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11820" activeTab="3"/>
  </bookViews>
  <sheets>
    <sheet name="datos" sheetId="1" r:id="rId1"/>
    <sheet name="Concentraciones" sheetId="4" r:id="rId2"/>
    <sheet name="CuadrosEscenarios" sheetId="5" r:id="rId3"/>
    <sheet name="Emisiones" sheetId="6" r:id="rId4"/>
    <sheet name="Temperatyra" sheetId="2" r:id="rId5"/>
    <sheet name="Sheet3" sheetId="3" r:id="rId6"/>
    <sheet name="Concentr" sheetId="7" r:id="rId7"/>
    <sheet name="Figures1" sheetId="9" r:id="rId8"/>
    <sheet name="Función" sheetId="10" r:id="rId9"/>
    <sheet name="Chart1" sheetId="11" r:id="rId10"/>
    <sheet name="net fluxes" sheetId="12" r:id="rId11"/>
    <sheet name="global.1751_2009" sheetId="13" r:id="rId12"/>
  </sheets>
  <externalReferences>
    <externalReference r:id="rId13"/>
  </externalReferences>
  <definedNames>
    <definedName name="__123Graph_A" hidden="1">[1]netflux!$H$17:$H$147</definedName>
    <definedName name="__123Graph_B" hidden="1">[1]netflux!$B$17:$B$157</definedName>
    <definedName name="__123Graph_C" hidden="1">[1]netflux!$F$17:$F$147</definedName>
    <definedName name="__123Graph_D" hidden="1">[1]netflux!$D$17:$D$147</definedName>
    <definedName name="__123Graph_E" hidden="1">[1]netflux!$G$17:$G$147</definedName>
    <definedName name="__123Graph_F" hidden="1">[1]netflux!$C$17:$C$147</definedName>
    <definedName name="__123Graph_X" hidden="1">[1]netflux!$A$17:$A$157</definedName>
    <definedName name="_xlnm._FilterDatabase" localSheetId="6" hidden="1">Concentr!$A$3:$E$739</definedName>
    <definedName name="_xlnm._FilterDatabase" localSheetId="3" hidden="1">Emisiones!$A$1:$I$737</definedName>
    <definedName name="_xlnm.Recorder">#REF!</definedName>
  </definedNames>
  <calcPr calcId="125725"/>
</workbook>
</file>

<file path=xl/calcChain.xml><?xml version="1.0" encoding="utf-8"?>
<calcChain xmlns="http://schemas.openxmlformats.org/spreadsheetml/2006/main">
  <c r="H3" i="13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C4" i="10" l="1"/>
  <c r="D4"/>
  <c r="E4"/>
  <c r="C5"/>
  <c r="D5"/>
  <c r="E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C33"/>
  <c r="D33"/>
  <c r="E33"/>
  <c r="C34"/>
  <c r="D34"/>
  <c r="E34"/>
  <c r="B32"/>
  <c r="B33"/>
  <c r="B34" s="1"/>
  <c r="B27"/>
  <c r="B28" s="1"/>
  <c r="B29" s="1"/>
  <c r="B30" s="1"/>
  <c r="B31" s="1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5"/>
  <c r="D3"/>
  <c r="E3"/>
  <c r="C3"/>
  <c r="A6" i="9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3" s="1"/>
  <c r="L53"/>
  <c r="M53"/>
  <c r="L54"/>
  <c r="M54"/>
  <c r="N54"/>
  <c r="L55"/>
  <c r="M55"/>
  <c r="N55"/>
  <c r="L56"/>
  <c r="M56"/>
  <c r="N56"/>
  <c r="L57"/>
  <c r="M57"/>
  <c r="N57"/>
  <c r="L58"/>
  <c r="M58"/>
  <c r="N58"/>
  <c r="L59"/>
  <c r="M59"/>
  <c r="N59"/>
  <c r="L60"/>
  <c r="M60"/>
  <c r="N60"/>
  <c r="L61"/>
  <c r="M61"/>
  <c r="N61"/>
  <c r="L62"/>
  <c r="M62"/>
  <c r="N62"/>
  <c r="A63"/>
  <c r="L63"/>
  <c r="M63"/>
  <c r="N63"/>
  <c r="L64"/>
  <c r="M64"/>
  <c r="N64"/>
  <c r="L65"/>
  <c r="M65"/>
  <c r="N65"/>
  <c r="L66"/>
  <c r="M66"/>
  <c r="N66"/>
  <c r="L67"/>
  <c r="M67"/>
  <c r="N67"/>
  <c r="L68"/>
  <c r="M68"/>
  <c r="N68"/>
  <c r="L69"/>
  <c r="M69"/>
  <c r="N69"/>
  <c r="L70"/>
  <c r="M70"/>
  <c r="N70"/>
  <c r="L71"/>
  <c r="M71"/>
  <c r="N71"/>
  <c r="L72"/>
  <c r="M72"/>
  <c r="N72"/>
  <c r="L73"/>
  <c r="M73"/>
  <c r="N73"/>
  <c r="L74"/>
  <c r="M74"/>
  <c r="N74"/>
  <c r="P74"/>
  <c r="Q74"/>
  <c r="L75"/>
  <c r="M75"/>
  <c r="N75"/>
  <c r="Q75"/>
  <c r="L76"/>
  <c r="M76"/>
  <c r="N76"/>
  <c r="L77"/>
  <c r="M77"/>
  <c r="N77"/>
  <c r="L78"/>
  <c r="M78"/>
  <c r="N78"/>
  <c r="L79"/>
  <c r="M79"/>
  <c r="N79"/>
  <c r="L80"/>
  <c r="M80"/>
  <c r="N80"/>
  <c r="L81"/>
  <c r="M81"/>
  <c r="N81"/>
  <c r="L82"/>
  <c r="M82"/>
  <c r="N82"/>
  <c r="L83"/>
  <c r="M83"/>
  <c r="N83"/>
  <c r="C90"/>
  <c r="F90" s="1"/>
  <c r="I90" s="1"/>
  <c r="F2" i="6"/>
  <c r="G2"/>
  <c r="H2"/>
  <c r="I2"/>
  <c r="F3"/>
  <c r="G3"/>
  <c r="H3"/>
  <c r="I3"/>
  <c r="F4"/>
  <c r="G4"/>
  <c r="H4"/>
  <c r="I4"/>
  <c r="F5"/>
  <c r="G5"/>
  <c r="H5"/>
  <c r="I5"/>
  <c r="F6"/>
  <c r="G6"/>
  <c r="H6"/>
  <c r="I6"/>
  <c r="F7"/>
  <c r="G7"/>
  <c r="H7"/>
  <c r="I7"/>
  <c r="F8"/>
  <c r="G8"/>
  <c r="H8"/>
  <c r="I8"/>
  <c r="F9"/>
  <c r="G9"/>
  <c r="H9"/>
  <c r="I9"/>
  <c r="F10"/>
  <c r="G10"/>
  <c r="H10"/>
  <c r="I10"/>
  <c r="F11"/>
  <c r="G11"/>
  <c r="H11"/>
  <c r="I11"/>
  <c r="F12"/>
  <c r="G12"/>
  <c r="H12"/>
  <c r="I12"/>
  <c r="F13"/>
  <c r="G13"/>
  <c r="H13"/>
  <c r="I13"/>
  <c r="F14"/>
  <c r="G14"/>
  <c r="H14"/>
  <c r="I14"/>
  <c r="F15"/>
  <c r="G15"/>
  <c r="H15"/>
  <c r="I15"/>
  <c r="F16"/>
  <c r="G16"/>
  <c r="H16"/>
  <c r="I16"/>
  <c r="F17"/>
  <c r="G17"/>
  <c r="H17"/>
  <c r="I17"/>
  <c r="F18"/>
  <c r="G18"/>
  <c r="H18"/>
  <c r="I18"/>
  <c r="F19"/>
  <c r="G19"/>
  <c r="H19"/>
  <c r="I19"/>
  <c r="F20"/>
  <c r="G20"/>
  <c r="H20"/>
  <c r="I20"/>
  <c r="F21"/>
  <c r="G21"/>
  <c r="H21"/>
  <c r="I21"/>
  <c r="F22"/>
  <c r="G22"/>
  <c r="H22"/>
  <c r="I22"/>
  <c r="F23"/>
  <c r="G23"/>
  <c r="H23"/>
  <c r="I23"/>
  <c r="F24"/>
  <c r="G24"/>
  <c r="H24"/>
  <c r="I24"/>
  <c r="F25"/>
  <c r="G25"/>
  <c r="H25"/>
  <c r="I25"/>
  <c r="F26"/>
  <c r="G26"/>
  <c r="H26"/>
  <c r="I26"/>
  <c r="F27"/>
  <c r="G27"/>
  <c r="H27"/>
  <c r="I27"/>
  <c r="F28"/>
  <c r="G28"/>
  <c r="H28"/>
  <c r="I28"/>
  <c r="F29"/>
  <c r="G29"/>
  <c r="H29"/>
  <c r="I29"/>
  <c r="F30"/>
  <c r="G30"/>
  <c r="H30"/>
  <c r="I30"/>
  <c r="F31"/>
  <c r="G31"/>
  <c r="H31"/>
  <c r="I31"/>
  <c r="F32"/>
  <c r="G32"/>
  <c r="H32"/>
  <c r="I32"/>
  <c r="F33"/>
  <c r="G33"/>
  <c r="H33"/>
  <c r="I33"/>
  <c r="F34"/>
  <c r="G34"/>
  <c r="H34"/>
  <c r="I34"/>
  <c r="F35"/>
  <c r="G35"/>
  <c r="H35"/>
  <c r="I35"/>
  <c r="F36"/>
  <c r="G36"/>
  <c r="H36"/>
  <c r="I36"/>
  <c r="F37"/>
  <c r="G37"/>
  <c r="H37"/>
  <c r="I37"/>
  <c r="F38"/>
  <c r="G38"/>
  <c r="H38"/>
  <c r="I38"/>
  <c r="F39"/>
  <c r="G39"/>
  <c r="H39"/>
  <c r="I39"/>
  <c r="F40"/>
  <c r="G40"/>
  <c r="H40"/>
  <c r="I40"/>
  <c r="F41"/>
  <c r="G41"/>
  <c r="H41"/>
  <c r="I41"/>
  <c r="F42"/>
  <c r="G42"/>
  <c r="H42"/>
  <c r="I42"/>
  <c r="F43"/>
  <c r="G43"/>
  <c r="H43"/>
  <c r="I43"/>
  <c r="F44"/>
  <c r="G44"/>
  <c r="H44"/>
  <c r="I44"/>
  <c r="F45"/>
  <c r="G45"/>
  <c r="H45"/>
  <c r="I45"/>
  <c r="F46"/>
  <c r="G46"/>
  <c r="H46"/>
  <c r="I46"/>
  <c r="F47"/>
  <c r="G47"/>
  <c r="H47"/>
  <c r="I47"/>
  <c r="F48"/>
  <c r="G48"/>
  <c r="H48"/>
  <c r="I48"/>
  <c r="F49"/>
  <c r="G49"/>
  <c r="H49"/>
  <c r="I49"/>
  <c r="F50"/>
  <c r="G50"/>
  <c r="H50"/>
  <c r="I50"/>
  <c r="F51"/>
  <c r="G51"/>
  <c r="H51"/>
  <c r="I51"/>
  <c r="F52"/>
  <c r="G52"/>
  <c r="H52"/>
  <c r="I52"/>
  <c r="F53"/>
  <c r="G53"/>
  <c r="H53"/>
  <c r="I53"/>
  <c r="F54"/>
  <c r="G54"/>
  <c r="H54"/>
  <c r="I54"/>
  <c r="F55"/>
  <c r="G55"/>
  <c r="H55"/>
  <c r="I55"/>
  <c r="F56"/>
  <c r="G56"/>
  <c r="H56"/>
  <c r="I56"/>
  <c r="F57"/>
  <c r="G57"/>
  <c r="H57"/>
  <c r="I57"/>
  <c r="F58"/>
  <c r="G58"/>
  <c r="H58"/>
  <c r="I58"/>
  <c r="F59"/>
  <c r="G59"/>
  <c r="H59"/>
  <c r="I59"/>
  <c r="F60"/>
  <c r="G60"/>
  <c r="H60"/>
  <c r="I60"/>
  <c r="F61"/>
  <c r="G61"/>
  <c r="H61"/>
  <c r="I61"/>
  <c r="F62"/>
  <c r="G62"/>
  <c r="H62"/>
  <c r="I62"/>
  <c r="F63"/>
  <c r="G63"/>
  <c r="H63"/>
  <c r="I63"/>
  <c r="F64"/>
  <c r="G64"/>
  <c r="H64"/>
  <c r="I64"/>
  <c r="F65"/>
  <c r="G65"/>
  <c r="H65"/>
  <c r="I65"/>
  <c r="F66"/>
  <c r="G66"/>
  <c r="H66"/>
  <c r="I66"/>
  <c r="F67"/>
  <c r="G67"/>
  <c r="H67"/>
  <c r="I67"/>
  <c r="F68"/>
  <c r="G68"/>
  <c r="H68"/>
  <c r="I68"/>
  <c r="F69"/>
  <c r="G69"/>
  <c r="H69"/>
  <c r="I69"/>
  <c r="F70"/>
  <c r="G70"/>
  <c r="H70"/>
  <c r="I70"/>
  <c r="F71"/>
  <c r="G71"/>
  <c r="H71"/>
  <c r="I71"/>
  <c r="F72"/>
  <c r="G72"/>
  <c r="H72"/>
  <c r="I72"/>
  <c r="F73"/>
  <c r="G73"/>
  <c r="H73"/>
  <c r="I73"/>
  <c r="F74"/>
  <c r="G74"/>
  <c r="H74"/>
  <c r="I74"/>
  <c r="F75"/>
  <c r="G75"/>
  <c r="H75"/>
  <c r="I75"/>
  <c r="F76"/>
  <c r="G76"/>
  <c r="H76"/>
  <c r="I76"/>
  <c r="F77"/>
  <c r="G77"/>
  <c r="H77"/>
  <c r="I77"/>
  <c r="F78"/>
  <c r="G78"/>
  <c r="H78"/>
  <c r="I78"/>
  <c r="F79"/>
  <c r="G79"/>
  <c r="H79"/>
  <c r="I79"/>
  <c r="F80"/>
  <c r="G80"/>
  <c r="H80"/>
  <c r="I80"/>
  <c r="F81"/>
  <c r="G81"/>
  <c r="H81"/>
  <c r="I81"/>
  <c r="F82"/>
  <c r="G82"/>
  <c r="H82"/>
  <c r="I82"/>
  <c r="F83"/>
  <c r="G83"/>
  <c r="H83"/>
  <c r="I83"/>
  <c r="F84"/>
  <c r="G84"/>
  <c r="H84"/>
  <c r="I84"/>
  <c r="F85"/>
  <c r="G85"/>
  <c r="H85"/>
  <c r="I85"/>
  <c r="F86"/>
  <c r="G86"/>
  <c r="H86"/>
  <c r="I86"/>
  <c r="F87"/>
  <c r="G87"/>
  <c r="H87"/>
  <c r="I87"/>
  <c r="F88"/>
  <c r="G88"/>
  <c r="H88"/>
  <c r="I88"/>
  <c r="F89"/>
  <c r="G89"/>
  <c r="H89"/>
  <c r="I89"/>
  <c r="F90"/>
  <c r="G90"/>
  <c r="H90"/>
  <c r="I90"/>
  <c r="F91"/>
  <c r="G91"/>
  <c r="H91"/>
  <c r="I91"/>
  <c r="F92"/>
  <c r="G92"/>
  <c r="H92"/>
  <c r="I92"/>
  <c r="F93"/>
  <c r="G93"/>
  <c r="H93"/>
  <c r="I93"/>
  <c r="F94"/>
  <c r="G94"/>
  <c r="H94"/>
  <c r="I94"/>
  <c r="F95"/>
  <c r="G95"/>
  <c r="H95"/>
  <c r="I95"/>
  <c r="F96"/>
  <c r="G96"/>
  <c r="H96"/>
  <c r="I96"/>
  <c r="F97"/>
  <c r="G97"/>
  <c r="H97"/>
  <c r="I97"/>
  <c r="F98"/>
  <c r="G98"/>
  <c r="H98"/>
  <c r="I98"/>
  <c r="F99"/>
  <c r="G99"/>
  <c r="H99"/>
  <c r="I99"/>
  <c r="F100"/>
  <c r="G100"/>
  <c r="H100"/>
  <c r="I100"/>
  <c r="F101"/>
  <c r="G101"/>
  <c r="H101"/>
  <c r="I101"/>
  <c r="F102"/>
  <c r="G102"/>
  <c r="H102"/>
  <c r="I102"/>
  <c r="F103"/>
  <c r="G103"/>
  <c r="H103"/>
  <c r="I103"/>
  <c r="F104"/>
  <c r="G104"/>
  <c r="H104"/>
  <c r="I104"/>
  <c r="F105"/>
  <c r="G105"/>
  <c r="H105"/>
  <c r="I105"/>
  <c r="F106"/>
  <c r="G106"/>
  <c r="H106"/>
  <c r="I106"/>
  <c r="F107"/>
  <c r="G107"/>
  <c r="H107"/>
  <c r="I107"/>
  <c r="F108"/>
  <c r="G108"/>
  <c r="H108"/>
  <c r="I108"/>
  <c r="F109"/>
  <c r="G109"/>
  <c r="H109"/>
  <c r="I109"/>
  <c r="F110"/>
  <c r="G110"/>
  <c r="H110"/>
  <c r="I110"/>
  <c r="F111"/>
  <c r="G111"/>
  <c r="H111"/>
  <c r="I111"/>
  <c r="F112"/>
  <c r="G112"/>
  <c r="H112"/>
  <c r="I112"/>
  <c r="F113"/>
  <c r="G113"/>
  <c r="H113"/>
  <c r="I113"/>
  <c r="F114"/>
  <c r="G114"/>
  <c r="H114"/>
  <c r="I114"/>
  <c r="F115"/>
  <c r="G115"/>
  <c r="H115"/>
  <c r="I115"/>
  <c r="F116"/>
  <c r="G116"/>
  <c r="H116"/>
  <c r="I116"/>
  <c r="F117"/>
  <c r="G117"/>
  <c r="H117"/>
  <c r="I117"/>
  <c r="F118"/>
  <c r="G118"/>
  <c r="H118"/>
  <c r="I118"/>
  <c r="F119"/>
  <c r="G119"/>
  <c r="H119"/>
  <c r="I119"/>
  <c r="F120"/>
  <c r="G120"/>
  <c r="H120"/>
  <c r="I120"/>
  <c r="F121"/>
  <c r="G121"/>
  <c r="H121"/>
  <c r="I121"/>
  <c r="F122"/>
  <c r="G122"/>
  <c r="H122"/>
  <c r="I122"/>
  <c r="F123"/>
  <c r="G123"/>
  <c r="H123"/>
  <c r="I123"/>
  <c r="F124"/>
  <c r="G124"/>
  <c r="H124"/>
  <c r="I124"/>
  <c r="F125"/>
  <c r="G125"/>
  <c r="H125"/>
  <c r="I125"/>
  <c r="F126"/>
  <c r="G126"/>
  <c r="H126"/>
  <c r="I126"/>
  <c r="F127"/>
  <c r="G127"/>
  <c r="H127"/>
  <c r="I127"/>
  <c r="F128"/>
  <c r="G128"/>
  <c r="H128"/>
  <c r="I128"/>
  <c r="F129"/>
  <c r="G129"/>
  <c r="H129"/>
  <c r="I129"/>
  <c r="F130"/>
  <c r="G130"/>
  <c r="H130"/>
  <c r="I130"/>
  <c r="F131"/>
  <c r="G131"/>
  <c r="H131"/>
  <c r="I131"/>
  <c r="F132"/>
  <c r="G132"/>
  <c r="H132"/>
  <c r="I132"/>
  <c r="F133"/>
  <c r="G133"/>
  <c r="H133"/>
  <c r="I133"/>
  <c r="F134"/>
  <c r="G134"/>
  <c r="H134"/>
  <c r="I134"/>
  <c r="F135"/>
  <c r="G135"/>
  <c r="H135"/>
  <c r="I135"/>
  <c r="F136"/>
  <c r="G136"/>
  <c r="H136"/>
  <c r="I136"/>
  <c r="F137"/>
  <c r="G137"/>
  <c r="H137"/>
  <c r="I137"/>
  <c r="F138"/>
  <c r="G138"/>
  <c r="H138"/>
  <c r="I138"/>
  <c r="F139"/>
  <c r="G139"/>
  <c r="H139"/>
  <c r="I139"/>
  <c r="F140"/>
  <c r="G140"/>
  <c r="H140"/>
  <c r="I140"/>
  <c r="F141"/>
  <c r="G141"/>
  <c r="H141"/>
  <c r="I141"/>
  <c r="F142"/>
  <c r="G142"/>
  <c r="H142"/>
  <c r="I142"/>
  <c r="F143"/>
  <c r="G143"/>
  <c r="H143"/>
  <c r="I143"/>
  <c r="F144"/>
  <c r="G144"/>
  <c r="H144"/>
  <c r="I144"/>
  <c r="F145"/>
  <c r="G145"/>
  <c r="H145"/>
  <c r="I145"/>
  <c r="F146"/>
  <c r="G146"/>
  <c r="H146"/>
  <c r="I146"/>
  <c r="F147"/>
  <c r="G147"/>
  <c r="H147"/>
  <c r="I147"/>
  <c r="F148"/>
  <c r="G148"/>
  <c r="H148"/>
  <c r="I148"/>
  <c r="F149"/>
  <c r="G149"/>
  <c r="H149"/>
  <c r="I149"/>
  <c r="F150"/>
  <c r="G150"/>
  <c r="H150"/>
  <c r="I150"/>
  <c r="F151"/>
  <c r="G151"/>
  <c r="H151"/>
  <c r="I151"/>
  <c r="F152"/>
  <c r="G152"/>
  <c r="H152"/>
  <c r="I152"/>
  <c r="F153"/>
  <c r="G153"/>
  <c r="H153"/>
  <c r="I153"/>
  <c r="F154"/>
  <c r="G154"/>
  <c r="H154"/>
  <c r="I154"/>
  <c r="F155"/>
  <c r="G155"/>
  <c r="H155"/>
  <c r="I155"/>
  <c r="F156"/>
  <c r="G156"/>
  <c r="H156"/>
  <c r="I156"/>
  <c r="F157"/>
  <c r="G157"/>
  <c r="H157"/>
  <c r="I157"/>
  <c r="F158"/>
  <c r="G158"/>
  <c r="H158"/>
  <c r="I158"/>
  <c r="F159"/>
  <c r="G159"/>
  <c r="H159"/>
  <c r="I159"/>
  <c r="F160"/>
  <c r="G160"/>
  <c r="H160"/>
  <c r="I160"/>
  <c r="F161"/>
  <c r="G161"/>
  <c r="H161"/>
  <c r="I161"/>
  <c r="F162"/>
  <c r="G162"/>
  <c r="H162"/>
  <c r="I162"/>
  <c r="F163"/>
  <c r="G163"/>
  <c r="H163"/>
  <c r="I163"/>
  <c r="F164"/>
  <c r="G164"/>
  <c r="H164"/>
  <c r="I164"/>
  <c r="F165"/>
  <c r="G165"/>
  <c r="H165"/>
  <c r="I165"/>
  <c r="F166"/>
  <c r="G166"/>
  <c r="H166"/>
  <c r="I166"/>
  <c r="F167"/>
  <c r="G167"/>
  <c r="H167"/>
  <c r="I167"/>
  <c r="F168"/>
  <c r="G168"/>
  <c r="H168"/>
  <c r="I168"/>
  <c r="F169"/>
  <c r="G169"/>
  <c r="H169"/>
  <c r="I169"/>
  <c r="F170"/>
  <c r="G170"/>
  <c r="H170"/>
  <c r="I170"/>
  <c r="F171"/>
  <c r="G171"/>
  <c r="H171"/>
  <c r="I171"/>
  <c r="F172"/>
  <c r="G172"/>
  <c r="H172"/>
  <c r="I172"/>
  <c r="F173"/>
  <c r="G173"/>
  <c r="H173"/>
  <c r="I173"/>
  <c r="F174"/>
  <c r="G174"/>
  <c r="H174"/>
  <c r="I174"/>
  <c r="F175"/>
  <c r="G175"/>
  <c r="H175"/>
  <c r="I175"/>
  <c r="F176"/>
  <c r="G176"/>
  <c r="H176"/>
  <c r="I176"/>
  <c r="F177"/>
  <c r="G177"/>
  <c r="H177"/>
  <c r="I177"/>
  <c r="F178"/>
  <c r="G178"/>
  <c r="H178"/>
  <c r="I178"/>
  <c r="F179"/>
  <c r="G179"/>
  <c r="H179"/>
  <c r="I179"/>
  <c r="F180"/>
  <c r="G180"/>
  <c r="H180"/>
  <c r="I180"/>
  <c r="F181"/>
  <c r="G181"/>
  <c r="H181"/>
  <c r="I181"/>
  <c r="F182"/>
  <c r="G182"/>
  <c r="H182"/>
  <c r="I182"/>
  <c r="F183"/>
  <c r="G183"/>
  <c r="H183"/>
  <c r="I183"/>
  <c r="F184"/>
  <c r="G184"/>
  <c r="H184"/>
  <c r="I184"/>
  <c r="F185"/>
  <c r="G185"/>
  <c r="H185"/>
  <c r="I185"/>
  <c r="F186"/>
  <c r="G186"/>
  <c r="H186"/>
  <c r="I186"/>
  <c r="F187"/>
  <c r="G187"/>
  <c r="H187"/>
  <c r="I187"/>
  <c r="F188"/>
  <c r="G188"/>
  <c r="H188"/>
  <c r="I188"/>
  <c r="F189"/>
  <c r="G189"/>
  <c r="H189"/>
  <c r="I189"/>
  <c r="F190"/>
  <c r="G190"/>
  <c r="H190"/>
  <c r="I190"/>
  <c r="F191"/>
  <c r="G191"/>
  <c r="H191"/>
  <c r="I191"/>
  <c r="F192"/>
  <c r="G192"/>
  <c r="H192"/>
  <c r="I192"/>
  <c r="F193"/>
  <c r="G193"/>
  <c r="H193"/>
  <c r="I193"/>
  <c r="F194"/>
  <c r="G194"/>
  <c r="H194"/>
  <c r="I194"/>
  <c r="F195"/>
  <c r="G195"/>
  <c r="H195"/>
  <c r="I195"/>
  <c r="F196"/>
  <c r="G196"/>
  <c r="H196"/>
  <c r="I196"/>
  <c r="F197"/>
  <c r="G197"/>
  <c r="H197"/>
  <c r="I197"/>
  <c r="F198"/>
  <c r="G198"/>
  <c r="H198"/>
  <c r="I198"/>
  <c r="F199"/>
  <c r="G199"/>
  <c r="H199"/>
  <c r="I199"/>
  <c r="F200"/>
  <c r="G200"/>
  <c r="H200"/>
  <c r="I200"/>
  <c r="F201"/>
  <c r="G201"/>
  <c r="H201"/>
  <c r="I201"/>
  <c r="F202"/>
  <c r="G202"/>
  <c r="H202"/>
  <c r="I202"/>
  <c r="F203"/>
  <c r="G203"/>
  <c r="H203"/>
  <c r="I203"/>
  <c r="F204"/>
  <c r="G204"/>
  <c r="H204"/>
  <c r="I204"/>
  <c r="F205"/>
  <c r="G205"/>
  <c r="H205"/>
  <c r="I205"/>
  <c r="F206"/>
  <c r="G206"/>
  <c r="H206"/>
  <c r="I206"/>
  <c r="F207"/>
  <c r="G207"/>
  <c r="H207"/>
  <c r="I207"/>
  <c r="F208"/>
  <c r="G208"/>
  <c r="H208"/>
  <c r="I208"/>
  <c r="F209"/>
  <c r="G209"/>
  <c r="H209"/>
  <c r="I209"/>
  <c r="F210"/>
  <c r="G210"/>
  <c r="H210"/>
  <c r="I210"/>
  <c r="F211"/>
  <c r="G211"/>
  <c r="H211"/>
  <c r="I211"/>
  <c r="F212"/>
  <c r="G212"/>
  <c r="H212"/>
  <c r="I212"/>
  <c r="F213"/>
  <c r="G213"/>
  <c r="H213"/>
  <c r="I213"/>
  <c r="F214"/>
  <c r="G214"/>
  <c r="H214"/>
  <c r="I214"/>
  <c r="F215"/>
  <c r="G215"/>
  <c r="H215"/>
  <c r="I215"/>
  <c r="F216"/>
  <c r="G216"/>
  <c r="H216"/>
  <c r="I216"/>
  <c r="F217"/>
  <c r="G217"/>
  <c r="H217"/>
  <c r="I217"/>
  <c r="F218"/>
  <c r="G218"/>
  <c r="H218"/>
  <c r="I218"/>
  <c r="F219"/>
  <c r="G219"/>
  <c r="H219"/>
  <c r="I219"/>
  <c r="F220"/>
  <c r="G220"/>
  <c r="H220"/>
  <c r="I220"/>
  <c r="F221"/>
  <c r="G221"/>
  <c r="H221"/>
  <c r="I221"/>
  <c r="F222"/>
  <c r="G222"/>
  <c r="H222"/>
  <c r="I222"/>
  <c r="F223"/>
  <c r="G223"/>
  <c r="H223"/>
  <c r="I223"/>
  <c r="F224"/>
  <c r="G224"/>
  <c r="H224"/>
  <c r="I224"/>
  <c r="F225"/>
  <c r="G225"/>
  <c r="H225"/>
  <c r="I225"/>
  <c r="F226"/>
  <c r="G226"/>
  <c r="H226"/>
  <c r="I226"/>
  <c r="F227"/>
  <c r="G227"/>
  <c r="H227"/>
  <c r="I227"/>
  <c r="F228"/>
  <c r="G228"/>
  <c r="H228"/>
  <c r="I228"/>
  <c r="F229"/>
  <c r="G229"/>
  <c r="H229"/>
  <c r="I229"/>
  <c r="F230"/>
  <c r="G230"/>
  <c r="H230"/>
  <c r="I230"/>
  <c r="F231"/>
  <c r="G231"/>
  <c r="H231"/>
  <c r="I231"/>
  <c r="F232"/>
  <c r="G232"/>
  <c r="H232"/>
  <c r="I232"/>
  <c r="F233"/>
  <c r="G233"/>
  <c r="H233"/>
  <c r="I233"/>
  <c r="F234"/>
  <c r="G234"/>
  <c r="H234"/>
  <c r="I234"/>
  <c r="F235"/>
  <c r="G235"/>
  <c r="H235"/>
  <c r="I235"/>
  <c r="F236"/>
  <c r="G236"/>
  <c r="H236"/>
  <c r="I236"/>
  <c r="F237"/>
  <c r="G237"/>
  <c r="H237"/>
  <c r="I237"/>
  <c r="F238"/>
  <c r="G238"/>
  <c r="H238"/>
  <c r="I238"/>
  <c r="F239"/>
  <c r="G239"/>
  <c r="H239"/>
  <c r="I239"/>
  <c r="F240"/>
  <c r="G240"/>
  <c r="H240"/>
  <c r="I240"/>
  <c r="F241"/>
  <c r="G241"/>
  <c r="H241"/>
  <c r="I241"/>
  <c r="F242"/>
  <c r="G242"/>
  <c r="H242"/>
  <c r="I242"/>
  <c r="F243"/>
  <c r="G243"/>
  <c r="H243"/>
  <c r="I243"/>
  <c r="F244"/>
  <c r="G244"/>
  <c r="H244"/>
  <c r="I244"/>
  <c r="F245"/>
  <c r="G245"/>
  <c r="H245"/>
  <c r="I245"/>
  <c r="F246"/>
  <c r="G246"/>
  <c r="H246"/>
  <c r="I246"/>
  <c r="F247"/>
  <c r="G247"/>
  <c r="H247"/>
  <c r="I247"/>
  <c r="F248"/>
  <c r="G248"/>
  <c r="H248"/>
  <c r="I248"/>
  <c r="F249"/>
  <c r="G249"/>
  <c r="H249"/>
  <c r="I249"/>
  <c r="F250"/>
  <c r="G250"/>
  <c r="H250"/>
  <c r="I250"/>
  <c r="F251"/>
  <c r="G251"/>
  <c r="H251"/>
  <c r="I251"/>
  <c r="F252"/>
  <c r="G252"/>
  <c r="H252"/>
  <c r="I252"/>
  <c r="F253"/>
  <c r="G253"/>
  <c r="H253"/>
  <c r="I253"/>
  <c r="F254"/>
  <c r="G254"/>
  <c r="H254"/>
  <c r="I254"/>
  <c r="F255"/>
  <c r="G255"/>
  <c r="H255"/>
  <c r="I255"/>
  <c r="F256"/>
  <c r="G256"/>
  <c r="H256"/>
  <c r="I256"/>
  <c r="F257"/>
  <c r="G257"/>
  <c r="H257"/>
  <c r="I257"/>
  <c r="F258"/>
  <c r="G258"/>
  <c r="H258"/>
  <c r="I258"/>
  <c r="F259"/>
  <c r="G259"/>
  <c r="H259"/>
  <c r="I259"/>
  <c r="F260"/>
  <c r="G260"/>
  <c r="H260"/>
  <c r="I260"/>
  <c r="F261"/>
  <c r="G261"/>
  <c r="H261"/>
  <c r="I261"/>
  <c r="F262"/>
  <c r="G262"/>
  <c r="H262"/>
  <c r="I262"/>
  <c r="F263"/>
  <c r="G263"/>
  <c r="H263"/>
  <c r="I263"/>
  <c r="F264"/>
  <c r="G264"/>
  <c r="H264"/>
  <c r="I264"/>
  <c r="F265"/>
  <c r="G265"/>
  <c r="H265"/>
  <c r="I265"/>
  <c r="F266"/>
  <c r="G266"/>
  <c r="H266"/>
  <c r="I266"/>
  <c r="F267"/>
  <c r="G267"/>
  <c r="H267"/>
  <c r="I267"/>
  <c r="F268"/>
  <c r="G268"/>
  <c r="H268"/>
  <c r="I268"/>
  <c r="F269"/>
  <c r="G269"/>
  <c r="H269"/>
  <c r="I269"/>
  <c r="F270"/>
  <c r="G270"/>
  <c r="H270"/>
  <c r="I270"/>
  <c r="F271"/>
  <c r="G271"/>
  <c r="H271"/>
  <c r="I271"/>
  <c r="F272"/>
  <c r="G272"/>
  <c r="H272"/>
  <c r="I272"/>
  <c r="F273"/>
  <c r="G273"/>
  <c r="H273"/>
  <c r="I273"/>
  <c r="F274"/>
  <c r="G274"/>
  <c r="H274"/>
  <c r="I274"/>
  <c r="F275"/>
  <c r="G275"/>
  <c r="H275"/>
  <c r="I275"/>
  <c r="F276"/>
  <c r="G276"/>
  <c r="H276"/>
  <c r="I276"/>
  <c r="F277"/>
  <c r="G277"/>
  <c r="H277"/>
  <c r="I277"/>
  <c r="F278"/>
  <c r="G278"/>
  <c r="H278"/>
  <c r="I278"/>
  <c r="F279"/>
  <c r="G279"/>
  <c r="H279"/>
  <c r="I279"/>
  <c r="F280"/>
  <c r="G280"/>
  <c r="H280"/>
  <c r="I280"/>
  <c r="F281"/>
  <c r="G281"/>
  <c r="H281"/>
  <c r="I281"/>
  <c r="F282"/>
  <c r="G282"/>
  <c r="H282"/>
  <c r="I282"/>
  <c r="F283"/>
  <c r="G283"/>
  <c r="H283"/>
  <c r="I283"/>
  <c r="F284"/>
  <c r="G284"/>
  <c r="H284"/>
  <c r="I284"/>
  <c r="F285"/>
  <c r="G285"/>
  <c r="H285"/>
  <c r="I285"/>
  <c r="F286"/>
  <c r="G286"/>
  <c r="H286"/>
  <c r="I286"/>
  <c r="F287"/>
  <c r="G287"/>
  <c r="H287"/>
  <c r="I287"/>
  <c r="F288"/>
  <c r="G288"/>
  <c r="H288"/>
  <c r="I288"/>
  <c r="F289"/>
  <c r="G289"/>
  <c r="H289"/>
  <c r="I289"/>
  <c r="F290"/>
  <c r="G290"/>
  <c r="H290"/>
  <c r="I290"/>
  <c r="F291"/>
  <c r="G291"/>
  <c r="H291"/>
  <c r="I291"/>
  <c r="F292"/>
  <c r="G292"/>
  <c r="H292"/>
  <c r="I292"/>
  <c r="F293"/>
  <c r="G293"/>
  <c r="H293"/>
  <c r="I293"/>
  <c r="F294"/>
  <c r="G294"/>
  <c r="H294"/>
  <c r="I294"/>
  <c r="F295"/>
  <c r="G295"/>
  <c r="H295"/>
  <c r="I295"/>
  <c r="F296"/>
  <c r="G296"/>
  <c r="H296"/>
  <c r="I296"/>
  <c r="F297"/>
  <c r="G297"/>
  <c r="H297"/>
  <c r="I297"/>
  <c r="F298"/>
  <c r="G298"/>
  <c r="H298"/>
  <c r="I298"/>
  <c r="F299"/>
  <c r="G299"/>
  <c r="H299"/>
  <c r="I299"/>
  <c r="F300"/>
  <c r="G300"/>
  <c r="H300"/>
  <c r="I300"/>
  <c r="F301"/>
  <c r="G301"/>
  <c r="H301"/>
  <c r="I301"/>
  <c r="F302"/>
  <c r="G302"/>
  <c r="H302"/>
  <c r="I302"/>
  <c r="F303"/>
  <c r="G303"/>
  <c r="H303"/>
  <c r="I303"/>
  <c r="F304"/>
  <c r="G304"/>
  <c r="H304"/>
  <c r="I304"/>
  <c r="F305"/>
  <c r="G305"/>
  <c r="H305"/>
  <c r="I305"/>
  <c r="F306"/>
  <c r="G306"/>
  <c r="H306"/>
  <c r="I306"/>
  <c r="F307"/>
  <c r="G307"/>
  <c r="H307"/>
  <c r="I307"/>
  <c r="F308"/>
  <c r="G308"/>
  <c r="H308"/>
  <c r="I308"/>
  <c r="F309"/>
  <c r="G309"/>
  <c r="H309"/>
  <c r="I309"/>
  <c r="F310"/>
  <c r="G310"/>
  <c r="H310"/>
  <c r="I310"/>
  <c r="F311"/>
  <c r="G311"/>
  <c r="H311"/>
  <c r="I311"/>
  <c r="F312"/>
  <c r="G312"/>
  <c r="H312"/>
  <c r="I312"/>
  <c r="F313"/>
  <c r="G313"/>
  <c r="H313"/>
  <c r="I313"/>
  <c r="F314"/>
  <c r="G314"/>
  <c r="H314"/>
  <c r="I314"/>
  <c r="F315"/>
  <c r="G315"/>
  <c r="H315"/>
  <c r="I315"/>
  <c r="F316"/>
  <c r="G316"/>
  <c r="H316"/>
  <c r="I316"/>
  <c r="F317"/>
  <c r="G317"/>
  <c r="H317"/>
  <c r="I317"/>
  <c r="F318"/>
  <c r="G318"/>
  <c r="H318"/>
  <c r="I318"/>
  <c r="F319"/>
  <c r="G319"/>
  <c r="H319"/>
  <c r="I319"/>
  <c r="F320"/>
  <c r="G320"/>
  <c r="H320"/>
  <c r="I320"/>
  <c r="F321"/>
  <c r="G321"/>
  <c r="H321"/>
  <c r="I321"/>
  <c r="F322"/>
  <c r="G322"/>
  <c r="H322"/>
  <c r="I322"/>
  <c r="F323"/>
  <c r="G323"/>
  <c r="H323"/>
  <c r="I323"/>
  <c r="F324"/>
  <c r="G324"/>
  <c r="H324"/>
  <c r="I324"/>
  <c r="F325"/>
  <c r="G325"/>
  <c r="H325"/>
  <c r="I325"/>
  <c r="F326"/>
  <c r="G326"/>
  <c r="H326"/>
  <c r="I326"/>
  <c r="F327"/>
  <c r="G327"/>
  <c r="H327"/>
  <c r="I327"/>
  <c r="F328"/>
  <c r="G328"/>
  <c r="H328"/>
  <c r="I328"/>
  <c r="F329"/>
  <c r="G329"/>
  <c r="H329"/>
  <c r="I329"/>
  <c r="F330"/>
  <c r="G330"/>
  <c r="H330"/>
  <c r="I330"/>
  <c r="F331"/>
  <c r="G331"/>
  <c r="H331"/>
  <c r="I331"/>
  <c r="F332"/>
  <c r="G332"/>
  <c r="H332"/>
  <c r="I332"/>
  <c r="F333"/>
  <c r="G333"/>
  <c r="H333"/>
  <c r="I333"/>
  <c r="F334"/>
  <c r="G334"/>
  <c r="H334"/>
  <c r="I334"/>
  <c r="F335"/>
  <c r="G335"/>
  <c r="H335"/>
  <c r="I335"/>
  <c r="F336"/>
  <c r="G336"/>
  <c r="H336"/>
  <c r="I336"/>
  <c r="F337"/>
  <c r="K238" s="1"/>
  <c r="G337"/>
  <c r="L238" s="1"/>
  <c r="H337"/>
  <c r="M238" s="1"/>
  <c r="I337"/>
  <c r="N238" s="1"/>
  <c r="F338"/>
  <c r="G338"/>
  <c r="H338"/>
  <c r="I338"/>
  <c r="F339"/>
  <c r="G339"/>
  <c r="H339"/>
  <c r="I339"/>
  <c r="F340"/>
  <c r="G340"/>
  <c r="H340"/>
  <c r="I340"/>
  <c r="F341"/>
  <c r="G341"/>
  <c r="H341"/>
  <c r="I341"/>
  <c r="F342"/>
  <c r="G342"/>
  <c r="H342"/>
  <c r="I342"/>
  <c r="F343"/>
  <c r="G343"/>
  <c r="H343"/>
  <c r="I343"/>
  <c r="F344"/>
  <c r="G344"/>
  <c r="H344"/>
  <c r="I344"/>
  <c r="F345"/>
  <c r="G345"/>
  <c r="H345"/>
  <c r="I345"/>
  <c r="F346"/>
  <c r="G346"/>
  <c r="H346"/>
  <c r="I346"/>
  <c r="F347"/>
  <c r="G347"/>
  <c r="H347"/>
  <c r="I347"/>
  <c r="F348"/>
  <c r="G348"/>
  <c r="H348"/>
  <c r="I348"/>
  <c r="F349"/>
  <c r="G349"/>
  <c r="H349"/>
  <c r="I349"/>
  <c r="F350"/>
  <c r="G350"/>
  <c r="H350"/>
  <c r="I350"/>
  <c r="F351"/>
  <c r="G351"/>
  <c r="H351"/>
  <c r="I351"/>
  <c r="F352"/>
  <c r="G352"/>
  <c r="H352"/>
  <c r="I352"/>
  <c r="F353"/>
  <c r="G353"/>
  <c r="H353"/>
  <c r="I353"/>
  <c r="F354"/>
  <c r="G354"/>
  <c r="H354"/>
  <c r="I354"/>
  <c r="F355"/>
  <c r="G355"/>
  <c r="H355"/>
  <c r="I355"/>
  <c r="F356"/>
  <c r="G356"/>
  <c r="H356"/>
  <c r="I356"/>
  <c r="F357"/>
  <c r="G357"/>
  <c r="H357"/>
  <c r="I357"/>
  <c r="F358"/>
  <c r="G358"/>
  <c r="H358"/>
  <c r="I358"/>
  <c r="F359"/>
  <c r="G359"/>
  <c r="H359"/>
  <c r="I359"/>
  <c r="F360"/>
  <c r="G360"/>
  <c r="H360"/>
  <c r="I360"/>
  <c r="F361"/>
  <c r="G361"/>
  <c r="H361"/>
  <c r="I361"/>
  <c r="F362"/>
  <c r="G362"/>
  <c r="H362"/>
  <c r="I362"/>
  <c r="F363"/>
  <c r="G363"/>
  <c r="H363"/>
  <c r="I363"/>
  <c r="F364"/>
  <c r="G364"/>
  <c r="H364"/>
  <c r="I364"/>
  <c r="F365"/>
  <c r="G365"/>
  <c r="H365"/>
  <c r="I365"/>
  <c r="F366"/>
  <c r="G366"/>
  <c r="H366"/>
  <c r="I366"/>
  <c r="F367"/>
  <c r="G367"/>
  <c r="H367"/>
  <c r="I367"/>
  <c r="F368"/>
  <c r="G368"/>
  <c r="H368"/>
  <c r="I368"/>
  <c r="F369"/>
  <c r="G369"/>
  <c r="H369"/>
  <c r="I369"/>
  <c r="F370"/>
  <c r="G370"/>
  <c r="H370"/>
  <c r="I370"/>
  <c r="F371"/>
  <c r="G371"/>
  <c r="H371"/>
  <c r="I371"/>
  <c r="F372"/>
  <c r="G372"/>
  <c r="H372"/>
  <c r="I372"/>
  <c r="F373"/>
  <c r="G373"/>
  <c r="H373"/>
  <c r="I373"/>
  <c r="F374"/>
  <c r="G374"/>
  <c r="H374"/>
  <c r="I374"/>
  <c r="F375"/>
  <c r="G375"/>
  <c r="H375"/>
  <c r="I375"/>
  <c r="F376"/>
  <c r="G376"/>
  <c r="H376"/>
  <c r="I376"/>
  <c r="F377"/>
  <c r="G377"/>
  <c r="H377"/>
  <c r="I377"/>
  <c r="F378"/>
  <c r="G378"/>
  <c r="H378"/>
  <c r="I378"/>
  <c r="F379"/>
  <c r="G379"/>
  <c r="H379"/>
  <c r="I379"/>
  <c r="F380"/>
  <c r="G380"/>
  <c r="H380"/>
  <c r="I380"/>
  <c r="F381"/>
  <c r="G381"/>
  <c r="H381"/>
  <c r="I381"/>
  <c r="F382"/>
  <c r="G382"/>
  <c r="H382"/>
  <c r="I382"/>
  <c r="F383"/>
  <c r="G383"/>
  <c r="H383"/>
  <c r="I383"/>
  <c r="F384"/>
  <c r="G384"/>
  <c r="H384"/>
  <c r="I384"/>
  <c r="F385"/>
  <c r="G385"/>
  <c r="H385"/>
  <c r="I385"/>
  <c r="F386"/>
  <c r="G386"/>
  <c r="H386"/>
  <c r="I386"/>
  <c r="F387"/>
  <c r="G387"/>
  <c r="H387"/>
  <c r="I387"/>
  <c r="F388"/>
  <c r="G388"/>
  <c r="H388"/>
  <c r="I388"/>
  <c r="F389"/>
  <c r="G389"/>
  <c r="H389"/>
  <c r="I389"/>
  <c r="F390"/>
  <c r="G390"/>
  <c r="H390"/>
  <c r="I390"/>
  <c r="F391"/>
  <c r="G391"/>
  <c r="H391"/>
  <c r="I391"/>
  <c r="F392"/>
  <c r="G392"/>
  <c r="H392"/>
  <c r="I392"/>
  <c r="F393"/>
  <c r="G393"/>
  <c r="H393"/>
  <c r="I393"/>
  <c r="F394"/>
  <c r="G394"/>
  <c r="H394"/>
  <c r="I394"/>
  <c r="F395"/>
  <c r="G395"/>
  <c r="H395"/>
  <c r="I395"/>
  <c r="F396"/>
  <c r="G396"/>
  <c r="H396"/>
  <c r="I396"/>
  <c r="F397"/>
  <c r="G397"/>
  <c r="H397"/>
  <c r="I397"/>
  <c r="F398"/>
  <c r="G398"/>
  <c r="H398"/>
  <c r="I398"/>
  <c r="F399"/>
  <c r="G399"/>
  <c r="H399"/>
  <c r="I399"/>
  <c r="F400"/>
  <c r="G400"/>
  <c r="H400"/>
  <c r="I400"/>
  <c r="F401"/>
  <c r="G401"/>
  <c r="H401"/>
  <c r="I401"/>
  <c r="F402"/>
  <c r="G402"/>
  <c r="H402"/>
  <c r="I402"/>
  <c r="F403"/>
  <c r="G403"/>
  <c r="H403"/>
  <c r="I403"/>
  <c r="F404"/>
  <c r="G404"/>
  <c r="H404"/>
  <c r="I404"/>
  <c r="F405"/>
  <c r="G405"/>
  <c r="H405"/>
  <c r="I405"/>
  <c r="F406"/>
  <c r="G406"/>
  <c r="H406"/>
  <c r="I406"/>
  <c r="F407"/>
  <c r="G407"/>
  <c r="H407"/>
  <c r="I407"/>
  <c r="F408"/>
  <c r="G408"/>
  <c r="H408"/>
  <c r="I408"/>
  <c r="F409"/>
  <c r="G409"/>
  <c r="H409"/>
  <c r="I409"/>
  <c r="F410"/>
  <c r="G410"/>
  <c r="H410"/>
  <c r="I410"/>
  <c r="F411"/>
  <c r="G411"/>
  <c r="H411"/>
  <c r="I411"/>
  <c r="F412"/>
  <c r="G412"/>
  <c r="H412"/>
  <c r="I412"/>
  <c r="F413"/>
  <c r="G413"/>
  <c r="H413"/>
  <c r="I413"/>
  <c r="F414"/>
  <c r="G414"/>
  <c r="H414"/>
  <c r="I414"/>
  <c r="F415"/>
  <c r="G415"/>
  <c r="H415"/>
  <c r="I415"/>
  <c r="F416"/>
  <c r="G416"/>
  <c r="H416"/>
  <c r="I416"/>
  <c r="F417"/>
  <c r="G417"/>
  <c r="H417"/>
  <c r="I417"/>
  <c r="F418"/>
  <c r="G418"/>
  <c r="H418"/>
  <c r="I418"/>
  <c r="F419"/>
  <c r="G419"/>
  <c r="H419"/>
  <c r="I419"/>
  <c r="F420"/>
  <c r="G420"/>
  <c r="H420"/>
  <c r="I420"/>
  <c r="F421"/>
  <c r="G421"/>
  <c r="H421"/>
  <c r="I421"/>
  <c r="F422"/>
  <c r="G422"/>
  <c r="H422"/>
  <c r="I422"/>
  <c r="F423"/>
  <c r="G423"/>
  <c r="H423"/>
  <c r="I423"/>
  <c r="F424"/>
  <c r="G424"/>
  <c r="H424"/>
  <c r="I424"/>
  <c r="F425"/>
  <c r="G425"/>
  <c r="H425"/>
  <c r="I425"/>
  <c r="F426"/>
  <c r="G426"/>
  <c r="H426"/>
  <c r="I426"/>
  <c r="F427"/>
  <c r="G427"/>
  <c r="H427"/>
  <c r="I427"/>
  <c r="F428"/>
  <c r="G428"/>
  <c r="H428"/>
  <c r="I428"/>
  <c r="F429"/>
  <c r="G429"/>
  <c r="H429"/>
  <c r="I429"/>
  <c r="F430"/>
  <c r="G430"/>
  <c r="H430"/>
  <c r="I430"/>
  <c r="F431"/>
  <c r="G431"/>
  <c r="H431"/>
  <c r="I431"/>
  <c r="F432"/>
  <c r="G432"/>
  <c r="H432"/>
  <c r="I432"/>
  <c r="F433"/>
  <c r="G433"/>
  <c r="H433"/>
  <c r="I433"/>
  <c r="F434"/>
  <c r="G434"/>
  <c r="H434"/>
  <c r="I434"/>
  <c r="F435"/>
  <c r="G435"/>
  <c r="H435"/>
  <c r="I435"/>
  <c r="F436"/>
  <c r="G436"/>
  <c r="H436"/>
  <c r="I436"/>
  <c r="F437"/>
  <c r="G437"/>
  <c r="H437"/>
  <c r="I437"/>
  <c r="F438"/>
  <c r="G438"/>
  <c r="H438"/>
  <c r="I438"/>
  <c r="F439"/>
  <c r="G439"/>
  <c r="H439"/>
  <c r="I439"/>
  <c r="F440"/>
  <c r="G440"/>
  <c r="H440"/>
  <c r="I440"/>
  <c r="F441"/>
  <c r="G441"/>
  <c r="H441"/>
  <c r="I441"/>
  <c r="F442"/>
  <c r="G442"/>
  <c r="H442"/>
  <c r="I442"/>
  <c r="F443"/>
  <c r="G443"/>
  <c r="H443"/>
  <c r="I443"/>
  <c r="F444"/>
  <c r="G444"/>
  <c r="H444"/>
  <c r="I444"/>
  <c r="F445"/>
  <c r="G445"/>
  <c r="H445"/>
  <c r="I445"/>
  <c r="F446"/>
  <c r="G446"/>
  <c r="H446"/>
  <c r="I446"/>
  <c r="F447"/>
  <c r="G447"/>
  <c r="H447"/>
  <c r="I447"/>
  <c r="F448"/>
  <c r="G448"/>
  <c r="H448"/>
  <c r="I448"/>
  <c r="F449"/>
  <c r="G449"/>
  <c r="H449"/>
  <c r="I449"/>
  <c r="F450"/>
  <c r="G450"/>
  <c r="H450"/>
  <c r="I450"/>
  <c r="F451"/>
  <c r="G451"/>
  <c r="H451"/>
  <c r="I451"/>
  <c r="F452"/>
  <c r="G452"/>
  <c r="H452"/>
  <c r="I452"/>
  <c r="F453"/>
  <c r="G453"/>
  <c r="H453"/>
  <c r="I453"/>
  <c r="F454"/>
  <c r="G454"/>
  <c r="H454"/>
  <c r="I454"/>
  <c r="F455"/>
  <c r="G455"/>
  <c r="H455"/>
  <c r="I455"/>
  <c r="F456"/>
  <c r="G456"/>
  <c r="H456"/>
  <c r="I456"/>
  <c r="F457"/>
  <c r="G457"/>
  <c r="H457"/>
  <c r="I457"/>
  <c r="F458"/>
  <c r="G458"/>
  <c r="H458"/>
  <c r="I458"/>
  <c r="F459"/>
  <c r="G459"/>
  <c r="H459"/>
  <c r="I459"/>
  <c r="F460"/>
  <c r="G460"/>
  <c r="H460"/>
  <c r="I460"/>
  <c r="F461"/>
  <c r="G461"/>
  <c r="H461"/>
  <c r="I461"/>
  <c r="F462"/>
  <c r="G462"/>
  <c r="H462"/>
  <c r="I462"/>
  <c r="F463"/>
  <c r="G463"/>
  <c r="H463"/>
  <c r="I463"/>
  <c r="F464"/>
  <c r="G464"/>
  <c r="H464"/>
  <c r="I464"/>
  <c r="F465"/>
  <c r="G465"/>
  <c r="H465"/>
  <c r="I465"/>
  <c r="F466"/>
  <c r="G466"/>
  <c r="H466"/>
  <c r="I466"/>
  <c r="F467"/>
  <c r="G467"/>
  <c r="H467"/>
  <c r="I467"/>
  <c r="F468"/>
  <c r="G468"/>
  <c r="H468"/>
  <c r="I468"/>
  <c r="F469"/>
  <c r="G469"/>
  <c r="H469"/>
  <c r="I469"/>
  <c r="F470"/>
  <c r="G470"/>
  <c r="H470"/>
  <c r="I470"/>
  <c r="F471"/>
  <c r="G471"/>
  <c r="H471"/>
  <c r="I471"/>
  <c r="F472"/>
  <c r="G472"/>
  <c r="H472"/>
  <c r="I472"/>
  <c r="F473"/>
  <c r="G473"/>
  <c r="H473"/>
  <c r="I473"/>
  <c r="F474"/>
  <c r="G474"/>
  <c r="H474"/>
  <c r="I474"/>
  <c r="F475"/>
  <c r="G475"/>
  <c r="H475"/>
  <c r="I475"/>
  <c r="F476"/>
  <c r="G476"/>
  <c r="H476"/>
  <c r="I476"/>
  <c r="F477"/>
  <c r="G477"/>
  <c r="H477"/>
  <c r="I477"/>
  <c r="F478"/>
  <c r="G478"/>
  <c r="H478"/>
  <c r="I478"/>
  <c r="F479"/>
  <c r="G479"/>
  <c r="H479"/>
  <c r="I479"/>
  <c r="F480"/>
  <c r="G480"/>
  <c r="H480"/>
  <c r="I480"/>
  <c r="F481"/>
  <c r="G481"/>
  <c r="H481"/>
  <c r="I481"/>
  <c r="F482"/>
  <c r="G482"/>
  <c r="H482"/>
  <c r="I482"/>
  <c r="F483"/>
  <c r="G483"/>
  <c r="H483"/>
  <c r="I483"/>
  <c r="F484"/>
  <c r="G484"/>
  <c r="H484"/>
  <c r="I484"/>
  <c r="F485"/>
  <c r="G485"/>
  <c r="H485"/>
  <c r="I485"/>
  <c r="F486"/>
  <c r="G486"/>
  <c r="H486"/>
  <c r="I486"/>
  <c r="F487"/>
  <c r="G487"/>
  <c r="H487"/>
  <c r="I487"/>
  <c r="F488"/>
  <c r="G488"/>
  <c r="H488"/>
  <c r="I488"/>
  <c r="F489"/>
  <c r="G489"/>
  <c r="H489"/>
  <c r="I489"/>
  <c r="F490"/>
  <c r="G490"/>
  <c r="H490"/>
  <c r="I490"/>
  <c r="F491"/>
  <c r="G491"/>
  <c r="H491"/>
  <c r="I491"/>
  <c r="F492"/>
  <c r="G492"/>
  <c r="H492"/>
  <c r="I492"/>
  <c r="F493"/>
  <c r="G493"/>
  <c r="H493"/>
  <c r="I493"/>
  <c r="F494"/>
  <c r="G494"/>
  <c r="H494"/>
  <c r="I494"/>
  <c r="F495"/>
  <c r="G495"/>
  <c r="H495"/>
  <c r="I495"/>
  <c r="F496"/>
  <c r="G496"/>
  <c r="H496"/>
  <c r="I496"/>
  <c r="F497"/>
  <c r="G497"/>
  <c r="H497"/>
  <c r="I497"/>
  <c r="F498"/>
  <c r="G498"/>
  <c r="H498"/>
  <c r="I498"/>
  <c r="F499"/>
  <c r="G499"/>
  <c r="H499"/>
  <c r="I499"/>
  <c r="F500"/>
  <c r="G500"/>
  <c r="H500"/>
  <c r="I500"/>
  <c r="F501"/>
  <c r="G501"/>
  <c r="H501"/>
  <c r="I501"/>
  <c r="F502"/>
  <c r="G502"/>
  <c r="H502"/>
  <c r="I502"/>
  <c r="F503"/>
  <c r="G503"/>
  <c r="H503"/>
  <c r="I503"/>
  <c r="F504"/>
  <c r="G504"/>
  <c r="H504"/>
  <c r="I504"/>
  <c r="F505"/>
  <c r="G505"/>
  <c r="H505"/>
  <c r="I505"/>
  <c r="F506"/>
  <c r="G506"/>
  <c r="H506"/>
  <c r="I506"/>
  <c r="F507"/>
  <c r="G507"/>
  <c r="H507"/>
  <c r="I507"/>
  <c r="F508"/>
  <c r="G508"/>
  <c r="H508"/>
  <c r="I508"/>
  <c r="F509"/>
  <c r="G509"/>
  <c r="H509"/>
  <c r="I509"/>
  <c r="F510"/>
  <c r="G510"/>
  <c r="H510"/>
  <c r="I510"/>
  <c r="F511"/>
  <c r="G511"/>
  <c r="H511"/>
  <c r="I511"/>
  <c r="F512"/>
  <c r="G512"/>
  <c r="H512"/>
  <c r="I512"/>
  <c r="F513"/>
  <c r="G513"/>
  <c r="H513"/>
  <c r="I513"/>
  <c r="F514"/>
  <c r="G514"/>
  <c r="H514"/>
  <c r="I514"/>
  <c r="F515"/>
  <c r="G515"/>
  <c r="H515"/>
  <c r="I515"/>
  <c r="F516"/>
  <c r="G516"/>
  <c r="H516"/>
  <c r="I516"/>
  <c r="F517"/>
  <c r="G517"/>
  <c r="H517"/>
  <c r="I517"/>
  <c r="F518"/>
  <c r="G518"/>
  <c r="H518"/>
  <c r="I518"/>
  <c r="F519"/>
  <c r="G519"/>
  <c r="H519"/>
  <c r="I519"/>
  <c r="F520"/>
  <c r="G520"/>
  <c r="H520"/>
  <c r="I520"/>
  <c r="F521"/>
  <c r="G521"/>
  <c r="H521"/>
  <c r="I521"/>
  <c r="F522"/>
  <c r="G522"/>
  <c r="H522"/>
  <c r="I522"/>
  <c r="F523"/>
  <c r="G523"/>
  <c r="H523"/>
  <c r="I523"/>
  <c r="F524"/>
  <c r="G524"/>
  <c r="H524"/>
  <c r="I524"/>
  <c r="F525"/>
  <c r="G525"/>
  <c r="H525"/>
  <c r="I525"/>
  <c r="F526"/>
  <c r="G526"/>
  <c r="H526"/>
  <c r="I526"/>
  <c r="F527"/>
  <c r="G527"/>
  <c r="H527"/>
  <c r="I527"/>
  <c r="F528"/>
  <c r="G528"/>
  <c r="H528"/>
  <c r="I528"/>
  <c r="F529"/>
  <c r="G529"/>
  <c r="H529"/>
  <c r="I529"/>
  <c r="F530"/>
  <c r="G530"/>
  <c r="H530"/>
  <c r="I530"/>
  <c r="F531"/>
  <c r="G531"/>
  <c r="H531"/>
  <c r="I531"/>
  <c r="F532"/>
  <c r="G532"/>
  <c r="H532"/>
  <c r="I532"/>
  <c r="F533"/>
  <c r="G533"/>
  <c r="H533"/>
  <c r="I533"/>
  <c r="F534"/>
  <c r="G534"/>
  <c r="H534"/>
  <c r="I534"/>
  <c r="F535"/>
  <c r="G535"/>
  <c r="H535"/>
  <c r="I535"/>
  <c r="F536"/>
  <c r="G536"/>
  <c r="H536"/>
  <c r="I536"/>
  <c r="F537"/>
  <c r="G537"/>
  <c r="H537"/>
  <c r="I537"/>
  <c r="F538"/>
  <c r="G538"/>
  <c r="H538"/>
  <c r="I538"/>
  <c r="F539"/>
  <c r="G539"/>
  <c r="H539"/>
  <c r="I539"/>
  <c r="F540"/>
  <c r="G540"/>
  <c r="H540"/>
  <c r="I540"/>
  <c r="F541"/>
  <c r="G541"/>
  <c r="H541"/>
  <c r="I541"/>
  <c r="F542"/>
  <c r="G542"/>
  <c r="H542"/>
  <c r="I542"/>
  <c r="F543"/>
  <c r="G543"/>
  <c r="H543"/>
  <c r="I543"/>
  <c r="F544"/>
  <c r="G544"/>
  <c r="H544"/>
  <c r="I544"/>
  <c r="F545"/>
  <c r="G545"/>
  <c r="H545"/>
  <c r="I545"/>
  <c r="F546"/>
  <c r="G546"/>
  <c r="H546"/>
  <c r="I546"/>
  <c r="F547"/>
  <c r="G547"/>
  <c r="H547"/>
  <c r="I547"/>
  <c r="F548"/>
  <c r="G548"/>
  <c r="H548"/>
  <c r="I548"/>
  <c r="F549"/>
  <c r="G549"/>
  <c r="H549"/>
  <c r="I549"/>
  <c r="F550"/>
  <c r="G550"/>
  <c r="H550"/>
  <c r="I550"/>
  <c r="F551"/>
  <c r="G551"/>
  <c r="H551"/>
  <c r="I551"/>
  <c r="F552"/>
  <c r="G552"/>
  <c r="H552"/>
  <c r="I552"/>
  <c r="F553"/>
  <c r="G553"/>
  <c r="H553"/>
  <c r="I553"/>
  <c r="F554"/>
  <c r="G554"/>
  <c r="H554"/>
  <c r="I554"/>
  <c r="F555"/>
  <c r="G555"/>
  <c r="H555"/>
  <c r="I555"/>
  <c r="F556"/>
  <c r="G556"/>
  <c r="H556"/>
  <c r="I556"/>
  <c r="F557"/>
  <c r="G557"/>
  <c r="H557"/>
  <c r="I557"/>
  <c r="F558"/>
  <c r="G558"/>
  <c r="H558"/>
  <c r="I558"/>
  <c r="F559"/>
  <c r="G559"/>
  <c r="H559"/>
  <c r="I559"/>
  <c r="F560"/>
  <c r="G560"/>
  <c r="H560"/>
  <c r="I560"/>
  <c r="F561"/>
  <c r="G561"/>
  <c r="H561"/>
  <c r="I561"/>
  <c r="F562"/>
  <c r="G562"/>
  <c r="H562"/>
  <c r="I562"/>
  <c r="F563"/>
  <c r="G563"/>
  <c r="H563"/>
  <c r="I563"/>
  <c r="F564"/>
  <c r="G564"/>
  <c r="H564"/>
  <c r="I564"/>
  <c r="F565"/>
  <c r="G565"/>
  <c r="H565"/>
  <c r="I565"/>
  <c r="F566"/>
  <c r="G566"/>
  <c r="H566"/>
  <c r="I566"/>
  <c r="F567"/>
  <c r="G567"/>
  <c r="H567"/>
  <c r="I567"/>
  <c r="F568"/>
  <c r="G568"/>
  <c r="H568"/>
  <c r="I568"/>
  <c r="F569"/>
  <c r="G569"/>
  <c r="H569"/>
  <c r="I569"/>
  <c r="F570"/>
  <c r="G570"/>
  <c r="H570"/>
  <c r="I570"/>
  <c r="F571"/>
  <c r="G571"/>
  <c r="H571"/>
  <c r="I571"/>
  <c r="F572"/>
  <c r="G572"/>
  <c r="H572"/>
  <c r="I572"/>
  <c r="F573"/>
  <c r="G573"/>
  <c r="H573"/>
  <c r="I573"/>
  <c r="F574"/>
  <c r="G574"/>
  <c r="H574"/>
  <c r="I574"/>
  <c r="F575"/>
  <c r="G575"/>
  <c r="H575"/>
  <c r="I575"/>
  <c r="F576"/>
  <c r="G576"/>
  <c r="H576"/>
  <c r="I576"/>
  <c r="F577"/>
  <c r="G577"/>
  <c r="H577"/>
  <c r="I577"/>
  <c r="F578"/>
  <c r="G578"/>
  <c r="H578"/>
  <c r="I578"/>
  <c r="F579"/>
  <c r="G579"/>
  <c r="H579"/>
  <c r="I579"/>
  <c r="F580"/>
  <c r="G580"/>
  <c r="H580"/>
  <c r="I580"/>
  <c r="F581"/>
  <c r="G581"/>
  <c r="H581"/>
  <c r="I581"/>
  <c r="F582"/>
  <c r="G582"/>
  <c r="H582"/>
  <c r="I582"/>
  <c r="F583"/>
  <c r="G583"/>
  <c r="H583"/>
  <c r="I583"/>
  <c r="F584"/>
  <c r="G584"/>
  <c r="H584"/>
  <c r="I584"/>
  <c r="F585"/>
  <c r="G585"/>
  <c r="H585"/>
  <c r="I585"/>
  <c r="F586"/>
  <c r="G586"/>
  <c r="H586"/>
  <c r="I586"/>
  <c r="F587"/>
  <c r="G587"/>
  <c r="H587"/>
  <c r="I587"/>
  <c r="F588"/>
  <c r="G588"/>
  <c r="H588"/>
  <c r="I588"/>
  <c r="F589"/>
  <c r="G589"/>
  <c r="H589"/>
  <c r="I589"/>
  <c r="F590"/>
  <c r="G590"/>
  <c r="H590"/>
  <c r="I590"/>
  <c r="F591"/>
  <c r="G591"/>
  <c r="H591"/>
  <c r="I591"/>
  <c r="F592"/>
  <c r="G592"/>
  <c r="H592"/>
  <c r="I592"/>
  <c r="F593"/>
  <c r="G593"/>
  <c r="H593"/>
  <c r="I593"/>
  <c r="F594"/>
  <c r="G594"/>
  <c r="H594"/>
  <c r="I594"/>
  <c r="F595"/>
  <c r="G595"/>
  <c r="H595"/>
  <c r="I595"/>
  <c r="F596"/>
  <c r="G596"/>
  <c r="H596"/>
  <c r="I596"/>
  <c r="F597"/>
  <c r="G597"/>
  <c r="H597"/>
  <c r="I597"/>
  <c r="F598"/>
  <c r="G598"/>
  <c r="H598"/>
  <c r="I598"/>
  <c r="F599"/>
  <c r="G599"/>
  <c r="H599"/>
  <c r="I599"/>
  <c r="F600"/>
  <c r="G600"/>
  <c r="H600"/>
  <c r="I600"/>
  <c r="F601"/>
  <c r="G601"/>
  <c r="H601"/>
  <c r="I601"/>
  <c r="F602"/>
  <c r="G602"/>
  <c r="H602"/>
  <c r="I602"/>
  <c r="F603"/>
  <c r="G603"/>
  <c r="H603"/>
  <c r="I603"/>
  <c r="F604"/>
  <c r="G604"/>
  <c r="H604"/>
  <c r="I604"/>
  <c r="F605"/>
  <c r="G605"/>
  <c r="H605"/>
  <c r="I605"/>
  <c r="F606"/>
  <c r="G606"/>
  <c r="H606"/>
  <c r="I606"/>
  <c r="F607"/>
  <c r="G607"/>
  <c r="H607"/>
  <c r="I607"/>
  <c r="F608"/>
  <c r="G608"/>
  <c r="H608"/>
  <c r="I608"/>
  <c r="F609"/>
  <c r="G609"/>
  <c r="H609"/>
  <c r="I609"/>
  <c r="F610"/>
  <c r="G610"/>
  <c r="H610"/>
  <c r="I610"/>
  <c r="F611"/>
  <c r="G611"/>
  <c r="H611"/>
  <c r="I611"/>
  <c r="F612"/>
  <c r="G612"/>
  <c r="H612"/>
  <c r="I612"/>
  <c r="F613"/>
  <c r="G613"/>
  <c r="H613"/>
  <c r="I613"/>
  <c r="F614"/>
  <c r="G614"/>
  <c r="H614"/>
  <c r="I614"/>
  <c r="F615"/>
  <c r="G615"/>
  <c r="H615"/>
  <c r="I615"/>
  <c r="F616"/>
  <c r="G616"/>
  <c r="H616"/>
  <c r="I616"/>
  <c r="F617"/>
  <c r="G617"/>
  <c r="H617"/>
  <c r="I617"/>
  <c r="F618"/>
  <c r="G618"/>
  <c r="H618"/>
  <c r="I618"/>
  <c r="F619"/>
  <c r="G619"/>
  <c r="H619"/>
  <c r="I619"/>
  <c r="F620"/>
  <c r="G620"/>
  <c r="H620"/>
  <c r="I620"/>
  <c r="F621"/>
  <c r="G621"/>
  <c r="H621"/>
  <c r="I621"/>
  <c r="F622"/>
  <c r="G622"/>
  <c r="H622"/>
  <c r="I622"/>
  <c r="F623"/>
  <c r="G623"/>
  <c r="H623"/>
  <c r="I623"/>
  <c r="F624"/>
  <c r="G624"/>
  <c r="H624"/>
  <c r="I624"/>
  <c r="F625"/>
  <c r="G625"/>
  <c r="H625"/>
  <c r="I625"/>
  <c r="F626"/>
  <c r="G626"/>
  <c r="H626"/>
  <c r="I626"/>
  <c r="F627"/>
  <c r="G627"/>
  <c r="H627"/>
  <c r="I627"/>
  <c r="F628"/>
  <c r="G628"/>
  <c r="H628"/>
  <c r="I628"/>
  <c r="F629"/>
  <c r="G629"/>
  <c r="H629"/>
  <c r="I629"/>
  <c r="F630"/>
  <c r="G630"/>
  <c r="H630"/>
  <c r="I630"/>
  <c r="F631"/>
  <c r="G631"/>
  <c r="H631"/>
  <c r="I631"/>
  <c r="F632"/>
  <c r="G632"/>
  <c r="H632"/>
  <c r="I632"/>
  <c r="F633"/>
  <c r="G633"/>
  <c r="H633"/>
  <c r="I633"/>
  <c r="F634"/>
  <c r="G634"/>
  <c r="H634"/>
  <c r="I634"/>
  <c r="F635"/>
  <c r="G635"/>
  <c r="H635"/>
  <c r="I635"/>
  <c r="F636"/>
  <c r="G636"/>
  <c r="H636"/>
  <c r="I636"/>
  <c r="F637"/>
  <c r="G637"/>
  <c r="H637"/>
  <c r="I637"/>
  <c r="F638"/>
  <c r="G638"/>
  <c r="H638"/>
  <c r="I638"/>
  <c r="F639"/>
  <c r="G639"/>
  <c r="H639"/>
  <c r="I639"/>
  <c r="F640"/>
  <c r="G640"/>
  <c r="H640"/>
  <c r="I640"/>
  <c r="F641"/>
  <c r="G641"/>
  <c r="H641"/>
  <c r="I641"/>
  <c r="F642"/>
  <c r="G642"/>
  <c r="H642"/>
  <c r="I642"/>
  <c r="F643"/>
  <c r="G643"/>
  <c r="H643"/>
  <c r="I643"/>
  <c r="F644"/>
  <c r="G644"/>
  <c r="H644"/>
  <c r="I644"/>
  <c r="F645"/>
  <c r="G645"/>
  <c r="H645"/>
  <c r="I645"/>
  <c r="F646"/>
  <c r="G646"/>
  <c r="H646"/>
  <c r="I646"/>
  <c r="F647"/>
  <c r="G647"/>
  <c r="H647"/>
  <c r="I647"/>
  <c r="F648"/>
  <c r="G648"/>
  <c r="H648"/>
  <c r="I648"/>
  <c r="F649"/>
  <c r="G649"/>
  <c r="H649"/>
  <c r="I649"/>
  <c r="F650"/>
  <c r="G650"/>
  <c r="H650"/>
  <c r="I650"/>
  <c r="F651"/>
  <c r="G651"/>
  <c r="H651"/>
  <c r="I651"/>
  <c r="F652"/>
  <c r="G652"/>
  <c r="H652"/>
  <c r="I652"/>
  <c r="F653"/>
  <c r="G653"/>
  <c r="H653"/>
  <c r="I653"/>
  <c r="F654"/>
  <c r="G654"/>
  <c r="H654"/>
  <c r="I654"/>
  <c r="F655"/>
  <c r="G655"/>
  <c r="H655"/>
  <c r="I655"/>
  <c r="F656"/>
  <c r="G656"/>
  <c r="H656"/>
  <c r="I656"/>
  <c r="F657"/>
  <c r="G657"/>
  <c r="H657"/>
  <c r="I657"/>
  <c r="F658"/>
  <c r="G658"/>
  <c r="H658"/>
  <c r="I658"/>
  <c r="F659"/>
  <c r="G659"/>
  <c r="H659"/>
  <c r="I659"/>
  <c r="F660"/>
  <c r="G660"/>
  <c r="H660"/>
  <c r="I660"/>
  <c r="F661"/>
  <c r="G661"/>
  <c r="H661"/>
  <c r="I661"/>
  <c r="F662"/>
  <c r="G662"/>
  <c r="H662"/>
  <c r="I662"/>
  <c r="F663"/>
  <c r="G663"/>
  <c r="H663"/>
  <c r="I663"/>
  <c r="F664"/>
  <c r="G664"/>
  <c r="H664"/>
  <c r="I664"/>
  <c r="F665"/>
  <c r="G665"/>
  <c r="H665"/>
  <c r="I665"/>
  <c r="F666"/>
  <c r="G666"/>
  <c r="H666"/>
  <c r="I666"/>
  <c r="F667"/>
  <c r="G667"/>
  <c r="H667"/>
  <c r="I667"/>
  <c r="F668"/>
  <c r="G668"/>
  <c r="H668"/>
  <c r="I668"/>
  <c r="F669"/>
  <c r="G669"/>
  <c r="H669"/>
  <c r="I669"/>
  <c r="F670"/>
  <c r="G670"/>
  <c r="H670"/>
  <c r="I670"/>
  <c r="F671"/>
  <c r="G671"/>
  <c r="H671"/>
  <c r="I671"/>
  <c r="F672"/>
  <c r="G672"/>
  <c r="H672"/>
  <c r="I672"/>
  <c r="F673"/>
  <c r="G673"/>
  <c r="H673"/>
  <c r="I673"/>
  <c r="F674"/>
  <c r="G674"/>
  <c r="H674"/>
  <c r="I674"/>
  <c r="F675"/>
  <c r="G675"/>
  <c r="H675"/>
  <c r="I675"/>
  <c r="F676"/>
  <c r="G676"/>
  <c r="H676"/>
  <c r="I676"/>
  <c r="F677"/>
  <c r="G677"/>
  <c r="H677"/>
  <c r="I677"/>
  <c r="F678"/>
  <c r="G678"/>
  <c r="H678"/>
  <c r="I678"/>
  <c r="F679"/>
  <c r="G679"/>
  <c r="H679"/>
  <c r="I679"/>
  <c r="F680"/>
  <c r="G680"/>
  <c r="H680"/>
  <c r="I680"/>
  <c r="F681"/>
  <c r="G681"/>
  <c r="H681"/>
  <c r="I681"/>
  <c r="F682"/>
  <c r="G682"/>
  <c r="H682"/>
  <c r="I682"/>
  <c r="F683"/>
  <c r="G683"/>
  <c r="H683"/>
  <c r="I683"/>
  <c r="F684"/>
  <c r="G684"/>
  <c r="H684"/>
  <c r="I684"/>
  <c r="F685"/>
  <c r="G685"/>
  <c r="H685"/>
  <c r="I685"/>
  <c r="F686"/>
  <c r="G686"/>
  <c r="H686"/>
  <c r="I686"/>
  <c r="F687"/>
  <c r="G687"/>
  <c r="H687"/>
  <c r="I687"/>
  <c r="F688"/>
  <c r="G688"/>
  <c r="H688"/>
  <c r="I688"/>
  <c r="F689"/>
  <c r="G689"/>
  <c r="H689"/>
  <c r="I689"/>
  <c r="F690"/>
  <c r="G690"/>
  <c r="H690"/>
  <c r="I690"/>
  <c r="F691"/>
  <c r="G691"/>
  <c r="H691"/>
  <c r="I691"/>
  <c r="F692"/>
  <c r="G692"/>
  <c r="H692"/>
  <c r="I692"/>
  <c r="F693"/>
  <c r="G693"/>
  <c r="H693"/>
  <c r="I693"/>
  <c r="F694"/>
  <c r="G694"/>
  <c r="H694"/>
  <c r="I694"/>
  <c r="F695"/>
  <c r="G695"/>
  <c r="H695"/>
  <c r="I695"/>
  <c r="F696"/>
  <c r="G696"/>
  <c r="H696"/>
  <c r="I696"/>
  <c r="F697"/>
  <c r="G697"/>
  <c r="H697"/>
  <c r="I697"/>
  <c r="F698"/>
  <c r="G698"/>
  <c r="H698"/>
  <c r="I698"/>
  <c r="F699"/>
  <c r="G699"/>
  <c r="H699"/>
  <c r="I699"/>
  <c r="F700"/>
  <c r="G700"/>
  <c r="H700"/>
  <c r="I700"/>
  <c r="F701"/>
  <c r="G701"/>
  <c r="H701"/>
  <c r="I701"/>
  <c r="F702"/>
  <c r="G702"/>
  <c r="H702"/>
  <c r="I702"/>
  <c r="F703"/>
  <c r="G703"/>
  <c r="H703"/>
  <c r="I703"/>
  <c r="F704"/>
  <c r="G704"/>
  <c r="H704"/>
  <c r="I704"/>
  <c r="F705"/>
  <c r="G705"/>
  <c r="H705"/>
  <c r="I705"/>
  <c r="F706"/>
  <c r="G706"/>
  <c r="H706"/>
  <c r="I706"/>
  <c r="F707"/>
  <c r="G707"/>
  <c r="H707"/>
  <c r="I707"/>
  <c r="F708"/>
  <c r="G708"/>
  <c r="H708"/>
  <c r="I708"/>
  <c r="F709"/>
  <c r="G709"/>
  <c r="H709"/>
  <c r="I709"/>
  <c r="F710"/>
  <c r="G710"/>
  <c r="H710"/>
  <c r="I710"/>
  <c r="F711"/>
  <c r="G711"/>
  <c r="H711"/>
  <c r="I711"/>
  <c r="F712"/>
  <c r="G712"/>
  <c r="H712"/>
  <c r="I712"/>
  <c r="F713"/>
  <c r="G713"/>
  <c r="H713"/>
  <c r="I713"/>
  <c r="F714"/>
  <c r="G714"/>
  <c r="H714"/>
  <c r="I714"/>
  <c r="F715"/>
  <c r="G715"/>
  <c r="H715"/>
  <c r="I715"/>
  <c r="F716"/>
  <c r="G716"/>
  <c r="H716"/>
  <c r="I716"/>
  <c r="F717"/>
  <c r="G717"/>
  <c r="H717"/>
  <c r="I717"/>
  <c r="F718"/>
  <c r="G718"/>
  <c r="H718"/>
  <c r="I718"/>
  <c r="F719"/>
  <c r="G719"/>
  <c r="H719"/>
  <c r="I719"/>
  <c r="F720"/>
  <c r="G720"/>
  <c r="H720"/>
  <c r="I720"/>
  <c r="F721"/>
  <c r="G721"/>
  <c r="H721"/>
  <c r="I721"/>
  <c r="F722"/>
  <c r="G722"/>
  <c r="H722"/>
  <c r="I722"/>
  <c r="F723"/>
  <c r="G723"/>
  <c r="H723"/>
  <c r="I723"/>
  <c r="F724"/>
  <c r="G724"/>
  <c r="H724"/>
  <c r="I724"/>
  <c r="F725"/>
  <c r="G725"/>
  <c r="H725"/>
  <c r="I725"/>
  <c r="F726"/>
  <c r="G726"/>
  <c r="H726"/>
  <c r="I726"/>
  <c r="F727"/>
  <c r="G727"/>
  <c r="H727"/>
  <c r="I727"/>
  <c r="F728"/>
  <c r="G728"/>
  <c r="H728"/>
  <c r="I728"/>
  <c r="F729"/>
  <c r="G729"/>
  <c r="H729"/>
  <c r="I729"/>
  <c r="F730"/>
  <c r="G730"/>
  <c r="H730"/>
  <c r="I730"/>
  <c r="F731"/>
  <c r="G731"/>
  <c r="H731"/>
  <c r="I731"/>
  <c r="F732"/>
  <c r="G732"/>
  <c r="H732"/>
  <c r="I732"/>
  <c r="F733"/>
  <c r="G733"/>
  <c r="H733"/>
  <c r="I733"/>
  <c r="F734"/>
  <c r="G734"/>
  <c r="H734"/>
  <c r="I734"/>
  <c r="F735"/>
  <c r="G735"/>
  <c r="H735"/>
  <c r="I735"/>
  <c r="F736"/>
  <c r="G736"/>
  <c r="H736"/>
  <c r="I736"/>
  <c r="F737"/>
  <c r="G737"/>
  <c r="H737"/>
  <c r="I737"/>
  <c r="P12" i="5"/>
  <c r="O12"/>
  <c r="N12"/>
  <c r="P5"/>
  <c r="P6"/>
  <c r="O5"/>
  <c r="O6"/>
  <c r="O7"/>
  <c r="P7" s="1"/>
  <c r="L4"/>
  <c r="L5"/>
  <c r="L6"/>
  <c r="L3"/>
  <c r="K4"/>
  <c r="K5"/>
  <c r="K6"/>
  <c r="K3"/>
</calcChain>
</file>

<file path=xl/sharedStrings.xml><?xml version="1.0" encoding="utf-8"?>
<sst xmlns="http://schemas.openxmlformats.org/spreadsheetml/2006/main" count="137" uniqueCount="102">
  <si>
    <t>Año</t>
  </si>
  <si>
    <t>Anomalía</t>
  </si>
  <si>
    <t>Variable</t>
  </si>
  <si>
    <t>A1F1</t>
  </si>
  <si>
    <t>Alta</t>
  </si>
  <si>
    <t>RCP 8.5</t>
  </si>
  <si>
    <t>B2</t>
  </si>
  <si>
    <t>Estabilización</t>
  </si>
  <si>
    <t>RCP 6.0</t>
  </si>
  <si>
    <t>B1</t>
  </si>
  <si>
    <t>RCP 4.5</t>
  </si>
  <si>
    <t>-</t>
  </si>
  <si>
    <t>Mitigación</t>
  </si>
  <si>
    <t>RCP 2.6</t>
  </si>
  <si>
    <t>SRES equivalente</t>
  </si>
  <si>
    <t>Senda</t>
  </si>
  <si>
    <t>CO2e</t>
  </si>
  <si>
    <t>CO2</t>
  </si>
  <si>
    <t>Forzamiento radiativo</t>
  </si>
  <si>
    <t>Escenario</t>
  </si>
  <si>
    <t>Cambio en la temperatura media de la superficie (°C)</t>
  </si>
  <si>
    <t>Aumento en el nivel medio del mar (m)</t>
  </si>
  <si>
    <t>Media</t>
  </si>
  <si>
    <t>Rango problable</t>
  </si>
  <si>
    <t>2046 - 2065</t>
  </si>
  <si>
    <t>0.4 - 1.6</t>
  </si>
  <si>
    <t>0.9 - 2.0</t>
  </si>
  <si>
    <t>0.8 - 1.8</t>
  </si>
  <si>
    <t>1.4 - 2.6</t>
  </si>
  <si>
    <t>0.17 - 0.32</t>
  </si>
  <si>
    <t>0.19 - 0.33</t>
  </si>
  <si>
    <t>0.18 - 0.32</t>
  </si>
  <si>
    <t>0.22 - 0.38</t>
  </si>
  <si>
    <t>2081 - 2100</t>
  </si>
  <si>
    <t>0.3 - 1.7</t>
  </si>
  <si>
    <t>1.1 - 2.6</t>
  </si>
  <si>
    <t>1.4 - 3.1</t>
  </si>
  <si>
    <t>2.6 - 4.8</t>
  </si>
  <si>
    <t>0.26 - 0.55</t>
  </si>
  <si>
    <t>0.32 - 0.63</t>
  </si>
  <si>
    <t>0.33 - 0.63</t>
  </si>
  <si>
    <t>0.45 - 0.82</t>
  </si>
  <si>
    <t>Emisiones acumuladas 2012 - 2100</t>
  </si>
  <si>
    <t>140 - 410</t>
  </si>
  <si>
    <t>595 - 1005</t>
  </si>
  <si>
    <t>840 - 1250</t>
  </si>
  <si>
    <t>1415 - 1910</t>
  </si>
  <si>
    <t>RCP85</t>
  </si>
  <si>
    <t>RCP65</t>
  </si>
  <si>
    <t>RCP45</t>
  </si>
  <si>
    <t>RCP26</t>
  </si>
  <si>
    <t>v YEARS/GAS &gt;</t>
  </si>
  <si>
    <t>COLUMN:</t>
  </si>
  <si>
    <t>UNITS:</t>
  </si>
  <si>
    <t>ppm</t>
  </si>
  <si>
    <t>RCP60</t>
  </si>
  <si>
    <t xml:space="preserve">Observed concentrations of CO2-equivalents, </t>
  </si>
  <si>
    <t>From 1980 direct numbers from NOAA (ftp://ftp.cmdl.noaa.gov/ccg/co2/trends/co2_annmean_gl.txt)</t>
  </si>
  <si>
    <t>Target line</t>
  </si>
  <si>
    <t>observations</t>
  </si>
  <si>
    <t>source</t>
  </si>
  <si>
    <t>MC2012</t>
  </si>
  <si>
    <t xml:space="preserve">Conc Trashhold </t>
  </si>
  <si>
    <t>ranges</t>
  </si>
  <si>
    <t>Year</t>
  </si>
  <si>
    <t>CO2 only</t>
  </si>
  <si>
    <t>KyotoGHG</t>
  </si>
  <si>
    <t>AllGHGs</t>
  </si>
  <si>
    <t>(kyoto)</t>
  </si>
  <si>
    <t>all gasses</t>
  </si>
  <si>
    <t>all gasses range</t>
  </si>
  <si>
    <t>..</t>
  </si>
  <si>
    <t>Extra Forcing Kyoto</t>
  </si>
  <si>
    <t>Forcing Montral gasses</t>
  </si>
  <si>
    <t>Forcing aerosols</t>
  </si>
  <si>
    <t>W/m2</t>
  </si>
  <si>
    <t>Concentration</t>
  </si>
  <si>
    <t>Resto de GEI incluídos en el protocolo de Kioto</t>
  </si>
  <si>
    <t>mean</t>
  </si>
  <si>
    <t>Pac.Dev.Reg</t>
  </si>
  <si>
    <t>S+SE Asia</t>
  </si>
  <si>
    <t>China</t>
  </si>
  <si>
    <t>Frmr USSR</t>
  </si>
  <si>
    <t>Trop.Africa</t>
  </si>
  <si>
    <t>Nafrica/Meast</t>
  </si>
  <si>
    <t>Europe</t>
  </si>
  <si>
    <t>S+C America</t>
  </si>
  <si>
    <t>Canada</t>
  </si>
  <si>
    <t>USA</t>
  </si>
  <si>
    <t>Global</t>
  </si>
  <si>
    <t xml:space="preserve"> and Bob Andres (Oak Ridge National Laboratory)</t>
  </si>
  <si>
    <t xml:space="preserve"> Gregg Marland (Appalachian State University)</t>
  </si>
  <si>
    <t>Source: Tom Boden (Oak Ridge National Laboratory)</t>
  </si>
  <si>
    <t>Per capita carbon emissions (metric tons of carbon; after 1949 only)</t>
  </si>
  <si>
    <t>Carbon emissions from gas flaring</t>
  </si>
  <si>
    <t>Carbon emissions from cement production</t>
  </si>
  <si>
    <t>Carbon emissions from solid fuel consumption</t>
  </si>
  <si>
    <t>Carbon emissions from liquid fuel consumption</t>
  </si>
  <si>
    <t>Carbon emissions from gas fuel consumption</t>
  </si>
  <si>
    <t>Total carbon emissions from fossil-fuels (million metric tons of C)</t>
  </si>
  <si>
    <t>Land change</t>
  </si>
  <si>
    <t>Total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</si>
</sst>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"/>
    <numFmt numFmtId="166" formatCode="0.0%"/>
  </numFmts>
  <fonts count="1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sz val="9"/>
      <color indexed="8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30"/>
      </left>
      <right/>
      <top style="medium">
        <color indexed="30"/>
      </top>
      <bottom/>
      <diagonal/>
    </border>
    <border>
      <left/>
      <right/>
      <top style="medium">
        <color indexed="30"/>
      </top>
      <bottom/>
      <diagonal/>
    </border>
    <border>
      <left/>
      <right style="medium">
        <color indexed="30"/>
      </right>
      <top style="medium">
        <color indexed="30"/>
      </top>
      <bottom/>
      <diagonal/>
    </border>
    <border>
      <left style="medium">
        <color indexed="30"/>
      </left>
      <right/>
      <top/>
      <bottom/>
      <diagonal/>
    </border>
    <border>
      <left/>
      <right style="medium">
        <color indexed="30"/>
      </right>
      <top/>
      <bottom/>
      <diagonal/>
    </border>
    <border>
      <left style="medium">
        <color indexed="30"/>
      </left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30"/>
      </right>
      <top/>
      <bottom style="medium">
        <color indexed="30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47">
    <xf numFmtId="0" fontId="0" fillId="0" borderId="0" xfId="0"/>
    <xf numFmtId="17" fontId="0" fillId="0" borderId="0" xfId="0" applyNumberFormat="1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/>
    <xf numFmtId="165" fontId="0" fillId="0" borderId="0" xfId="0" applyNumberFormat="1"/>
    <xf numFmtId="0" fontId="6" fillId="0" borderId="0" xfId="1"/>
    <xf numFmtId="164" fontId="6" fillId="0" borderId="0" xfId="1" applyNumberFormat="1"/>
    <xf numFmtId="165" fontId="6" fillId="0" borderId="0" xfId="1" applyNumberFormat="1"/>
    <xf numFmtId="2" fontId="6" fillId="0" borderId="0" xfId="1" applyNumberFormat="1"/>
    <xf numFmtId="0" fontId="6" fillId="0" borderId="0" xfId="1" applyAlignment="1">
      <alignment horizontal="left"/>
    </xf>
    <xf numFmtId="166" fontId="6" fillId="0" borderId="0" xfId="1" applyNumberFormat="1"/>
    <xf numFmtId="1" fontId="6" fillId="0" borderId="0" xfId="1" applyNumberFormat="1"/>
    <xf numFmtId="0" fontId="4" fillId="0" borderId="0" xfId="1" applyNumberFormat="1" applyFont="1" applyFill="1" applyBorder="1"/>
    <xf numFmtId="0" fontId="4" fillId="0" borderId="9" xfId="1" applyNumberFormat="1" applyFont="1" applyFill="1" applyBorder="1"/>
    <xf numFmtId="0" fontId="4" fillId="0" borderId="0" xfId="1" applyNumberFormat="1" applyFont="1"/>
    <xf numFmtId="0" fontId="4" fillId="0" borderId="9" xfId="1" applyNumberFormat="1" applyFont="1" applyBorder="1"/>
    <xf numFmtId="0" fontId="6" fillId="0" borderId="0" xfId="1" applyBorder="1"/>
    <xf numFmtId="0" fontId="3" fillId="0" borderId="0" xfId="1" applyFont="1" applyBorder="1"/>
    <xf numFmtId="0" fontId="5" fillId="0" borderId="0" xfId="1" applyFont="1" applyBorder="1" applyAlignment="1">
      <alignment wrapText="1"/>
    </xf>
    <xf numFmtId="1" fontId="6" fillId="0" borderId="0" xfId="1" applyNumberFormat="1" applyBorder="1"/>
    <xf numFmtId="0" fontId="2" fillId="0" borderId="0" xfId="1" applyFont="1" applyAlignment="1">
      <alignment horizontal="right"/>
    </xf>
    <xf numFmtId="0" fontId="2" fillId="0" borderId="0" xfId="1" applyFont="1" applyBorder="1" applyAlignment="1">
      <alignment horizontal="right"/>
    </xf>
    <xf numFmtId="0" fontId="5" fillId="0" borderId="8" xfId="1" applyFont="1" applyBorder="1" applyAlignment="1">
      <alignment wrapText="1"/>
    </xf>
    <xf numFmtId="0" fontId="5" fillId="0" borderId="7" xfId="1" applyFont="1" applyBorder="1" applyAlignment="1">
      <alignment wrapText="1"/>
    </xf>
    <xf numFmtId="0" fontId="5" fillId="0" borderId="6" xfId="1" applyFont="1" applyBorder="1" applyAlignment="1">
      <alignment wrapText="1"/>
    </xf>
    <xf numFmtId="0" fontId="2" fillId="0" borderId="0" xfId="1" applyFont="1"/>
    <xf numFmtId="0" fontId="5" fillId="0" borderId="5" xfId="1" applyFont="1" applyBorder="1" applyAlignment="1">
      <alignment wrapText="1"/>
    </xf>
    <xf numFmtId="0" fontId="5" fillId="0" borderId="0" xfId="1" applyFont="1" applyAlignment="1">
      <alignment wrapText="1"/>
    </xf>
    <xf numFmtId="0" fontId="5" fillId="0" borderId="4" xfId="1" applyFont="1" applyBorder="1" applyAlignment="1">
      <alignment wrapText="1"/>
    </xf>
    <xf numFmtId="0" fontId="5" fillId="0" borderId="3" xfId="1" applyFont="1" applyBorder="1" applyAlignment="1">
      <alignment wrapText="1"/>
    </xf>
    <xf numFmtId="0" fontId="5" fillId="0" borderId="2" xfId="1" applyFont="1" applyBorder="1" applyAlignment="1">
      <alignment wrapText="1"/>
    </xf>
    <xf numFmtId="0" fontId="5" fillId="0" borderId="1" xfId="1" applyFont="1" applyBorder="1" applyAlignment="1">
      <alignment wrapText="1"/>
    </xf>
    <xf numFmtId="164" fontId="2" fillId="0" borderId="0" xfId="1" applyNumberFormat="1" applyFont="1"/>
    <xf numFmtId="0" fontId="3" fillId="0" borderId="0" xfId="1" applyFont="1"/>
    <xf numFmtId="9" fontId="0" fillId="0" borderId="0" xfId="0" applyNumberFormat="1"/>
    <xf numFmtId="0" fontId="8" fillId="0" borderId="0" xfId="2" applyFont="1"/>
    <xf numFmtId="164" fontId="9" fillId="0" borderId="0" xfId="2" applyNumberFormat="1" applyFont="1"/>
    <xf numFmtId="164" fontId="8" fillId="0" borderId="0" xfId="2" applyNumberFormat="1" applyFont="1"/>
    <xf numFmtId="0" fontId="10" fillId="0" borderId="0" xfId="2" applyFont="1"/>
    <xf numFmtId="0" fontId="5" fillId="0" borderId="4" xfId="1" applyFont="1" applyBorder="1" applyAlignment="1">
      <alignment wrapText="1"/>
    </xf>
    <xf numFmtId="0" fontId="5" fillId="0" borderId="0" xfId="1" applyFont="1" applyAlignment="1">
      <alignment wrapText="1"/>
    </xf>
    <xf numFmtId="0" fontId="5" fillId="0" borderId="5" xfId="1" applyFont="1" applyBorder="1" applyAlignment="1">
      <alignment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17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Promedio mensual</c:v>
          </c:tx>
          <c:marker>
            <c:symbol val="none"/>
          </c:marker>
          <c:cat>
            <c:numRef>
              <c:f>datos!$A$2:$A$669</c:f>
              <c:numCache>
                <c:formatCode>mmm\-yy</c:formatCode>
                <c:ptCount val="668"/>
                <c:pt idx="0">
                  <c:v>21245</c:v>
                </c:pt>
                <c:pt idx="1">
                  <c:v>21276</c:v>
                </c:pt>
                <c:pt idx="2">
                  <c:v>21306</c:v>
                </c:pt>
                <c:pt idx="3">
                  <c:v>21337</c:v>
                </c:pt>
                <c:pt idx="4">
                  <c:v>21367</c:v>
                </c:pt>
                <c:pt idx="5">
                  <c:v>21398</c:v>
                </c:pt>
                <c:pt idx="6">
                  <c:v>21429</c:v>
                </c:pt>
                <c:pt idx="7">
                  <c:v>21459</c:v>
                </c:pt>
                <c:pt idx="8">
                  <c:v>21490</c:v>
                </c:pt>
                <c:pt idx="9">
                  <c:v>21520</c:v>
                </c:pt>
                <c:pt idx="10">
                  <c:v>21551</c:v>
                </c:pt>
                <c:pt idx="11">
                  <c:v>21582</c:v>
                </c:pt>
                <c:pt idx="12">
                  <c:v>21610</c:v>
                </c:pt>
                <c:pt idx="13">
                  <c:v>21641</c:v>
                </c:pt>
                <c:pt idx="14">
                  <c:v>21671</c:v>
                </c:pt>
                <c:pt idx="15">
                  <c:v>21702</c:v>
                </c:pt>
                <c:pt idx="16">
                  <c:v>21732</c:v>
                </c:pt>
                <c:pt idx="17">
                  <c:v>21763</c:v>
                </c:pt>
                <c:pt idx="18">
                  <c:v>21794</c:v>
                </c:pt>
                <c:pt idx="19">
                  <c:v>21824</c:v>
                </c:pt>
                <c:pt idx="20">
                  <c:v>21855</c:v>
                </c:pt>
                <c:pt idx="21">
                  <c:v>21885</c:v>
                </c:pt>
                <c:pt idx="22">
                  <c:v>21916</c:v>
                </c:pt>
                <c:pt idx="23">
                  <c:v>21947</c:v>
                </c:pt>
                <c:pt idx="24">
                  <c:v>21976</c:v>
                </c:pt>
                <c:pt idx="25">
                  <c:v>22007</c:v>
                </c:pt>
                <c:pt idx="26">
                  <c:v>22037</c:v>
                </c:pt>
                <c:pt idx="27">
                  <c:v>22068</c:v>
                </c:pt>
                <c:pt idx="28">
                  <c:v>22098</c:v>
                </c:pt>
                <c:pt idx="29">
                  <c:v>22129</c:v>
                </c:pt>
                <c:pt idx="30">
                  <c:v>22160</c:v>
                </c:pt>
                <c:pt idx="31">
                  <c:v>22190</c:v>
                </c:pt>
                <c:pt idx="32">
                  <c:v>22221</c:v>
                </c:pt>
                <c:pt idx="33">
                  <c:v>22251</c:v>
                </c:pt>
                <c:pt idx="34">
                  <c:v>22282</c:v>
                </c:pt>
                <c:pt idx="35">
                  <c:v>22313</c:v>
                </c:pt>
                <c:pt idx="36">
                  <c:v>22341</c:v>
                </c:pt>
                <c:pt idx="37">
                  <c:v>22372</c:v>
                </c:pt>
                <c:pt idx="38">
                  <c:v>22402</c:v>
                </c:pt>
                <c:pt idx="39">
                  <c:v>22433</c:v>
                </c:pt>
                <c:pt idx="40">
                  <c:v>22463</c:v>
                </c:pt>
                <c:pt idx="41">
                  <c:v>22494</c:v>
                </c:pt>
                <c:pt idx="42">
                  <c:v>22525</c:v>
                </c:pt>
                <c:pt idx="43">
                  <c:v>22555</c:v>
                </c:pt>
                <c:pt idx="44">
                  <c:v>22586</c:v>
                </c:pt>
                <c:pt idx="45">
                  <c:v>22616</c:v>
                </c:pt>
                <c:pt idx="46">
                  <c:v>22647</c:v>
                </c:pt>
                <c:pt idx="47">
                  <c:v>22678</c:v>
                </c:pt>
                <c:pt idx="48">
                  <c:v>22706</c:v>
                </c:pt>
                <c:pt idx="49">
                  <c:v>22737</c:v>
                </c:pt>
                <c:pt idx="50">
                  <c:v>22767</c:v>
                </c:pt>
                <c:pt idx="51">
                  <c:v>22798</c:v>
                </c:pt>
                <c:pt idx="52">
                  <c:v>22828</c:v>
                </c:pt>
                <c:pt idx="53">
                  <c:v>22859</c:v>
                </c:pt>
                <c:pt idx="54">
                  <c:v>22890</c:v>
                </c:pt>
                <c:pt idx="55">
                  <c:v>22920</c:v>
                </c:pt>
                <c:pt idx="56">
                  <c:v>22951</c:v>
                </c:pt>
                <c:pt idx="57">
                  <c:v>22981</c:v>
                </c:pt>
                <c:pt idx="58">
                  <c:v>23012</c:v>
                </c:pt>
                <c:pt idx="59">
                  <c:v>23043</c:v>
                </c:pt>
                <c:pt idx="60">
                  <c:v>23071</c:v>
                </c:pt>
                <c:pt idx="61">
                  <c:v>23102</c:v>
                </c:pt>
                <c:pt idx="62">
                  <c:v>23132</c:v>
                </c:pt>
                <c:pt idx="63">
                  <c:v>23163</c:v>
                </c:pt>
                <c:pt idx="64">
                  <c:v>23193</c:v>
                </c:pt>
                <c:pt idx="65">
                  <c:v>23224</c:v>
                </c:pt>
                <c:pt idx="66">
                  <c:v>23255</c:v>
                </c:pt>
                <c:pt idx="67">
                  <c:v>23285</c:v>
                </c:pt>
                <c:pt idx="68">
                  <c:v>23316</c:v>
                </c:pt>
                <c:pt idx="69">
                  <c:v>23346</c:v>
                </c:pt>
                <c:pt idx="70">
                  <c:v>23377</c:v>
                </c:pt>
                <c:pt idx="71">
                  <c:v>23408</c:v>
                </c:pt>
                <c:pt idx="72">
                  <c:v>23437</c:v>
                </c:pt>
                <c:pt idx="73">
                  <c:v>23468</c:v>
                </c:pt>
                <c:pt idx="74">
                  <c:v>23498</c:v>
                </c:pt>
                <c:pt idx="75">
                  <c:v>23529</c:v>
                </c:pt>
                <c:pt idx="76">
                  <c:v>23559</c:v>
                </c:pt>
                <c:pt idx="77">
                  <c:v>23590</c:v>
                </c:pt>
                <c:pt idx="78">
                  <c:v>23621</c:v>
                </c:pt>
                <c:pt idx="79">
                  <c:v>23651</c:v>
                </c:pt>
                <c:pt idx="80">
                  <c:v>23682</c:v>
                </c:pt>
                <c:pt idx="81">
                  <c:v>23712</c:v>
                </c:pt>
                <c:pt idx="82">
                  <c:v>23743</c:v>
                </c:pt>
                <c:pt idx="83">
                  <c:v>23774</c:v>
                </c:pt>
                <c:pt idx="84">
                  <c:v>23802</c:v>
                </c:pt>
                <c:pt idx="85">
                  <c:v>23833</c:v>
                </c:pt>
                <c:pt idx="86">
                  <c:v>23863</c:v>
                </c:pt>
                <c:pt idx="87">
                  <c:v>23894</c:v>
                </c:pt>
                <c:pt idx="88">
                  <c:v>23924</c:v>
                </c:pt>
                <c:pt idx="89">
                  <c:v>23955</c:v>
                </c:pt>
                <c:pt idx="90">
                  <c:v>23986</c:v>
                </c:pt>
                <c:pt idx="91">
                  <c:v>24016</c:v>
                </c:pt>
                <c:pt idx="92">
                  <c:v>24047</c:v>
                </c:pt>
                <c:pt idx="93">
                  <c:v>24077</c:v>
                </c:pt>
                <c:pt idx="94">
                  <c:v>24108</c:v>
                </c:pt>
                <c:pt idx="95">
                  <c:v>24139</c:v>
                </c:pt>
                <c:pt idx="96">
                  <c:v>24167</c:v>
                </c:pt>
                <c:pt idx="97">
                  <c:v>24198</c:v>
                </c:pt>
                <c:pt idx="98">
                  <c:v>24228</c:v>
                </c:pt>
                <c:pt idx="99">
                  <c:v>24259</c:v>
                </c:pt>
                <c:pt idx="100">
                  <c:v>24289</c:v>
                </c:pt>
                <c:pt idx="101">
                  <c:v>24320</c:v>
                </c:pt>
                <c:pt idx="102">
                  <c:v>24351</c:v>
                </c:pt>
                <c:pt idx="103">
                  <c:v>24381</c:v>
                </c:pt>
                <c:pt idx="104">
                  <c:v>24412</c:v>
                </c:pt>
                <c:pt idx="105">
                  <c:v>24442</c:v>
                </c:pt>
                <c:pt idx="106">
                  <c:v>24473</c:v>
                </c:pt>
                <c:pt idx="107">
                  <c:v>24504</c:v>
                </c:pt>
                <c:pt idx="108">
                  <c:v>24532</c:v>
                </c:pt>
                <c:pt idx="109">
                  <c:v>24563</c:v>
                </c:pt>
                <c:pt idx="110">
                  <c:v>24593</c:v>
                </c:pt>
                <c:pt idx="111">
                  <c:v>24624</c:v>
                </c:pt>
                <c:pt idx="112">
                  <c:v>24654</c:v>
                </c:pt>
                <c:pt idx="113">
                  <c:v>24685</c:v>
                </c:pt>
                <c:pt idx="114">
                  <c:v>24716</c:v>
                </c:pt>
                <c:pt idx="115">
                  <c:v>24746</c:v>
                </c:pt>
                <c:pt idx="116">
                  <c:v>24777</c:v>
                </c:pt>
                <c:pt idx="117">
                  <c:v>24807</c:v>
                </c:pt>
                <c:pt idx="118">
                  <c:v>24838</c:v>
                </c:pt>
                <c:pt idx="119">
                  <c:v>24869</c:v>
                </c:pt>
                <c:pt idx="120">
                  <c:v>24898</c:v>
                </c:pt>
                <c:pt idx="121">
                  <c:v>24929</c:v>
                </c:pt>
                <c:pt idx="122">
                  <c:v>24959</c:v>
                </c:pt>
                <c:pt idx="123">
                  <c:v>24990</c:v>
                </c:pt>
                <c:pt idx="124">
                  <c:v>25020</c:v>
                </c:pt>
                <c:pt idx="125">
                  <c:v>25051</c:v>
                </c:pt>
                <c:pt idx="126">
                  <c:v>25082</c:v>
                </c:pt>
                <c:pt idx="127">
                  <c:v>25112</c:v>
                </c:pt>
                <c:pt idx="128">
                  <c:v>25143</c:v>
                </c:pt>
                <c:pt idx="129">
                  <c:v>25173</c:v>
                </c:pt>
                <c:pt idx="130">
                  <c:v>25204</c:v>
                </c:pt>
                <c:pt idx="131">
                  <c:v>25235</c:v>
                </c:pt>
                <c:pt idx="132">
                  <c:v>25263</c:v>
                </c:pt>
                <c:pt idx="133">
                  <c:v>25294</c:v>
                </c:pt>
                <c:pt idx="134">
                  <c:v>25324</c:v>
                </c:pt>
                <c:pt idx="135">
                  <c:v>25355</c:v>
                </c:pt>
                <c:pt idx="136">
                  <c:v>25385</c:v>
                </c:pt>
                <c:pt idx="137">
                  <c:v>25416</c:v>
                </c:pt>
                <c:pt idx="138">
                  <c:v>25447</c:v>
                </c:pt>
                <c:pt idx="139">
                  <c:v>25477</c:v>
                </c:pt>
                <c:pt idx="140">
                  <c:v>25508</c:v>
                </c:pt>
                <c:pt idx="141">
                  <c:v>25538</c:v>
                </c:pt>
                <c:pt idx="142">
                  <c:v>25569</c:v>
                </c:pt>
                <c:pt idx="143">
                  <c:v>25600</c:v>
                </c:pt>
                <c:pt idx="144">
                  <c:v>25628</c:v>
                </c:pt>
                <c:pt idx="145">
                  <c:v>25659</c:v>
                </c:pt>
                <c:pt idx="146">
                  <c:v>25689</c:v>
                </c:pt>
                <c:pt idx="147">
                  <c:v>25720</c:v>
                </c:pt>
                <c:pt idx="148">
                  <c:v>25750</c:v>
                </c:pt>
                <c:pt idx="149">
                  <c:v>25781</c:v>
                </c:pt>
                <c:pt idx="150">
                  <c:v>25812</c:v>
                </c:pt>
                <c:pt idx="151">
                  <c:v>25842</c:v>
                </c:pt>
                <c:pt idx="152">
                  <c:v>25873</c:v>
                </c:pt>
                <c:pt idx="153">
                  <c:v>25903</c:v>
                </c:pt>
                <c:pt idx="154">
                  <c:v>25934</c:v>
                </c:pt>
                <c:pt idx="155">
                  <c:v>25965</c:v>
                </c:pt>
                <c:pt idx="156">
                  <c:v>25993</c:v>
                </c:pt>
                <c:pt idx="157">
                  <c:v>26024</c:v>
                </c:pt>
                <c:pt idx="158">
                  <c:v>26054</c:v>
                </c:pt>
                <c:pt idx="159">
                  <c:v>26085</c:v>
                </c:pt>
                <c:pt idx="160">
                  <c:v>26115</c:v>
                </c:pt>
                <c:pt idx="161">
                  <c:v>26146</c:v>
                </c:pt>
                <c:pt idx="162">
                  <c:v>26177</c:v>
                </c:pt>
                <c:pt idx="163">
                  <c:v>26207</c:v>
                </c:pt>
                <c:pt idx="164">
                  <c:v>26238</c:v>
                </c:pt>
                <c:pt idx="165">
                  <c:v>26268</c:v>
                </c:pt>
                <c:pt idx="166">
                  <c:v>26299</c:v>
                </c:pt>
                <c:pt idx="167">
                  <c:v>26330</c:v>
                </c:pt>
                <c:pt idx="168">
                  <c:v>26359</c:v>
                </c:pt>
                <c:pt idx="169">
                  <c:v>26390</c:v>
                </c:pt>
                <c:pt idx="170">
                  <c:v>26420</c:v>
                </c:pt>
                <c:pt idx="171">
                  <c:v>26451</c:v>
                </c:pt>
                <c:pt idx="172">
                  <c:v>26481</c:v>
                </c:pt>
                <c:pt idx="173">
                  <c:v>26512</c:v>
                </c:pt>
                <c:pt idx="174">
                  <c:v>26543</c:v>
                </c:pt>
                <c:pt idx="175">
                  <c:v>26573</c:v>
                </c:pt>
                <c:pt idx="176">
                  <c:v>26604</c:v>
                </c:pt>
                <c:pt idx="177">
                  <c:v>26634</c:v>
                </c:pt>
                <c:pt idx="178">
                  <c:v>26665</c:v>
                </c:pt>
                <c:pt idx="179">
                  <c:v>26696</c:v>
                </c:pt>
                <c:pt idx="180">
                  <c:v>26724</c:v>
                </c:pt>
                <c:pt idx="181">
                  <c:v>26755</c:v>
                </c:pt>
                <c:pt idx="182">
                  <c:v>26785</c:v>
                </c:pt>
                <c:pt idx="183">
                  <c:v>26816</c:v>
                </c:pt>
                <c:pt idx="184">
                  <c:v>26846</c:v>
                </c:pt>
                <c:pt idx="185">
                  <c:v>26877</c:v>
                </c:pt>
                <c:pt idx="186">
                  <c:v>26908</c:v>
                </c:pt>
                <c:pt idx="187">
                  <c:v>26938</c:v>
                </c:pt>
                <c:pt idx="188">
                  <c:v>26969</c:v>
                </c:pt>
                <c:pt idx="189">
                  <c:v>26999</c:v>
                </c:pt>
                <c:pt idx="190">
                  <c:v>27030</c:v>
                </c:pt>
                <c:pt idx="191">
                  <c:v>27061</c:v>
                </c:pt>
                <c:pt idx="192">
                  <c:v>27089</c:v>
                </c:pt>
                <c:pt idx="193">
                  <c:v>27120</c:v>
                </c:pt>
                <c:pt idx="194">
                  <c:v>27150</c:v>
                </c:pt>
                <c:pt idx="195">
                  <c:v>27181</c:v>
                </c:pt>
                <c:pt idx="196">
                  <c:v>27211</c:v>
                </c:pt>
                <c:pt idx="197">
                  <c:v>27242</c:v>
                </c:pt>
                <c:pt idx="198">
                  <c:v>27273</c:v>
                </c:pt>
                <c:pt idx="199">
                  <c:v>27303</c:v>
                </c:pt>
                <c:pt idx="200">
                  <c:v>27334</c:v>
                </c:pt>
                <c:pt idx="201">
                  <c:v>27364</c:v>
                </c:pt>
                <c:pt idx="202">
                  <c:v>27395</c:v>
                </c:pt>
                <c:pt idx="203">
                  <c:v>27426</c:v>
                </c:pt>
                <c:pt idx="204">
                  <c:v>27454</c:v>
                </c:pt>
                <c:pt idx="205">
                  <c:v>27485</c:v>
                </c:pt>
                <c:pt idx="206">
                  <c:v>27515</c:v>
                </c:pt>
                <c:pt idx="207">
                  <c:v>27546</c:v>
                </c:pt>
                <c:pt idx="208">
                  <c:v>27576</c:v>
                </c:pt>
                <c:pt idx="209">
                  <c:v>27607</c:v>
                </c:pt>
                <c:pt idx="210">
                  <c:v>27638</c:v>
                </c:pt>
                <c:pt idx="211">
                  <c:v>27668</c:v>
                </c:pt>
                <c:pt idx="212">
                  <c:v>27699</c:v>
                </c:pt>
                <c:pt idx="213">
                  <c:v>27729</c:v>
                </c:pt>
                <c:pt idx="214">
                  <c:v>27760</c:v>
                </c:pt>
                <c:pt idx="215">
                  <c:v>27791</c:v>
                </c:pt>
                <c:pt idx="216">
                  <c:v>27820</c:v>
                </c:pt>
                <c:pt idx="217">
                  <c:v>27851</c:v>
                </c:pt>
                <c:pt idx="218">
                  <c:v>27881</c:v>
                </c:pt>
                <c:pt idx="219">
                  <c:v>27912</c:v>
                </c:pt>
                <c:pt idx="220">
                  <c:v>27942</c:v>
                </c:pt>
                <c:pt idx="221">
                  <c:v>27973</c:v>
                </c:pt>
                <c:pt idx="222">
                  <c:v>28004</c:v>
                </c:pt>
                <c:pt idx="223">
                  <c:v>28034</c:v>
                </c:pt>
                <c:pt idx="224">
                  <c:v>28065</c:v>
                </c:pt>
                <c:pt idx="225">
                  <c:v>28095</c:v>
                </c:pt>
                <c:pt idx="226">
                  <c:v>28126</c:v>
                </c:pt>
                <c:pt idx="227">
                  <c:v>28157</c:v>
                </c:pt>
                <c:pt idx="228">
                  <c:v>28185</c:v>
                </c:pt>
                <c:pt idx="229">
                  <c:v>28216</c:v>
                </c:pt>
                <c:pt idx="230">
                  <c:v>28246</c:v>
                </c:pt>
                <c:pt idx="231">
                  <c:v>28277</c:v>
                </c:pt>
                <c:pt idx="232">
                  <c:v>28307</c:v>
                </c:pt>
                <c:pt idx="233">
                  <c:v>28338</c:v>
                </c:pt>
                <c:pt idx="234">
                  <c:v>28369</c:v>
                </c:pt>
                <c:pt idx="235">
                  <c:v>28399</c:v>
                </c:pt>
                <c:pt idx="236">
                  <c:v>28430</c:v>
                </c:pt>
                <c:pt idx="237">
                  <c:v>28460</c:v>
                </c:pt>
                <c:pt idx="238">
                  <c:v>28491</c:v>
                </c:pt>
                <c:pt idx="239">
                  <c:v>28522</c:v>
                </c:pt>
                <c:pt idx="240">
                  <c:v>28550</c:v>
                </c:pt>
                <c:pt idx="241">
                  <c:v>28581</c:v>
                </c:pt>
                <c:pt idx="242">
                  <c:v>28611</c:v>
                </c:pt>
                <c:pt idx="243">
                  <c:v>28642</c:v>
                </c:pt>
                <c:pt idx="244">
                  <c:v>28672</c:v>
                </c:pt>
                <c:pt idx="245">
                  <c:v>28703</c:v>
                </c:pt>
                <c:pt idx="246">
                  <c:v>28734</c:v>
                </c:pt>
                <c:pt idx="247">
                  <c:v>28764</c:v>
                </c:pt>
                <c:pt idx="248">
                  <c:v>28795</c:v>
                </c:pt>
                <c:pt idx="249">
                  <c:v>28825</c:v>
                </c:pt>
                <c:pt idx="250">
                  <c:v>28856</c:v>
                </c:pt>
                <c:pt idx="251">
                  <c:v>28887</c:v>
                </c:pt>
                <c:pt idx="252">
                  <c:v>28915</c:v>
                </c:pt>
                <c:pt idx="253">
                  <c:v>28946</c:v>
                </c:pt>
                <c:pt idx="254">
                  <c:v>28976</c:v>
                </c:pt>
                <c:pt idx="255">
                  <c:v>29007</c:v>
                </c:pt>
                <c:pt idx="256">
                  <c:v>29037</c:v>
                </c:pt>
                <c:pt idx="257">
                  <c:v>29068</c:v>
                </c:pt>
                <c:pt idx="258">
                  <c:v>29099</c:v>
                </c:pt>
                <c:pt idx="259">
                  <c:v>29129</c:v>
                </c:pt>
                <c:pt idx="260">
                  <c:v>29160</c:v>
                </c:pt>
                <c:pt idx="261">
                  <c:v>29190</c:v>
                </c:pt>
                <c:pt idx="262">
                  <c:v>29221</c:v>
                </c:pt>
                <c:pt idx="263">
                  <c:v>29252</c:v>
                </c:pt>
                <c:pt idx="264">
                  <c:v>29281</c:v>
                </c:pt>
                <c:pt idx="265">
                  <c:v>29312</c:v>
                </c:pt>
                <c:pt idx="266">
                  <c:v>29342</c:v>
                </c:pt>
                <c:pt idx="267">
                  <c:v>29373</c:v>
                </c:pt>
                <c:pt idx="268">
                  <c:v>29403</c:v>
                </c:pt>
                <c:pt idx="269">
                  <c:v>29434</c:v>
                </c:pt>
                <c:pt idx="270">
                  <c:v>29465</c:v>
                </c:pt>
                <c:pt idx="271">
                  <c:v>29495</c:v>
                </c:pt>
                <c:pt idx="272">
                  <c:v>29526</c:v>
                </c:pt>
                <c:pt idx="273">
                  <c:v>29556</c:v>
                </c:pt>
                <c:pt idx="274">
                  <c:v>29587</c:v>
                </c:pt>
                <c:pt idx="275">
                  <c:v>29618</c:v>
                </c:pt>
                <c:pt idx="276">
                  <c:v>29646</c:v>
                </c:pt>
                <c:pt idx="277">
                  <c:v>29677</c:v>
                </c:pt>
                <c:pt idx="278">
                  <c:v>29707</c:v>
                </c:pt>
                <c:pt idx="279">
                  <c:v>29738</c:v>
                </c:pt>
                <c:pt idx="280">
                  <c:v>29768</c:v>
                </c:pt>
                <c:pt idx="281">
                  <c:v>29799</c:v>
                </c:pt>
                <c:pt idx="282">
                  <c:v>29830</c:v>
                </c:pt>
                <c:pt idx="283">
                  <c:v>29860</c:v>
                </c:pt>
                <c:pt idx="284">
                  <c:v>29891</c:v>
                </c:pt>
                <c:pt idx="285">
                  <c:v>29921</c:v>
                </c:pt>
                <c:pt idx="286">
                  <c:v>29952</c:v>
                </c:pt>
                <c:pt idx="287">
                  <c:v>29983</c:v>
                </c:pt>
                <c:pt idx="288">
                  <c:v>30011</c:v>
                </c:pt>
                <c:pt idx="289">
                  <c:v>30042</c:v>
                </c:pt>
                <c:pt idx="290">
                  <c:v>30072</c:v>
                </c:pt>
                <c:pt idx="291">
                  <c:v>30103</c:v>
                </c:pt>
                <c:pt idx="292">
                  <c:v>30133</c:v>
                </c:pt>
                <c:pt idx="293">
                  <c:v>30164</c:v>
                </c:pt>
                <c:pt idx="294">
                  <c:v>30195</c:v>
                </c:pt>
                <c:pt idx="295">
                  <c:v>30225</c:v>
                </c:pt>
                <c:pt idx="296">
                  <c:v>30256</c:v>
                </c:pt>
                <c:pt idx="297">
                  <c:v>30286</c:v>
                </c:pt>
                <c:pt idx="298">
                  <c:v>30317</c:v>
                </c:pt>
                <c:pt idx="299">
                  <c:v>30348</c:v>
                </c:pt>
                <c:pt idx="300">
                  <c:v>30376</c:v>
                </c:pt>
                <c:pt idx="301">
                  <c:v>30407</c:v>
                </c:pt>
                <c:pt idx="302">
                  <c:v>30437</c:v>
                </c:pt>
                <c:pt idx="303">
                  <c:v>30468</c:v>
                </c:pt>
                <c:pt idx="304">
                  <c:v>30498</c:v>
                </c:pt>
                <c:pt idx="305">
                  <c:v>30529</c:v>
                </c:pt>
                <c:pt idx="306">
                  <c:v>30560</c:v>
                </c:pt>
                <c:pt idx="307">
                  <c:v>30590</c:v>
                </c:pt>
                <c:pt idx="308">
                  <c:v>30621</c:v>
                </c:pt>
                <c:pt idx="309">
                  <c:v>30651</c:v>
                </c:pt>
                <c:pt idx="310">
                  <c:v>30682</c:v>
                </c:pt>
                <c:pt idx="311">
                  <c:v>30713</c:v>
                </c:pt>
                <c:pt idx="312">
                  <c:v>30742</c:v>
                </c:pt>
                <c:pt idx="313">
                  <c:v>30773</c:v>
                </c:pt>
                <c:pt idx="314">
                  <c:v>30803</c:v>
                </c:pt>
                <c:pt idx="315">
                  <c:v>30834</c:v>
                </c:pt>
                <c:pt idx="316">
                  <c:v>30864</c:v>
                </c:pt>
                <c:pt idx="317">
                  <c:v>30895</c:v>
                </c:pt>
                <c:pt idx="318">
                  <c:v>30926</c:v>
                </c:pt>
                <c:pt idx="319">
                  <c:v>30956</c:v>
                </c:pt>
                <c:pt idx="320">
                  <c:v>30987</c:v>
                </c:pt>
                <c:pt idx="321">
                  <c:v>31017</c:v>
                </c:pt>
                <c:pt idx="322">
                  <c:v>31048</c:v>
                </c:pt>
                <c:pt idx="323">
                  <c:v>31079</c:v>
                </c:pt>
                <c:pt idx="324">
                  <c:v>31107</c:v>
                </c:pt>
                <c:pt idx="325">
                  <c:v>31138</c:v>
                </c:pt>
                <c:pt idx="326">
                  <c:v>31168</c:v>
                </c:pt>
                <c:pt idx="327">
                  <c:v>31199</c:v>
                </c:pt>
                <c:pt idx="328">
                  <c:v>31229</c:v>
                </c:pt>
                <c:pt idx="329">
                  <c:v>31260</c:v>
                </c:pt>
                <c:pt idx="330">
                  <c:v>31291</c:v>
                </c:pt>
                <c:pt idx="331">
                  <c:v>31321</c:v>
                </c:pt>
                <c:pt idx="332">
                  <c:v>31352</c:v>
                </c:pt>
                <c:pt idx="333">
                  <c:v>31382</c:v>
                </c:pt>
                <c:pt idx="334">
                  <c:v>31413</c:v>
                </c:pt>
                <c:pt idx="335">
                  <c:v>31444</c:v>
                </c:pt>
                <c:pt idx="336">
                  <c:v>31472</c:v>
                </c:pt>
                <c:pt idx="337">
                  <c:v>31503</c:v>
                </c:pt>
                <c:pt idx="338">
                  <c:v>31533</c:v>
                </c:pt>
                <c:pt idx="339">
                  <c:v>31564</c:v>
                </c:pt>
                <c:pt idx="340">
                  <c:v>31594</c:v>
                </c:pt>
                <c:pt idx="341">
                  <c:v>31625</c:v>
                </c:pt>
                <c:pt idx="342">
                  <c:v>31656</c:v>
                </c:pt>
                <c:pt idx="343">
                  <c:v>31686</c:v>
                </c:pt>
                <c:pt idx="344">
                  <c:v>31717</c:v>
                </c:pt>
                <c:pt idx="345">
                  <c:v>31747</c:v>
                </c:pt>
                <c:pt idx="346">
                  <c:v>31778</c:v>
                </c:pt>
                <c:pt idx="347">
                  <c:v>31809</c:v>
                </c:pt>
                <c:pt idx="348">
                  <c:v>31837</c:v>
                </c:pt>
                <c:pt idx="349">
                  <c:v>31868</c:v>
                </c:pt>
                <c:pt idx="350">
                  <c:v>31898</c:v>
                </c:pt>
                <c:pt idx="351">
                  <c:v>31929</c:v>
                </c:pt>
                <c:pt idx="352">
                  <c:v>31959</c:v>
                </c:pt>
                <c:pt idx="353">
                  <c:v>31990</c:v>
                </c:pt>
                <c:pt idx="354">
                  <c:v>32021</c:v>
                </c:pt>
                <c:pt idx="355">
                  <c:v>32051</c:v>
                </c:pt>
                <c:pt idx="356">
                  <c:v>32082</c:v>
                </c:pt>
                <c:pt idx="357">
                  <c:v>32112</c:v>
                </c:pt>
                <c:pt idx="358">
                  <c:v>32143</c:v>
                </c:pt>
                <c:pt idx="359">
                  <c:v>32174</c:v>
                </c:pt>
                <c:pt idx="360">
                  <c:v>32203</c:v>
                </c:pt>
                <c:pt idx="361">
                  <c:v>32234</c:v>
                </c:pt>
                <c:pt idx="362">
                  <c:v>32264</c:v>
                </c:pt>
                <c:pt idx="363">
                  <c:v>32295</c:v>
                </c:pt>
                <c:pt idx="364">
                  <c:v>32325</c:v>
                </c:pt>
                <c:pt idx="365">
                  <c:v>32356</c:v>
                </c:pt>
                <c:pt idx="366">
                  <c:v>32387</c:v>
                </c:pt>
                <c:pt idx="367">
                  <c:v>32417</c:v>
                </c:pt>
                <c:pt idx="368">
                  <c:v>32448</c:v>
                </c:pt>
                <c:pt idx="369">
                  <c:v>32478</c:v>
                </c:pt>
                <c:pt idx="370">
                  <c:v>32509</c:v>
                </c:pt>
                <c:pt idx="371">
                  <c:v>32540</c:v>
                </c:pt>
                <c:pt idx="372">
                  <c:v>32568</c:v>
                </c:pt>
                <c:pt idx="373">
                  <c:v>32599</c:v>
                </c:pt>
                <c:pt idx="374">
                  <c:v>32629</c:v>
                </c:pt>
                <c:pt idx="375">
                  <c:v>32660</c:v>
                </c:pt>
                <c:pt idx="376">
                  <c:v>32690</c:v>
                </c:pt>
                <c:pt idx="377">
                  <c:v>32721</c:v>
                </c:pt>
                <c:pt idx="378">
                  <c:v>32752</c:v>
                </c:pt>
                <c:pt idx="379">
                  <c:v>32782</c:v>
                </c:pt>
                <c:pt idx="380">
                  <c:v>32813</c:v>
                </c:pt>
                <c:pt idx="381">
                  <c:v>32843</c:v>
                </c:pt>
                <c:pt idx="382">
                  <c:v>32874</c:v>
                </c:pt>
                <c:pt idx="383">
                  <c:v>32905</c:v>
                </c:pt>
                <c:pt idx="384">
                  <c:v>32933</c:v>
                </c:pt>
                <c:pt idx="385">
                  <c:v>32964</c:v>
                </c:pt>
                <c:pt idx="386">
                  <c:v>32994</c:v>
                </c:pt>
                <c:pt idx="387">
                  <c:v>33025</c:v>
                </c:pt>
                <c:pt idx="388">
                  <c:v>33055</c:v>
                </c:pt>
                <c:pt idx="389">
                  <c:v>33086</c:v>
                </c:pt>
                <c:pt idx="390">
                  <c:v>33117</c:v>
                </c:pt>
                <c:pt idx="391">
                  <c:v>33147</c:v>
                </c:pt>
                <c:pt idx="392">
                  <c:v>33178</c:v>
                </c:pt>
                <c:pt idx="393">
                  <c:v>33208</c:v>
                </c:pt>
                <c:pt idx="394">
                  <c:v>33239</c:v>
                </c:pt>
                <c:pt idx="395">
                  <c:v>33270</c:v>
                </c:pt>
                <c:pt idx="396">
                  <c:v>33298</c:v>
                </c:pt>
                <c:pt idx="397">
                  <c:v>33329</c:v>
                </c:pt>
                <c:pt idx="398">
                  <c:v>33359</c:v>
                </c:pt>
                <c:pt idx="399">
                  <c:v>33390</c:v>
                </c:pt>
                <c:pt idx="400">
                  <c:v>33420</c:v>
                </c:pt>
                <c:pt idx="401">
                  <c:v>33451</c:v>
                </c:pt>
                <c:pt idx="402">
                  <c:v>33482</c:v>
                </c:pt>
                <c:pt idx="403">
                  <c:v>33512</c:v>
                </c:pt>
                <c:pt idx="404">
                  <c:v>33543</c:v>
                </c:pt>
                <c:pt idx="405">
                  <c:v>33573</c:v>
                </c:pt>
                <c:pt idx="406">
                  <c:v>33604</c:v>
                </c:pt>
                <c:pt idx="407">
                  <c:v>33635</c:v>
                </c:pt>
                <c:pt idx="408">
                  <c:v>33664</c:v>
                </c:pt>
                <c:pt idx="409">
                  <c:v>33695</c:v>
                </c:pt>
                <c:pt idx="410">
                  <c:v>33725</c:v>
                </c:pt>
                <c:pt idx="411">
                  <c:v>33756</c:v>
                </c:pt>
                <c:pt idx="412">
                  <c:v>33786</c:v>
                </c:pt>
                <c:pt idx="413">
                  <c:v>33817</c:v>
                </c:pt>
                <c:pt idx="414">
                  <c:v>33848</c:v>
                </c:pt>
                <c:pt idx="415">
                  <c:v>33878</c:v>
                </c:pt>
                <c:pt idx="416">
                  <c:v>33909</c:v>
                </c:pt>
                <c:pt idx="417">
                  <c:v>33939</c:v>
                </c:pt>
                <c:pt idx="418">
                  <c:v>33970</c:v>
                </c:pt>
                <c:pt idx="419">
                  <c:v>34001</c:v>
                </c:pt>
                <c:pt idx="420">
                  <c:v>34029</c:v>
                </c:pt>
                <c:pt idx="421">
                  <c:v>34060</c:v>
                </c:pt>
                <c:pt idx="422">
                  <c:v>34090</c:v>
                </c:pt>
                <c:pt idx="423">
                  <c:v>34121</c:v>
                </c:pt>
                <c:pt idx="424">
                  <c:v>34151</c:v>
                </c:pt>
                <c:pt idx="425">
                  <c:v>34182</c:v>
                </c:pt>
                <c:pt idx="426">
                  <c:v>34213</c:v>
                </c:pt>
                <c:pt idx="427">
                  <c:v>34243</c:v>
                </c:pt>
                <c:pt idx="428">
                  <c:v>34274</c:v>
                </c:pt>
                <c:pt idx="429">
                  <c:v>34304</c:v>
                </c:pt>
                <c:pt idx="430">
                  <c:v>34335</c:v>
                </c:pt>
                <c:pt idx="431">
                  <c:v>34366</c:v>
                </c:pt>
                <c:pt idx="432">
                  <c:v>34394</c:v>
                </c:pt>
                <c:pt idx="433">
                  <c:v>34425</c:v>
                </c:pt>
                <c:pt idx="434">
                  <c:v>34455</c:v>
                </c:pt>
                <c:pt idx="435">
                  <c:v>34486</c:v>
                </c:pt>
                <c:pt idx="436">
                  <c:v>34516</c:v>
                </c:pt>
                <c:pt idx="437">
                  <c:v>34547</c:v>
                </c:pt>
                <c:pt idx="438">
                  <c:v>34578</c:v>
                </c:pt>
                <c:pt idx="439">
                  <c:v>34608</c:v>
                </c:pt>
                <c:pt idx="440">
                  <c:v>34639</c:v>
                </c:pt>
                <c:pt idx="441">
                  <c:v>34669</c:v>
                </c:pt>
                <c:pt idx="442">
                  <c:v>34700</c:v>
                </c:pt>
                <c:pt idx="443">
                  <c:v>34731</c:v>
                </c:pt>
                <c:pt idx="444">
                  <c:v>34759</c:v>
                </c:pt>
                <c:pt idx="445">
                  <c:v>34790</c:v>
                </c:pt>
                <c:pt idx="446">
                  <c:v>34820</c:v>
                </c:pt>
                <c:pt idx="447">
                  <c:v>34851</c:v>
                </c:pt>
                <c:pt idx="448">
                  <c:v>34881</c:v>
                </c:pt>
                <c:pt idx="449">
                  <c:v>34912</c:v>
                </c:pt>
                <c:pt idx="450">
                  <c:v>34943</c:v>
                </c:pt>
                <c:pt idx="451">
                  <c:v>34973</c:v>
                </c:pt>
                <c:pt idx="452">
                  <c:v>35004</c:v>
                </c:pt>
                <c:pt idx="453">
                  <c:v>35034</c:v>
                </c:pt>
                <c:pt idx="454">
                  <c:v>35065</c:v>
                </c:pt>
                <c:pt idx="455">
                  <c:v>35096</c:v>
                </c:pt>
                <c:pt idx="456">
                  <c:v>35125</c:v>
                </c:pt>
                <c:pt idx="457">
                  <c:v>35156</c:v>
                </c:pt>
                <c:pt idx="458">
                  <c:v>35186</c:v>
                </c:pt>
                <c:pt idx="459">
                  <c:v>35217</c:v>
                </c:pt>
                <c:pt idx="460">
                  <c:v>35247</c:v>
                </c:pt>
                <c:pt idx="461">
                  <c:v>35278</c:v>
                </c:pt>
                <c:pt idx="462">
                  <c:v>35309</c:v>
                </c:pt>
                <c:pt idx="463">
                  <c:v>35339</c:v>
                </c:pt>
                <c:pt idx="464">
                  <c:v>35370</c:v>
                </c:pt>
                <c:pt idx="465">
                  <c:v>35400</c:v>
                </c:pt>
                <c:pt idx="466">
                  <c:v>35431</c:v>
                </c:pt>
                <c:pt idx="467">
                  <c:v>35462</c:v>
                </c:pt>
                <c:pt idx="468">
                  <c:v>35490</c:v>
                </c:pt>
                <c:pt idx="469">
                  <c:v>35521</c:v>
                </c:pt>
                <c:pt idx="470">
                  <c:v>35551</c:v>
                </c:pt>
                <c:pt idx="471">
                  <c:v>35582</c:v>
                </c:pt>
                <c:pt idx="472">
                  <c:v>35612</c:v>
                </c:pt>
                <c:pt idx="473">
                  <c:v>35643</c:v>
                </c:pt>
                <c:pt idx="474">
                  <c:v>35674</c:v>
                </c:pt>
                <c:pt idx="475">
                  <c:v>35704</c:v>
                </c:pt>
                <c:pt idx="476">
                  <c:v>35735</c:v>
                </c:pt>
                <c:pt idx="477">
                  <c:v>35765</c:v>
                </c:pt>
                <c:pt idx="478">
                  <c:v>35796</c:v>
                </c:pt>
                <c:pt idx="479">
                  <c:v>35827</c:v>
                </c:pt>
                <c:pt idx="480">
                  <c:v>35855</c:v>
                </c:pt>
                <c:pt idx="481">
                  <c:v>35886</c:v>
                </c:pt>
                <c:pt idx="482">
                  <c:v>35916</c:v>
                </c:pt>
                <c:pt idx="483">
                  <c:v>35947</c:v>
                </c:pt>
                <c:pt idx="484">
                  <c:v>35977</c:v>
                </c:pt>
                <c:pt idx="485">
                  <c:v>36008</c:v>
                </c:pt>
                <c:pt idx="486">
                  <c:v>36039</c:v>
                </c:pt>
                <c:pt idx="487">
                  <c:v>36069</c:v>
                </c:pt>
                <c:pt idx="488">
                  <c:v>36100</c:v>
                </c:pt>
                <c:pt idx="489">
                  <c:v>36130</c:v>
                </c:pt>
                <c:pt idx="490">
                  <c:v>36161</c:v>
                </c:pt>
                <c:pt idx="491">
                  <c:v>36192</c:v>
                </c:pt>
                <c:pt idx="492">
                  <c:v>36220</c:v>
                </c:pt>
                <c:pt idx="493">
                  <c:v>36251</c:v>
                </c:pt>
                <c:pt idx="494">
                  <c:v>36281</c:v>
                </c:pt>
                <c:pt idx="495">
                  <c:v>36312</c:v>
                </c:pt>
                <c:pt idx="496">
                  <c:v>36342</c:v>
                </c:pt>
                <c:pt idx="497">
                  <c:v>36373</c:v>
                </c:pt>
                <c:pt idx="498">
                  <c:v>36404</c:v>
                </c:pt>
                <c:pt idx="499">
                  <c:v>36434</c:v>
                </c:pt>
                <c:pt idx="500">
                  <c:v>36465</c:v>
                </c:pt>
                <c:pt idx="501">
                  <c:v>36495</c:v>
                </c:pt>
                <c:pt idx="502">
                  <c:v>36526</c:v>
                </c:pt>
                <c:pt idx="503">
                  <c:v>36557</c:v>
                </c:pt>
                <c:pt idx="504">
                  <c:v>36586</c:v>
                </c:pt>
                <c:pt idx="505">
                  <c:v>36617</c:v>
                </c:pt>
                <c:pt idx="506">
                  <c:v>36647</c:v>
                </c:pt>
                <c:pt idx="507">
                  <c:v>36678</c:v>
                </c:pt>
                <c:pt idx="508">
                  <c:v>36708</c:v>
                </c:pt>
                <c:pt idx="509">
                  <c:v>36739</c:v>
                </c:pt>
                <c:pt idx="510">
                  <c:v>36770</c:v>
                </c:pt>
                <c:pt idx="511">
                  <c:v>36800</c:v>
                </c:pt>
                <c:pt idx="512">
                  <c:v>36831</c:v>
                </c:pt>
                <c:pt idx="513">
                  <c:v>36861</c:v>
                </c:pt>
                <c:pt idx="514">
                  <c:v>36892</c:v>
                </c:pt>
                <c:pt idx="515">
                  <c:v>36923</c:v>
                </c:pt>
                <c:pt idx="516">
                  <c:v>36951</c:v>
                </c:pt>
                <c:pt idx="517">
                  <c:v>36982</c:v>
                </c:pt>
                <c:pt idx="518">
                  <c:v>37012</c:v>
                </c:pt>
                <c:pt idx="519">
                  <c:v>37043</c:v>
                </c:pt>
                <c:pt idx="520">
                  <c:v>37073</c:v>
                </c:pt>
                <c:pt idx="521">
                  <c:v>37104</c:v>
                </c:pt>
                <c:pt idx="522">
                  <c:v>37135</c:v>
                </c:pt>
                <c:pt idx="523">
                  <c:v>37165</c:v>
                </c:pt>
                <c:pt idx="524">
                  <c:v>37196</c:v>
                </c:pt>
                <c:pt idx="525">
                  <c:v>37226</c:v>
                </c:pt>
                <c:pt idx="526">
                  <c:v>37257</c:v>
                </c:pt>
                <c:pt idx="527">
                  <c:v>37288</c:v>
                </c:pt>
                <c:pt idx="528">
                  <c:v>37316</c:v>
                </c:pt>
                <c:pt idx="529">
                  <c:v>37347</c:v>
                </c:pt>
                <c:pt idx="530">
                  <c:v>37377</c:v>
                </c:pt>
                <c:pt idx="531">
                  <c:v>37408</c:v>
                </c:pt>
                <c:pt idx="532">
                  <c:v>37438</c:v>
                </c:pt>
                <c:pt idx="533">
                  <c:v>37469</c:v>
                </c:pt>
                <c:pt idx="534">
                  <c:v>37500</c:v>
                </c:pt>
                <c:pt idx="535">
                  <c:v>37530</c:v>
                </c:pt>
                <c:pt idx="536">
                  <c:v>37561</c:v>
                </c:pt>
                <c:pt idx="537">
                  <c:v>37591</c:v>
                </c:pt>
                <c:pt idx="538">
                  <c:v>37622</c:v>
                </c:pt>
                <c:pt idx="539">
                  <c:v>37653</c:v>
                </c:pt>
                <c:pt idx="540">
                  <c:v>37681</c:v>
                </c:pt>
                <c:pt idx="541">
                  <c:v>37712</c:v>
                </c:pt>
                <c:pt idx="542">
                  <c:v>37742</c:v>
                </c:pt>
                <c:pt idx="543">
                  <c:v>37773</c:v>
                </c:pt>
                <c:pt idx="544">
                  <c:v>37803</c:v>
                </c:pt>
                <c:pt idx="545">
                  <c:v>37834</c:v>
                </c:pt>
                <c:pt idx="546">
                  <c:v>37865</c:v>
                </c:pt>
                <c:pt idx="547">
                  <c:v>37895</c:v>
                </c:pt>
                <c:pt idx="548">
                  <c:v>37926</c:v>
                </c:pt>
                <c:pt idx="549">
                  <c:v>37956</c:v>
                </c:pt>
                <c:pt idx="550">
                  <c:v>37987</c:v>
                </c:pt>
                <c:pt idx="551">
                  <c:v>38018</c:v>
                </c:pt>
                <c:pt idx="552">
                  <c:v>38047</c:v>
                </c:pt>
                <c:pt idx="553">
                  <c:v>38078</c:v>
                </c:pt>
                <c:pt idx="554">
                  <c:v>38108</c:v>
                </c:pt>
                <c:pt idx="555">
                  <c:v>38139</c:v>
                </c:pt>
                <c:pt idx="556">
                  <c:v>38169</c:v>
                </c:pt>
                <c:pt idx="557">
                  <c:v>38200</c:v>
                </c:pt>
                <c:pt idx="558">
                  <c:v>38231</c:v>
                </c:pt>
                <c:pt idx="559">
                  <c:v>38261</c:v>
                </c:pt>
                <c:pt idx="560">
                  <c:v>38292</c:v>
                </c:pt>
                <c:pt idx="561">
                  <c:v>38322</c:v>
                </c:pt>
                <c:pt idx="562">
                  <c:v>38353</c:v>
                </c:pt>
                <c:pt idx="563">
                  <c:v>38384</c:v>
                </c:pt>
                <c:pt idx="564">
                  <c:v>38412</c:v>
                </c:pt>
                <c:pt idx="565">
                  <c:v>38443</c:v>
                </c:pt>
                <c:pt idx="566">
                  <c:v>38473</c:v>
                </c:pt>
                <c:pt idx="567">
                  <c:v>38504</c:v>
                </c:pt>
                <c:pt idx="568">
                  <c:v>38534</c:v>
                </c:pt>
                <c:pt idx="569">
                  <c:v>38565</c:v>
                </c:pt>
                <c:pt idx="570">
                  <c:v>38596</c:v>
                </c:pt>
                <c:pt idx="571">
                  <c:v>38626</c:v>
                </c:pt>
                <c:pt idx="572">
                  <c:v>38657</c:v>
                </c:pt>
                <c:pt idx="573">
                  <c:v>38687</c:v>
                </c:pt>
                <c:pt idx="574">
                  <c:v>38718</c:v>
                </c:pt>
                <c:pt idx="575">
                  <c:v>38749</c:v>
                </c:pt>
                <c:pt idx="576">
                  <c:v>38777</c:v>
                </c:pt>
                <c:pt idx="577">
                  <c:v>38808</c:v>
                </c:pt>
                <c:pt idx="578">
                  <c:v>38838</c:v>
                </c:pt>
                <c:pt idx="579">
                  <c:v>38869</c:v>
                </c:pt>
                <c:pt idx="580">
                  <c:v>38899</c:v>
                </c:pt>
                <c:pt idx="581">
                  <c:v>38930</c:v>
                </c:pt>
                <c:pt idx="582">
                  <c:v>38961</c:v>
                </c:pt>
                <c:pt idx="583">
                  <c:v>38991</c:v>
                </c:pt>
                <c:pt idx="584">
                  <c:v>39022</c:v>
                </c:pt>
                <c:pt idx="585">
                  <c:v>39052</c:v>
                </c:pt>
                <c:pt idx="586">
                  <c:v>39083</c:v>
                </c:pt>
                <c:pt idx="587">
                  <c:v>39114</c:v>
                </c:pt>
                <c:pt idx="588">
                  <c:v>39142</c:v>
                </c:pt>
                <c:pt idx="589">
                  <c:v>39173</c:v>
                </c:pt>
                <c:pt idx="590">
                  <c:v>39203</c:v>
                </c:pt>
                <c:pt idx="591">
                  <c:v>39234</c:v>
                </c:pt>
                <c:pt idx="592">
                  <c:v>39264</c:v>
                </c:pt>
                <c:pt idx="593">
                  <c:v>39295</c:v>
                </c:pt>
                <c:pt idx="594">
                  <c:v>39326</c:v>
                </c:pt>
                <c:pt idx="595">
                  <c:v>39356</c:v>
                </c:pt>
                <c:pt idx="596">
                  <c:v>39387</c:v>
                </c:pt>
                <c:pt idx="597">
                  <c:v>39417</c:v>
                </c:pt>
                <c:pt idx="598">
                  <c:v>39448</c:v>
                </c:pt>
                <c:pt idx="599">
                  <c:v>39479</c:v>
                </c:pt>
                <c:pt idx="600">
                  <c:v>39508</c:v>
                </c:pt>
                <c:pt idx="601">
                  <c:v>39539</c:v>
                </c:pt>
                <c:pt idx="602">
                  <c:v>39569</c:v>
                </c:pt>
                <c:pt idx="603">
                  <c:v>39600</c:v>
                </c:pt>
                <c:pt idx="604">
                  <c:v>39630</c:v>
                </c:pt>
                <c:pt idx="605">
                  <c:v>39661</c:v>
                </c:pt>
                <c:pt idx="606">
                  <c:v>39692</c:v>
                </c:pt>
                <c:pt idx="607">
                  <c:v>39722</c:v>
                </c:pt>
                <c:pt idx="608">
                  <c:v>39753</c:v>
                </c:pt>
                <c:pt idx="609">
                  <c:v>39783</c:v>
                </c:pt>
                <c:pt idx="610">
                  <c:v>39814</c:v>
                </c:pt>
                <c:pt idx="611">
                  <c:v>39845</c:v>
                </c:pt>
                <c:pt idx="612">
                  <c:v>39873</c:v>
                </c:pt>
                <c:pt idx="613">
                  <c:v>39904</c:v>
                </c:pt>
                <c:pt idx="614">
                  <c:v>39934</c:v>
                </c:pt>
                <c:pt idx="615">
                  <c:v>39965</c:v>
                </c:pt>
                <c:pt idx="616">
                  <c:v>39995</c:v>
                </c:pt>
                <c:pt idx="617">
                  <c:v>40026</c:v>
                </c:pt>
                <c:pt idx="618">
                  <c:v>40057</c:v>
                </c:pt>
                <c:pt idx="619">
                  <c:v>40087</c:v>
                </c:pt>
                <c:pt idx="620">
                  <c:v>40118</c:v>
                </c:pt>
                <c:pt idx="621">
                  <c:v>40148</c:v>
                </c:pt>
                <c:pt idx="622">
                  <c:v>40179</c:v>
                </c:pt>
                <c:pt idx="623">
                  <c:v>40210</c:v>
                </c:pt>
                <c:pt idx="624">
                  <c:v>40238</c:v>
                </c:pt>
                <c:pt idx="625">
                  <c:v>40269</c:v>
                </c:pt>
                <c:pt idx="626">
                  <c:v>40299</c:v>
                </c:pt>
                <c:pt idx="627">
                  <c:v>40330</c:v>
                </c:pt>
                <c:pt idx="628">
                  <c:v>40360</c:v>
                </c:pt>
                <c:pt idx="629">
                  <c:v>40391</c:v>
                </c:pt>
                <c:pt idx="630">
                  <c:v>40422</c:v>
                </c:pt>
                <c:pt idx="631">
                  <c:v>40452</c:v>
                </c:pt>
                <c:pt idx="632">
                  <c:v>40483</c:v>
                </c:pt>
                <c:pt idx="633">
                  <c:v>40513</c:v>
                </c:pt>
                <c:pt idx="634">
                  <c:v>40544</c:v>
                </c:pt>
                <c:pt idx="635">
                  <c:v>40575</c:v>
                </c:pt>
                <c:pt idx="636">
                  <c:v>40603</c:v>
                </c:pt>
                <c:pt idx="637">
                  <c:v>40634</c:v>
                </c:pt>
                <c:pt idx="638">
                  <c:v>40664</c:v>
                </c:pt>
                <c:pt idx="639">
                  <c:v>40695</c:v>
                </c:pt>
                <c:pt idx="640">
                  <c:v>40725</c:v>
                </c:pt>
                <c:pt idx="641">
                  <c:v>40756</c:v>
                </c:pt>
                <c:pt idx="642">
                  <c:v>40787</c:v>
                </c:pt>
                <c:pt idx="643">
                  <c:v>40817</c:v>
                </c:pt>
                <c:pt idx="644">
                  <c:v>40848</c:v>
                </c:pt>
                <c:pt idx="645">
                  <c:v>40878</c:v>
                </c:pt>
                <c:pt idx="646">
                  <c:v>40909</c:v>
                </c:pt>
                <c:pt idx="647">
                  <c:v>40940</c:v>
                </c:pt>
                <c:pt idx="648">
                  <c:v>40969</c:v>
                </c:pt>
                <c:pt idx="649">
                  <c:v>41000</c:v>
                </c:pt>
                <c:pt idx="650">
                  <c:v>41030</c:v>
                </c:pt>
                <c:pt idx="651">
                  <c:v>41061</c:v>
                </c:pt>
                <c:pt idx="652">
                  <c:v>41091</c:v>
                </c:pt>
                <c:pt idx="653">
                  <c:v>41122</c:v>
                </c:pt>
                <c:pt idx="654">
                  <c:v>41153</c:v>
                </c:pt>
                <c:pt idx="655">
                  <c:v>41183</c:v>
                </c:pt>
                <c:pt idx="656">
                  <c:v>41214</c:v>
                </c:pt>
                <c:pt idx="657">
                  <c:v>41244</c:v>
                </c:pt>
                <c:pt idx="658">
                  <c:v>41275</c:v>
                </c:pt>
                <c:pt idx="659">
                  <c:v>41306</c:v>
                </c:pt>
                <c:pt idx="660">
                  <c:v>41334</c:v>
                </c:pt>
                <c:pt idx="661">
                  <c:v>41365</c:v>
                </c:pt>
                <c:pt idx="662">
                  <c:v>41395</c:v>
                </c:pt>
                <c:pt idx="663">
                  <c:v>41426</c:v>
                </c:pt>
                <c:pt idx="664">
                  <c:v>41456</c:v>
                </c:pt>
                <c:pt idx="665">
                  <c:v>41487</c:v>
                </c:pt>
                <c:pt idx="666">
                  <c:v>41518</c:v>
                </c:pt>
                <c:pt idx="667">
                  <c:v>41548</c:v>
                </c:pt>
              </c:numCache>
            </c:numRef>
          </c:cat>
          <c:val>
            <c:numRef>
              <c:f>datos!$B$2:$B$669</c:f>
              <c:numCache>
                <c:formatCode>0.00</c:formatCode>
                <c:ptCount val="668"/>
                <c:pt idx="0">
                  <c:v>315.70999999999998</c:v>
                </c:pt>
                <c:pt idx="1">
                  <c:v>317.45</c:v>
                </c:pt>
                <c:pt idx="2">
                  <c:v>317.5</c:v>
                </c:pt>
                <c:pt idx="3">
                  <c:v>317.10000000000002</c:v>
                </c:pt>
                <c:pt idx="4">
                  <c:v>315.86</c:v>
                </c:pt>
                <c:pt idx="5">
                  <c:v>314.93</c:v>
                </c:pt>
                <c:pt idx="6">
                  <c:v>313.2</c:v>
                </c:pt>
                <c:pt idx="7">
                  <c:v>312.66000000000003</c:v>
                </c:pt>
                <c:pt idx="8">
                  <c:v>313.33</c:v>
                </c:pt>
                <c:pt idx="9">
                  <c:v>314.67</c:v>
                </c:pt>
                <c:pt idx="10">
                  <c:v>315.62</c:v>
                </c:pt>
                <c:pt idx="11">
                  <c:v>316.38</c:v>
                </c:pt>
                <c:pt idx="12">
                  <c:v>316.70999999999998</c:v>
                </c:pt>
                <c:pt idx="13">
                  <c:v>317.72000000000003</c:v>
                </c:pt>
                <c:pt idx="14">
                  <c:v>318.29000000000002</c:v>
                </c:pt>
                <c:pt idx="15">
                  <c:v>318.14999999999998</c:v>
                </c:pt>
                <c:pt idx="16">
                  <c:v>316.54000000000002</c:v>
                </c:pt>
                <c:pt idx="17">
                  <c:v>314.8</c:v>
                </c:pt>
                <c:pt idx="18">
                  <c:v>313.83999999999997</c:v>
                </c:pt>
                <c:pt idx="19">
                  <c:v>313.26</c:v>
                </c:pt>
                <c:pt idx="20">
                  <c:v>314.8</c:v>
                </c:pt>
                <c:pt idx="21">
                  <c:v>315.58</c:v>
                </c:pt>
                <c:pt idx="22">
                  <c:v>316.43</c:v>
                </c:pt>
                <c:pt idx="23">
                  <c:v>316.97000000000003</c:v>
                </c:pt>
                <c:pt idx="24">
                  <c:v>317.58</c:v>
                </c:pt>
                <c:pt idx="25">
                  <c:v>319.02</c:v>
                </c:pt>
                <c:pt idx="26">
                  <c:v>320.02999999999997</c:v>
                </c:pt>
                <c:pt idx="27">
                  <c:v>319.58999999999997</c:v>
                </c:pt>
                <c:pt idx="28">
                  <c:v>318.18</c:v>
                </c:pt>
                <c:pt idx="29">
                  <c:v>315.91000000000003</c:v>
                </c:pt>
                <c:pt idx="30">
                  <c:v>314.16000000000003</c:v>
                </c:pt>
                <c:pt idx="31">
                  <c:v>313.83</c:v>
                </c:pt>
                <c:pt idx="32">
                  <c:v>315</c:v>
                </c:pt>
                <c:pt idx="33">
                  <c:v>316.19</c:v>
                </c:pt>
                <c:pt idx="34">
                  <c:v>316.93</c:v>
                </c:pt>
                <c:pt idx="35">
                  <c:v>317.7</c:v>
                </c:pt>
                <c:pt idx="36">
                  <c:v>318.54000000000002</c:v>
                </c:pt>
                <c:pt idx="37">
                  <c:v>319.48</c:v>
                </c:pt>
                <c:pt idx="38">
                  <c:v>320.58</c:v>
                </c:pt>
                <c:pt idx="39">
                  <c:v>319.77</c:v>
                </c:pt>
                <c:pt idx="40">
                  <c:v>318.57</c:v>
                </c:pt>
                <c:pt idx="41">
                  <c:v>316.79000000000002</c:v>
                </c:pt>
                <c:pt idx="42">
                  <c:v>314.8</c:v>
                </c:pt>
                <c:pt idx="43">
                  <c:v>315.38</c:v>
                </c:pt>
                <c:pt idx="44">
                  <c:v>316.10000000000002</c:v>
                </c:pt>
                <c:pt idx="45">
                  <c:v>317.01</c:v>
                </c:pt>
                <c:pt idx="46">
                  <c:v>317.94</c:v>
                </c:pt>
                <c:pt idx="47">
                  <c:v>318.56</c:v>
                </c:pt>
                <c:pt idx="48">
                  <c:v>319.68</c:v>
                </c:pt>
                <c:pt idx="49">
                  <c:v>320.63</c:v>
                </c:pt>
                <c:pt idx="50">
                  <c:v>321.01</c:v>
                </c:pt>
                <c:pt idx="51">
                  <c:v>320.55</c:v>
                </c:pt>
                <c:pt idx="52">
                  <c:v>319.58</c:v>
                </c:pt>
                <c:pt idx="53">
                  <c:v>317.39999999999998</c:v>
                </c:pt>
                <c:pt idx="54">
                  <c:v>316.26</c:v>
                </c:pt>
                <c:pt idx="55">
                  <c:v>315.42</c:v>
                </c:pt>
                <c:pt idx="56">
                  <c:v>316.69</c:v>
                </c:pt>
                <c:pt idx="57">
                  <c:v>317.69</c:v>
                </c:pt>
                <c:pt idx="58">
                  <c:v>318.74</c:v>
                </c:pt>
                <c:pt idx="59">
                  <c:v>319.08</c:v>
                </c:pt>
                <c:pt idx="60">
                  <c:v>319.86</c:v>
                </c:pt>
                <c:pt idx="61">
                  <c:v>321.39</c:v>
                </c:pt>
                <c:pt idx="62">
                  <c:v>322.25</c:v>
                </c:pt>
                <c:pt idx="63">
                  <c:v>321.47000000000003</c:v>
                </c:pt>
                <c:pt idx="64">
                  <c:v>319.74</c:v>
                </c:pt>
                <c:pt idx="65">
                  <c:v>317.77</c:v>
                </c:pt>
                <c:pt idx="66">
                  <c:v>316.20999999999998</c:v>
                </c:pt>
                <c:pt idx="67">
                  <c:v>315.99</c:v>
                </c:pt>
                <c:pt idx="68">
                  <c:v>317.12</c:v>
                </c:pt>
                <c:pt idx="69">
                  <c:v>318.31</c:v>
                </c:pt>
                <c:pt idx="70">
                  <c:v>319.57</c:v>
                </c:pt>
                <c:pt idx="71">
                  <c:v>320.07</c:v>
                </c:pt>
                <c:pt idx="72">
                  <c:v>320.73</c:v>
                </c:pt>
                <c:pt idx="73">
                  <c:v>321.77</c:v>
                </c:pt>
                <c:pt idx="74">
                  <c:v>322.25</c:v>
                </c:pt>
                <c:pt idx="75">
                  <c:v>321.89</c:v>
                </c:pt>
                <c:pt idx="76">
                  <c:v>320.44</c:v>
                </c:pt>
                <c:pt idx="77">
                  <c:v>318.7</c:v>
                </c:pt>
                <c:pt idx="78">
                  <c:v>316.7</c:v>
                </c:pt>
                <c:pt idx="79">
                  <c:v>316.79000000000002</c:v>
                </c:pt>
                <c:pt idx="80">
                  <c:v>317.79000000000002</c:v>
                </c:pt>
                <c:pt idx="81">
                  <c:v>318.70999999999998</c:v>
                </c:pt>
                <c:pt idx="82">
                  <c:v>319.44</c:v>
                </c:pt>
                <c:pt idx="83">
                  <c:v>320.44</c:v>
                </c:pt>
                <c:pt idx="84">
                  <c:v>320.89</c:v>
                </c:pt>
                <c:pt idx="85">
                  <c:v>322.13</c:v>
                </c:pt>
                <c:pt idx="86">
                  <c:v>322.16000000000003</c:v>
                </c:pt>
                <c:pt idx="87">
                  <c:v>321.87</c:v>
                </c:pt>
                <c:pt idx="88">
                  <c:v>321.39</c:v>
                </c:pt>
                <c:pt idx="89">
                  <c:v>318.81</c:v>
                </c:pt>
                <c:pt idx="90">
                  <c:v>317.81</c:v>
                </c:pt>
                <c:pt idx="91">
                  <c:v>317.3</c:v>
                </c:pt>
                <c:pt idx="92">
                  <c:v>318.87</c:v>
                </c:pt>
                <c:pt idx="93">
                  <c:v>319.42</c:v>
                </c:pt>
                <c:pt idx="94">
                  <c:v>320.62</c:v>
                </c:pt>
                <c:pt idx="95">
                  <c:v>321.58999999999997</c:v>
                </c:pt>
                <c:pt idx="96">
                  <c:v>322.39</c:v>
                </c:pt>
                <c:pt idx="97">
                  <c:v>323.87</c:v>
                </c:pt>
                <c:pt idx="98">
                  <c:v>324.01</c:v>
                </c:pt>
                <c:pt idx="99">
                  <c:v>323.75</c:v>
                </c:pt>
                <c:pt idx="100">
                  <c:v>322.39</c:v>
                </c:pt>
                <c:pt idx="101">
                  <c:v>320.37</c:v>
                </c:pt>
                <c:pt idx="102">
                  <c:v>318.64</c:v>
                </c:pt>
                <c:pt idx="103">
                  <c:v>318.10000000000002</c:v>
                </c:pt>
                <c:pt idx="104">
                  <c:v>319.79000000000002</c:v>
                </c:pt>
                <c:pt idx="105">
                  <c:v>321.08</c:v>
                </c:pt>
                <c:pt idx="106">
                  <c:v>322.07</c:v>
                </c:pt>
                <c:pt idx="107">
                  <c:v>322.5</c:v>
                </c:pt>
                <c:pt idx="108">
                  <c:v>323.04000000000002</c:v>
                </c:pt>
                <c:pt idx="109">
                  <c:v>324.42</c:v>
                </c:pt>
                <c:pt idx="110">
                  <c:v>325</c:v>
                </c:pt>
                <c:pt idx="111">
                  <c:v>324.08999999999997</c:v>
                </c:pt>
                <c:pt idx="112">
                  <c:v>322.55</c:v>
                </c:pt>
                <c:pt idx="113">
                  <c:v>320.92</c:v>
                </c:pt>
                <c:pt idx="114">
                  <c:v>319.31</c:v>
                </c:pt>
                <c:pt idx="115">
                  <c:v>319.31</c:v>
                </c:pt>
                <c:pt idx="116">
                  <c:v>320.72000000000003</c:v>
                </c:pt>
                <c:pt idx="117">
                  <c:v>321.95999999999998</c:v>
                </c:pt>
                <c:pt idx="118">
                  <c:v>322.57</c:v>
                </c:pt>
                <c:pt idx="119">
                  <c:v>323.14999999999998</c:v>
                </c:pt>
                <c:pt idx="120">
                  <c:v>323.89</c:v>
                </c:pt>
                <c:pt idx="121">
                  <c:v>325.02</c:v>
                </c:pt>
                <c:pt idx="122">
                  <c:v>325.57</c:v>
                </c:pt>
                <c:pt idx="123">
                  <c:v>325.36</c:v>
                </c:pt>
                <c:pt idx="124">
                  <c:v>324.14</c:v>
                </c:pt>
                <c:pt idx="125">
                  <c:v>322.02999999999997</c:v>
                </c:pt>
                <c:pt idx="126">
                  <c:v>320.41000000000003</c:v>
                </c:pt>
                <c:pt idx="127">
                  <c:v>320.25</c:v>
                </c:pt>
                <c:pt idx="128">
                  <c:v>321.31</c:v>
                </c:pt>
                <c:pt idx="129">
                  <c:v>322.83999999999997</c:v>
                </c:pt>
                <c:pt idx="130">
                  <c:v>324</c:v>
                </c:pt>
                <c:pt idx="131">
                  <c:v>324.42</c:v>
                </c:pt>
                <c:pt idx="132">
                  <c:v>325.64</c:v>
                </c:pt>
                <c:pt idx="133">
                  <c:v>326.66000000000003</c:v>
                </c:pt>
                <c:pt idx="134">
                  <c:v>327.33999999999997</c:v>
                </c:pt>
                <c:pt idx="135">
                  <c:v>326.76</c:v>
                </c:pt>
                <c:pt idx="136">
                  <c:v>325.88</c:v>
                </c:pt>
                <c:pt idx="137">
                  <c:v>323.67</c:v>
                </c:pt>
                <c:pt idx="138">
                  <c:v>322.38</c:v>
                </c:pt>
                <c:pt idx="139">
                  <c:v>321.77999999999997</c:v>
                </c:pt>
                <c:pt idx="140">
                  <c:v>322.85000000000002</c:v>
                </c:pt>
                <c:pt idx="141">
                  <c:v>324.11</c:v>
                </c:pt>
                <c:pt idx="142">
                  <c:v>325.02999999999997</c:v>
                </c:pt>
                <c:pt idx="143">
                  <c:v>325.99</c:v>
                </c:pt>
                <c:pt idx="144">
                  <c:v>326.87</c:v>
                </c:pt>
                <c:pt idx="145">
                  <c:v>328.13</c:v>
                </c:pt>
                <c:pt idx="146">
                  <c:v>328.07</c:v>
                </c:pt>
                <c:pt idx="147">
                  <c:v>327.66000000000003</c:v>
                </c:pt>
                <c:pt idx="148">
                  <c:v>326.35000000000002</c:v>
                </c:pt>
                <c:pt idx="149">
                  <c:v>324.69</c:v>
                </c:pt>
                <c:pt idx="150">
                  <c:v>323.10000000000002</c:v>
                </c:pt>
                <c:pt idx="151">
                  <c:v>323.16000000000003</c:v>
                </c:pt>
                <c:pt idx="152">
                  <c:v>323.98</c:v>
                </c:pt>
                <c:pt idx="153">
                  <c:v>325.13</c:v>
                </c:pt>
                <c:pt idx="154">
                  <c:v>326.17</c:v>
                </c:pt>
                <c:pt idx="155">
                  <c:v>326.68</c:v>
                </c:pt>
                <c:pt idx="156">
                  <c:v>327.18</c:v>
                </c:pt>
                <c:pt idx="157">
                  <c:v>327.78</c:v>
                </c:pt>
                <c:pt idx="158">
                  <c:v>328.92</c:v>
                </c:pt>
                <c:pt idx="159">
                  <c:v>328.57</c:v>
                </c:pt>
                <c:pt idx="160">
                  <c:v>327.33999999999997</c:v>
                </c:pt>
                <c:pt idx="161">
                  <c:v>325.45999999999998</c:v>
                </c:pt>
                <c:pt idx="162">
                  <c:v>323.36</c:v>
                </c:pt>
                <c:pt idx="163">
                  <c:v>323.57</c:v>
                </c:pt>
                <c:pt idx="164">
                  <c:v>324.8</c:v>
                </c:pt>
                <c:pt idx="165">
                  <c:v>326.01</c:v>
                </c:pt>
                <c:pt idx="166">
                  <c:v>326.77</c:v>
                </c:pt>
                <c:pt idx="167">
                  <c:v>327.63</c:v>
                </c:pt>
                <c:pt idx="168">
                  <c:v>327.75</c:v>
                </c:pt>
                <c:pt idx="169">
                  <c:v>329.72</c:v>
                </c:pt>
                <c:pt idx="170">
                  <c:v>330.07</c:v>
                </c:pt>
                <c:pt idx="171">
                  <c:v>329.09</c:v>
                </c:pt>
                <c:pt idx="172">
                  <c:v>328.05</c:v>
                </c:pt>
                <c:pt idx="173">
                  <c:v>326.32</c:v>
                </c:pt>
                <c:pt idx="174">
                  <c:v>324.93</c:v>
                </c:pt>
                <c:pt idx="175">
                  <c:v>325.06</c:v>
                </c:pt>
                <c:pt idx="176">
                  <c:v>326.5</c:v>
                </c:pt>
                <c:pt idx="177">
                  <c:v>327.55</c:v>
                </c:pt>
                <c:pt idx="178">
                  <c:v>328.54</c:v>
                </c:pt>
                <c:pt idx="179">
                  <c:v>329.56</c:v>
                </c:pt>
                <c:pt idx="180">
                  <c:v>330.3</c:v>
                </c:pt>
                <c:pt idx="181">
                  <c:v>331.5</c:v>
                </c:pt>
                <c:pt idx="182">
                  <c:v>332.48</c:v>
                </c:pt>
                <c:pt idx="183">
                  <c:v>332.07</c:v>
                </c:pt>
                <c:pt idx="184">
                  <c:v>330.87</c:v>
                </c:pt>
                <c:pt idx="185">
                  <c:v>329.31</c:v>
                </c:pt>
                <c:pt idx="186">
                  <c:v>327.51</c:v>
                </c:pt>
                <c:pt idx="187">
                  <c:v>327.18</c:v>
                </c:pt>
                <c:pt idx="188">
                  <c:v>328.16</c:v>
                </c:pt>
                <c:pt idx="189">
                  <c:v>328.64</c:v>
                </c:pt>
                <c:pt idx="190">
                  <c:v>329.35</c:v>
                </c:pt>
                <c:pt idx="191">
                  <c:v>330.71</c:v>
                </c:pt>
                <c:pt idx="192">
                  <c:v>331.48</c:v>
                </c:pt>
                <c:pt idx="193">
                  <c:v>332.65</c:v>
                </c:pt>
                <c:pt idx="194">
                  <c:v>333.19</c:v>
                </c:pt>
                <c:pt idx="195">
                  <c:v>332.12</c:v>
                </c:pt>
                <c:pt idx="196">
                  <c:v>330.99</c:v>
                </c:pt>
                <c:pt idx="197">
                  <c:v>329.17</c:v>
                </c:pt>
                <c:pt idx="198">
                  <c:v>327.41000000000003</c:v>
                </c:pt>
                <c:pt idx="199">
                  <c:v>327.20999999999998</c:v>
                </c:pt>
                <c:pt idx="200">
                  <c:v>328.34</c:v>
                </c:pt>
                <c:pt idx="201">
                  <c:v>329.5</c:v>
                </c:pt>
                <c:pt idx="202">
                  <c:v>330.68</c:v>
                </c:pt>
                <c:pt idx="203">
                  <c:v>331.41</c:v>
                </c:pt>
                <c:pt idx="204">
                  <c:v>331.85</c:v>
                </c:pt>
                <c:pt idx="205">
                  <c:v>333.29</c:v>
                </c:pt>
                <c:pt idx="206">
                  <c:v>333.91</c:v>
                </c:pt>
                <c:pt idx="207">
                  <c:v>333.4</c:v>
                </c:pt>
                <c:pt idx="208">
                  <c:v>331.74</c:v>
                </c:pt>
                <c:pt idx="209">
                  <c:v>329.88</c:v>
                </c:pt>
                <c:pt idx="210">
                  <c:v>328.57</c:v>
                </c:pt>
                <c:pt idx="211">
                  <c:v>328.36</c:v>
                </c:pt>
                <c:pt idx="212">
                  <c:v>329.33</c:v>
                </c:pt>
                <c:pt idx="213">
                  <c:v>330.59</c:v>
                </c:pt>
                <c:pt idx="214">
                  <c:v>331.66</c:v>
                </c:pt>
                <c:pt idx="215">
                  <c:v>332.75</c:v>
                </c:pt>
                <c:pt idx="216">
                  <c:v>333.46</c:v>
                </c:pt>
                <c:pt idx="217">
                  <c:v>334.78</c:v>
                </c:pt>
                <c:pt idx="218">
                  <c:v>334.78</c:v>
                </c:pt>
                <c:pt idx="219">
                  <c:v>334.06</c:v>
                </c:pt>
                <c:pt idx="220">
                  <c:v>332.95</c:v>
                </c:pt>
                <c:pt idx="221">
                  <c:v>330.64</c:v>
                </c:pt>
                <c:pt idx="222">
                  <c:v>328.96</c:v>
                </c:pt>
                <c:pt idx="223">
                  <c:v>328.77</c:v>
                </c:pt>
                <c:pt idx="224">
                  <c:v>330.18</c:v>
                </c:pt>
                <c:pt idx="225">
                  <c:v>331.65</c:v>
                </c:pt>
                <c:pt idx="226">
                  <c:v>332.69</c:v>
                </c:pt>
                <c:pt idx="227">
                  <c:v>333.23</c:v>
                </c:pt>
                <c:pt idx="228">
                  <c:v>334.97</c:v>
                </c:pt>
                <c:pt idx="229">
                  <c:v>336.03</c:v>
                </c:pt>
                <c:pt idx="230">
                  <c:v>336.82</c:v>
                </c:pt>
                <c:pt idx="231">
                  <c:v>336.1</c:v>
                </c:pt>
                <c:pt idx="232">
                  <c:v>334.79</c:v>
                </c:pt>
                <c:pt idx="233">
                  <c:v>332.53</c:v>
                </c:pt>
                <c:pt idx="234">
                  <c:v>331.19</c:v>
                </c:pt>
                <c:pt idx="235">
                  <c:v>331.21</c:v>
                </c:pt>
                <c:pt idx="236">
                  <c:v>332.35</c:v>
                </c:pt>
                <c:pt idx="237">
                  <c:v>333.47</c:v>
                </c:pt>
                <c:pt idx="238">
                  <c:v>335.1</c:v>
                </c:pt>
                <c:pt idx="239">
                  <c:v>335.26</c:v>
                </c:pt>
                <c:pt idx="240">
                  <c:v>336.61</c:v>
                </c:pt>
                <c:pt idx="241">
                  <c:v>337.77</c:v>
                </c:pt>
                <c:pt idx="242">
                  <c:v>338</c:v>
                </c:pt>
                <c:pt idx="243">
                  <c:v>337.98</c:v>
                </c:pt>
                <c:pt idx="244">
                  <c:v>336.48</c:v>
                </c:pt>
                <c:pt idx="245">
                  <c:v>334.37</c:v>
                </c:pt>
                <c:pt idx="246">
                  <c:v>332.33</c:v>
                </c:pt>
                <c:pt idx="247">
                  <c:v>332.41</c:v>
                </c:pt>
                <c:pt idx="248">
                  <c:v>333.76</c:v>
                </c:pt>
                <c:pt idx="249">
                  <c:v>334.83</c:v>
                </c:pt>
                <c:pt idx="250">
                  <c:v>336.21</c:v>
                </c:pt>
                <c:pt idx="251">
                  <c:v>336.65</c:v>
                </c:pt>
                <c:pt idx="252">
                  <c:v>338.13</c:v>
                </c:pt>
                <c:pt idx="253">
                  <c:v>338.94</c:v>
                </c:pt>
                <c:pt idx="254">
                  <c:v>339</c:v>
                </c:pt>
                <c:pt idx="255">
                  <c:v>339.2</c:v>
                </c:pt>
                <c:pt idx="256">
                  <c:v>337.6</c:v>
                </c:pt>
                <c:pt idx="257">
                  <c:v>335.56</c:v>
                </c:pt>
                <c:pt idx="258">
                  <c:v>333.93</c:v>
                </c:pt>
                <c:pt idx="259">
                  <c:v>334.12</c:v>
                </c:pt>
                <c:pt idx="260">
                  <c:v>335.26</c:v>
                </c:pt>
                <c:pt idx="261">
                  <c:v>336.78</c:v>
                </c:pt>
                <c:pt idx="262">
                  <c:v>337.8</c:v>
                </c:pt>
                <c:pt idx="263">
                  <c:v>338.28</c:v>
                </c:pt>
                <c:pt idx="264">
                  <c:v>340.04</c:v>
                </c:pt>
                <c:pt idx="265">
                  <c:v>340.86</c:v>
                </c:pt>
                <c:pt idx="266">
                  <c:v>341.47</c:v>
                </c:pt>
                <c:pt idx="267">
                  <c:v>341.26</c:v>
                </c:pt>
                <c:pt idx="268">
                  <c:v>339.34</c:v>
                </c:pt>
                <c:pt idx="269">
                  <c:v>337.45</c:v>
                </c:pt>
                <c:pt idx="270">
                  <c:v>336.1</c:v>
                </c:pt>
                <c:pt idx="271">
                  <c:v>336.05</c:v>
                </c:pt>
                <c:pt idx="272">
                  <c:v>337.21</c:v>
                </c:pt>
                <c:pt idx="273">
                  <c:v>338.29</c:v>
                </c:pt>
                <c:pt idx="274">
                  <c:v>339.36</c:v>
                </c:pt>
                <c:pt idx="275">
                  <c:v>340.51</c:v>
                </c:pt>
                <c:pt idx="276">
                  <c:v>341.57</c:v>
                </c:pt>
                <c:pt idx="277">
                  <c:v>342.56</c:v>
                </c:pt>
                <c:pt idx="278">
                  <c:v>343.01</c:v>
                </c:pt>
                <c:pt idx="279">
                  <c:v>342.49</c:v>
                </c:pt>
                <c:pt idx="280">
                  <c:v>340.68</c:v>
                </c:pt>
                <c:pt idx="281">
                  <c:v>338.49</c:v>
                </c:pt>
                <c:pt idx="282">
                  <c:v>336.92</c:v>
                </c:pt>
                <c:pt idx="283">
                  <c:v>337.12</c:v>
                </c:pt>
                <c:pt idx="284">
                  <c:v>338.59</c:v>
                </c:pt>
                <c:pt idx="285">
                  <c:v>339.9</c:v>
                </c:pt>
                <c:pt idx="286">
                  <c:v>340.92</c:v>
                </c:pt>
                <c:pt idx="287">
                  <c:v>341.69</c:v>
                </c:pt>
                <c:pt idx="288">
                  <c:v>342.85</c:v>
                </c:pt>
                <c:pt idx="289">
                  <c:v>343.92</c:v>
                </c:pt>
                <c:pt idx="290">
                  <c:v>344.67</c:v>
                </c:pt>
                <c:pt idx="291">
                  <c:v>343.78</c:v>
                </c:pt>
                <c:pt idx="292">
                  <c:v>342.23</c:v>
                </c:pt>
                <c:pt idx="293">
                  <c:v>340.11</c:v>
                </c:pt>
                <c:pt idx="294">
                  <c:v>338.32</c:v>
                </c:pt>
                <c:pt idx="295">
                  <c:v>338.39</c:v>
                </c:pt>
                <c:pt idx="296">
                  <c:v>339.48</c:v>
                </c:pt>
                <c:pt idx="297">
                  <c:v>340.88</c:v>
                </c:pt>
                <c:pt idx="298">
                  <c:v>341.64</c:v>
                </c:pt>
                <c:pt idx="299">
                  <c:v>342.87</c:v>
                </c:pt>
                <c:pt idx="300">
                  <c:v>343.59</c:v>
                </c:pt>
                <c:pt idx="301">
                  <c:v>345.25</c:v>
                </c:pt>
                <c:pt idx="302">
                  <c:v>345.96</c:v>
                </c:pt>
                <c:pt idx="303">
                  <c:v>345.52</c:v>
                </c:pt>
                <c:pt idx="304">
                  <c:v>344.15</c:v>
                </c:pt>
                <c:pt idx="305">
                  <c:v>342.25</c:v>
                </c:pt>
                <c:pt idx="306">
                  <c:v>340.17</c:v>
                </c:pt>
                <c:pt idx="307">
                  <c:v>340.3</c:v>
                </c:pt>
                <c:pt idx="308">
                  <c:v>341.53</c:v>
                </c:pt>
                <c:pt idx="309">
                  <c:v>343.07</c:v>
                </c:pt>
                <c:pt idx="310">
                  <c:v>344.05</c:v>
                </c:pt>
                <c:pt idx="311">
                  <c:v>344.77</c:v>
                </c:pt>
                <c:pt idx="312">
                  <c:v>345.46</c:v>
                </c:pt>
                <c:pt idx="313">
                  <c:v>346.77</c:v>
                </c:pt>
                <c:pt idx="314">
                  <c:v>347.55</c:v>
                </c:pt>
                <c:pt idx="315">
                  <c:v>346.98</c:v>
                </c:pt>
                <c:pt idx="316">
                  <c:v>345.55</c:v>
                </c:pt>
                <c:pt idx="317">
                  <c:v>343.2</c:v>
                </c:pt>
                <c:pt idx="318">
                  <c:v>341.35</c:v>
                </c:pt>
                <c:pt idx="319">
                  <c:v>341.68</c:v>
                </c:pt>
                <c:pt idx="320">
                  <c:v>343.06</c:v>
                </c:pt>
                <c:pt idx="321">
                  <c:v>344.54</c:v>
                </c:pt>
                <c:pt idx="322">
                  <c:v>345.25</c:v>
                </c:pt>
                <c:pt idx="323">
                  <c:v>346.06</c:v>
                </c:pt>
                <c:pt idx="324">
                  <c:v>347.66</c:v>
                </c:pt>
                <c:pt idx="325">
                  <c:v>348.2</c:v>
                </c:pt>
                <c:pt idx="326">
                  <c:v>348.92</c:v>
                </c:pt>
                <c:pt idx="327">
                  <c:v>348.4</c:v>
                </c:pt>
                <c:pt idx="328">
                  <c:v>346.66</c:v>
                </c:pt>
                <c:pt idx="329">
                  <c:v>344.85</c:v>
                </c:pt>
                <c:pt idx="330">
                  <c:v>343.2</c:v>
                </c:pt>
                <c:pt idx="331">
                  <c:v>343.08</c:v>
                </c:pt>
                <c:pt idx="332">
                  <c:v>344.4</c:v>
                </c:pt>
                <c:pt idx="333">
                  <c:v>345.82</c:v>
                </c:pt>
                <c:pt idx="334">
                  <c:v>346.54</c:v>
                </c:pt>
                <c:pt idx="335">
                  <c:v>347.13</c:v>
                </c:pt>
                <c:pt idx="336">
                  <c:v>348.05</c:v>
                </c:pt>
                <c:pt idx="337">
                  <c:v>349.77</c:v>
                </c:pt>
                <c:pt idx="338">
                  <c:v>350.53</c:v>
                </c:pt>
                <c:pt idx="339">
                  <c:v>349.9</c:v>
                </c:pt>
                <c:pt idx="340">
                  <c:v>348.11</c:v>
                </c:pt>
                <c:pt idx="341">
                  <c:v>346.09</c:v>
                </c:pt>
                <c:pt idx="342">
                  <c:v>345.01</c:v>
                </c:pt>
                <c:pt idx="343">
                  <c:v>344.47</c:v>
                </c:pt>
                <c:pt idx="344">
                  <c:v>345.86</c:v>
                </c:pt>
                <c:pt idx="345">
                  <c:v>347.15</c:v>
                </c:pt>
                <c:pt idx="346">
                  <c:v>348.38</c:v>
                </c:pt>
                <c:pt idx="347">
                  <c:v>348.7</c:v>
                </c:pt>
                <c:pt idx="348">
                  <c:v>349.72</c:v>
                </c:pt>
                <c:pt idx="349">
                  <c:v>351.32</c:v>
                </c:pt>
                <c:pt idx="350">
                  <c:v>352.14</c:v>
                </c:pt>
                <c:pt idx="351">
                  <c:v>351.61</c:v>
                </c:pt>
                <c:pt idx="352">
                  <c:v>349.91</c:v>
                </c:pt>
                <c:pt idx="353">
                  <c:v>347.84</c:v>
                </c:pt>
                <c:pt idx="354">
                  <c:v>346.52</c:v>
                </c:pt>
                <c:pt idx="355">
                  <c:v>346.65</c:v>
                </c:pt>
                <c:pt idx="356">
                  <c:v>347.95</c:v>
                </c:pt>
                <c:pt idx="357">
                  <c:v>349.18</c:v>
                </c:pt>
                <c:pt idx="358">
                  <c:v>350.38</c:v>
                </c:pt>
                <c:pt idx="359">
                  <c:v>351.68</c:v>
                </c:pt>
                <c:pt idx="360">
                  <c:v>352.24</c:v>
                </c:pt>
                <c:pt idx="361">
                  <c:v>353.66</c:v>
                </c:pt>
                <c:pt idx="362">
                  <c:v>354.18</c:v>
                </c:pt>
                <c:pt idx="363">
                  <c:v>353.68</c:v>
                </c:pt>
                <c:pt idx="364">
                  <c:v>352.58</c:v>
                </c:pt>
                <c:pt idx="365">
                  <c:v>350.66</c:v>
                </c:pt>
                <c:pt idx="366">
                  <c:v>349.03</c:v>
                </c:pt>
                <c:pt idx="367">
                  <c:v>349.08</c:v>
                </c:pt>
                <c:pt idx="368">
                  <c:v>350.15</c:v>
                </c:pt>
                <c:pt idx="369">
                  <c:v>351.44</c:v>
                </c:pt>
                <c:pt idx="370">
                  <c:v>352.89</c:v>
                </c:pt>
                <c:pt idx="371">
                  <c:v>353.24</c:v>
                </c:pt>
                <c:pt idx="372">
                  <c:v>353.8</c:v>
                </c:pt>
                <c:pt idx="373">
                  <c:v>355.59</c:v>
                </c:pt>
                <c:pt idx="374">
                  <c:v>355.89</c:v>
                </c:pt>
                <c:pt idx="375">
                  <c:v>355.3</c:v>
                </c:pt>
                <c:pt idx="376">
                  <c:v>353.98</c:v>
                </c:pt>
                <c:pt idx="377">
                  <c:v>351.53</c:v>
                </c:pt>
                <c:pt idx="378">
                  <c:v>350.02</c:v>
                </c:pt>
                <c:pt idx="379">
                  <c:v>350.29</c:v>
                </c:pt>
                <c:pt idx="380">
                  <c:v>351.44</c:v>
                </c:pt>
                <c:pt idx="381">
                  <c:v>352.84</c:v>
                </c:pt>
                <c:pt idx="382">
                  <c:v>353.79</c:v>
                </c:pt>
                <c:pt idx="383">
                  <c:v>354.88</c:v>
                </c:pt>
                <c:pt idx="384">
                  <c:v>355.65</c:v>
                </c:pt>
                <c:pt idx="385">
                  <c:v>356.28</c:v>
                </c:pt>
                <c:pt idx="386">
                  <c:v>357.29</c:v>
                </c:pt>
                <c:pt idx="387">
                  <c:v>356.32</c:v>
                </c:pt>
                <c:pt idx="388">
                  <c:v>354.89</c:v>
                </c:pt>
                <c:pt idx="389">
                  <c:v>352.89</c:v>
                </c:pt>
                <c:pt idx="390">
                  <c:v>351.28</c:v>
                </c:pt>
                <c:pt idx="391">
                  <c:v>351.59</c:v>
                </c:pt>
                <c:pt idx="392">
                  <c:v>353.05</c:v>
                </c:pt>
                <c:pt idx="393">
                  <c:v>354.27</c:v>
                </c:pt>
                <c:pt idx="394">
                  <c:v>354.87</c:v>
                </c:pt>
                <c:pt idx="395">
                  <c:v>355.68</c:v>
                </c:pt>
                <c:pt idx="396">
                  <c:v>357.06</c:v>
                </c:pt>
                <c:pt idx="397">
                  <c:v>358.51</c:v>
                </c:pt>
                <c:pt idx="398">
                  <c:v>359.09</c:v>
                </c:pt>
                <c:pt idx="399">
                  <c:v>358.1</c:v>
                </c:pt>
                <c:pt idx="400">
                  <c:v>356.12</c:v>
                </c:pt>
                <c:pt idx="401">
                  <c:v>353.89</c:v>
                </c:pt>
                <c:pt idx="402">
                  <c:v>352.3</c:v>
                </c:pt>
                <c:pt idx="403">
                  <c:v>352.32</c:v>
                </c:pt>
                <c:pt idx="404">
                  <c:v>353.79</c:v>
                </c:pt>
                <c:pt idx="405">
                  <c:v>355.07</c:v>
                </c:pt>
                <c:pt idx="406">
                  <c:v>356.17</c:v>
                </c:pt>
                <c:pt idx="407">
                  <c:v>356.93</c:v>
                </c:pt>
                <c:pt idx="408">
                  <c:v>357.82</c:v>
                </c:pt>
                <c:pt idx="409">
                  <c:v>359</c:v>
                </c:pt>
                <c:pt idx="410">
                  <c:v>359.55</c:v>
                </c:pt>
                <c:pt idx="411">
                  <c:v>359.32</c:v>
                </c:pt>
                <c:pt idx="412">
                  <c:v>356.85</c:v>
                </c:pt>
                <c:pt idx="413">
                  <c:v>354.91</c:v>
                </c:pt>
                <c:pt idx="414">
                  <c:v>352.93</c:v>
                </c:pt>
                <c:pt idx="415">
                  <c:v>353.31</c:v>
                </c:pt>
                <c:pt idx="416">
                  <c:v>354.27</c:v>
                </c:pt>
                <c:pt idx="417">
                  <c:v>355.53</c:v>
                </c:pt>
                <c:pt idx="418">
                  <c:v>356.86</c:v>
                </c:pt>
                <c:pt idx="419">
                  <c:v>357.27</c:v>
                </c:pt>
                <c:pt idx="420">
                  <c:v>358.36</c:v>
                </c:pt>
                <c:pt idx="421">
                  <c:v>359.27</c:v>
                </c:pt>
                <c:pt idx="422">
                  <c:v>360.19</c:v>
                </c:pt>
                <c:pt idx="423">
                  <c:v>359.52</c:v>
                </c:pt>
                <c:pt idx="424">
                  <c:v>357.42</c:v>
                </c:pt>
                <c:pt idx="425">
                  <c:v>355.46</c:v>
                </c:pt>
                <c:pt idx="426">
                  <c:v>354.1</c:v>
                </c:pt>
                <c:pt idx="427">
                  <c:v>354.12</c:v>
                </c:pt>
                <c:pt idx="428">
                  <c:v>355.4</c:v>
                </c:pt>
                <c:pt idx="429">
                  <c:v>356.84</c:v>
                </c:pt>
                <c:pt idx="430">
                  <c:v>358.22</c:v>
                </c:pt>
                <c:pt idx="431">
                  <c:v>358.98</c:v>
                </c:pt>
                <c:pt idx="432">
                  <c:v>359.91</c:v>
                </c:pt>
                <c:pt idx="433">
                  <c:v>361.32</c:v>
                </c:pt>
                <c:pt idx="434">
                  <c:v>361.68</c:v>
                </c:pt>
                <c:pt idx="435">
                  <c:v>360.8</c:v>
                </c:pt>
                <c:pt idx="436">
                  <c:v>359.39</c:v>
                </c:pt>
                <c:pt idx="437">
                  <c:v>357.42</c:v>
                </c:pt>
                <c:pt idx="438">
                  <c:v>355.63</c:v>
                </c:pt>
                <c:pt idx="439">
                  <c:v>356.09</c:v>
                </c:pt>
                <c:pt idx="440">
                  <c:v>357.56</c:v>
                </c:pt>
                <c:pt idx="441">
                  <c:v>358.87</c:v>
                </c:pt>
                <c:pt idx="442">
                  <c:v>359.87</c:v>
                </c:pt>
                <c:pt idx="443">
                  <c:v>360.79</c:v>
                </c:pt>
                <c:pt idx="444">
                  <c:v>361.77</c:v>
                </c:pt>
                <c:pt idx="445">
                  <c:v>363.23</c:v>
                </c:pt>
                <c:pt idx="446">
                  <c:v>363.77</c:v>
                </c:pt>
                <c:pt idx="447">
                  <c:v>363.22</c:v>
                </c:pt>
                <c:pt idx="448">
                  <c:v>361.7</c:v>
                </c:pt>
                <c:pt idx="449">
                  <c:v>359.11</c:v>
                </c:pt>
                <c:pt idx="450">
                  <c:v>358.11</c:v>
                </c:pt>
                <c:pt idx="451">
                  <c:v>357.97</c:v>
                </c:pt>
                <c:pt idx="452">
                  <c:v>359.4</c:v>
                </c:pt>
                <c:pt idx="453">
                  <c:v>360.61</c:v>
                </c:pt>
                <c:pt idx="454">
                  <c:v>362.04</c:v>
                </c:pt>
                <c:pt idx="455">
                  <c:v>363.17</c:v>
                </c:pt>
                <c:pt idx="456">
                  <c:v>364.17</c:v>
                </c:pt>
                <c:pt idx="457">
                  <c:v>364.51</c:v>
                </c:pt>
                <c:pt idx="458">
                  <c:v>365.16</c:v>
                </c:pt>
                <c:pt idx="459">
                  <c:v>364.93</c:v>
                </c:pt>
                <c:pt idx="460">
                  <c:v>363.53</c:v>
                </c:pt>
                <c:pt idx="461">
                  <c:v>361.38</c:v>
                </c:pt>
                <c:pt idx="462">
                  <c:v>359.6</c:v>
                </c:pt>
                <c:pt idx="463">
                  <c:v>359.54</c:v>
                </c:pt>
                <c:pt idx="464">
                  <c:v>360.84</c:v>
                </c:pt>
                <c:pt idx="465">
                  <c:v>362.18</c:v>
                </c:pt>
                <c:pt idx="466">
                  <c:v>363.04</c:v>
                </c:pt>
                <c:pt idx="467">
                  <c:v>364.09</c:v>
                </c:pt>
                <c:pt idx="468">
                  <c:v>364.47</c:v>
                </c:pt>
                <c:pt idx="469">
                  <c:v>366.25</c:v>
                </c:pt>
                <c:pt idx="470">
                  <c:v>366.69</c:v>
                </c:pt>
                <c:pt idx="471">
                  <c:v>365.59</c:v>
                </c:pt>
                <c:pt idx="472">
                  <c:v>364.34</c:v>
                </c:pt>
                <c:pt idx="473">
                  <c:v>362.2</c:v>
                </c:pt>
                <c:pt idx="474">
                  <c:v>360.31</c:v>
                </c:pt>
                <c:pt idx="475">
                  <c:v>360.71</c:v>
                </c:pt>
                <c:pt idx="476">
                  <c:v>362.44</c:v>
                </c:pt>
                <c:pt idx="477">
                  <c:v>364.33</c:v>
                </c:pt>
                <c:pt idx="478">
                  <c:v>365.18</c:v>
                </c:pt>
                <c:pt idx="479">
                  <c:v>365.98</c:v>
                </c:pt>
                <c:pt idx="480">
                  <c:v>367.13</c:v>
                </c:pt>
                <c:pt idx="481">
                  <c:v>368.61</c:v>
                </c:pt>
                <c:pt idx="482">
                  <c:v>369.49</c:v>
                </c:pt>
                <c:pt idx="483">
                  <c:v>368.95</c:v>
                </c:pt>
                <c:pt idx="484">
                  <c:v>367.74</c:v>
                </c:pt>
                <c:pt idx="485">
                  <c:v>365.79</c:v>
                </c:pt>
                <c:pt idx="486">
                  <c:v>364.01</c:v>
                </c:pt>
                <c:pt idx="487">
                  <c:v>364.35</c:v>
                </c:pt>
                <c:pt idx="488">
                  <c:v>365.52</c:v>
                </c:pt>
                <c:pt idx="489">
                  <c:v>367.08</c:v>
                </c:pt>
                <c:pt idx="490">
                  <c:v>368.12</c:v>
                </c:pt>
                <c:pt idx="491">
                  <c:v>368.98</c:v>
                </c:pt>
                <c:pt idx="492">
                  <c:v>369.6</c:v>
                </c:pt>
                <c:pt idx="493">
                  <c:v>370.96</c:v>
                </c:pt>
                <c:pt idx="494">
                  <c:v>370.77</c:v>
                </c:pt>
                <c:pt idx="495">
                  <c:v>370.33</c:v>
                </c:pt>
                <c:pt idx="496">
                  <c:v>369.28</c:v>
                </c:pt>
                <c:pt idx="497">
                  <c:v>366.86</c:v>
                </c:pt>
                <c:pt idx="498">
                  <c:v>364.94</c:v>
                </c:pt>
                <c:pt idx="499">
                  <c:v>365.35</c:v>
                </c:pt>
                <c:pt idx="500">
                  <c:v>366.68</c:v>
                </c:pt>
                <c:pt idx="501">
                  <c:v>368.04</c:v>
                </c:pt>
                <c:pt idx="502">
                  <c:v>369.25</c:v>
                </c:pt>
                <c:pt idx="503">
                  <c:v>369.5</c:v>
                </c:pt>
                <c:pt idx="504">
                  <c:v>370.56</c:v>
                </c:pt>
                <c:pt idx="505">
                  <c:v>371.82</c:v>
                </c:pt>
                <c:pt idx="506">
                  <c:v>371.51</c:v>
                </c:pt>
                <c:pt idx="507">
                  <c:v>371.71</c:v>
                </c:pt>
                <c:pt idx="508">
                  <c:v>369.85</c:v>
                </c:pt>
                <c:pt idx="509">
                  <c:v>368.2</c:v>
                </c:pt>
                <c:pt idx="510">
                  <c:v>366.91</c:v>
                </c:pt>
                <c:pt idx="511">
                  <c:v>366.99</c:v>
                </c:pt>
                <c:pt idx="512">
                  <c:v>368.33</c:v>
                </c:pt>
                <c:pt idx="513">
                  <c:v>369.67</c:v>
                </c:pt>
                <c:pt idx="514">
                  <c:v>370.52</c:v>
                </c:pt>
                <c:pt idx="515">
                  <c:v>371.49</c:v>
                </c:pt>
                <c:pt idx="516">
                  <c:v>372.53</c:v>
                </c:pt>
                <c:pt idx="517">
                  <c:v>373.37</c:v>
                </c:pt>
                <c:pt idx="518">
                  <c:v>373.82</c:v>
                </c:pt>
                <c:pt idx="519">
                  <c:v>373.18</c:v>
                </c:pt>
                <c:pt idx="520">
                  <c:v>371.57</c:v>
                </c:pt>
                <c:pt idx="521">
                  <c:v>369.63</c:v>
                </c:pt>
                <c:pt idx="522">
                  <c:v>368.16</c:v>
                </c:pt>
                <c:pt idx="523">
                  <c:v>368.42</c:v>
                </c:pt>
                <c:pt idx="524">
                  <c:v>369.69</c:v>
                </c:pt>
                <c:pt idx="525">
                  <c:v>371.18</c:v>
                </c:pt>
                <c:pt idx="526">
                  <c:v>372.45</c:v>
                </c:pt>
                <c:pt idx="527">
                  <c:v>373.14</c:v>
                </c:pt>
                <c:pt idx="528">
                  <c:v>373.93</c:v>
                </c:pt>
                <c:pt idx="529">
                  <c:v>375</c:v>
                </c:pt>
                <c:pt idx="530">
                  <c:v>375.65</c:v>
                </c:pt>
                <c:pt idx="531">
                  <c:v>375.5</c:v>
                </c:pt>
                <c:pt idx="532">
                  <c:v>374</c:v>
                </c:pt>
                <c:pt idx="533">
                  <c:v>371.83</c:v>
                </c:pt>
                <c:pt idx="534">
                  <c:v>370.66</c:v>
                </c:pt>
                <c:pt idx="535">
                  <c:v>370.51</c:v>
                </c:pt>
                <c:pt idx="536">
                  <c:v>372.2</c:v>
                </c:pt>
                <c:pt idx="537">
                  <c:v>373.71</c:v>
                </c:pt>
                <c:pt idx="538">
                  <c:v>374.87</c:v>
                </c:pt>
                <c:pt idx="539">
                  <c:v>375.62</c:v>
                </c:pt>
                <c:pt idx="540">
                  <c:v>376.48</c:v>
                </c:pt>
                <c:pt idx="541">
                  <c:v>377.74</c:v>
                </c:pt>
                <c:pt idx="542">
                  <c:v>378.5</c:v>
                </c:pt>
                <c:pt idx="543">
                  <c:v>378.18</c:v>
                </c:pt>
                <c:pt idx="544">
                  <c:v>376.72</c:v>
                </c:pt>
                <c:pt idx="545">
                  <c:v>374.32</c:v>
                </c:pt>
                <c:pt idx="546">
                  <c:v>373.2</c:v>
                </c:pt>
                <c:pt idx="547">
                  <c:v>373.1</c:v>
                </c:pt>
                <c:pt idx="548">
                  <c:v>374.64</c:v>
                </c:pt>
                <c:pt idx="549">
                  <c:v>375.93</c:v>
                </c:pt>
                <c:pt idx="550">
                  <c:v>377</c:v>
                </c:pt>
                <c:pt idx="551">
                  <c:v>377.87</c:v>
                </c:pt>
                <c:pt idx="552">
                  <c:v>378.73</c:v>
                </c:pt>
                <c:pt idx="553">
                  <c:v>380.41</c:v>
                </c:pt>
                <c:pt idx="554">
                  <c:v>380.63</c:v>
                </c:pt>
                <c:pt idx="555">
                  <c:v>379.56</c:v>
                </c:pt>
                <c:pt idx="556">
                  <c:v>377.61</c:v>
                </c:pt>
                <c:pt idx="557">
                  <c:v>376.15</c:v>
                </c:pt>
                <c:pt idx="558">
                  <c:v>374.11</c:v>
                </c:pt>
                <c:pt idx="559">
                  <c:v>374.44</c:v>
                </c:pt>
                <c:pt idx="560">
                  <c:v>375.93</c:v>
                </c:pt>
                <c:pt idx="561">
                  <c:v>377.45</c:v>
                </c:pt>
                <c:pt idx="562">
                  <c:v>378.47</c:v>
                </c:pt>
                <c:pt idx="563">
                  <c:v>379.76</c:v>
                </c:pt>
                <c:pt idx="564">
                  <c:v>381.14</c:v>
                </c:pt>
                <c:pt idx="565">
                  <c:v>382.2</c:v>
                </c:pt>
                <c:pt idx="566">
                  <c:v>382.47</c:v>
                </c:pt>
                <c:pt idx="567">
                  <c:v>382.2</c:v>
                </c:pt>
                <c:pt idx="568">
                  <c:v>380.78</c:v>
                </c:pt>
                <c:pt idx="569">
                  <c:v>378.73</c:v>
                </c:pt>
                <c:pt idx="570">
                  <c:v>376.66</c:v>
                </c:pt>
                <c:pt idx="571">
                  <c:v>376.98</c:v>
                </c:pt>
                <c:pt idx="572">
                  <c:v>378.29</c:v>
                </c:pt>
                <c:pt idx="573">
                  <c:v>379.92</c:v>
                </c:pt>
                <c:pt idx="574">
                  <c:v>381.35</c:v>
                </c:pt>
                <c:pt idx="575">
                  <c:v>382.16</c:v>
                </c:pt>
                <c:pt idx="576">
                  <c:v>382.66</c:v>
                </c:pt>
                <c:pt idx="577">
                  <c:v>384.73</c:v>
                </c:pt>
                <c:pt idx="578">
                  <c:v>384.98</c:v>
                </c:pt>
                <c:pt idx="579">
                  <c:v>384.09</c:v>
                </c:pt>
                <c:pt idx="580">
                  <c:v>382.38</c:v>
                </c:pt>
                <c:pt idx="581">
                  <c:v>380.45</c:v>
                </c:pt>
                <c:pt idx="582">
                  <c:v>378.92</c:v>
                </c:pt>
                <c:pt idx="583">
                  <c:v>379.16</c:v>
                </c:pt>
                <c:pt idx="584">
                  <c:v>380.18</c:v>
                </c:pt>
                <c:pt idx="585">
                  <c:v>381.79</c:v>
                </c:pt>
                <c:pt idx="586">
                  <c:v>382.93</c:v>
                </c:pt>
                <c:pt idx="587">
                  <c:v>383.81</c:v>
                </c:pt>
                <c:pt idx="588">
                  <c:v>384.56</c:v>
                </c:pt>
                <c:pt idx="589">
                  <c:v>386.4</c:v>
                </c:pt>
                <c:pt idx="590">
                  <c:v>386.58</c:v>
                </c:pt>
                <c:pt idx="591">
                  <c:v>386.05</c:v>
                </c:pt>
                <c:pt idx="592">
                  <c:v>384.49</c:v>
                </c:pt>
                <c:pt idx="593">
                  <c:v>382</c:v>
                </c:pt>
                <c:pt idx="594">
                  <c:v>380.9</c:v>
                </c:pt>
                <c:pt idx="595">
                  <c:v>381.14</c:v>
                </c:pt>
                <c:pt idx="596">
                  <c:v>382.42</c:v>
                </c:pt>
                <c:pt idx="597">
                  <c:v>383.89</c:v>
                </c:pt>
                <c:pt idx="598">
                  <c:v>385.44</c:v>
                </c:pt>
                <c:pt idx="599">
                  <c:v>385.73</c:v>
                </c:pt>
                <c:pt idx="600">
                  <c:v>385.97</c:v>
                </c:pt>
                <c:pt idx="601">
                  <c:v>387.16</c:v>
                </c:pt>
                <c:pt idx="602">
                  <c:v>388.5</c:v>
                </c:pt>
                <c:pt idx="603">
                  <c:v>387.88</c:v>
                </c:pt>
                <c:pt idx="604">
                  <c:v>386.42</c:v>
                </c:pt>
                <c:pt idx="605">
                  <c:v>384.15</c:v>
                </c:pt>
                <c:pt idx="606">
                  <c:v>383.09</c:v>
                </c:pt>
                <c:pt idx="607">
                  <c:v>382.99</c:v>
                </c:pt>
                <c:pt idx="608">
                  <c:v>384.13</c:v>
                </c:pt>
                <c:pt idx="609">
                  <c:v>385.56</c:v>
                </c:pt>
                <c:pt idx="610">
                  <c:v>386.94</c:v>
                </c:pt>
                <c:pt idx="611">
                  <c:v>387.42</c:v>
                </c:pt>
                <c:pt idx="612">
                  <c:v>388.77</c:v>
                </c:pt>
                <c:pt idx="613">
                  <c:v>389.44</c:v>
                </c:pt>
                <c:pt idx="614">
                  <c:v>390.19</c:v>
                </c:pt>
                <c:pt idx="615">
                  <c:v>389.45</c:v>
                </c:pt>
                <c:pt idx="616">
                  <c:v>387.78</c:v>
                </c:pt>
                <c:pt idx="617">
                  <c:v>385.92</c:v>
                </c:pt>
                <c:pt idx="618">
                  <c:v>384.79</c:v>
                </c:pt>
                <c:pt idx="619">
                  <c:v>384.39</c:v>
                </c:pt>
                <c:pt idx="620">
                  <c:v>386</c:v>
                </c:pt>
                <c:pt idx="621">
                  <c:v>387.31</c:v>
                </c:pt>
                <c:pt idx="622">
                  <c:v>388.5</c:v>
                </c:pt>
                <c:pt idx="623">
                  <c:v>389.94</c:v>
                </c:pt>
                <c:pt idx="624">
                  <c:v>391.09</c:v>
                </c:pt>
                <c:pt idx="625">
                  <c:v>392.52</c:v>
                </c:pt>
                <c:pt idx="626">
                  <c:v>393.04</c:v>
                </c:pt>
                <c:pt idx="627">
                  <c:v>392.15</c:v>
                </c:pt>
                <c:pt idx="628">
                  <c:v>390.22</c:v>
                </c:pt>
                <c:pt idx="629">
                  <c:v>388.26</c:v>
                </c:pt>
                <c:pt idx="630">
                  <c:v>386.83</c:v>
                </c:pt>
                <c:pt idx="631">
                  <c:v>387.2</c:v>
                </c:pt>
                <c:pt idx="632">
                  <c:v>388.65</c:v>
                </c:pt>
                <c:pt idx="633">
                  <c:v>389.73</c:v>
                </c:pt>
                <c:pt idx="634">
                  <c:v>391.25</c:v>
                </c:pt>
                <c:pt idx="635">
                  <c:v>391.82</c:v>
                </c:pt>
                <c:pt idx="636">
                  <c:v>392.49</c:v>
                </c:pt>
                <c:pt idx="637">
                  <c:v>393.34</c:v>
                </c:pt>
                <c:pt idx="638">
                  <c:v>394.21</c:v>
                </c:pt>
                <c:pt idx="639">
                  <c:v>393.72</c:v>
                </c:pt>
                <c:pt idx="640">
                  <c:v>392.42</c:v>
                </c:pt>
                <c:pt idx="641">
                  <c:v>390.19</c:v>
                </c:pt>
                <c:pt idx="642">
                  <c:v>389.04</c:v>
                </c:pt>
                <c:pt idx="643">
                  <c:v>388.96</c:v>
                </c:pt>
                <c:pt idx="644">
                  <c:v>390.24</c:v>
                </c:pt>
                <c:pt idx="645">
                  <c:v>391.83</c:v>
                </c:pt>
                <c:pt idx="646">
                  <c:v>393.12</c:v>
                </c:pt>
                <c:pt idx="647">
                  <c:v>393.6</c:v>
                </c:pt>
                <c:pt idx="648">
                  <c:v>394.45</c:v>
                </c:pt>
                <c:pt idx="649">
                  <c:v>396.18</c:v>
                </c:pt>
                <c:pt idx="650">
                  <c:v>396.78</c:v>
                </c:pt>
                <c:pt idx="651">
                  <c:v>395.83</c:v>
                </c:pt>
                <c:pt idx="652">
                  <c:v>394.3</c:v>
                </c:pt>
                <c:pt idx="653">
                  <c:v>392.41</c:v>
                </c:pt>
                <c:pt idx="654">
                  <c:v>391.06</c:v>
                </c:pt>
                <c:pt idx="655">
                  <c:v>391.01</c:v>
                </c:pt>
                <c:pt idx="656">
                  <c:v>392.81</c:v>
                </c:pt>
                <c:pt idx="657">
                  <c:v>394.28</c:v>
                </c:pt>
                <c:pt idx="658">
                  <c:v>395.54</c:v>
                </c:pt>
                <c:pt idx="659">
                  <c:v>396.8</c:v>
                </c:pt>
                <c:pt idx="660">
                  <c:v>397.32</c:v>
                </c:pt>
                <c:pt idx="661">
                  <c:v>398.35</c:v>
                </c:pt>
                <c:pt idx="662">
                  <c:v>399.77</c:v>
                </c:pt>
                <c:pt idx="663">
                  <c:v>398.58</c:v>
                </c:pt>
                <c:pt idx="664">
                  <c:v>397.22</c:v>
                </c:pt>
                <c:pt idx="665">
                  <c:v>395.15</c:v>
                </c:pt>
                <c:pt idx="666">
                  <c:v>393.51</c:v>
                </c:pt>
                <c:pt idx="667">
                  <c:v>393.66</c:v>
                </c:pt>
              </c:numCache>
            </c:numRef>
          </c:val>
        </c:ser>
        <c:ser>
          <c:idx val="1"/>
          <c:order val="1"/>
          <c:tx>
            <c:v>Tendencia</c:v>
          </c:tx>
          <c:marker>
            <c:symbol val="none"/>
          </c:marker>
          <c:cat>
            <c:numRef>
              <c:f>datos!$A$2:$A$669</c:f>
              <c:numCache>
                <c:formatCode>mmm\-yy</c:formatCode>
                <c:ptCount val="668"/>
                <c:pt idx="0">
                  <c:v>21245</c:v>
                </c:pt>
                <c:pt idx="1">
                  <c:v>21276</c:v>
                </c:pt>
                <c:pt idx="2">
                  <c:v>21306</c:v>
                </c:pt>
                <c:pt idx="3">
                  <c:v>21337</c:v>
                </c:pt>
                <c:pt idx="4">
                  <c:v>21367</c:v>
                </c:pt>
                <c:pt idx="5">
                  <c:v>21398</c:v>
                </c:pt>
                <c:pt idx="6">
                  <c:v>21429</c:v>
                </c:pt>
                <c:pt idx="7">
                  <c:v>21459</c:v>
                </c:pt>
                <c:pt idx="8">
                  <c:v>21490</c:v>
                </c:pt>
                <c:pt idx="9">
                  <c:v>21520</c:v>
                </c:pt>
                <c:pt idx="10">
                  <c:v>21551</c:v>
                </c:pt>
                <c:pt idx="11">
                  <c:v>21582</c:v>
                </c:pt>
                <c:pt idx="12">
                  <c:v>21610</c:v>
                </c:pt>
                <c:pt idx="13">
                  <c:v>21641</c:v>
                </c:pt>
                <c:pt idx="14">
                  <c:v>21671</c:v>
                </c:pt>
                <c:pt idx="15">
                  <c:v>21702</c:v>
                </c:pt>
                <c:pt idx="16">
                  <c:v>21732</c:v>
                </c:pt>
                <c:pt idx="17">
                  <c:v>21763</c:v>
                </c:pt>
                <c:pt idx="18">
                  <c:v>21794</c:v>
                </c:pt>
                <c:pt idx="19">
                  <c:v>21824</c:v>
                </c:pt>
                <c:pt idx="20">
                  <c:v>21855</c:v>
                </c:pt>
                <c:pt idx="21">
                  <c:v>21885</c:v>
                </c:pt>
                <c:pt idx="22">
                  <c:v>21916</c:v>
                </c:pt>
                <c:pt idx="23">
                  <c:v>21947</c:v>
                </c:pt>
                <c:pt idx="24">
                  <c:v>21976</c:v>
                </c:pt>
                <c:pt idx="25">
                  <c:v>22007</c:v>
                </c:pt>
                <c:pt idx="26">
                  <c:v>22037</c:v>
                </c:pt>
                <c:pt idx="27">
                  <c:v>22068</c:v>
                </c:pt>
                <c:pt idx="28">
                  <c:v>22098</c:v>
                </c:pt>
                <c:pt idx="29">
                  <c:v>22129</c:v>
                </c:pt>
                <c:pt idx="30">
                  <c:v>22160</c:v>
                </c:pt>
                <c:pt idx="31">
                  <c:v>22190</c:v>
                </c:pt>
                <c:pt idx="32">
                  <c:v>22221</c:v>
                </c:pt>
                <c:pt idx="33">
                  <c:v>22251</c:v>
                </c:pt>
                <c:pt idx="34">
                  <c:v>22282</c:v>
                </c:pt>
                <c:pt idx="35">
                  <c:v>22313</c:v>
                </c:pt>
                <c:pt idx="36">
                  <c:v>22341</c:v>
                </c:pt>
                <c:pt idx="37">
                  <c:v>22372</c:v>
                </c:pt>
                <c:pt idx="38">
                  <c:v>22402</c:v>
                </c:pt>
                <c:pt idx="39">
                  <c:v>22433</c:v>
                </c:pt>
                <c:pt idx="40">
                  <c:v>22463</c:v>
                </c:pt>
                <c:pt idx="41">
                  <c:v>22494</c:v>
                </c:pt>
                <c:pt idx="42">
                  <c:v>22525</c:v>
                </c:pt>
                <c:pt idx="43">
                  <c:v>22555</c:v>
                </c:pt>
                <c:pt idx="44">
                  <c:v>22586</c:v>
                </c:pt>
                <c:pt idx="45">
                  <c:v>22616</c:v>
                </c:pt>
                <c:pt idx="46">
                  <c:v>22647</c:v>
                </c:pt>
                <c:pt idx="47">
                  <c:v>22678</c:v>
                </c:pt>
                <c:pt idx="48">
                  <c:v>22706</c:v>
                </c:pt>
                <c:pt idx="49">
                  <c:v>22737</c:v>
                </c:pt>
                <c:pt idx="50">
                  <c:v>22767</c:v>
                </c:pt>
                <c:pt idx="51">
                  <c:v>22798</c:v>
                </c:pt>
                <c:pt idx="52">
                  <c:v>22828</c:v>
                </c:pt>
                <c:pt idx="53">
                  <c:v>22859</c:v>
                </c:pt>
                <c:pt idx="54">
                  <c:v>22890</c:v>
                </c:pt>
                <c:pt idx="55">
                  <c:v>22920</c:v>
                </c:pt>
                <c:pt idx="56">
                  <c:v>22951</c:v>
                </c:pt>
                <c:pt idx="57">
                  <c:v>22981</c:v>
                </c:pt>
                <c:pt idx="58">
                  <c:v>23012</c:v>
                </c:pt>
                <c:pt idx="59">
                  <c:v>23043</c:v>
                </c:pt>
                <c:pt idx="60">
                  <c:v>23071</c:v>
                </c:pt>
                <c:pt idx="61">
                  <c:v>23102</c:v>
                </c:pt>
                <c:pt idx="62">
                  <c:v>23132</c:v>
                </c:pt>
                <c:pt idx="63">
                  <c:v>23163</c:v>
                </c:pt>
                <c:pt idx="64">
                  <c:v>23193</c:v>
                </c:pt>
                <c:pt idx="65">
                  <c:v>23224</c:v>
                </c:pt>
                <c:pt idx="66">
                  <c:v>23255</c:v>
                </c:pt>
                <c:pt idx="67">
                  <c:v>23285</c:v>
                </c:pt>
                <c:pt idx="68">
                  <c:v>23316</c:v>
                </c:pt>
                <c:pt idx="69">
                  <c:v>23346</c:v>
                </c:pt>
                <c:pt idx="70">
                  <c:v>23377</c:v>
                </c:pt>
                <c:pt idx="71">
                  <c:v>23408</c:v>
                </c:pt>
                <c:pt idx="72">
                  <c:v>23437</c:v>
                </c:pt>
                <c:pt idx="73">
                  <c:v>23468</c:v>
                </c:pt>
                <c:pt idx="74">
                  <c:v>23498</c:v>
                </c:pt>
                <c:pt idx="75">
                  <c:v>23529</c:v>
                </c:pt>
                <c:pt idx="76">
                  <c:v>23559</c:v>
                </c:pt>
                <c:pt idx="77">
                  <c:v>23590</c:v>
                </c:pt>
                <c:pt idx="78">
                  <c:v>23621</c:v>
                </c:pt>
                <c:pt idx="79">
                  <c:v>23651</c:v>
                </c:pt>
                <c:pt idx="80">
                  <c:v>23682</c:v>
                </c:pt>
                <c:pt idx="81">
                  <c:v>23712</c:v>
                </c:pt>
                <c:pt idx="82">
                  <c:v>23743</c:v>
                </c:pt>
                <c:pt idx="83">
                  <c:v>23774</c:v>
                </c:pt>
                <c:pt idx="84">
                  <c:v>23802</c:v>
                </c:pt>
                <c:pt idx="85">
                  <c:v>23833</c:v>
                </c:pt>
                <c:pt idx="86">
                  <c:v>23863</c:v>
                </c:pt>
                <c:pt idx="87">
                  <c:v>23894</c:v>
                </c:pt>
                <c:pt idx="88">
                  <c:v>23924</c:v>
                </c:pt>
                <c:pt idx="89">
                  <c:v>23955</c:v>
                </c:pt>
                <c:pt idx="90">
                  <c:v>23986</c:v>
                </c:pt>
                <c:pt idx="91">
                  <c:v>24016</c:v>
                </c:pt>
                <c:pt idx="92">
                  <c:v>24047</c:v>
                </c:pt>
                <c:pt idx="93">
                  <c:v>24077</c:v>
                </c:pt>
                <c:pt idx="94">
                  <c:v>24108</c:v>
                </c:pt>
                <c:pt idx="95">
                  <c:v>24139</c:v>
                </c:pt>
                <c:pt idx="96">
                  <c:v>24167</c:v>
                </c:pt>
                <c:pt idx="97">
                  <c:v>24198</c:v>
                </c:pt>
                <c:pt idx="98">
                  <c:v>24228</c:v>
                </c:pt>
                <c:pt idx="99">
                  <c:v>24259</c:v>
                </c:pt>
                <c:pt idx="100">
                  <c:v>24289</c:v>
                </c:pt>
                <c:pt idx="101">
                  <c:v>24320</c:v>
                </c:pt>
                <c:pt idx="102">
                  <c:v>24351</c:v>
                </c:pt>
                <c:pt idx="103">
                  <c:v>24381</c:v>
                </c:pt>
                <c:pt idx="104">
                  <c:v>24412</c:v>
                </c:pt>
                <c:pt idx="105">
                  <c:v>24442</c:v>
                </c:pt>
                <c:pt idx="106">
                  <c:v>24473</c:v>
                </c:pt>
                <c:pt idx="107">
                  <c:v>24504</c:v>
                </c:pt>
                <c:pt idx="108">
                  <c:v>24532</c:v>
                </c:pt>
                <c:pt idx="109">
                  <c:v>24563</c:v>
                </c:pt>
                <c:pt idx="110">
                  <c:v>24593</c:v>
                </c:pt>
                <c:pt idx="111">
                  <c:v>24624</c:v>
                </c:pt>
                <c:pt idx="112">
                  <c:v>24654</c:v>
                </c:pt>
                <c:pt idx="113">
                  <c:v>24685</c:v>
                </c:pt>
                <c:pt idx="114">
                  <c:v>24716</c:v>
                </c:pt>
                <c:pt idx="115">
                  <c:v>24746</c:v>
                </c:pt>
                <c:pt idx="116">
                  <c:v>24777</c:v>
                </c:pt>
                <c:pt idx="117">
                  <c:v>24807</c:v>
                </c:pt>
                <c:pt idx="118">
                  <c:v>24838</c:v>
                </c:pt>
                <c:pt idx="119">
                  <c:v>24869</c:v>
                </c:pt>
                <c:pt idx="120">
                  <c:v>24898</c:v>
                </c:pt>
                <c:pt idx="121">
                  <c:v>24929</c:v>
                </c:pt>
                <c:pt idx="122">
                  <c:v>24959</c:v>
                </c:pt>
                <c:pt idx="123">
                  <c:v>24990</c:v>
                </c:pt>
                <c:pt idx="124">
                  <c:v>25020</c:v>
                </c:pt>
                <c:pt idx="125">
                  <c:v>25051</c:v>
                </c:pt>
                <c:pt idx="126">
                  <c:v>25082</c:v>
                </c:pt>
                <c:pt idx="127">
                  <c:v>25112</c:v>
                </c:pt>
                <c:pt idx="128">
                  <c:v>25143</c:v>
                </c:pt>
                <c:pt idx="129">
                  <c:v>25173</c:v>
                </c:pt>
                <c:pt idx="130">
                  <c:v>25204</c:v>
                </c:pt>
                <c:pt idx="131">
                  <c:v>25235</c:v>
                </c:pt>
                <c:pt idx="132">
                  <c:v>25263</c:v>
                </c:pt>
                <c:pt idx="133">
                  <c:v>25294</c:v>
                </c:pt>
                <c:pt idx="134">
                  <c:v>25324</c:v>
                </c:pt>
                <c:pt idx="135">
                  <c:v>25355</c:v>
                </c:pt>
                <c:pt idx="136">
                  <c:v>25385</c:v>
                </c:pt>
                <c:pt idx="137">
                  <c:v>25416</c:v>
                </c:pt>
                <c:pt idx="138">
                  <c:v>25447</c:v>
                </c:pt>
                <c:pt idx="139">
                  <c:v>25477</c:v>
                </c:pt>
                <c:pt idx="140">
                  <c:v>25508</c:v>
                </c:pt>
                <c:pt idx="141">
                  <c:v>25538</c:v>
                </c:pt>
                <c:pt idx="142">
                  <c:v>25569</c:v>
                </c:pt>
                <c:pt idx="143">
                  <c:v>25600</c:v>
                </c:pt>
                <c:pt idx="144">
                  <c:v>25628</c:v>
                </c:pt>
                <c:pt idx="145">
                  <c:v>25659</c:v>
                </c:pt>
                <c:pt idx="146">
                  <c:v>25689</c:v>
                </c:pt>
                <c:pt idx="147">
                  <c:v>25720</c:v>
                </c:pt>
                <c:pt idx="148">
                  <c:v>25750</c:v>
                </c:pt>
                <c:pt idx="149">
                  <c:v>25781</c:v>
                </c:pt>
                <c:pt idx="150">
                  <c:v>25812</c:v>
                </c:pt>
                <c:pt idx="151">
                  <c:v>25842</c:v>
                </c:pt>
                <c:pt idx="152">
                  <c:v>25873</c:v>
                </c:pt>
                <c:pt idx="153">
                  <c:v>25903</c:v>
                </c:pt>
                <c:pt idx="154">
                  <c:v>25934</c:v>
                </c:pt>
                <c:pt idx="155">
                  <c:v>25965</c:v>
                </c:pt>
                <c:pt idx="156">
                  <c:v>25993</c:v>
                </c:pt>
                <c:pt idx="157">
                  <c:v>26024</c:v>
                </c:pt>
                <c:pt idx="158">
                  <c:v>26054</c:v>
                </c:pt>
                <c:pt idx="159">
                  <c:v>26085</c:v>
                </c:pt>
                <c:pt idx="160">
                  <c:v>26115</c:v>
                </c:pt>
                <c:pt idx="161">
                  <c:v>26146</c:v>
                </c:pt>
                <c:pt idx="162">
                  <c:v>26177</c:v>
                </c:pt>
                <c:pt idx="163">
                  <c:v>26207</c:v>
                </c:pt>
                <c:pt idx="164">
                  <c:v>26238</c:v>
                </c:pt>
                <c:pt idx="165">
                  <c:v>26268</c:v>
                </c:pt>
                <c:pt idx="166">
                  <c:v>26299</c:v>
                </c:pt>
                <c:pt idx="167">
                  <c:v>26330</c:v>
                </c:pt>
                <c:pt idx="168">
                  <c:v>26359</c:v>
                </c:pt>
                <c:pt idx="169">
                  <c:v>26390</c:v>
                </c:pt>
                <c:pt idx="170">
                  <c:v>26420</c:v>
                </c:pt>
                <c:pt idx="171">
                  <c:v>26451</c:v>
                </c:pt>
                <c:pt idx="172">
                  <c:v>26481</c:v>
                </c:pt>
                <c:pt idx="173">
                  <c:v>26512</c:v>
                </c:pt>
                <c:pt idx="174">
                  <c:v>26543</c:v>
                </c:pt>
                <c:pt idx="175">
                  <c:v>26573</c:v>
                </c:pt>
                <c:pt idx="176">
                  <c:v>26604</c:v>
                </c:pt>
                <c:pt idx="177">
                  <c:v>26634</c:v>
                </c:pt>
                <c:pt idx="178">
                  <c:v>26665</c:v>
                </c:pt>
                <c:pt idx="179">
                  <c:v>26696</c:v>
                </c:pt>
                <c:pt idx="180">
                  <c:v>26724</c:v>
                </c:pt>
                <c:pt idx="181">
                  <c:v>26755</c:v>
                </c:pt>
                <c:pt idx="182">
                  <c:v>26785</c:v>
                </c:pt>
                <c:pt idx="183">
                  <c:v>26816</c:v>
                </c:pt>
                <c:pt idx="184">
                  <c:v>26846</c:v>
                </c:pt>
                <c:pt idx="185">
                  <c:v>26877</c:v>
                </c:pt>
                <c:pt idx="186">
                  <c:v>26908</c:v>
                </c:pt>
                <c:pt idx="187">
                  <c:v>26938</c:v>
                </c:pt>
                <c:pt idx="188">
                  <c:v>26969</c:v>
                </c:pt>
                <c:pt idx="189">
                  <c:v>26999</c:v>
                </c:pt>
                <c:pt idx="190">
                  <c:v>27030</c:v>
                </c:pt>
                <c:pt idx="191">
                  <c:v>27061</c:v>
                </c:pt>
                <c:pt idx="192">
                  <c:v>27089</c:v>
                </c:pt>
                <c:pt idx="193">
                  <c:v>27120</c:v>
                </c:pt>
                <c:pt idx="194">
                  <c:v>27150</c:v>
                </c:pt>
                <c:pt idx="195">
                  <c:v>27181</c:v>
                </c:pt>
                <c:pt idx="196">
                  <c:v>27211</c:v>
                </c:pt>
                <c:pt idx="197">
                  <c:v>27242</c:v>
                </c:pt>
                <c:pt idx="198">
                  <c:v>27273</c:v>
                </c:pt>
                <c:pt idx="199">
                  <c:v>27303</c:v>
                </c:pt>
                <c:pt idx="200">
                  <c:v>27334</c:v>
                </c:pt>
                <c:pt idx="201">
                  <c:v>27364</c:v>
                </c:pt>
                <c:pt idx="202">
                  <c:v>27395</c:v>
                </c:pt>
                <c:pt idx="203">
                  <c:v>27426</c:v>
                </c:pt>
                <c:pt idx="204">
                  <c:v>27454</c:v>
                </c:pt>
                <c:pt idx="205">
                  <c:v>27485</c:v>
                </c:pt>
                <c:pt idx="206">
                  <c:v>27515</c:v>
                </c:pt>
                <c:pt idx="207">
                  <c:v>27546</c:v>
                </c:pt>
                <c:pt idx="208">
                  <c:v>27576</c:v>
                </c:pt>
                <c:pt idx="209">
                  <c:v>27607</c:v>
                </c:pt>
                <c:pt idx="210">
                  <c:v>27638</c:v>
                </c:pt>
                <c:pt idx="211">
                  <c:v>27668</c:v>
                </c:pt>
                <c:pt idx="212">
                  <c:v>27699</c:v>
                </c:pt>
                <c:pt idx="213">
                  <c:v>27729</c:v>
                </c:pt>
                <c:pt idx="214">
                  <c:v>27760</c:v>
                </c:pt>
                <c:pt idx="215">
                  <c:v>27791</c:v>
                </c:pt>
                <c:pt idx="216">
                  <c:v>27820</c:v>
                </c:pt>
                <c:pt idx="217">
                  <c:v>27851</c:v>
                </c:pt>
                <c:pt idx="218">
                  <c:v>27881</c:v>
                </c:pt>
                <c:pt idx="219">
                  <c:v>27912</c:v>
                </c:pt>
                <c:pt idx="220">
                  <c:v>27942</c:v>
                </c:pt>
                <c:pt idx="221">
                  <c:v>27973</c:v>
                </c:pt>
                <c:pt idx="222">
                  <c:v>28004</c:v>
                </c:pt>
                <c:pt idx="223">
                  <c:v>28034</c:v>
                </c:pt>
                <c:pt idx="224">
                  <c:v>28065</c:v>
                </c:pt>
                <c:pt idx="225">
                  <c:v>28095</c:v>
                </c:pt>
                <c:pt idx="226">
                  <c:v>28126</c:v>
                </c:pt>
                <c:pt idx="227">
                  <c:v>28157</c:v>
                </c:pt>
                <c:pt idx="228">
                  <c:v>28185</c:v>
                </c:pt>
                <c:pt idx="229">
                  <c:v>28216</c:v>
                </c:pt>
                <c:pt idx="230">
                  <c:v>28246</c:v>
                </c:pt>
                <c:pt idx="231">
                  <c:v>28277</c:v>
                </c:pt>
                <c:pt idx="232">
                  <c:v>28307</c:v>
                </c:pt>
                <c:pt idx="233">
                  <c:v>28338</c:v>
                </c:pt>
                <c:pt idx="234">
                  <c:v>28369</c:v>
                </c:pt>
                <c:pt idx="235">
                  <c:v>28399</c:v>
                </c:pt>
                <c:pt idx="236">
                  <c:v>28430</c:v>
                </c:pt>
                <c:pt idx="237">
                  <c:v>28460</c:v>
                </c:pt>
                <c:pt idx="238">
                  <c:v>28491</c:v>
                </c:pt>
                <c:pt idx="239">
                  <c:v>28522</c:v>
                </c:pt>
                <c:pt idx="240">
                  <c:v>28550</c:v>
                </c:pt>
                <c:pt idx="241">
                  <c:v>28581</c:v>
                </c:pt>
                <c:pt idx="242">
                  <c:v>28611</c:v>
                </c:pt>
                <c:pt idx="243">
                  <c:v>28642</c:v>
                </c:pt>
                <c:pt idx="244">
                  <c:v>28672</c:v>
                </c:pt>
                <c:pt idx="245">
                  <c:v>28703</c:v>
                </c:pt>
                <c:pt idx="246">
                  <c:v>28734</c:v>
                </c:pt>
                <c:pt idx="247">
                  <c:v>28764</c:v>
                </c:pt>
                <c:pt idx="248">
                  <c:v>28795</c:v>
                </c:pt>
                <c:pt idx="249">
                  <c:v>28825</c:v>
                </c:pt>
                <c:pt idx="250">
                  <c:v>28856</c:v>
                </c:pt>
                <c:pt idx="251">
                  <c:v>28887</c:v>
                </c:pt>
                <c:pt idx="252">
                  <c:v>28915</c:v>
                </c:pt>
                <c:pt idx="253">
                  <c:v>28946</c:v>
                </c:pt>
                <c:pt idx="254">
                  <c:v>28976</c:v>
                </c:pt>
                <c:pt idx="255">
                  <c:v>29007</c:v>
                </c:pt>
                <c:pt idx="256">
                  <c:v>29037</c:v>
                </c:pt>
                <c:pt idx="257">
                  <c:v>29068</c:v>
                </c:pt>
                <c:pt idx="258">
                  <c:v>29099</c:v>
                </c:pt>
                <c:pt idx="259">
                  <c:v>29129</c:v>
                </c:pt>
                <c:pt idx="260">
                  <c:v>29160</c:v>
                </c:pt>
                <c:pt idx="261">
                  <c:v>29190</c:v>
                </c:pt>
                <c:pt idx="262">
                  <c:v>29221</c:v>
                </c:pt>
                <c:pt idx="263">
                  <c:v>29252</c:v>
                </c:pt>
                <c:pt idx="264">
                  <c:v>29281</c:v>
                </c:pt>
                <c:pt idx="265">
                  <c:v>29312</c:v>
                </c:pt>
                <c:pt idx="266">
                  <c:v>29342</c:v>
                </c:pt>
                <c:pt idx="267">
                  <c:v>29373</c:v>
                </c:pt>
                <c:pt idx="268">
                  <c:v>29403</c:v>
                </c:pt>
                <c:pt idx="269">
                  <c:v>29434</c:v>
                </c:pt>
                <c:pt idx="270">
                  <c:v>29465</c:v>
                </c:pt>
                <c:pt idx="271">
                  <c:v>29495</c:v>
                </c:pt>
                <c:pt idx="272">
                  <c:v>29526</c:v>
                </c:pt>
                <c:pt idx="273">
                  <c:v>29556</c:v>
                </c:pt>
                <c:pt idx="274">
                  <c:v>29587</c:v>
                </c:pt>
                <c:pt idx="275">
                  <c:v>29618</c:v>
                </c:pt>
                <c:pt idx="276">
                  <c:v>29646</c:v>
                </c:pt>
                <c:pt idx="277">
                  <c:v>29677</c:v>
                </c:pt>
                <c:pt idx="278">
                  <c:v>29707</c:v>
                </c:pt>
                <c:pt idx="279">
                  <c:v>29738</c:v>
                </c:pt>
                <c:pt idx="280">
                  <c:v>29768</c:v>
                </c:pt>
                <c:pt idx="281">
                  <c:v>29799</c:v>
                </c:pt>
                <c:pt idx="282">
                  <c:v>29830</c:v>
                </c:pt>
                <c:pt idx="283">
                  <c:v>29860</c:v>
                </c:pt>
                <c:pt idx="284">
                  <c:v>29891</c:v>
                </c:pt>
                <c:pt idx="285">
                  <c:v>29921</c:v>
                </c:pt>
                <c:pt idx="286">
                  <c:v>29952</c:v>
                </c:pt>
                <c:pt idx="287">
                  <c:v>29983</c:v>
                </c:pt>
                <c:pt idx="288">
                  <c:v>30011</c:v>
                </c:pt>
                <c:pt idx="289">
                  <c:v>30042</c:v>
                </c:pt>
                <c:pt idx="290">
                  <c:v>30072</c:v>
                </c:pt>
                <c:pt idx="291">
                  <c:v>30103</c:v>
                </c:pt>
                <c:pt idx="292">
                  <c:v>30133</c:v>
                </c:pt>
                <c:pt idx="293">
                  <c:v>30164</c:v>
                </c:pt>
                <c:pt idx="294">
                  <c:v>30195</c:v>
                </c:pt>
                <c:pt idx="295">
                  <c:v>30225</c:v>
                </c:pt>
                <c:pt idx="296">
                  <c:v>30256</c:v>
                </c:pt>
                <c:pt idx="297">
                  <c:v>30286</c:v>
                </c:pt>
                <c:pt idx="298">
                  <c:v>30317</c:v>
                </c:pt>
                <c:pt idx="299">
                  <c:v>30348</c:v>
                </c:pt>
                <c:pt idx="300">
                  <c:v>30376</c:v>
                </c:pt>
                <c:pt idx="301">
                  <c:v>30407</c:v>
                </c:pt>
                <c:pt idx="302">
                  <c:v>30437</c:v>
                </c:pt>
                <c:pt idx="303">
                  <c:v>30468</c:v>
                </c:pt>
                <c:pt idx="304">
                  <c:v>30498</c:v>
                </c:pt>
                <c:pt idx="305">
                  <c:v>30529</c:v>
                </c:pt>
                <c:pt idx="306">
                  <c:v>30560</c:v>
                </c:pt>
                <c:pt idx="307">
                  <c:v>30590</c:v>
                </c:pt>
                <c:pt idx="308">
                  <c:v>30621</c:v>
                </c:pt>
                <c:pt idx="309">
                  <c:v>30651</c:v>
                </c:pt>
                <c:pt idx="310">
                  <c:v>30682</c:v>
                </c:pt>
                <c:pt idx="311">
                  <c:v>30713</c:v>
                </c:pt>
                <c:pt idx="312">
                  <c:v>30742</c:v>
                </c:pt>
                <c:pt idx="313">
                  <c:v>30773</c:v>
                </c:pt>
                <c:pt idx="314">
                  <c:v>30803</c:v>
                </c:pt>
                <c:pt idx="315">
                  <c:v>30834</c:v>
                </c:pt>
                <c:pt idx="316">
                  <c:v>30864</c:v>
                </c:pt>
                <c:pt idx="317">
                  <c:v>30895</c:v>
                </c:pt>
                <c:pt idx="318">
                  <c:v>30926</c:v>
                </c:pt>
                <c:pt idx="319">
                  <c:v>30956</c:v>
                </c:pt>
                <c:pt idx="320">
                  <c:v>30987</c:v>
                </c:pt>
                <c:pt idx="321">
                  <c:v>31017</c:v>
                </c:pt>
                <c:pt idx="322">
                  <c:v>31048</c:v>
                </c:pt>
                <c:pt idx="323">
                  <c:v>31079</c:v>
                </c:pt>
                <c:pt idx="324">
                  <c:v>31107</c:v>
                </c:pt>
                <c:pt idx="325">
                  <c:v>31138</c:v>
                </c:pt>
                <c:pt idx="326">
                  <c:v>31168</c:v>
                </c:pt>
                <c:pt idx="327">
                  <c:v>31199</c:v>
                </c:pt>
                <c:pt idx="328">
                  <c:v>31229</c:v>
                </c:pt>
                <c:pt idx="329">
                  <c:v>31260</c:v>
                </c:pt>
                <c:pt idx="330">
                  <c:v>31291</c:v>
                </c:pt>
                <c:pt idx="331">
                  <c:v>31321</c:v>
                </c:pt>
                <c:pt idx="332">
                  <c:v>31352</c:v>
                </c:pt>
                <c:pt idx="333">
                  <c:v>31382</c:v>
                </c:pt>
                <c:pt idx="334">
                  <c:v>31413</c:v>
                </c:pt>
                <c:pt idx="335">
                  <c:v>31444</c:v>
                </c:pt>
                <c:pt idx="336">
                  <c:v>31472</c:v>
                </c:pt>
                <c:pt idx="337">
                  <c:v>31503</c:v>
                </c:pt>
                <c:pt idx="338">
                  <c:v>31533</c:v>
                </c:pt>
                <c:pt idx="339">
                  <c:v>31564</c:v>
                </c:pt>
                <c:pt idx="340">
                  <c:v>31594</c:v>
                </c:pt>
                <c:pt idx="341">
                  <c:v>31625</c:v>
                </c:pt>
                <c:pt idx="342">
                  <c:v>31656</c:v>
                </c:pt>
                <c:pt idx="343">
                  <c:v>31686</c:v>
                </c:pt>
                <c:pt idx="344">
                  <c:v>31717</c:v>
                </c:pt>
                <c:pt idx="345">
                  <c:v>31747</c:v>
                </c:pt>
                <c:pt idx="346">
                  <c:v>31778</c:v>
                </c:pt>
                <c:pt idx="347">
                  <c:v>31809</c:v>
                </c:pt>
                <c:pt idx="348">
                  <c:v>31837</c:v>
                </c:pt>
                <c:pt idx="349">
                  <c:v>31868</c:v>
                </c:pt>
                <c:pt idx="350">
                  <c:v>31898</c:v>
                </c:pt>
                <c:pt idx="351">
                  <c:v>31929</c:v>
                </c:pt>
                <c:pt idx="352">
                  <c:v>31959</c:v>
                </c:pt>
                <c:pt idx="353">
                  <c:v>31990</c:v>
                </c:pt>
                <c:pt idx="354">
                  <c:v>32021</c:v>
                </c:pt>
                <c:pt idx="355">
                  <c:v>32051</c:v>
                </c:pt>
                <c:pt idx="356">
                  <c:v>32082</c:v>
                </c:pt>
                <c:pt idx="357">
                  <c:v>32112</c:v>
                </c:pt>
                <c:pt idx="358">
                  <c:v>32143</c:v>
                </c:pt>
                <c:pt idx="359">
                  <c:v>32174</c:v>
                </c:pt>
                <c:pt idx="360">
                  <c:v>32203</c:v>
                </c:pt>
                <c:pt idx="361">
                  <c:v>32234</c:v>
                </c:pt>
                <c:pt idx="362">
                  <c:v>32264</c:v>
                </c:pt>
                <c:pt idx="363">
                  <c:v>32295</c:v>
                </c:pt>
                <c:pt idx="364">
                  <c:v>32325</c:v>
                </c:pt>
                <c:pt idx="365">
                  <c:v>32356</c:v>
                </c:pt>
                <c:pt idx="366">
                  <c:v>32387</c:v>
                </c:pt>
                <c:pt idx="367">
                  <c:v>32417</c:v>
                </c:pt>
                <c:pt idx="368">
                  <c:v>32448</c:v>
                </c:pt>
                <c:pt idx="369">
                  <c:v>32478</c:v>
                </c:pt>
                <c:pt idx="370">
                  <c:v>32509</c:v>
                </c:pt>
                <c:pt idx="371">
                  <c:v>32540</c:v>
                </c:pt>
                <c:pt idx="372">
                  <c:v>32568</c:v>
                </c:pt>
                <c:pt idx="373">
                  <c:v>32599</c:v>
                </c:pt>
                <c:pt idx="374">
                  <c:v>32629</c:v>
                </c:pt>
                <c:pt idx="375">
                  <c:v>32660</c:v>
                </c:pt>
                <c:pt idx="376">
                  <c:v>32690</c:v>
                </c:pt>
                <c:pt idx="377">
                  <c:v>32721</c:v>
                </c:pt>
                <c:pt idx="378">
                  <c:v>32752</c:v>
                </c:pt>
                <c:pt idx="379">
                  <c:v>32782</c:v>
                </c:pt>
                <c:pt idx="380">
                  <c:v>32813</c:v>
                </c:pt>
                <c:pt idx="381">
                  <c:v>32843</c:v>
                </c:pt>
                <c:pt idx="382">
                  <c:v>32874</c:v>
                </c:pt>
                <c:pt idx="383">
                  <c:v>32905</c:v>
                </c:pt>
                <c:pt idx="384">
                  <c:v>32933</c:v>
                </c:pt>
                <c:pt idx="385">
                  <c:v>32964</c:v>
                </c:pt>
                <c:pt idx="386">
                  <c:v>32994</c:v>
                </c:pt>
                <c:pt idx="387">
                  <c:v>33025</c:v>
                </c:pt>
                <c:pt idx="388">
                  <c:v>33055</c:v>
                </c:pt>
                <c:pt idx="389">
                  <c:v>33086</c:v>
                </c:pt>
                <c:pt idx="390">
                  <c:v>33117</c:v>
                </c:pt>
                <c:pt idx="391">
                  <c:v>33147</c:v>
                </c:pt>
                <c:pt idx="392">
                  <c:v>33178</c:v>
                </c:pt>
                <c:pt idx="393">
                  <c:v>33208</c:v>
                </c:pt>
                <c:pt idx="394">
                  <c:v>33239</c:v>
                </c:pt>
                <c:pt idx="395">
                  <c:v>33270</c:v>
                </c:pt>
                <c:pt idx="396">
                  <c:v>33298</c:v>
                </c:pt>
                <c:pt idx="397">
                  <c:v>33329</c:v>
                </c:pt>
                <c:pt idx="398">
                  <c:v>33359</c:v>
                </c:pt>
                <c:pt idx="399">
                  <c:v>33390</c:v>
                </c:pt>
                <c:pt idx="400">
                  <c:v>33420</c:v>
                </c:pt>
                <c:pt idx="401">
                  <c:v>33451</c:v>
                </c:pt>
                <c:pt idx="402">
                  <c:v>33482</c:v>
                </c:pt>
                <c:pt idx="403">
                  <c:v>33512</c:v>
                </c:pt>
                <c:pt idx="404">
                  <c:v>33543</c:v>
                </c:pt>
                <c:pt idx="405">
                  <c:v>33573</c:v>
                </c:pt>
                <c:pt idx="406">
                  <c:v>33604</c:v>
                </c:pt>
                <c:pt idx="407">
                  <c:v>33635</c:v>
                </c:pt>
                <c:pt idx="408">
                  <c:v>33664</c:v>
                </c:pt>
                <c:pt idx="409">
                  <c:v>33695</c:v>
                </c:pt>
                <c:pt idx="410">
                  <c:v>33725</c:v>
                </c:pt>
                <c:pt idx="411">
                  <c:v>33756</c:v>
                </c:pt>
                <c:pt idx="412">
                  <c:v>33786</c:v>
                </c:pt>
                <c:pt idx="413">
                  <c:v>33817</c:v>
                </c:pt>
                <c:pt idx="414">
                  <c:v>33848</c:v>
                </c:pt>
                <c:pt idx="415">
                  <c:v>33878</c:v>
                </c:pt>
                <c:pt idx="416">
                  <c:v>33909</c:v>
                </c:pt>
                <c:pt idx="417">
                  <c:v>33939</c:v>
                </c:pt>
                <c:pt idx="418">
                  <c:v>33970</c:v>
                </c:pt>
                <c:pt idx="419">
                  <c:v>34001</c:v>
                </c:pt>
                <c:pt idx="420">
                  <c:v>34029</c:v>
                </c:pt>
                <c:pt idx="421">
                  <c:v>34060</c:v>
                </c:pt>
                <c:pt idx="422">
                  <c:v>34090</c:v>
                </c:pt>
                <c:pt idx="423">
                  <c:v>34121</c:v>
                </c:pt>
                <c:pt idx="424">
                  <c:v>34151</c:v>
                </c:pt>
                <c:pt idx="425">
                  <c:v>34182</c:v>
                </c:pt>
                <c:pt idx="426">
                  <c:v>34213</c:v>
                </c:pt>
                <c:pt idx="427">
                  <c:v>34243</c:v>
                </c:pt>
                <c:pt idx="428">
                  <c:v>34274</c:v>
                </c:pt>
                <c:pt idx="429">
                  <c:v>34304</c:v>
                </c:pt>
                <c:pt idx="430">
                  <c:v>34335</c:v>
                </c:pt>
                <c:pt idx="431">
                  <c:v>34366</c:v>
                </c:pt>
                <c:pt idx="432">
                  <c:v>34394</c:v>
                </c:pt>
                <c:pt idx="433">
                  <c:v>34425</c:v>
                </c:pt>
                <c:pt idx="434">
                  <c:v>34455</c:v>
                </c:pt>
                <c:pt idx="435">
                  <c:v>34486</c:v>
                </c:pt>
                <c:pt idx="436">
                  <c:v>34516</c:v>
                </c:pt>
                <c:pt idx="437">
                  <c:v>34547</c:v>
                </c:pt>
                <c:pt idx="438">
                  <c:v>34578</c:v>
                </c:pt>
                <c:pt idx="439">
                  <c:v>34608</c:v>
                </c:pt>
                <c:pt idx="440">
                  <c:v>34639</c:v>
                </c:pt>
                <c:pt idx="441">
                  <c:v>34669</c:v>
                </c:pt>
                <c:pt idx="442">
                  <c:v>34700</c:v>
                </c:pt>
                <c:pt idx="443">
                  <c:v>34731</c:v>
                </c:pt>
                <c:pt idx="444">
                  <c:v>34759</c:v>
                </c:pt>
                <c:pt idx="445">
                  <c:v>34790</c:v>
                </c:pt>
                <c:pt idx="446">
                  <c:v>34820</c:v>
                </c:pt>
                <c:pt idx="447">
                  <c:v>34851</c:v>
                </c:pt>
                <c:pt idx="448">
                  <c:v>34881</c:v>
                </c:pt>
                <c:pt idx="449">
                  <c:v>34912</c:v>
                </c:pt>
                <c:pt idx="450">
                  <c:v>34943</c:v>
                </c:pt>
                <c:pt idx="451">
                  <c:v>34973</c:v>
                </c:pt>
                <c:pt idx="452">
                  <c:v>35004</c:v>
                </c:pt>
                <c:pt idx="453">
                  <c:v>35034</c:v>
                </c:pt>
                <c:pt idx="454">
                  <c:v>35065</c:v>
                </c:pt>
                <c:pt idx="455">
                  <c:v>35096</c:v>
                </c:pt>
                <c:pt idx="456">
                  <c:v>35125</c:v>
                </c:pt>
                <c:pt idx="457">
                  <c:v>35156</c:v>
                </c:pt>
                <c:pt idx="458">
                  <c:v>35186</c:v>
                </c:pt>
                <c:pt idx="459">
                  <c:v>35217</c:v>
                </c:pt>
                <c:pt idx="460">
                  <c:v>35247</c:v>
                </c:pt>
                <c:pt idx="461">
                  <c:v>35278</c:v>
                </c:pt>
                <c:pt idx="462">
                  <c:v>35309</c:v>
                </c:pt>
                <c:pt idx="463">
                  <c:v>35339</c:v>
                </c:pt>
                <c:pt idx="464">
                  <c:v>35370</c:v>
                </c:pt>
                <c:pt idx="465">
                  <c:v>35400</c:v>
                </c:pt>
                <c:pt idx="466">
                  <c:v>35431</c:v>
                </c:pt>
                <c:pt idx="467">
                  <c:v>35462</c:v>
                </c:pt>
                <c:pt idx="468">
                  <c:v>35490</c:v>
                </c:pt>
                <c:pt idx="469">
                  <c:v>35521</c:v>
                </c:pt>
                <c:pt idx="470">
                  <c:v>35551</c:v>
                </c:pt>
                <c:pt idx="471">
                  <c:v>35582</c:v>
                </c:pt>
                <c:pt idx="472">
                  <c:v>35612</c:v>
                </c:pt>
                <c:pt idx="473">
                  <c:v>35643</c:v>
                </c:pt>
                <c:pt idx="474">
                  <c:v>35674</c:v>
                </c:pt>
                <c:pt idx="475">
                  <c:v>35704</c:v>
                </c:pt>
                <c:pt idx="476">
                  <c:v>35735</c:v>
                </c:pt>
                <c:pt idx="477">
                  <c:v>35765</c:v>
                </c:pt>
                <c:pt idx="478">
                  <c:v>35796</c:v>
                </c:pt>
                <c:pt idx="479">
                  <c:v>35827</c:v>
                </c:pt>
                <c:pt idx="480">
                  <c:v>35855</c:v>
                </c:pt>
                <c:pt idx="481">
                  <c:v>35886</c:v>
                </c:pt>
                <c:pt idx="482">
                  <c:v>35916</c:v>
                </c:pt>
                <c:pt idx="483">
                  <c:v>35947</c:v>
                </c:pt>
                <c:pt idx="484">
                  <c:v>35977</c:v>
                </c:pt>
                <c:pt idx="485">
                  <c:v>36008</c:v>
                </c:pt>
                <c:pt idx="486">
                  <c:v>36039</c:v>
                </c:pt>
                <c:pt idx="487">
                  <c:v>36069</c:v>
                </c:pt>
                <c:pt idx="488">
                  <c:v>36100</c:v>
                </c:pt>
                <c:pt idx="489">
                  <c:v>36130</c:v>
                </c:pt>
                <c:pt idx="490">
                  <c:v>36161</c:v>
                </c:pt>
                <c:pt idx="491">
                  <c:v>36192</c:v>
                </c:pt>
                <c:pt idx="492">
                  <c:v>36220</c:v>
                </c:pt>
                <c:pt idx="493">
                  <c:v>36251</c:v>
                </c:pt>
                <c:pt idx="494">
                  <c:v>36281</c:v>
                </c:pt>
                <c:pt idx="495">
                  <c:v>36312</c:v>
                </c:pt>
                <c:pt idx="496">
                  <c:v>36342</c:v>
                </c:pt>
                <c:pt idx="497">
                  <c:v>36373</c:v>
                </c:pt>
                <c:pt idx="498">
                  <c:v>36404</c:v>
                </c:pt>
                <c:pt idx="499">
                  <c:v>36434</c:v>
                </c:pt>
                <c:pt idx="500">
                  <c:v>36465</c:v>
                </c:pt>
                <c:pt idx="501">
                  <c:v>36495</c:v>
                </c:pt>
                <c:pt idx="502">
                  <c:v>36526</c:v>
                </c:pt>
                <c:pt idx="503">
                  <c:v>36557</c:v>
                </c:pt>
                <c:pt idx="504">
                  <c:v>36586</c:v>
                </c:pt>
                <c:pt idx="505">
                  <c:v>36617</c:v>
                </c:pt>
                <c:pt idx="506">
                  <c:v>36647</c:v>
                </c:pt>
                <c:pt idx="507">
                  <c:v>36678</c:v>
                </c:pt>
                <c:pt idx="508">
                  <c:v>36708</c:v>
                </c:pt>
                <c:pt idx="509">
                  <c:v>36739</c:v>
                </c:pt>
                <c:pt idx="510">
                  <c:v>36770</c:v>
                </c:pt>
                <c:pt idx="511">
                  <c:v>36800</c:v>
                </c:pt>
                <c:pt idx="512">
                  <c:v>36831</c:v>
                </c:pt>
                <c:pt idx="513">
                  <c:v>36861</c:v>
                </c:pt>
                <c:pt idx="514">
                  <c:v>36892</c:v>
                </c:pt>
                <c:pt idx="515">
                  <c:v>36923</c:v>
                </c:pt>
                <c:pt idx="516">
                  <c:v>36951</c:v>
                </c:pt>
                <c:pt idx="517">
                  <c:v>36982</c:v>
                </c:pt>
                <c:pt idx="518">
                  <c:v>37012</c:v>
                </c:pt>
                <c:pt idx="519">
                  <c:v>37043</c:v>
                </c:pt>
                <c:pt idx="520">
                  <c:v>37073</c:v>
                </c:pt>
                <c:pt idx="521">
                  <c:v>37104</c:v>
                </c:pt>
                <c:pt idx="522">
                  <c:v>37135</c:v>
                </c:pt>
                <c:pt idx="523">
                  <c:v>37165</c:v>
                </c:pt>
                <c:pt idx="524">
                  <c:v>37196</c:v>
                </c:pt>
                <c:pt idx="525">
                  <c:v>37226</c:v>
                </c:pt>
                <c:pt idx="526">
                  <c:v>37257</c:v>
                </c:pt>
                <c:pt idx="527">
                  <c:v>37288</c:v>
                </c:pt>
                <c:pt idx="528">
                  <c:v>37316</c:v>
                </c:pt>
                <c:pt idx="529">
                  <c:v>37347</c:v>
                </c:pt>
                <c:pt idx="530">
                  <c:v>37377</c:v>
                </c:pt>
                <c:pt idx="531">
                  <c:v>37408</c:v>
                </c:pt>
                <c:pt idx="532">
                  <c:v>37438</c:v>
                </c:pt>
                <c:pt idx="533">
                  <c:v>37469</c:v>
                </c:pt>
                <c:pt idx="534">
                  <c:v>37500</c:v>
                </c:pt>
                <c:pt idx="535">
                  <c:v>37530</c:v>
                </c:pt>
                <c:pt idx="536">
                  <c:v>37561</c:v>
                </c:pt>
                <c:pt idx="537">
                  <c:v>37591</c:v>
                </c:pt>
                <c:pt idx="538">
                  <c:v>37622</c:v>
                </c:pt>
                <c:pt idx="539">
                  <c:v>37653</c:v>
                </c:pt>
                <c:pt idx="540">
                  <c:v>37681</c:v>
                </c:pt>
                <c:pt idx="541">
                  <c:v>37712</c:v>
                </c:pt>
                <c:pt idx="542">
                  <c:v>37742</c:v>
                </c:pt>
                <c:pt idx="543">
                  <c:v>37773</c:v>
                </c:pt>
                <c:pt idx="544">
                  <c:v>37803</c:v>
                </c:pt>
                <c:pt idx="545">
                  <c:v>37834</c:v>
                </c:pt>
                <c:pt idx="546">
                  <c:v>37865</c:v>
                </c:pt>
                <c:pt idx="547">
                  <c:v>37895</c:v>
                </c:pt>
                <c:pt idx="548">
                  <c:v>37926</c:v>
                </c:pt>
                <c:pt idx="549">
                  <c:v>37956</c:v>
                </c:pt>
                <c:pt idx="550">
                  <c:v>37987</c:v>
                </c:pt>
                <c:pt idx="551">
                  <c:v>38018</c:v>
                </c:pt>
                <c:pt idx="552">
                  <c:v>38047</c:v>
                </c:pt>
                <c:pt idx="553">
                  <c:v>38078</c:v>
                </c:pt>
                <c:pt idx="554">
                  <c:v>38108</c:v>
                </c:pt>
                <c:pt idx="555">
                  <c:v>38139</c:v>
                </c:pt>
                <c:pt idx="556">
                  <c:v>38169</c:v>
                </c:pt>
                <c:pt idx="557">
                  <c:v>38200</c:v>
                </c:pt>
                <c:pt idx="558">
                  <c:v>38231</c:v>
                </c:pt>
                <c:pt idx="559">
                  <c:v>38261</c:v>
                </c:pt>
                <c:pt idx="560">
                  <c:v>38292</c:v>
                </c:pt>
                <c:pt idx="561">
                  <c:v>38322</c:v>
                </c:pt>
                <c:pt idx="562">
                  <c:v>38353</c:v>
                </c:pt>
                <c:pt idx="563">
                  <c:v>38384</c:v>
                </c:pt>
                <c:pt idx="564">
                  <c:v>38412</c:v>
                </c:pt>
                <c:pt idx="565">
                  <c:v>38443</c:v>
                </c:pt>
                <c:pt idx="566">
                  <c:v>38473</c:v>
                </c:pt>
                <c:pt idx="567">
                  <c:v>38504</c:v>
                </c:pt>
                <c:pt idx="568">
                  <c:v>38534</c:v>
                </c:pt>
                <c:pt idx="569">
                  <c:v>38565</c:v>
                </c:pt>
                <c:pt idx="570">
                  <c:v>38596</c:v>
                </c:pt>
                <c:pt idx="571">
                  <c:v>38626</c:v>
                </c:pt>
                <c:pt idx="572">
                  <c:v>38657</c:v>
                </c:pt>
                <c:pt idx="573">
                  <c:v>38687</c:v>
                </c:pt>
                <c:pt idx="574">
                  <c:v>38718</c:v>
                </c:pt>
                <c:pt idx="575">
                  <c:v>38749</c:v>
                </c:pt>
                <c:pt idx="576">
                  <c:v>38777</c:v>
                </c:pt>
                <c:pt idx="577">
                  <c:v>38808</c:v>
                </c:pt>
                <c:pt idx="578">
                  <c:v>38838</c:v>
                </c:pt>
                <c:pt idx="579">
                  <c:v>38869</c:v>
                </c:pt>
                <c:pt idx="580">
                  <c:v>38899</c:v>
                </c:pt>
                <c:pt idx="581">
                  <c:v>38930</c:v>
                </c:pt>
                <c:pt idx="582">
                  <c:v>38961</c:v>
                </c:pt>
                <c:pt idx="583">
                  <c:v>38991</c:v>
                </c:pt>
                <c:pt idx="584">
                  <c:v>39022</c:v>
                </c:pt>
                <c:pt idx="585">
                  <c:v>39052</c:v>
                </c:pt>
                <c:pt idx="586">
                  <c:v>39083</c:v>
                </c:pt>
                <c:pt idx="587">
                  <c:v>39114</c:v>
                </c:pt>
                <c:pt idx="588">
                  <c:v>39142</c:v>
                </c:pt>
                <c:pt idx="589">
                  <c:v>39173</c:v>
                </c:pt>
                <c:pt idx="590">
                  <c:v>39203</c:v>
                </c:pt>
                <c:pt idx="591">
                  <c:v>39234</c:v>
                </c:pt>
                <c:pt idx="592">
                  <c:v>39264</c:v>
                </c:pt>
                <c:pt idx="593">
                  <c:v>39295</c:v>
                </c:pt>
                <c:pt idx="594">
                  <c:v>39326</c:v>
                </c:pt>
                <c:pt idx="595">
                  <c:v>39356</c:v>
                </c:pt>
                <c:pt idx="596">
                  <c:v>39387</c:v>
                </c:pt>
                <c:pt idx="597">
                  <c:v>39417</c:v>
                </c:pt>
                <c:pt idx="598">
                  <c:v>39448</c:v>
                </c:pt>
                <c:pt idx="599">
                  <c:v>39479</c:v>
                </c:pt>
                <c:pt idx="600">
                  <c:v>39508</c:v>
                </c:pt>
                <c:pt idx="601">
                  <c:v>39539</c:v>
                </c:pt>
                <c:pt idx="602">
                  <c:v>39569</c:v>
                </c:pt>
                <c:pt idx="603">
                  <c:v>39600</c:v>
                </c:pt>
                <c:pt idx="604">
                  <c:v>39630</c:v>
                </c:pt>
                <c:pt idx="605">
                  <c:v>39661</c:v>
                </c:pt>
                <c:pt idx="606">
                  <c:v>39692</c:v>
                </c:pt>
                <c:pt idx="607">
                  <c:v>39722</c:v>
                </c:pt>
                <c:pt idx="608">
                  <c:v>39753</c:v>
                </c:pt>
                <c:pt idx="609">
                  <c:v>39783</c:v>
                </c:pt>
                <c:pt idx="610">
                  <c:v>39814</c:v>
                </c:pt>
                <c:pt idx="611">
                  <c:v>39845</c:v>
                </c:pt>
                <c:pt idx="612">
                  <c:v>39873</c:v>
                </c:pt>
                <c:pt idx="613">
                  <c:v>39904</c:v>
                </c:pt>
                <c:pt idx="614">
                  <c:v>39934</c:v>
                </c:pt>
                <c:pt idx="615">
                  <c:v>39965</c:v>
                </c:pt>
                <c:pt idx="616">
                  <c:v>39995</c:v>
                </c:pt>
                <c:pt idx="617">
                  <c:v>40026</c:v>
                </c:pt>
                <c:pt idx="618">
                  <c:v>40057</c:v>
                </c:pt>
                <c:pt idx="619">
                  <c:v>40087</c:v>
                </c:pt>
                <c:pt idx="620">
                  <c:v>40118</c:v>
                </c:pt>
                <c:pt idx="621">
                  <c:v>40148</c:v>
                </c:pt>
                <c:pt idx="622">
                  <c:v>40179</c:v>
                </c:pt>
                <c:pt idx="623">
                  <c:v>40210</c:v>
                </c:pt>
                <c:pt idx="624">
                  <c:v>40238</c:v>
                </c:pt>
                <c:pt idx="625">
                  <c:v>40269</c:v>
                </c:pt>
                <c:pt idx="626">
                  <c:v>40299</c:v>
                </c:pt>
                <c:pt idx="627">
                  <c:v>40330</c:v>
                </c:pt>
                <c:pt idx="628">
                  <c:v>40360</c:v>
                </c:pt>
                <c:pt idx="629">
                  <c:v>40391</c:v>
                </c:pt>
                <c:pt idx="630">
                  <c:v>40422</c:v>
                </c:pt>
                <c:pt idx="631">
                  <c:v>40452</c:v>
                </c:pt>
                <c:pt idx="632">
                  <c:v>40483</c:v>
                </c:pt>
                <c:pt idx="633">
                  <c:v>40513</c:v>
                </c:pt>
                <c:pt idx="634">
                  <c:v>40544</c:v>
                </c:pt>
                <c:pt idx="635">
                  <c:v>40575</c:v>
                </c:pt>
                <c:pt idx="636">
                  <c:v>40603</c:v>
                </c:pt>
                <c:pt idx="637">
                  <c:v>40634</c:v>
                </c:pt>
                <c:pt idx="638">
                  <c:v>40664</c:v>
                </c:pt>
                <c:pt idx="639">
                  <c:v>40695</c:v>
                </c:pt>
                <c:pt idx="640">
                  <c:v>40725</c:v>
                </c:pt>
                <c:pt idx="641">
                  <c:v>40756</c:v>
                </c:pt>
                <c:pt idx="642">
                  <c:v>40787</c:v>
                </c:pt>
                <c:pt idx="643">
                  <c:v>40817</c:v>
                </c:pt>
                <c:pt idx="644">
                  <c:v>40848</c:v>
                </c:pt>
                <c:pt idx="645">
                  <c:v>40878</c:v>
                </c:pt>
                <c:pt idx="646">
                  <c:v>40909</c:v>
                </c:pt>
                <c:pt idx="647">
                  <c:v>40940</c:v>
                </c:pt>
                <c:pt idx="648">
                  <c:v>40969</c:v>
                </c:pt>
                <c:pt idx="649">
                  <c:v>41000</c:v>
                </c:pt>
                <c:pt idx="650">
                  <c:v>41030</c:v>
                </c:pt>
                <c:pt idx="651">
                  <c:v>41061</c:v>
                </c:pt>
                <c:pt idx="652">
                  <c:v>41091</c:v>
                </c:pt>
                <c:pt idx="653">
                  <c:v>41122</c:v>
                </c:pt>
                <c:pt idx="654">
                  <c:v>41153</c:v>
                </c:pt>
                <c:pt idx="655">
                  <c:v>41183</c:v>
                </c:pt>
                <c:pt idx="656">
                  <c:v>41214</c:v>
                </c:pt>
                <c:pt idx="657">
                  <c:v>41244</c:v>
                </c:pt>
                <c:pt idx="658">
                  <c:v>41275</c:v>
                </c:pt>
                <c:pt idx="659">
                  <c:v>41306</c:v>
                </c:pt>
                <c:pt idx="660">
                  <c:v>41334</c:v>
                </c:pt>
                <c:pt idx="661">
                  <c:v>41365</c:v>
                </c:pt>
                <c:pt idx="662">
                  <c:v>41395</c:v>
                </c:pt>
                <c:pt idx="663">
                  <c:v>41426</c:v>
                </c:pt>
                <c:pt idx="664">
                  <c:v>41456</c:v>
                </c:pt>
                <c:pt idx="665">
                  <c:v>41487</c:v>
                </c:pt>
                <c:pt idx="666">
                  <c:v>41518</c:v>
                </c:pt>
                <c:pt idx="667">
                  <c:v>41548</c:v>
                </c:pt>
              </c:numCache>
            </c:numRef>
          </c:cat>
          <c:val>
            <c:numRef>
              <c:f>datos!$C$2:$C$669</c:f>
              <c:numCache>
                <c:formatCode>0.00</c:formatCode>
                <c:ptCount val="668"/>
                <c:pt idx="0">
                  <c:v>314.62</c:v>
                </c:pt>
                <c:pt idx="1">
                  <c:v>315.29000000000002</c:v>
                </c:pt>
                <c:pt idx="2">
                  <c:v>314.70999999999998</c:v>
                </c:pt>
                <c:pt idx="3">
                  <c:v>314.85000000000002</c:v>
                </c:pt>
                <c:pt idx="4">
                  <c:v>314.98</c:v>
                </c:pt>
                <c:pt idx="5">
                  <c:v>315.94</c:v>
                </c:pt>
                <c:pt idx="6">
                  <c:v>315.91000000000003</c:v>
                </c:pt>
                <c:pt idx="7">
                  <c:v>315.61</c:v>
                </c:pt>
                <c:pt idx="8">
                  <c:v>315.31</c:v>
                </c:pt>
                <c:pt idx="9">
                  <c:v>315.61</c:v>
                </c:pt>
                <c:pt idx="10">
                  <c:v>315.7</c:v>
                </c:pt>
                <c:pt idx="11">
                  <c:v>315.88</c:v>
                </c:pt>
                <c:pt idx="12">
                  <c:v>315.62</c:v>
                </c:pt>
                <c:pt idx="13">
                  <c:v>315.56</c:v>
                </c:pt>
                <c:pt idx="14">
                  <c:v>315.5</c:v>
                </c:pt>
                <c:pt idx="15">
                  <c:v>315.92</c:v>
                </c:pt>
                <c:pt idx="16">
                  <c:v>315.66000000000003</c:v>
                </c:pt>
                <c:pt idx="17">
                  <c:v>315.81</c:v>
                </c:pt>
                <c:pt idx="18">
                  <c:v>316.55</c:v>
                </c:pt>
                <c:pt idx="19">
                  <c:v>316.19</c:v>
                </c:pt>
                <c:pt idx="20">
                  <c:v>316.77999999999997</c:v>
                </c:pt>
                <c:pt idx="21">
                  <c:v>316.52</c:v>
                </c:pt>
                <c:pt idx="22">
                  <c:v>316.51</c:v>
                </c:pt>
                <c:pt idx="23">
                  <c:v>316.47000000000003</c:v>
                </c:pt>
                <c:pt idx="24">
                  <c:v>316.49</c:v>
                </c:pt>
                <c:pt idx="25">
                  <c:v>316.86</c:v>
                </c:pt>
                <c:pt idx="26">
                  <c:v>317.24</c:v>
                </c:pt>
                <c:pt idx="27">
                  <c:v>317.36</c:v>
                </c:pt>
                <c:pt idx="28">
                  <c:v>317.3</c:v>
                </c:pt>
                <c:pt idx="29">
                  <c:v>316.92</c:v>
                </c:pt>
                <c:pt idx="30">
                  <c:v>316.87</c:v>
                </c:pt>
                <c:pt idx="31">
                  <c:v>316.76</c:v>
                </c:pt>
                <c:pt idx="32">
                  <c:v>316.98</c:v>
                </c:pt>
                <c:pt idx="33">
                  <c:v>317.13</c:v>
                </c:pt>
                <c:pt idx="34">
                  <c:v>317.02999999999997</c:v>
                </c:pt>
                <c:pt idx="35">
                  <c:v>317.27999999999997</c:v>
                </c:pt>
                <c:pt idx="36">
                  <c:v>317.47000000000003</c:v>
                </c:pt>
                <c:pt idx="37">
                  <c:v>317.27</c:v>
                </c:pt>
                <c:pt idx="38">
                  <c:v>317.7</c:v>
                </c:pt>
                <c:pt idx="39">
                  <c:v>317.48</c:v>
                </c:pt>
                <c:pt idx="40">
                  <c:v>317.7</c:v>
                </c:pt>
                <c:pt idx="41">
                  <c:v>317.8</c:v>
                </c:pt>
                <c:pt idx="42">
                  <c:v>317.49</c:v>
                </c:pt>
                <c:pt idx="43">
                  <c:v>318.35000000000002</c:v>
                </c:pt>
                <c:pt idx="44">
                  <c:v>318.13</c:v>
                </c:pt>
                <c:pt idx="45">
                  <c:v>317.94</c:v>
                </c:pt>
                <c:pt idx="46">
                  <c:v>318.06</c:v>
                </c:pt>
                <c:pt idx="47">
                  <c:v>318.11</c:v>
                </c:pt>
                <c:pt idx="48">
                  <c:v>318.57</c:v>
                </c:pt>
                <c:pt idx="49">
                  <c:v>318.45</c:v>
                </c:pt>
                <c:pt idx="50">
                  <c:v>318.2</c:v>
                </c:pt>
                <c:pt idx="51">
                  <c:v>318.27</c:v>
                </c:pt>
                <c:pt idx="52">
                  <c:v>318.67</c:v>
                </c:pt>
                <c:pt idx="53">
                  <c:v>318.48</c:v>
                </c:pt>
                <c:pt idx="54">
                  <c:v>319.02999999999997</c:v>
                </c:pt>
                <c:pt idx="55">
                  <c:v>318.33</c:v>
                </c:pt>
                <c:pt idx="56">
                  <c:v>318.62</c:v>
                </c:pt>
                <c:pt idx="57">
                  <c:v>318.61</c:v>
                </c:pt>
                <c:pt idx="58">
                  <c:v>318.91000000000003</c:v>
                </c:pt>
                <c:pt idx="59">
                  <c:v>318.68</c:v>
                </c:pt>
                <c:pt idx="60">
                  <c:v>318.69</c:v>
                </c:pt>
                <c:pt idx="61">
                  <c:v>319.08999999999997</c:v>
                </c:pt>
                <c:pt idx="62">
                  <c:v>319.39</c:v>
                </c:pt>
                <c:pt idx="63">
                  <c:v>319.16000000000003</c:v>
                </c:pt>
                <c:pt idx="64">
                  <c:v>318.77</c:v>
                </c:pt>
                <c:pt idx="65">
                  <c:v>318.83</c:v>
                </c:pt>
                <c:pt idx="66">
                  <c:v>319.06</c:v>
                </c:pt>
                <c:pt idx="67">
                  <c:v>319</c:v>
                </c:pt>
                <c:pt idx="68">
                  <c:v>319.10000000000002</c:v>
                </c:pt>
                <c:pt idx="69">
                  <c:v>319.25</c:v>
                </c:pt>
                <c:pt idx="70">
                  <c:v>319.67</c:v>
                </c:pt>
                <c:pt idx="71">
                  <c:v>319.61</c:v>
                </c:pt>
                <c:pt idx="72">
                  <c:v>319.55</c:v>
                </c:pt>
                <c:pt idx="73">
                  <c:v>319.48</c:v>
                </c:pt>
                <c:pt idx="74">
                  <c:v>319.42</c:v>
                </c:pt>
                <c:pt idx="75">
                  <c:v>319.69</c:v>
                </c:pt>
                <c:pt idx="76">
                  <c:v>319.58</c:v>
                </c:pt>
                <c:pt idx="77">
                  <c:v>319.81</c:v>
                </c:pt>
                <c:pt idx="78">
                  <c:v>319.56</c:v>
                </c:pt>
                <c:pt idx="79">
                  <c:v>319.77999999999997</c:v>
                </c:pt>
                <c:pt idx="80">
                  <c:v>319.72000000000003</c:v>
                </c:pt>
                <c:pt idx="81">
                  <c:v>319.58999999999997</c:v>
                </c:pt>
                <c:pt idx="82">
                  <c:v>319.48</c:v>
                </c:pt>
                <c:pt idx="83">
                  <c:v>319.97000000000003</c:v>
                </c:pt>
                <c:pt idx="84">
                  <c:v>319.64999999999998</c:v>
                </c:pt>
                <c:pt idx="85">
                  <c:v>319.8</c:v>
                </c:pt>
                <c:pt idx="86">
                  <c:v>319.36</c:v>
                </c:pt>
                <c:pt idx="87">
                  <c:v>319.64999999999998</c:v>
                </c:pt>
                <c:pt idx="88">
                  <c:v>320.51</c:v>
                </c:pt>
                <c:pt idx="89">
                  <c:v>319.93</c:v>
                </c:pt>
                <c:pt idx="90">
                  <c:v>320.68</c:v>
                </c:pt>
                <c:pt idx="91">
                  <c:v>320.36</c:v>
                </c:pt>
                <c:pt idx="92">
                  <c:v>320.87</c:v>
                </c:pt>
                <c:pt idx="93">
                  <c:v>320.26</c:v>
                </c:pt>
                <c:pt idx="94">
                  <c:v>320.63</c:v>
                </c:pt>
                <c:pt idx="95">
                  <c:v>321.10000000000002</c:v>
                </c:pt>
                <c:pt idx="96">
                  <c:v>321.16000000000003</c:v>
                </c:pt>
                <c:pt idx="97">
                  <c:v>321.51</c:v>
                </c:pt>
                <c:pt idx="98">
                  <c:v>321.18</c:v>
                </c:pt>
                <c:pt idx="99">
                  <c:v>321.52</c:v>
                </c:pt>
                <c:pt idx="100">
                  <c:v>321.49</c:v>
                </c:pt>
                <c:pt idx="101">
                  <c:v>321.5</c:v>
                </c:pt>
                <c:pt idx="102">
                  <c:v>321.54000000000002</c:v>
                </c:pt>
                <c:pt idx="103">
                  <c:v>321.18</c:v>
                </c:pt>
                <c:pt idx="104">
                  <c:v>321.83999999999997</c:v>
                </c:pt>
                <c:pt idx="105">
                  <c:v>321.95</c:v>
                </c:pt>
                <c:pt idx="106">
                  <c:v>322.07</c:v>
                </c:pt>
                <c:pt idx="107">
                  <c:v>321.94</c:v>
                </c:pt>
                <c:pt idx="108">
                  <c:v>321.72000000000003</c:v>
                </c:pt>
                <c:pt idx="109">
                  <c:v>322.05</c:v>
                </c:pt>
                <c:pt idx="110">
                  <c:v>322.27</c:v>
                </c:pt>
                <c:pt idx="111">
                  <c:v>321.94</c:v>
                </c:pt>
                <c:pt idx="112">
                  <c:v>321.66000000000003</c:v>
                </c:pt>
                <c:pt idx="113">
                  <c:v>322.04000000000002</c:v>
                </c:pt>
                <c:pt idx="114">
                  <c:v>322.19</c:v>
                </c:pt>
                <c:pt idx="115">
                  <c:v>322.36</c:v>
                </c:pt>
                <c:pt idx="116">
                  <c:v>322.77999999999997</c:v>
                </c:pt>
                <c:pt idx="117">
                  <c:v>322.86</c:v>
                </c:pt>
                <c:pt idx="118">
                  <c:v>322.55</c:v>
                </c:pt>
                <c:pt idx="119">
                  <c:v>322.56</c:v>
                </c:pt>
                <c:pt idx="120">
                  <c:v>322.58999999999997</c:v>
                </c:pt>
                <c:pt idx="121">
                  <c:v>322.73</c:v>
                </c:pt>
                <c:pt idx="122">
                  <c:v>322.87</c:v>
                </c:pt>
                <c:pt idx="123">
                  <c:v>323.2</c:v>
                </c:pt>
                <c:pt idx="124">
                  <c:v>323.25</c:v>
                </c:pt>
                <c:pt idx="125">
                  <c:v>323.14999999999998</c:v>
                </c:pt>
                <c:pt idx="126">
                  <c:v>323.31</c:v>
                </c:pt>
                <c:pt idx="127">
                  <c:v>323.32</c:v>
                </c:pt>
                <c:pt idx="128">
                  <c:v>323.32</c:v>
                </c:pt>
                <c:pt idx="129">
                  <c:v>323.69</c:v>
                </c:pt>
                <c:pt idx="130">
                  <c:v>323.98</c:v>
                </c:pt>
                <c:pt idx="131">
                  <c:v>323.89</c:v>
                </c:pt>
                <c:pt idx="132">
                  <c:v>324.41000000000003</c:v>
                </c:pt>
                <c:pt idx="133">
                  <c:v>324.35000000000002</c:v>
                </c:pt>
                <c:pt idx="134">
                  <c:v>324.57</c:v>
                </c:pt>
                <c:pt idx="135">
                  <c:v>324.63</c:v>
                </c:pt>
                <c:pt idx="136">
                  <c:v>325.08</c:v>
                </c:pt>
                <c:pt idx="137">
                  <c:v>324.8</c:v>
                </c:pt>
                <c:pt idx="138">
                  <c:v>325.27999999999997</c:v>
                </c:pt>
                <c:pt idx="139">
                  <c:v>324.83999999999997</c:v>
                </c:pt>
                <c:pt idx="140">
                  <c:v>324.77999999999997</c:v>
                </c:pt>
                <c:pt idx="141">
                  <c:v>324.88</c:v>
                </c:pt>
                <c:pt idx="142">
                  <c:v>325.04000000000002</c:v>
                </c:pt>
                <c:pt idx="143">
                  <c:v>325.42</c:v>
                </c:pt>
                <c:pt idx="144">
                  <c:v>325.69</c:v>
                </c:pt>
                <c:pt idx="145">
                  <c:v>325.86</c:v>
                </c:pt>
                <c:pt idx="146">
                  <c:v>325.27</c:v>
                </c:pt>
                <c:pt idx="147">
                  <c:v>325.52</c:v>
                </c:pt>
                <c:pt idx="148">
                  <c:v>325.51</c:v>
                </c:pt>
                <c:pt idx="149">
                  <c:v>325.76</c:v>
                </c:pt>
                <c:pt idx="150">
                  <c:v>325.93</c:v>
                </c:pt>
                <c:pt idx="151">
                  <c:v>326.14999999999998</c:v>
                </c:pt>
                <c:pt idx="152">
                  <c:v>325.95999999999998</c:v>
                </c:pt>
                <c:pt idx="153">
                  <c:v>326.06</c:v>
                </c:pt>
                <c:pt idx="154">
                  <c:v>326.26</c:v>
                </c:pt>
                <c:pt idx="155">
                  <c:v>326.08999999999997</c:v>
                </c:pt>
                <c:pt idx="156">
                  <c:v>325.94</c:v>
                </c:pt>
                <c:pt idx="157">
                  <c:v>325.47000000000003</c:v>
                </c:pt>
                <c:pt idx="158">
                  <c:v>326.11</c:v>
                </c:pt>
                <c:pt idx="159">
                  <c:v>326.41000000000003</c:v>
                </c:pt>
                <c:pt idx="160">
                  <c:v>326.45999999999998</c:v>
                </c:pt>
                <c:pt idx="161">
                  <c:v>326.49</c:v>
                </c:pt>
                <c:pt idx="162">
                  <c:v>326.18</c:v>
                </c:pt>
                <c:pt idx="163">
                  <c:v>326.58</c:v>
                </c:pt>
                <c:pt idx="164">
                  <c:v>326.82</c:v>
                </c:pt>
                <c:pt idx="165">
                  <c:v>327.02</c:v>
                </c:pt>
                <c:pt idx="166">
                  <c:v>326.86</c:v>
                </c:pt>
                <c:pt idx="167">
                  <c:v>327.05</c:v>
                </c:pt>
                <c:pt idx="168">
                  <c:v>326.52</c:v>
                </c:pt>
                <c:pt idx="169">
                  <c:v>327.41000000000003</c:v>
                </c:pt>
                <c:pt idx="170">
                  <c:v>327.20999999999998</c:v>
                </c:pt>
                <c:pt idx="171">
                  <c:v>326.94</c:v>
                </c:pt>
                <c:pt idx="172">
                  <c:v>327.24</c:v>
                </c:pt>
                <c:pt idx="173">
                  <c:v>327.37</c:v>
                </c:pt>
                <c:pt idx="174">
                  <c:v>327.73</c:v>
                </c:pt>
                <c:pt idx="175">
                  <c:v>328.05</c:v>
                </c:pt>
                <c:pt idx="176">
                  <c:v>328.51</c:v>
                </c:pt>
                <c:pt idx="177">
                  <c:v>328.56</c:v>
                </c:pt>
                <c:pt idx="178">
                  <c:v>328.58</c:v>
                </c:pt>
                <c:pt idx="179">
                  <c:v>328.87</c:v>
                </c:pt>
                <c:pt idx="180">
                  <c:v>328.99</c:v>
                </c:pt>
                <c:pt idx="181">
                  <c:v>329.12</c:v>
                </c:pt>
                <c:pt idx="182">
                  <c:v>329.6</c:v>
                </c:pt>
                <c:pt idx="183">
                  <c:v>329.96</c:v>
                </c:pt>
                <c:pt idx="184">
                  <c:v>330.09</c:v>
                </c:pt>
                <c:pt idx="185">
                  <c:v>330.43</c:v>
                </c:pt>
                <c:pt idx="186">
                  <c:v>330.43</c:v>
                </c:pt>
                <c:pt idx="187">
                  <c:v>330.23</c:v>
                </c:pt>
                <c:pt idx="188">
                  <c:v>330.17</c:v>
                </c:pt>
                <c:pt idx="189">
                  <c:v>329.66</c:v>
                </c:pt>
                <c:pt idx="190">
                  <c:v>329.44</c:v>
                </c:pt>
                <c:pt idx="191">
                  <c:v>330.11</c:v>
                </c:pt>
                <c:pt idx="192">
                  <c:v>330.19</c:v>
                </c:pt>
                <c:pt idx="193">
                  <c:v>330.25</c:v>
                </c:pt>
                <c:pt idx="194">
                  <c:v>330.25</c:v>
                </c:pt>
                <c:pt idx="195">
                  <c:v>329.93</c:v>
                </c:pt>
                <c:pt idx="196">
                  <c:v>330.2</c:v>
                </c:pt>
                <c:pt idx="197">
                  <c:v>330.31</c:v>
                </c:pt>
                <c:pt idx="198">
                  <c:v>330.35</c:v>
                </c:pt>
                <c:pt idx="199">
                  <c:v>330.29</c:v>
                </c:pt>
                <c:pt idx="200">
                  <c:v>330.33</c:v>
                </c:pt>
                <c:pt idx="201">
                  <c:v>330.47</c:v>
                </c:pt>
                <c:pt idx="202">
                  <c:v>330.81</c:v>
                </c:pt>
                <c:pt idx="203">
                  <c:v>330.86</c:v>
                </c:pt>
                <c:pt idx="204">
                  <c:v>330.49</c:v>
                </c:pt>
                <c:pt idx="205">
                  <c:v>330.77</c:v>
                </c:pt>
                <c:pt idx="206">
                  <c:v>330.94</c:v>
                </c:pt>
                <c:pt idx="207">
                  <c:v>331.18</c:v>
                </c:pt>
                <c:pt idx="208">
                  <c:v>330.92</c:v>
                </c:pt>
                <c:pt idx="209">
                  <c:v>331.06</c:v>
                </c:pt>
                <c:pt idx="210">
                  <c:v>331.54</c:v>
                </c:pt>
                <c:pt idx="211">
                  <c:v>331.46</c:v>
                </c:pt>
                <c:pt idx="212">
                  <c:v>331.39</c:v>
                </c:pt>
                <c:pt idx="213">
                  <c:v>331.6</c:v>
                </c:pt>
                <c:pt idx="214">
                  <c:v>331.82</c:v>
                </c:pt>
                <c:pt idx="215">
                  <c:v>332.19</c:v>
                </c:pt>
                <c:pt idx="216">
                  <c:v>331.99</c:v>
                </c:pt>
                <c:pt idx="217">
                  <c:v>332.24</c:v>
                </c:pt>
                <c:pt idx="218">
                  <c:v>331.86</c:v>
                </c:pt>
                <c:pt idx="219">
                  <c:v>331.74</c:v>
                </c:pt>
                <c:pt idx="220">
                  <c:v>332.06</c:v>
                </c:pt>
                <c:pt idx="221">
                  <c:v>331.87</c:v>
                </c:pt>
                <c:pt idx="222">
                  <c:v>331.94</c:v>
                </c:pt>
                <c:pt idx="223">
                  <c:v>331.92</c:v>
                </c:pt>
                <c:pt idx="224">
                  <c:v>332.33</c:v>
                </c:pt>
                <c:pt idx="225">
                  <c:v>332.69</c:v>
                </c:pt>
                <c:pt idx="226">
                  <c:v>332.75</c:v>
                </c:pt>
                <c:pt idx="227">
                  <c:v>332.6</c:v>
                </c:pt>
                <c:pt idx="228">
                  <c:v>333.36</c:v>
                </c:pt>
                <c:pt idx="229">
                  <c:v>333.39</c:v>
                </c:pt>
                <c:pt idx="230">
                  <c:v>333.87</c:v>
                </c:pt>
                <c:pt idx="231">
                  <c:v>333.76</c:v>
                </c:pt>
                <c:pt idx="232">
                  <c:v>333.96</c:v>
                </c:pt>
                <c:pt idx="233">
                  <c:v>333.92</c:v>
                </c:pt>
                <c:pt idx="234">
                  <c:v>334.27</c:v>
                </c:pt>
                <c:pt idx="235">
                  <c:v>334.43</c:v>
                </c:pt>
                <c:pt idx="236">
                  <c:v>334.59</c:v>
                </c:pt>
                <c:pt idx="237">
                  <c:v>334.48</c:v>
                </c:pt>
                <c:pt idx="238">
                  <c:v>335.11</c:v>
                </c:pt>
                <c:pt idx="239">
                  <c:v>334.58</c:v>
                </c:pt>
                <c:pt idx="240">
                  <c:v>334.95</c:v>
                </c:pt>
                <c:pt idx="241">
                  <c:v>335.11</c:v>
                </c:pt>
                <c:pt idx="242">
                  <c:v>335.05</c:v>
                </c:pt>
                <c:pt idx="243">
                  <c:v>335.6</c:v>
                </c:pt>
                <c:pt idx="244">
                  <c:v>335.68</c:v>
                </c:pt>
                <c:pt idx="245">
                  <c:v>335.88</c:v>
                </c:pt>
                <c:pt idx="246">
                  <c:v>335.49</c:v>
                </c:pt>
                <c:pt idx="247">
                  <c:v>335.66</c:v>
                </c:pt>
                <c:pt idx="248">
                  <c:v>336.01</c:v>
                </c:pt>
                <c:pt idx="249">
                  <c:v>335.79</c:v>
                </c:pt>
                <c:pt idx="250">
                  <c:v>336.23</c:v>
                </c:pt>
                <c:pt idx="251">
                  <c:v>335.94</c:v>
                </c:pt>
                <c:pt idx="252">
                  <c:v>336.4</c:v>
                </c:pt>
                <c:pt idx="253">
                  <c:v>336.21</c:v>
                </c:pt>
                <c:pt idx="254">
                  <c:v>336.01</c:v>
                </c:pt>
                <c:pt idx="255">
                  <c:v>336.79</c:v>
                </c:pt>
                <c:pt idx="256">
                  <c:v>336.78</c:v>
                </c:pt>
                <c:pt idx="257">
                  <c:v>337.1</c:v>
                </c:pt>
                <c:pt idx="258">
                  <c:v>337.17</c:v>
                </c:pt>
                <c:pt idx="259">
                  <c:v>337.44</c:v>
                </c:pt>
                <c:pt idx="260">
                  <c:v>337.54</c:v>
                </c:pt>
                <c:pt idx="261">
                  <c:v>337.76</c:v>
                </c:pt>
                <c:pt idx="262">
                  <c:v>337.95</c:v>
                </c:pt>
                <c:pt idx="263">
                  <c:v>337.73</c:v>
                </c:pt>
                <c:pt idx="264">
                  <c:v>338.43</c:v>
                </c:pt>
                <c:pt idx="265">
                  <c:v>338.21</c:v>
                </c:pt>
                <c:pt idx="266">
                  <c:v>338.45</c:v>
                </c:pt>
                <c:pt idx="267">
                  <c:v>338.79</c:v>
                </c:pt>
                <c:pt idx="268">
                  <c:v>338.48</c:v>
                </c:pt>
                <c:pt idx="269">
                  <c:v>338.92</c:v>
                </c:pt>
                <c:pt idx="270">
                  <c:v>339.27</c:v>
                </c:pt>
                <c:pt idx="271">
                  <c:v>339.32</c:v>
                </c:pt>
                <c:pt idx="272">
                  <c:v>339.38</c:v>
                </c:pt>
                <c:pt idx="273">
                  <c:v>339.23</c:v>
                </c:pt>
                <c:pt idx="274">
                  <c:v>339.41</c:v>
                </c:pt>
                <c:pt idx="275">
                  <c:v>339.89</c:v>
                </c:pt>
                <c:pt idx="276">
                  <c:v>339.98</c:v>
                </c:pt>
                <c:pt idx="277">
                  <c:v>339.93</c:v>
                </c:pt>
                <c:pt idx="278">
                  <c:v>339.98</c:v>
                </c:pt>
                <c:pt idx="279">
                  <c:v>340.02</c:v>
                </c:pt>
                <c:pt idx="280">
                  <c:v>339.81</c:v>
                </c:pt>
                <c:pt idx="281">
                  <c:v>339.97</c:v>
                </c:pt>
                <c:pt idx="282">
                  <c:v>340.17</c:v>
                </c:pt>
                <c:pt idx="283">
                  <c:v>340.44</c:v>
                </c:pt>
                <c:pt idx="284">
                  <c:v>340.76</c:v>
                </c:pt>
                <c:pt idx="285">
                  <c:v>340.81</c:v>
                </c:pt>
                <c:pt idx="286">
                  <c:v>341.03</c:v>
                </c:pt>
                <c:pt idx="287">
                  <c:v>341.06</c:v>
                </c:pt>
                <c:pt idx="288">
                  <c:v>341.21</c:v>
                </c:pt>
                <c:pt idx="289">
                  <c:v>341.31</c:v>
                </c:pt>
                <c:pt idx="290">
                  <c:v>341.63</c:v>
                </c:pt>
                <c:pt idx="291">
                  <c:v>341.33</c:v>
                </c:pt>
                <c:pt idx="292">
                  <c:v>341.45</c:v>
                </c:pt>
                <c:pt idx="293">
                  <c:v>341.61</c:v>
                </c:pt>
                <c:pt idx="294">
                  <c:v>341.53</c:v>
                </c:pt>
                <c:pt idx="295">
                  <c:v>341.72</c:v>
                </c:pt>
                <c:pt idx="296">
                  <c:v>341.62</c:v>
                </c:pt>
                <c:pt idx="297">
                  <c:v>341.77</c:v>
                </c:pt>
                <c:pt idx="298">
                  <c:v>341.79</c:v>
                </c:pt>
                <c:pt idx="299">
                  <c:v>342.3</c:v>
                </c:pt>
                <c:pt idx="300">
                  <c:v>342.04</c:v>
                </c:pt>
                <c:pt idx="301">
                  <c:v>342.63</c:v>
                </c:pt>
                <c:pt idx="302">
                  <c:v>342.8</c:v>
                </c:pt>
                <c:pt idx="303">
                  <c:v>343.03</c:v>
                </c:pt>
                <c:pt idx="304">
                  <c:v>343.41</c:v>
                </c:pt>
                <c:pt idx="305">
                  <c:v>343.72</c:v>
                </c:pt>
                <c:pt idx="306">
                  <c:v>343.34</c:v>
                </c:pt>
                <c:pt idx="307">
                  <c:v>343.63</c:v>
                </c:pt>
                <c:pt idx="308">
                  <c:v>343.66</c:v>
                </c:pt>
                <c:pt idx="309">
                  <c:v>343.97</c:v>
                </c:pt>
                <c:pt idx="310">
                  <c:v>344.15</c:v>
                </c:pt>
                <c:pt idx="311">
                  <c:v>344.21</c:v>
                </c:pt>
                <c:pt idx="312">
                  <c:v>344</c:v>
                </c:pt>
                <c:pt idx="313">
                  <c:v>344.17</c:v>
                </c:pt>
                <c:pt idx="314">
                  <c:v>344.35</c:v>
                </c:pt>
                <c:pt idx="315">
                  <c:v>344.5</c:v>
                </c:pt>
                <c:pt idx="316">
                  <c:v>344.82</c:v>
                </c:pt>
                <c:pt idx="317">
                  <c:v>344.67</c:v>
                </c:pt>
                <c:pt idx="318">
                  <c:v>344.54</c:v>
                </c:pt>
                <c:pt idx="319">
                  <c:v>344.99</c:v>
                </c:pt>
                <c:pt idx="320">
                  <c:v>345.16</c:v>
                </c:pt>
                <c:pt idx="321">
                  <c:v>345.42</c:v>
                </c:pt>
                <c:pt idx="322">
                  <c:v>345.35</c:v>
                </c:pt>
                <c:pt idx="323">
                  <c:v>345.51</c:v>
                </c:pt>
                <c:pt idx="324">
                  <c:v>346.27</c:v>
                </c:pt>
                <c:pt idx="325">
                  <c:v>345.64</c:v>
                </c:pt>
                <c:pt idx="326">
                  <c:v>345.75</c:v>
                </c:pt>
                <c:pt idx="327">
                  <c:v>345.94</c:v>
                </c:pt>
                <c:pt idx="328">
                  <c:v>345.86</c:v>
                </c:pt>
                <c:pt idx="329">
                  <c:v>346.22</c:v>
                </c:pt>
                <c:pt idx="330">
                  <c:v>346.32</c:v>
                </c:pt>
                <c:pt idx="331">
                  <c:v>346.36</c:v>
                </c:pt>
                <c:pt idx="332">
                  <c:v>346.53</c:v>
                </c:pt>
                <c:pt idx="333">
                  <c:v>346.75</c:v>
                </c:pt>
                <c:pt idx="334">
                  <c:v>346.56</c:v>
                </c:pt>
                <c:pt idx="335">
                  <c:v>346.59</c:v>
                </c:pt>
                <c:pt idx="336">
                  <c:v>346.71</c:v>
                </c:pt>
                <c:pt idx="337">
                  <c:v>347.21</c:v>
                </c:pt>
                <c:pt idx="338">
                  <c:v>347.39</c:v>
                </c:pt>
                <c:pt idx="339">
                  <c:v>347.47</c:v>
                </c:pt>
                <c:pt idx="340">
                  <c:v>347.3</c:v>
                </c:pt>
                <c:pt idx="341">
                  <c:v>347.49</c:v>
                </c:pt>
                <c:pt idx="342">
                  <c:v>348.16</c:v>
                </c:pt>
                <c:pt idx="343">
                  <c:v>347.71</c:v>
                </c:pt>
                <c:pt idx="344">
                  <c:v>347.99</c:v>
                </c:pt>
                <c:pt idx="345">
                  <c:v>348.06</c:v>
                </c:pt>
                <c:pt idx="346">
                  <c:v>348.31</c:v>
                </c:pt>
                <c:pt idx="347">
                  <c:v>348.01</c:v>
                </c:pt>
                <c:pt idx="348">
                  <c:v>348.31</c:v>
                </c:pt>
                <c:pt idx="349">
                  <c:v>348.77</c:v>
                </c:pt>
                <c:pt idx="350">
                  <c:v>349.03</c:v>
                </c:pt>
                <c:pt idx="351">
                  <c:v>349.23</c:v>
                </c:pt>
                <c:pt idx="352">
                  <c:v>349.2</c:v>
                </c:pt>
                <c:pt idx="353">
                  <c:v>349.34</c:v>
                </c:pt>
                <c:pt idx="354">
                  <c:v>349.71</c:v>
                </c:pt>
                <c:pt idx="355">
                  <c:v>349.88</c:v>
                </c:pt>
                <c:pt idx="356">
                  <c:v>350.07</c:v>
                </c:pt>
                <c:pt idx="357">
                  <c:v>350.07</c:v>
                </c:pt>
                <c:pt idx="358">
                  <c:v>350.36</c:v>
                </c:pt>
                <c:pt idx="359">
                  <c:v>351.01</c:v>
                </c:pt>
                <c:pt idx="360">
                  <c:v>350.76</c:v>
                </c:pt>
                <c:pt idx="361">
                  <c:v>351</c:v>
                </c:pt>
                <c:pt idx="362">
                  <c:v>350.99</c:v>
                </c:pt>
                <c:pt idx="363">
                  <c:v>351.3</c:v>
                </c:pt>
                <c:pt idx="364">
                  <c:v>351.94</c:v>
                </c:pt>
                <c:pt idx="365">
                  <c:v>352.19</c:v>
                </c:pt>
                <c:pt idx="366">
                  <c:v>352.22</c:v>
                </c:pt>
                <c:pt idx="367">
                  <c:v>352.34</c:v>
                </c:pt>
                <c:pt idx="368">
                  <c:v>352.29</c:v>
                </c:pt>
                <c:pt idx="369">
                  <c:v>352.36</c:v>
                </c:pt>
                <c:pt idx="370">
                  <c:v>352.83</c:v>
                </c:pt>
                <c:pt idx="371">
                  <c:v>352.55</c:v>
                </c:pt>
                <c:pt idx="372">
                  <c:v>352.36</c:v>
                </c:pt>
                <c:pt idx="373">
                  <c:v>352.93</c:v>
                </c:pt>
                <c:pt idx="374">
                  <c:v>352.65</c:v>
                </c:pt>
                <c:pt idx="375">
                  <c:v>352.88</c:v>
                </c:pt>
                <c:pt idx="376">
                  <c:v>353.33</c:v>
                </c:pt>
                <c:pt idx="377">
                  <c:v>353.11</c:v>
                </c:pt>
                <c:pt idx="378">
                  <c:v>353.27</c:v>
                </c:pt>
                <c:pt idx="379">
                  <c:v>353.53</c:v>
                </c:pt>
                <c:pt idx="380">
                  <c:v>353.6</c:v>
                </c:pt>
                <c:pt idx="381">
                  <c:v>353.78</c:v>
                </c:pt>
                <c:pt idx="382">
                  <c:v>353.74</c:v>
                </c:pt>
                <c:pt idx="383">
                  <c:v>354.2</c:v>
                </c:pt>
                <c:pt idx="384">
                  <c:v>354.21</c:v>
                </c:pt>
                <c:pt idx="385">
                  <c:v>353.66</c:v>
                </c:pt>
                <c:pt idx="386">
                  <c:v>354.1</c:v>
                </c:pt>
                <c:pt idx="387">
                  <c:v>353.92</c:v>
                </c:pt>
                <c:pt idx="388">
                  <c:v>354.27</c:v>
                </c:pt>
                <c:pt idx="389">
                  <c:v>354.51</c:v>
                </c:pt>
                <c:pt idx="390">
                  <c:v>354.53</c:v>
                </c:pt>
                <c:pt idx="391">
                  <c:v>354.81</c:v>
                </c:pt>
                <c:pt idx="392">
                  <c:v>355.1</c:v>
                </c:pt>
                <c:pt idx="393">
                  <c:v>355.12</c:v>
                </c:pt>
                <c:pt idx="394">
                  <c:v>354.85</c:v>
                </c:pt>
                <c:pt idx="395">
                  <c:v>355.01</c:v>
                </c:pt>
                <c:pt idx="396">
                  <c:v>355.58</c:v>
                </c:pt>
                <c:pt idx="397">
                  <c:v>355.88</c:v>
                </c:pt>
                <c:pt idx="398">
                  <c:v>355.94</c:v>
                </c:pt>
                <c:pt idx="399">
                  <c:v>355.75</c:v>
                </c:pt>
                <c:pt idx="400">
                  <c:v>355.51</c:v>
                </c:pt>
                <c:pt idx="401">
                  <c:v>355.5</c:v>
                </c:pt>
                <c:pt idx="402">
                  <c:v>355.58</c:v>
                </c:pt>
                <c:pt idx="403">
                  <c:v>355.55</c:v>
                </c:pt>
                <c:pt idx="404">
                  <c:v>355.78</c:v>
                </c:pt>
                <c:pt idx="405">
                  <c:v>355.89</c:v>
                </c:pt>
                <c:pt idx="406">
                  <c:v>356.12</c:v>
                </c:pt>
                <c:pt idx="407">
                  <c:v>356.23</c:v>
                </c:pt>
                <c:pt idx="408">
                  <c:v>356.28</c:v>
                </c:pt>
                <c:pt idx="409">
                  <c:v>356.3</c:v>
                </c:pt>
                <c:pt idx="410">
                  <c:v>356.33</c:v>
                </c:pt>
                <c:pt idx="411">
                  <c:v>356.92</c:v>
                </c:pt>
                <c:pt idx="412">
                  <c:v>356.27</c:v>
                </c:pt>
                <c:pt idx="413">
                  <c:v>356.61</c:v>
                </c:pt>
                <c:pt idx="414">
                  <c:v>356.27</c:v>
                </c:pt>
                <c:pt idx="415">
                  <c:v>356.57</c:v>
                </c:pt>
                <c:pt idx="416">
                  <c:v>356.32</c:v>
                </c:pt>
                <c:pt idx="417">
                  <c:v>356.37</c:v>
                </c:pt>
                <c:pt idx="418">
                  <c:v>356.83</c:v>
                </c:pt>
                <c:pt idx="419">
                  <c:v>356.43</c:v>
                </c:pt>
                <c:pt idx="420">
                  <c:v>356.7</c:v>
                </c:pt>
                <c:pt idx="421">
                  <c:v>356.6</c:v>
                </c:pt>
                <c:pt idx="422">
                  <c:v>357</c:v>
                </c:pt>
                <c:pt idx="423">
                  <c:v>357.09</c:v>
                </c:pt>
                <c:pt idx="424">
                  <c:v>356.83</c:v>
                </c:pt>
                <c:pt idx="425">
                  <c:v>357.14</c:v>
                </c:pt>
                <c:pt idx="426">
                  <c:v>357.45</c:v>
                </c:pt>
                <c:pt idx="427">
                  <c:v>357.46</c:v>
                </c:pt>
                <c:pt idx="428">
                  <c:v>357.53</c:v>
                </c:pt>
                <c:pt idx="429">
                  <c:v>357.76</c:v>
                </c:pt>
                <c:pt idx="430">
                  <c:v>358.13</c:v>
                </c:pt>
                <c:pt idx="431">
                  <c:v>358.15</c:v>
                </c:pt>
                <c:pt idx="432">
                  <c:v>358.25</c:v>
                </c:pt>
                <c:pt idx="433">
                  <c:v>358.57</c:v>
                </c:pt>
                <c:pt idx="434">
                  <c:v>358.44</c:v>
                </c:pt>
                <c:pt idx="435">
                  <c:v>358.39</c:v>
                </c:pt>
                <c:pt idx="436">
                  <c:v>358.79</c:v>
                </c:pt>
                <c:pt idx="437">
                  <c:v>359.12</c:v>
                </c:pt>
                <c:pt idx="438">
                  <c:v>359.05</c:v>
                </c:pt>
                <c:pt idx="439">
                  <c:v>359.5</c:v>
                </c:pt>
                <c:pt idx="440">
                  <c:v>359.72</c:v>
                </c:pt>
                <c:pt idx="441">
                  <c:v>359.75</c:v>
                </c:pt>
                <c:pt idx="442">
                  <c:v>359.76</c:v>
                </c:pt>
                <c:pt idx="443">
                  <c:v>359.98</c:v>
                </c:pt>
                <c:pt idx="444">
                  <c:v>360.19</c:v>
                </c:pt>
                <c:pt idx="445">
                  <c:v>360.56</c:v>
                </c:pt>
                <c:pt idx="446">
                  <c:v>360.61</c:v>
                </c:pt>
                <c:pt idx="447">
                  <c:v>360.82</c:v>
                </c:pt>
                <c:pt idx="448">
                  <c:v>361.03</c:v>
                </c:pt>
                <c:pt idx="449">
                  <c:v>360.74</c:v>
                </c:pt>
                <c:pt idx="450">
                  <c:v>361.48</c:v>
                </c:pt>
                <c:pt idx="451">
                  <c:v>361.34</c:v>
                </c:pt>
                <c:pt idx="452">
                  <c:v>361.54</c:v>
                </c:pt>
                <c:pt idx="453">
                  <c:v>361.49</c:v>
                </c:pt>
                <c:pt idx="454">
                  <c:v>361.84</c:v>
                </c:pt>
                <c:pt idx="455">
                  <c:v>362.29</c:v>
                </c:pt>
                <c:pt idx="456">
                  <c:v>362.55</c:v>
                </c:pt>
                <c:pt idx="457">
                  <c:v>361.81</c:v>
                </c:pt>
                <c:pt idx="458">
                  <c:v>362.1</c:v>
                </c:pt>
                <c:pt idx="459">
                  <c:v>362.64</c:v>
                </c:pt>
                <c:pt idx="460">
                  <c:v>362.83</c:v>
                </c:pt>
                <c:pt idx="461">
                  <c:v>362.99</c:v>
                </c:pt>
                <c:pt idx="462">
                  <c:v>363.03</c:v>
                </c:pt>
                <c:pt idx="463">
                  <c:v>362.91</c:v>
                </c:pt>
                <c:pt idx="464">
                  <c:v>362.99</c:v>
                </c:pt>
                <c:pt idx="465">
                  <c:v>363.05</c:v>
                </c:pt>
                <c:pt idx="466">
                  <c:v>362.85</c:v>
                </c:pt>
                <c:pt idx="467">
                  <c:v>363.28</c:v>
                </c:pt>
                <c:pt idx="468">
                  <c:v>362.86</c:v>
                </c:pt>
                <c:pt idx="469">
                  <c:v>363.59</c:v>
                </c:pt>
                <c:pt idx="470">
                  <c:v>363.76</c:v>
                </c:pt>
                <c:pt idx="471">
                  <c:v>363.39</c:v>
                </c:pt>
                <c:pt idx="472">
                  <c:v>363.63</c:v>
                </c:pt>
                <c:pt idx="473">
                  <c:v>363.78</c:v>
                </c:pt>
                <c:pt idx="474">
                  <c:v>363.69</c:v>
                </c:pt>
                <c:pt idx="475">
                  <c:v>364.01</c:v>
                </c:pt>
                <c:pt idx="476">
                  <c:v>364.51</c:v>
                </c:pt>
                <c:pt idx="477">
                  <c:v>365.12</c:v>
                </c:pt>
                <c:pt idx="478">
                  <c:v>365.01</c:v>
                </c:pt>
                <c:pt idx="479">
                  <c:v>365.18</c:v>
                </c:pt>
                <c:pt idx="480">
                  <c:v>365.5</c:v>
                </c:pt>
                <c:pt idx="481">
                  <c:v>366</c:v>
                </c:pt>
                <c:pt idx="482">
                  <c:v>366.6</c:v>
                </c:pt>
                <c:pt idx="483">
                  <c:v>366.73</c:v>
                </c:pt>
                <c:pt idx="484">
                  <c:v>367.05</c:v>
                </c:pt>
                <c:pt idx="485">
                  <c:v>367.37</c:v>
                </c:pt>
                <c:pt idx="486">
                  <c:v>367.34</c:v>
                </c:pt>
                <c:pt idx="487">
                  <c:v>367.63</c:v>
                </c:pt>
                <c:pt idx="488">
                  <c:v>367.58</c:v>
                </c:pt>
                <c:pt idx="489">
                  <c:v>367.85</c:v>
                </c:pt>
                <c:pt idx="490">
                  <c:v>367.92</c:v>
                </c:pt>
                <c:pt idx="491">
                  <c:v>368.18</c:v>
                </c:pt>
                <c:pt idx="492">
                  <c:v>368</c:v>
                </c:pt>
                <c:pt idx="493">
                  <c:v>368.44</c:v>
                </c:pt>
                <c:pt idx="494">
                  <c:v>367.95</c:v>
                </c:pt>
                <c:pt idx="495">
                  <c:v>368.14</c:v>
                </c:pt>
                <c:pt idx="496">
                  <c:v>368.6</c:v>
                </c:pt>
                <c:pt idx="497">
                  <c:v>368.42</c:v>
                </c:pt>
                <c:pt idx="498">
                  <c:v>368.24</c:v>
                </c:pt>
                <c:pt idx="499">
                  <c:v>368.62</c:v>
                </c:pt>
                <c:pt idx="500">
                  <c:v>368.68</c:v>
                </c:pt>
                <c:pt idx="501">
                  <c:v>368.72</c:v>
                </c:pt>
                <c:pt idx="502">
                  <c:v>369.06</c:v>
                </c:pt>
                <c:pt idx="503">
                  <c:v>368.79</c:v>
                </c:pt>
                <c:pt idx="504">
                  <c:v>369.04</c:v>
                </c:pt>
                <c:pt idx="505">
                  <c:v>369.29</c:v>
                </c:pt>
                <c:pt idx="506">
                  <c:v>368.64</c:v>
                </c:pt>
                <c:pt idx="507">
                  <c:v>369.49</c:v>
                </c:pt>
                <c:pt idx="508">
                  <c:v>369.18</c:v>
                </c:pt>
                <c:pt idx="509">
                  <c:v>369.78</c:v>
                </c:pt>
                <c:pt idx="510">
                  <c:v>370.19</c:v>
                </c:pt>
                <c:pt idx="511">
                  <c:v>370.22</c:v>
                </c:pt>
                <c:pt idx="512">
                  <c:v>370.29</c:v>
                </c:pt>
                <c:pt idx="513">
                  <c:v>370.31</c:v>
                </c:pt>
                <c:pt idx="514">
                  <c:v>370.36</c:v>
                </c:pt>
                <c:pt idx="515">
                  <c:v>370.77</c:v>
                </c:pt>
                <c:pt idx="516">
                  <c:v>370.97</c:v>
                </c:pt>
                <c:pt idx="517">
                  <c:v>370.79</c:v>
                </c:pt>
                <c:pt idx="518">
                  <c:v>370.92</c:v>
                </c:pt>
                <c:pt idx="519">
                  <c:v>370.97</c:v>
                </c:pt>
                <c:pt idx="520">
                  <c:v>370.94</c:v>
                </c:pt>
                <c:pt idx="521">
                  <c:v>371.21</c:v>
                </c:pt>
                <c:pt idx="522">
                  <c:v>371.41</c:v>
                </c:pt>
                <c:pt idx="523">
                  <c:v>371.65</c:v>
                </c:pt>
                <c:pt idx="524">
                  <c:v>371.7</c:v>
                </c:pt>
                <c:pt idx="525">
                  <c:v>371.89</c:v>
                </c:pt>
                <c:pt idx="526">
                  <c:v>372.23</c:v>
                </c:pt>
                <c:pt idx="527">
                  <c:v>372.26</c:v>
                </c:pt>
                <c:pt idx="528">
                  <c:v>372.22</c:v>
                </c:pt>
                <c:pt idx="529">
                  <c:v>372.33</c:v>
                </c:pt>
                <c:pt idx="530">
                  <c:v>372.74</c:v>
                </c:pt>
                <c:pt idx="531">
                  <c:v>373.29</c:v>
                </c:pt>
                <c:pt idx="532">
                  <c:v>373.36</c:v>
                </c:pt>
                <c:pt idx="533">
                  <c:v>373.47</c:v>
                </c:pt>
                <c:pt idx="534">
                  <c:v>374.01</c:v>
                </c:pt>
                <c:pt idx="535">
                  <c:v>373.85</c:v>
                </c:pt>
                <c:pt idx="536">
                  <c:v>374.33</c:v>
                </c:pt>
                <c:pt idx="537">
                  <c:v>374.5</c:v>
                </c:pt>
                <c:pt idx="538">
                  <c:v>374.63</c:v>
                </c:pt>
                <c:pt idx="539">
                  <c:v>374.75</c:v>
                </c:pt>
                <c:pt idx="540">
                  <c:v>374.79</c:v>
                </c:pt>
                <c:pt idx="541">
                  <c:v>375.02</c:v>
                </c:pt>
                <c:pt idx="542">
                  <c:v>375.47</c:v>
                </c:pt>
                <c:pt idx="543">
                  <c:v>375.95</c:v>
                </c:pt>
                <c:pt idx="544">
                  <c:v>376.16</c:v>
                </c:pt>
                <c:pt idx="545">
                  <c:v>375.98</c:v>
                </c:pt>
                <c:pt idx="546">
                  <c:v>376.51</c:v>
                </c:pt>
                <c:pt idx="547">
                  <c:v>376.45</c:v>
                </c:pt>
                <c:pt idx="548">
                  <c:v>376.83</c:v>
                </c:pt>
                <c:pt idx="549">
                  <c:v>376.74</c:v>
                </c:pt>
                <c:pt idx="550">
                  <c:v>376.79</c:v>
                </c:pt>
                <c:pt idx="551">
                  <c:v>377.01</c:v>
                </c:pt>
                <c:pt idx="552">
                  <c:v>377.06</c:v>
                </c:pt>
                <c:pt idx="553">
                  <c:v>377.65</c:v>
                </c:pt>
                <c:pt idx="554">
                  <c:v>377.51</c:v>
                </c:pt>
                <c:pt idx="555">
                  <c:v>377.28</c:v>
                </c:pt>
                <c:pt idx="556">
                  <c:v>377.03</c:v>
                </c:pt>
                <c:pt idx="557">
                  <c:v>377.85</c:v>
                </c:pt>
                <c:pt idx="558">
                  <c:v>377.49</c:v>
                </c:pt>
                <c:pt idx="559">
                  <c:v>377.8</c:v>
                </c:pt>
                <c:pt idx="560">
                  <c:v>378.13</c:v>
                </c:pt>
                <c:pt idx="561">
                  <c:v>378.3</c:v>
                </c:pt>
                <c:pt idx="562">
                  <c:v>378.21</c:v>
                </c:pt>
                <c:pt idx="563">
                  <c:v>378.95</c:v>
                </c:pt>
                <c:pt idx="564">
                  <c:v>379.63</c:v>
                </c:pt>
                <c:pt idx="565">
                  <c:v>379.54</c:v>
                </c:pt>
                <c:pt idx="566">
                  <c:v>379.33</c:v>
                </c:pt>
                <c:pt idx="567">
                  <c:v>379.87</c:v>
                </c:pt>
                <c:pt idx="568">
                  <c:v>380.17</c:v>
                </c:pt>
                <c:pt idx="569">
                  <c:v>380.38</c:v>
                </c:pt>
                <c:pt idx="570">
                  <c:v>379.98</c:v>
                </c:pt>
                <c:pt idx="571">
                  <c:v>380.29</c:v>
                </c:pt>
                <c:pt idx="572">
                  <c:v>380.47</c:v>
                </c:pt>
                <c:pt idx="573">
                  <c:v>380.75</c:v>
                </c:pt>
                <c:pt idx="574">
                  <c:v>381.11</c:v>
                </c:pt>
                <c:pt idx="575">
                  <c:v>381.34</c:v>
                </c:pt>
                <c:pt idx="576">
                  <c:v>381.11</c:v>
                </c:pt>
                <c:pt idx="577">
                  <c:v>382.02</c:v>
                </c:pt>
                <c:pt idx="578">
                  <c:v>381.82</c:v>
                </c:pt>
                <c:pt idx="579">
                  <c:v>381.79</c:v>
                </c:pt>
                <c:pt idx="580">
                  <c:v>381.82</c:v>
                </c:pt>
                <c:pt idx="581">
                  <c:v>382.1</c:v>
                </c:pt>
                <c:pt idx="582">
                  <c:v>382.21</c:v>
                </c:pt>
                <c:pt idx="583">
                  <c:v>382.48</c:v>
                </c:pt>
                <c:pt idx="584">
                  <c:v>382.38</c:v>
                </c:pt>
                <c:pt idx="585">
                  <c:v>382.65</c:v>
                </c:pt>
                <c:pt idx="586">
                  <c:v>382.74</c:v>
                </c:pt>
                <c:pt idx="587">
                  <c:v>382.95</c:v>
                </c:pt>
                <c:pt idx="588">
                  <c:v>382.92</c:v>
                </c:pt>
                <c:pt idx="589">
                  <c:v>383.58</c:v>
                </c:pt>
                <c:pt idx="590">
                  <c:v>383.34</c:v>
                </c:pt>
                <c:pt idx="591">
                  <c:v>383.77</c:v>
                </c:pt>
                <c:pt idx="592">
                  <c:v>383.99</c:v>
                </c:pt>
                <c:pt idx="593">
                  <c:v>383.69</c:v>
                </c:pt>
                <c:pt idx="594">
                  <c:v>384.25</c:v>
                </c:pt>
                <c:pt idx="595">
                  <c:v>384.48</c:v>
                </c:pt>
                <c:pt idx="596">
                  <c:v>384.64</c:v>
                </c:pt>
                <c:pt idx="597">
                  <c:v>384.81</c:v>
                </c:pt>
                <c:pt idx="598">
                  <c:v>385.26</c:v>
                </c:pt>
                <c:pt idx="599">
                  <c:v>384.91</c:v>
                </c:pt>
                <c:pt idx="600">
                  <c:v>384.4</c:v>
                </c:pt>
                <c:pt idx="601">
                  <c:v>384.5</c:v>
                </c:pt>
                <c:pt idx="602">
                  <c:v>385.38</c:v>
                </c:pt>
                <c:pt idx="603">
                  <c:v>385.56</c:v>
                </c:pt>
                <c:pt idx="604">
                  <c:v>385.86</c:v>
                </c:pt>
                <c:pt idx="605">
                  <c:v>385.82</c:v>
                </c:pt>
                <c:pt idx="606">
                  <c:v>386.34</c:v>
                </c:pt>
                <c:pt idx="607">
                  <c:v>386.26</c:v>
                </c:pt>
                <c:pt idx="608">
                  <c:v>386.32</c:v>
                </c:pt>
                <c:pt idx="609">
                  <c:v>386.43</c:v>
                </c:pt>
                <c:pt idx="610">
                  <c:v>386.66</c:v>
                </c:pt>
                <c:pt idx="611">
                  <c:v>386.61</c:v>
                </c:pt>
                <c:pt idx="612">
                  <c:v>387.3</c:v>
                </c:pt>
                <c:pt idx="613">
                  <c:v>386.78</c:v>
                </c:pt>
                <c:pt idx="614">
                  <c:v>387.02</c:v>
                </c:pt>
                <c:pt idx="615">
                  <c:v>387.17</c:v>
                </c:pt>
                <c:pt idx="616">
                  <c:v>387.31</c:v>
                </c:pt>
                <c:pt idx="617">
                  <c:v>387.62</c:v>
                </c:pt>
                <c:pt idx="618">
                  <c:v>388.03</c:v>
                </c:pt>
                <c:pt idx="619">
                  <c:v>387.63</c:v>
                </c:pt>
                <c:pt idx="620">
                  <c:v>388.16</c:v>
                </c:pt>
                <c:pt idx="621">
                  <c:v>388.13</c:v>
                </c:pt>
                <c:pt idx="622">
                  <c:v>388.21</c:v>
                </c:pt>
                <c:pt idx="623">
                  <c:v>389.06</c:v>
                </c:pt>
                <c:pt idx="624">
                  <c:v>389.6</c:v>
                </c:pt>
                <c:pt idx="625">
                  <c:v>389.87</c:v>
                </c:pt>
                <c:pt idx="626">
                  <c:v>389.82</c:v>
                </c:pt>
                <c:pt idx="627">
                  <c:v>389.85</c:v>
                </c:pt>
                <c:pt idx="628">
                  <c:v>389.74</c:v>
                </c:pt>
                <c:pt idx="629">
                  <c:v>389.93</c:v>
                </c:pt>
                <c:pt idx="630">
                  <c:v>390.1</c:v>
                </c:pt>
                <c:pt idx="631">
                  <c:v>390.52</c:v>
                </c:pt>
                <c:pt idx="632">
                  <c:v>390.86</c:v>
                </c:pt>
                <c:pt idx="633">
                  <c:v>390.6</c:v>
                </c:pt>
                <c:pt idx="634">
                  <c:v>390.96</c:v>
                </c:pt>
                <c:pt idx="635">
                  <c:v>390.93</c:v>
                </c:pt>
                <c:pt idx="636">
                  <c:v>391</c:v>
                </c:pt>
                <c:pt idx="637">
                  <c:v>390.69</c:v>
                </c:pt>
                <c:pt idx="638">
                  <c:v>390.99</c:v>
                </c:pt>
                <c:pt idx="639">
                  <c:v>391.41</c:v>
                </c:pt>
                <c:pt idx="640">
                  <c:v>391.94</c:v>
                </c:pt>
                <c:pt idx="641">
                  <c:v>391.85</c:v>
                </c:pt>
                <c:pt idx="642">
                  <c:v>392.31</c:v>
                </c:pt>
                <c:pt idx="643">
                  <c:v>392.27</c:v>
                </c:pt>
                <c:pt idx="644">
                  <c:v>392.46</c:v>
                </c:pt>
                <c:pt idx="645">
                  <c:v>392.69</c:v>
                </c:pt>
                <c:pt idx="646">
                  <c:v>392.84</c:v>
                </c:pt>
                <c:pt idx="647">
                  <c:v>392.71</c:v>
                </c:pt>
                <c:pt idx="648">
                  <c:v>392.95</c:v>
                </c:pt>
                <c:pt idx="649">
                  <c:v>393.53</c:v>
                </c:pt>
                <c:pt idx="650">
                  <c:v>393.56</c:v>
                </c:pt>
                <c:pt idx="651">
                  <c:v>393.52</c:v>
                </c:pt>
                <c:pt idx="652">
                  <c:v>393.81</c:v>
                </c:pt>
                <c:pt idx="653">
                  <c:v>394.08</c:v>
                </c:pt>
                <c:pt idx="654">
                  <c:v>394.32</c:v>
                </c:pt>
                <c:pt idx="655">
                  <c:v>394.32</c:v>
                </c:pt>
                <c:pt idx="656">
                  <c:v>395.02</c:v>
                </c:pt>
                <c:pt idx="657">
                  <c:v>395.15</c:v>
                </c:pt>
                <c:pt idx="658">
                  <c:v>395.26</c:v>
                </c:pt>
                <c:pt idx="659">
                  <c:v>395.91</c:v>
                </c:pt>
                <c:pt idx="660">
                  <c:v>395.82</c:v>
                </c:pt>
                <c:pt idx="661">
                  <c:v>395.69</c:v>
                </c:pt>
                <c:pt idx="662">
                  <c:v>396.55</c:v>
                </c:pt>
                <c:pt idx="663">
                  <c:v>396.28</c:v>
                </c:pt>
                <c:pt idx="664">
                  <c:v>396.74</c:v>
                </c:pt>
                <c:pt idx="665">
                  <c:v>396.81</c:v>
                </c:pt>
                <c:pt idx="666">
                  <c:v>396.78</c:v>
                </c:pt>
                <c:pt idx="667">
                  <c:v>396.97</c:v>
                </c:pt>
              </c:numCache>
            </c:numRef>
          </c:val>
        </c:ser>
        <c:marker val="1"/>
        <c:axId val="55455104"/>
        <c:axId val="57869440"/>
      </c:lineChart>
      <c:dateAx>
        <c:axId val="55455104"/>
        <c:scaling>
          <c:orientation val="minMax"/>
        </c:scaling>
        <c:axPos val="b"/>
        <c:numFmt formatCode="mmm\-yy" sourceLinked="1"/>
        <c:tickLblPos val="nextTo"/>
        <c:crossAx val="57869440"/>
        <c:crosses val="autoZero"/>
        <c:auto val="1"/>
        <c:lblOffset val="100"/>
      </c:dateAx>
      <c:valAx>
        <c:axId val="57869440"/>
        <c:scaling>
          <c:orientation val="minMax"/>
          <c:max val="400"/>
          <c:min val="310"/>
        </c:scaling>
        <c:axPos val="l"/>
        <c:majorGridlines>
          <c:spPr>
            <a:ln>
              <a:prstDash val="sysDash"/>
            </a:ln>
          </c:spPr>
        </c:majorGridlines>
        <c:numFmt formatCode="0" sourceLinked="0"/>
        <c:tickLblPos val="nextTo"/>
        <c:crossAx val="55455104"/>
        <c:crosses val="autoZero"/>
        <c:crossBetween val="between"/>
      </c:valAx>
    </c:plotArea>
    <c:legend>
      <c:legendPos val="b"/>
      <c:layout/>
    </c:legend>
    <c:plotVisOnly val="1"/>
  </c:chart>
  <c:spPr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Emisiones!#REF!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'net fluxes'!$A$2:$A$157</c:f>
              <c:numCache>
                <c:formatCode>General</c:formatCode>
                <c:ptCount val="156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</c:numCache>
            </c:numRef>
          </c:cat>
          <c:val>
            <c:numRef>
              <c:f>Emisiones!#REF!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Emisiones!#REF!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'net fluxes'!$A$2:$A$157</c:f>
              <c:numCache>
                <c:formatCode>General</c:formatCode>
                <c:ptCount val="156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</c:numCache>
            </c:numRef>
          </c:cat>
          <c:val>
            <c:numRef>
              <c:f>Emisiones!#REF!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Emisiones!#REF!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'net fluxes'!$A$2:$A$157</c:f>
              <c:numCache>
                <c:formatCode>General</c:formatCode>
                <c:ptCount val="156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</c:numCache>
            </c:numRef>
          </c:cat>
          <c:val>
            <c:numRef>
              <c:f>Emisiones!#REF!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64661376"/>
        <c:axId val="64662912"/>
      </c:lineChart>
      <c:catAx>
        <c:axId val="646613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662912"/>
        <c:crosses val="autoZero"/>
        <c:auto val="1"/>
        <c:lblAlgn val="ctr"/>
        <c:lblOffset val="100"/>
        <c:tickLblSkip val="1"/>
        <c:tickMarkSkip val="1"/>
      </c:catAx>
      <c:valAx>
        <c:axId val="646629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661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Concentr!#REF!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'net fluxes'!$A$2:$A$157</c:f>
              <c:numCache>
                <c:formatCode>General</c:formatCode>
                <c:ptCount val="156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</c:numCache>
            </c:numRef>
          </c:cat>
          <c:val>
            <c:numRef>
              <c:f>'net fluxes'!$C$2:$C$157</c:f>
              <c:numCache>
                <c:formatCode>0.0</c:formatCode>
                <c:ptCount val="156"/>
                <c:pt idx="0">
                  <c:v>164.09220000000002</c:v>
                </c:pt>
                <c:pt idx="1">
                  <c:v>165.72560000000001</c:v>
                </c:pt>
                <c:pt idx="2">
                  <c:v>230.67250000000001</c:v>
                </c:pt>
                <c:pt idx="3">
                  <c:v>238.51490000000001</c:v>
                </c:pt>
                <c:pt idx="4">
                  <c:v>246.18460000000005</c:v>
                </c:pt>
                <c:pt idx="5">
                  <c:v>253.56460000000001</c:v>
                </c:pt>
                <c:pt idx="6">
                  <c:v>260.52629999999994</c:v>
                </c:pt>
                <c:pt idx="7">
                  <c:v>267.24670000000003</c:v>
                </c:pt>
                <c:pt idx="8">
                  <c:v>273.59120000000007</c:v>
                </c:pt>
                <c:pt idx="9">
                  <c:v>279.73260000000005</c:v>
                </c:pt>
                <c:pt idx="10">
                  <c:v>285.67160000000001</c:v>
                </c:pt>
                <c:pt idx="11">
                  <c:v>290.66650000000004</c:v>
                </c:pt>
                <c:pt idx="12">
                  <c:v>237.68619999999996</c:v>
                </c:pt>
                <c:pt idx="13">
                  <c:v>236.83190000000002</c:v>
                </c:pt>
                <c:pt idx="14">
                  <c:v>235.96990000000005</c:v>
                </c:pt>
                <c:pt idx="15">
                  <c:v>235.23340000000002</c:v>
                </c:pt>
                <c:pt idx="16">
                  <c:v>234.79660000000001</c:v>
                </c:pt>
                <c:pt idx="17">
                  <c:v>232.53900000000004</c:v>
                </c:pt>
                <c:pt idx="18">
                  <c:v>230.55370000000002</c:v>
                </c:pt>
                <c:pt idx="19">
                  <c:v>228.64449999999999</c:v>
                </c:pt>
                <c:pt idx="20">
                  <c:v>226.79929999999996</c:v>
                </c:pt>
                <c:pt idx="21">
                  <c:v>224.19950000000003</c:v>
                </c:pt>
                <c:pt idx="22">
                  <c:v>303.89269999999993</c:v>
                </c:pt>
                <c:pt idx="23">
                  <c:v>309.25839999999994</c:v>
                </c:pt>
                <c:pt idx="24">
                  <c:v>314.44760000000002</c:v>
                </c:pt>
                <c:pt idx="25">
                  <c:v>319.33389999999997</c:v>
                </c:pt>
                <c:pt idx="26">
                  <c:v>324.07989999999995</c:v>
                </c:pt>
                <c:pt idx="27">
                  <c:v>330.06789999999995</c:v>
                </c:pt>
                <c:pt idx="28">
                  <c:v>335.79829999999998</c:v>
                </c:pt>
                <c:pt idx="29">
                  <c:v>341.32160000000005</c:v>
                </c:pt>
                <c:pt idx="30">
                  <c:v>346.65680000000003</c:v>
                </c:pt>
                <c:pt idx="31">
                  <c:v>350.71380000000005</c:v>
                </c:pt>
                <c:pt idx="32">
                  <c:v>295.62489999999991</c:v>
                </c:pt>
                <c:pt idx="33">
                  <c:v>294.00809999999996</c:v>
                </c:pt>
                <c:pt idx="34">
                  <c:v>292.70589999999993</c:v>
                </c:pt>
                <c:pt idx="35">
                  <c:v>291.56229999999994</c:v>
                </c:pt>
                <c:pt idx="36">
                  <c:v>290.33350000000007</c:v>
                </c:pt>
                <c:pt idx="37">
                  <c:v>286.81370000000004</c:v>
                </c:pt>
                <c:pt idx="38">
                  <c:v>283.30919999999998</c:v>
                </c:pt>
                <c:pt idx="39">
                  <c:v>279.91840000000002</c:v>
                </c:pt>
                <c:pt idx="40">
                  <c:v>276.60880000000003</c:v>
                </c:pt>
                <c:pt idx="41">
                  <c:v>272.62240000000008</c:v>
                </c:pt>
                <c:pt idx="42">
                  <c:v>285.1653</c:v>
                </c:pt>
                <c:pt idx="43">
                  <c:v>285.56590000000006</c:v>
                </c:pt>
                <c:pt idx="44">
                  <c:v>287.10710000000006</c:v>
                </c:pt>
                <c:pt idx="45">
                  <c:v>288.68450000000001</c:v>
                </c:pt>
                <c:pt idx="46">
                  <c:v>288.33860000000004</c:v>
                </c:pt>
                <c:pt idx="47">
                  <c:v>289.24980000000005</c:v>
                </c:pt>
                <c:pt idx="48">
                  <c:v>288.23639999999995</c:v>
                </c:pt>
                <c:pt idx="49">
                  <c:v>287.23229999999995</c:v>
                </c:pt>
                <c:pt idx="50">
                  <c:v>286.25290000000001</c:v>
                </c:pt>
                <c:pt idx="51">
                  <c:v>285.8526</c:v>
                </c:pt>
                <c:pt idx="52">
                  <c:v>240.4008</c:v>
                </c:pt>
                <c:pt idx="53">
                  <c:v>231.81569999999999</c:v>
                </c:pt>
                <c:pt idx="54">
                  <c:v>222.21190000000004</c:v>
                </c:pt>
                <c:pt idx="55">
                  <c:v>213.08420000000001</c:v>
                </c:pt>
                <c:pt idx="56">
                  <c:v>205.85660000000001</c:v>
                </c:pt>
                <c:pt idx="57">
                  <c:v>198.49619999999999</c:v>
                </c:pt>
                <c:pt idx="58">
                  <c:v>193.32960000000003</c:v>
                </c:pt>
                <c:pt idx="59">
                  <c:v>188.22579999999999</c:v>
                </c:pt>
                <c:pt idx="60">
                  <c:v>183.0325</c:v>
                </c:pt>
                <c:pt idx="61">
                  <c:v>178.79270000000005</c:v>
                </c:pt>
                <c:pt idx="62">
                  <c:v>153.4623</c:v>
                </c:pt>
                <c:pt idx="63">
                  <c:v>147.61099999999999</c:v>
                </c:pt>
                <c:pt idx="64">
                  <c:v>142.92510000000004</c:v>
                </c:pt>
                <c:pt idx="65">
                  <c:v>138.3415</c:v>
                </c:pt>
                <c:pt idx="66">
                  <c:v>133.47180000000003</c:v>
                </c:pt>
                <c:pt idx="67">
                  <c:v>129.99330000000003</c:v>
                </c:pt>
                <c:pt idx="68">
                  <c:v>126.13820000000004</c:v>
                </c:pt>
                <c:pt idx="69">
                  <c:v>124.44660000000002</c:v>
                </c:pt>
                <c:pt idx="70">
                  <c:v>118.607</c:v>
                </c:pt>
                <c:pt idx="71">
                  <c:v>112.45820000000003</c:v>
                </c:pt>
                <c:pt idx="72">
                  <c:v>85.477200000000011</c:v>
                </c:pt>
                <c:pt idx="73">
                  <c:v>76.428000000000054</c:v>
                </c:pt>
                <c:pt idx="74">
                  <c:v>67.198200000000014</c:v>
                </c:pt>
                <c:pt idx="75">
                  <c:v>56.471600000000073</c:v>
                </c:pt>
                <c:pt idx="76">
                  <c:v>49.815300000000008</c:v>
                </c:pt>
                <c:pt idx="77">
                  <c:v>93.159300000000016</c:v>
                </c:pt>
                <c:pt idx="78">
                  <c:v>92.942199999999957</c:v>
                </c:pt>
                <c:pt idx="79">
                  <c:v>116.97139999999997</c:v>
                </c:pt>
                <c:pt idx="80">
                  <c:v>191.67779999999996</c:v>
                </c:pt>
                <c:pt idx="81">
                  <c:v>187.62670000000003</c:v>
                </c:pt>
                <c:pt idx="82">
                  <c:v>84.959099999999978</c:v>
                </c:pt>
                <c:pt idx="83">
                  <c:v>77.438600000000037</c:v>
                </c:pt>
                <c:pt idx="84">
                  <c:v>70.173400000000072</c:v>
                </c:pt>
                <c:pt idx="85">
                  <c:v>67.805399999999992</c:v>
                </c:pt>
                <c:pt idx="86">
                  <c:v>59.382700000000007</c:v>
                </c:pt>
                <c:pt idx="87">
                  <c:v>32.833099999999973</c:v>
                </c:pt>
                <c:pt idx="88">
                  <c:v>33.375299999999996</c:v>
                </c:pt>
                <c:pt idx="89">
                  <c:v>29.502999999999986</c:v>
                </c:pt>
                <c:pt idx="90">
                  <c:v>16.48799999999996</c:v>
                </c:pt>
                <c:pt idx="91">
                  <c:v>14.980199999999989</c:v>
                </c:pt>
                <c:pt idx="92">
                  <c:v>27.559400000000029</c:v>
                </c:pt>
                <c:pt idx="93">
                  <c:v>13.218099999999971</c:v>
                </c:pt>
                <c:pt idx="94">
                  <c:v>8.9795999999999836</c:v>
                </c:pt>
                <c:pt idx="95">
                  <c:v>0.12940000000004304</c:v>
                </c:pt>
                <c:pt idx="96">
                  <c:v>-4.8479000000000561</c:v>
                </c:pt>
                <c:pt idx="97">
                  <c:v>5.9297999999999718</c:v>
                </c:pt>
                <c:pt idx="98">
                  <c:v>-5.2067999999999781</c:v>
                </c:pt>
                <c:pt idx="99">
                  <c:v>-10.570600000000006</c:v>
                </c:pt>
                <c:pt idx="100">
                  <c:v>-11.380999999999966</c:v>
                </c:pt>
                <c:pt idx="101">
                  <c:v>3.2320999999999458</c:v>
                </c:pt>
                <c:pt idx="102">
                  <c:v>-42.045200000000037</c:v>
                </c:pt>
                <c:pt idx="103">
                  <c:v>-66.296699999999987</c:v>
                </c:pt>
                <c:pt idx="104">
                  <c:v>-64.405600000000021</c:v>
                </c:pt>
                <c:pt idx="105">
                  <c:v>-73.621499999999997</c:v>
                </c:pt>
                <c:pt idx="106">
                  <c:v>-65.491999999999976</c:v>
                </c:pt>
                <c:pt idx="107">
                  <c:v>-68.002299999999991</c:v>
                </c:pt>
                <c:pt idx="108">
                  <c:v>-32.984699999999968</c:v>
                </c:pt>
                <c:pt idx="109">
                  <c:v>-71.765599999999978</c:v>
                </c:pt>
                <c:pt idx="110">
                  <c:v>-74.892399999999981</c:v>
                </c:pt>
                <c:pt idx="111">
                  <c:v>-88.535199999999975</c:v>
                </c:pt>
                <c:pt idx="112">
                  <c:v>-86.237300000000047</c:v>
                </c:pt>
                <c:pt idx="113">
                  <c:v>-92.261300000000006</c:v>
                </c:pt>
                <c:pt idx="114">
                  <c:v>-95.413700000000006</c:v>
                </c:pt>
                <c:pt idx="115">
                  <c:v>-99.921100000000052</c:v>
                </c:pt>
                <c:pt idx="116">
                  <c:v>-67.897800000000046</c:v>
                </c:pt>
                <c:pt idx="117">
                  <c:v>-63.78059999999995</c:v>
                </c:pt>
                <c:pt idx="118">
                  <c:v>-62.816000000000066</c:v>
                </c:pt>
                <c:pt idx="119">
                  <c:v>-51.649799999999843</c:v>
                </c:pt>
                <c:pt idx="120">
                  <c:v>-53.00829999999997</c:v>
                </c:pt>
                <c:pt idx="121">
                  <c:v>-89.34170000000006</c:v>
                </c:pt>
                <c:pt idx="122">
                  <c:v>-80.916299999999993</c:v>
                </c:pt>
                <c:pt idx="123">
                  <c:v>-92.91</c:v>
                </c:pt>
                <c:pt idx="124">
                  <c:v>-92.085899999999995</c:v>
                </c:pt>
                <c:pt idx="125">
                  <c:v>-81.506900000000002</c:v>
                </c:pt>
                <c:pt idx="126">
                  <c:v>-64.798900000000003</c:v>
                </c:pt>
                <c:pt idx="127">
                  <c:v>-60.200999999999958</c:v>
                </c:pt>
                <c:pt idx="128">
                  <c:v>-54.395399999999967</c:v>
                </c:pt>
                <c:pt idx="129">
                  <c:v>-51.702400000000104</c:v>
                </c:pt>
                <c:pt idx="130">
                  <c:v>-53.909900000000107</c:v>
                </c:pt>
                <c:pt idx="131">
                  <c:v>-50.178999999999988</c:v>
                </c:pt>
                <c:pt idx="132">
                  <c:v>-38.041600000000017</c:v>
                </c:pt>
                <c:pt idx="133">
                  <c:v>-38.820899999999966</c:v>
                </c:pt>
                <c:pt idx="134">
                  <c:v>-42.474600000000009</c:v>
                </c:pt>
                <c:pt idx="135">
                  <c:v>-39.433000000000021</c:v>
                </c:pt>
                <c:pt idx="136">
                  <c:v>-34.262400000000028</c:v>
                </c:pt>
                <c:pt idx="137">
                  <c:v>-31.085600000000007</c:v>
                </c:pt>
                <c:pt idx="138">
                  <c:v>-21.588599999999975</c:v>
                </c:pt>
                <c:pt idx="139">
                  <c:v>-21.774499999999996</c:v>
                </c:pt>
                <c:pt idx="140">
                  <c:v>-31.948800000000002</c:v>
                </c:pt>
                <c:pt idx="141">
                  <c:v>-31.948800000000002</c:v>
                </c:pt>
                <c:pt idx="142">
                  <c:v>-31.948800000000002</c:v>
                </c:pt>
                <c:pt idx="143">
                  <c:v>-31.948800000000002</c:v>
                </c:pt>
                <c:pt idx="144">
                  <c:v>-31.948800000000002</c:v>
                </c:pt>
                <c:pt idx="145">
                  <c:v>-31.948800000000002</c:v>
                </c:pt>
                <c:pt idx="146">
                  <c:v>-31.948800000000002</c:v>
                </c:pt>
                <c:pt idx="147">
                  <c:v>-31.948800000000002</c:v>
                </c:pt>
                <c:pt idx="148">
                  <c:v>-31.948800000000002</c:v>
                </c:pt>
                <c:pt idx="149">
                  <c:v>-31.948800000000002</c:v>
                </c:pt>
                <c:pt idx="150">
                  <c:v>-31.948800000000002</c:v>
                </c:pt>
                <c:pt idx="151">
                  <c:v>-31.948800000000002</c:v>
                </c:pt>
                <c:pt idx="152">
                  <c:v>-31.948800000000002</c:v>
                </c:pt>
                <c:pt idx="153">
                  <c:v>-31.948800000000002</c:v>
                </c:pt>
                <c:pt idx="154">
                  <c:v>-31.948800000000002</c:v>
                </c:pt>
                <c:pt idx="155">
                  <c:v>-31.948800000000002</c:v>
                </c:pt>
              </c:numCache>
            </c:numRef>
          </c:val>
        </c:ser>
        <c:ser>
          <c:idx val="1"/>
          <c:order val="1"/>
          <c:tx>
            <c:strRef>
              <c:f>Concentr!#REF!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'net fluxes'!$A$2:$A$157</c:f>
              <c:numCache>
                <c:formatCode>General</c:formatCode>
                <c:ptCount val="156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</c:numCache>
            </c:numRef>
          </c:cat>
          <c:val>
            <c:numRef>
              <c:f>'net fluxes'!$D$2:$D$157</c:f>
              <c:numCache>
                <c:formatCode>0.0</c:formatCode>
                <c:ptCount val="156"/>
                <c:pt idx="0">
                  <c:v>5.5476000000000001</c:v>
                </c:pt>
                <c:pt idx="1">
                  <c:v>5.3625999999999996</c:v>
                </c:pt>
                <c:pt idx="2">
                  <c:v>5.3380000000000001</c:v>
                </c:pt>
                <c:pt idx="3">
                  <c:v>5.3137999999999996</c:v>
                </c:pt>
                <c:pt idx="4">
                  <c:v>5.2899000000000003</c:v>
                </c:pt>
                <c:pt idx="5">
                  <c:v>5.2663000000000002</c:v>
                </c:pt>
                <c:pt idx="6">
                  <c:v>5.2430000000000003</c:v>
                </c:pt>
                <c:pt idx="7">
                  <c:v>5.2198000000000002</c:v>
                </c:pt>
                <c:pt idx="8">
                  <c:v>5.1967999999999996</c:v>
                </c:pt>
                <c:pt idx="9">
                  <c:v>5.1738999999999997</c:v>
                </c:pt>
                <c:pt idx="10">
                  <c:v>5.1510999999999996</c:v>
                </c:pt>
                <c:pt idx="11">
                  <c:v>5.1284000000000001</c:v>
                </c:pt>
                <c:pt idx="12">
                  <c:v>6.7721999999999998</c:v>
                </c:pt>
                <c:pt idx="13">
                  <c:v>7.3118999999999996</c:v>
                </c:pt>
                <c:pt idx="14">
                  <c:v>7.8399000000000001</c:v>
                </c:pt>
                <c:pt idx="15">
                  <c:v>8.3582000000000001</c:v>
                </c:pt>
                <c:pt idx="16">
                  <c:v>8.8681999999999999</c:v>
                </c:pt>
                <c:pt idx="17">
                  <c:v>9.3709000000000007</c:v>
                </c:pt>
                <c:pt idx="18">
                  <c:v>9.8671000000000006</c:v>
                </c:pt>
                <c:pt idx="19">
                  <c:v>10.3574</c:v>
                </c:pt>
                <c:pt idx="20">
                  <c:v>10.8421</c:v>
                </c:pt>
                <c:pt idx="21">
                  <c:v>11.3216</c:v>
                </c:pt>
                <c:pt idx="22">
                  <c:v>11.796099999999999</c:v>
                </c:pt>
                <c:pt idx="23">
                  <c:v>12.2658</c:v>
                </c:pt>
                <c:pt idx="24">
                  <c:v>12.730600000000001</c:v>
                </c:pt>
                <c:pt idx="25">
                  <c:v>13.190799999999999</c:v>
                </c:pt>
                <c:pt idx="26">
                  <c:v>13.6463</c:v>
                </c:pt>
                <c:pt idx="27">
                  <c:v>13.2989</c:v>
                </c:pt>
                <c:pt idx="28">
                  <c:v>13.224</c:v>
                </c:pt>
                <c:pt idx="29">
                  <c:v>13.1455</c:v>
                </c:pt>
                <c:pt idx="30">
                  <c:v>13.0634</c:v>
                </c:pt>
                <c:pt idx="31">
                  <c:v>12.9779</c:v>
                </c:pt>
                <c:pt idx="32">
                  <c:v>12.889099999999999</c:v>
                </c:pt>
                <c:pt idx="33">
                  <c:v>12.7972</c:v>
                </c:pt>
                <c:pt idx="34">
                  <c:v>12.702400000000001</c:v>
                </c:pt>
                <c:pt idx="35">
                  <c:v>12.604799999999999</c:v>
                </c:pt>
                <c:pt idx="36">
                  <c:v>12.5047</c:v>
                </c:pt>
                <c:pt idx="37">
                  <c:v>12.402100000000001</c:v>
                </c:pt>
                <c:pt idx="38">
                  <c:v>12.2974</c:v>
                </c:pt>
                <c:pt idx="39">
                  <c:v>12.1907</c:v>
                </c:pt>
                <c:pt idx="40">
                  <c:v>12.082100000000001</c:v>
                </c:pt>
                <c:pt idx="41">
                  <c:v>11.9717</c:v>
                </c:pt>
                <c:pt idx="42">
                  <c:v>11.897500000000001</c:v>
                </c:pt>
                <c:pt idx="43">
                  <c:v>11.8218</c:v>
                </c:pt>
                <c:pt idx="44">
                  <c:v>11.7448</c:v>
                </c:pt>
                <c:pt idx="45">
                  <c:v>11.666600000000001</c:v>
                </c:pt>
                <c:pt idx="46">
                  <c:v>11.587400000000001</c:v>
                </c:pt>
                <c:pt idx="47">
                  <c:v>11.507099999999999</c:v>
                </c:pt>
                <c:pt idx="48">
                  <c:v>11.426</c:v>
                </c:pt>
                <c:pt idx="49">
                  <c:v>11.344099999999999</c:v>
                </c:pt>
                <c:pt idx="50">
                  <c:v>11.2615</c:v>
                </c:pt>
                <c:pt idx="51">
                  <c:v>11.1945</c:v>
                </c:pt>
                <c:pt idx="52">
                  <c:v>24.006799999999998</c:v>
                </c:pt>
                <c:pt idx="53">
                  <c:v>26.804500000000001</c:v>
                </c:pt>
                <c:pt idx="54">
                  <c:v>29.494399999999999</c:v>
                </c:pt>
                <c:pt idx="55">
                  <c:v>32.095199999999998</c:v>
                </c:pt>
                <c:pt idx="56">
                  <c:v>34.621400000000001</c:v>
                </c:pt>
                <c:pt idx="57">
                  <c:v>37.058100000000003</c:v>
                </c:pt>
                <c:pt idx="58">
                  <c:v>39.440300000000001</c:v>
                </c:pt>
                <c:pt idx="59">
                  <c:v>41.775100000000002</c:v>
                </c:pt>
                <c:pt idx="60">
                  <c:v>44.068300000000001</c:v>
                </c:pt>
                <c:pt idx="61">
                  <c:v>46.3245</c:v>
                </c:pt>
                <c:pt idx="62">
                  <c:v>48.589500000000001</c:v>
                </c:pt>
                <c:pt idx="63">
                  <c:v>50.7684</c:v>
                </c:pt>
                <c:pt idx="64">
                  <c:v>52.923099999999998</c:v>
                </c:pt>
                <c:pt idx="65">
                  <c:v>55.056100000000001</c:v>
                </c:pt>
                <c:pt idx="66">
                  <c:v>57.169199999999996</c:v>
                </c:pt>
                <c:pt idx="67">
                  <c:v>57.771000000000001</c:v>
                </c:pt>
                <c:pt idx="68">
                  <c:v>58.356400000000001</c:v>
                </c:pt>
                <c:pt idx="69">
                  <c:v>58.926699999999997</c:v>
                </c:pt>
                <c:pt idx="70">
                  <c:v>59.4833</c:v>
                </c:pt>
                <c:pt idx="71">
                  <c:v>60.027200000000001</c:v>
                </c:pt>
                <c:pt idx="72">
                  <c:v>60.564399999999999</c:v>
                </c:pt>
                <c:pt idx="73">
                  <c:v>61.090699999999998</c:v>
                </c:pt>
                <c:pt idx="74">
                  <c:v>61.606999999999999</c:v>
                </c:pt>
                <c:pt idx="75">
                  <c:v>62.113999999999997</c:v>
                </c:pt>
                <c:pt idx="76">
                  <c:v>62.612299999999998</c:v>
                </c:pt>
                <c:pt idx="77">
                  <c:v>52.639400000000002</c:v>
                </c:pt>
                <c:pt idx="78">
                  <c:v>50.956699999999998</c:v>
                </c:pt>
                <c:pt idx="79">
                  <c:v>49.356200000000001</c:v>
                </c:pt>
                <c:pt idx="80">
                  <c:v>47.822099999999999</c:v>
                </c:pt>
                <c:pt idx="81">
                  <c:v>46.342199999999998</c:v>
                </c:pt>
                <c:pt idx="82">
                  <c:v>44.906799999999997</c:v>
                </c:pt>
                <c:pt idx="83">
                  <c:v>43.508400000000002</c:v>
                </c:pt>
                <c:pt idx="84">
                  <c:v>42.140900000000002</c:v>
                </c:pt>
                <c:pt idx="85">
                  <c:v>40.799199999999999</c:v>
                </c:pt>
                <c:pt idx="86">
                  <c:v>39.479300000000002</c:v>
                </c:pt>
                <c:pt idx="87">
                  <c:v>38.177999999999997</c:v>
                </c:pt>
                <c:pt idx="88">
                  <c:v>36.892400000000002</c:v>
                </c:pt>
                <c:pt idx="89">
                  <c:v>35.620100000000001</c:v>
                </c:pt>
                <c:pt idx="90">
                  <c:v>34.359200000000001</c:v>
                </c:pt>
                <c:pt idx="91">
                  <c:v>33.107999999999997</c:v>
                </c:pt>
                <c:pt idx="92">
                  <c:v>33.094900000000003</c:v>
                </c:pt>
                <c:pt idx="93">
                  <c:v>33.088700000000003</c:v>
                </c:pt>
                <c:pt idx="94">
                  <c:v>33.088099999999997</c:v>
                </c:pt>
                <c:pt idx="95">
                  <c:v>33.092100000000002</c:v>
                </c:pt>
                <c:pt idx="96">
                  <c:v>33.099800000000002</c:v>
                </c:pt>
                <c:pt idx="97">
                  <c:v>32.911900000000003</c:v>
                </c:pt>
                <c:pt idx="98">
                  <c:v>32.726100000000002</c:v>
                </c:pt>
                <c:pt idx="99">
                  <c:v>32.541699999999999</c:v>
                </c:pt>
                <c:pt idx="100">
                  <c:v>32.358199999999997</c:v>
                </c:pt>
                <c:pt idx="101">
                  <c:v>32.165500000000002</c:v>
                </c:pt>
                <c:pt idx="102">
                  <c:v>32.854199999999999</c:v>
                </c:pt>
                <c:pt idx="103">
                  <c:v>32.612299999999998</c:v>
                </c:pt>
                <c:pt idx="104">
                  <c:v>32.367600000000003</c:v>
                </c:pt>
                <c:pt idx="105">
                  <c:v>32.121299999999998</c:v>
                </c:pt>
                <c:pt idx="106">
                  <c:v>31.872699999999998</c:v>
                </c:pt>
                <c:pt idx="107">
                  <c:v>31.6218</c:v>
                </c:pt>
                <c:pt idx="108">
                  <c:v>31.369299999999999</c:v>
                </c:pt>
                <c:pt idx="109">
                  <c:v>31.115600000000001</c:v>
                </c:pt>
                <c:pt idx="110">
                  <c:v>30.8611</c:v>
                </c:pt>
                <c:pt idx="111">
                  <c:v>30.606100000000001</c:v>
                </c:pt>
                <c:pt idx="112">
                  <c:v>30.709199999999999</c:v>
                </c:pt>
                <c:pt idx="113">
                  <c:v>30.8185</c:v>
                </c:pt>
                <c:pt idx="114">
                  <c:v>30.9329</c:v>
                </c:pt>
                <c:pt idx="115">
                  <c:v>31.0519</c:v>
                </c:pt>
                <c:pt idx="116">
                  <c:v>31.174700000000001</c:v>
                </c:pt>
                <c:pt idx="117">
                  <c:v>31.1614</c:v>
                </c:pt>
                <c:pt idx="118">
                  <c:v>31.1508</c:v>
                </c:pt>
                <c:pt idx="119">
                  <c:v>31.142199999999999</c:v>
                </c:pt>
                <c:pt idx="120">
                  <c:v>31.135100000000001</c:v>
                </c:pt>
                <c:pt idx="121">
                  <c:v>31.129000000000001</c:v>
                </c:pt>
                <c:pt idx="122">
                  <c:v>30.096699999999998</c:v>
                </c:pt>
                <c:pt idx="123">
                  <c:v>30.1555</c:v>
                </c:pt>
                <c:pt idx="124">
                  <c:v>30.229500000000002</c:v>
                </c:pt>
                <c:pt idx="125">
                  <c:v>30.316500000000001</c:v>
                </c:pt>
                <c:pt idx="126">
                  <c:v>30.413699999999999</c:v>
                </c:pt>
                <c:pt idx="127">
                  <c:v>30.518899999999999</c:v>
                </c:pt>
                <c:pt idx="128">
                  <c:v>30.630099999999999</c:v>
                </c:pt>
                <c:pt idx="129">
                  <c:v>30.745799999999999</c:v>
                </c:pt>
                <c:pt idx="130">
                  <c:v>30.8645</c:v>
                </c:pt>
                <c:pt idx="131">
                  <c:v>30.988199999999999</c:v>
                </c:pt>
                <c:pt idx="132">
                  <c:v>27.774999999999999</c:v>
                </c:pt>
                <c:pt idx="133">
                  <c:v>26.979099999999999</c:v>
                </c:pt>
                <c:pt idx="134">
                  <c:v>26.213100000000001</c:v>
                </c:pt>
                <c:pt idx="135">
                  <c:v>25.4712</c:v>
                </c:pt>
                <c:pt idx="136">
                  <c:v>24.748899999999999</c:v>
                </c:pt>
                <c:pt idx="137">
                  <c:v>24.238499999999998</c:v>
                </c:pt>
                <c:pt idx="138">
                  <c:v>23.7394</c:v>
                </c:pt>
                <c:pt idx="139">
                  <c:v>23.249400000000001</c:v>
                </c:pt>
                <c:pt idx="140">
                  <c:v>22.7669</c:v>
                </c:pt>
                <c:pt idx="141">
                  <c:v>22.290199999999999</c:v>
                </c:pt>
                <c:pt idx="142">
                  <c:v>21.576499999999999</c:v>
                </c:pt>
                <c:pt idx="143">
                  <c:v>20.859000000000002</c:v>
                </c:pt>
                <c:pt idx="144">
                  <c:v>20.138100000000001</c:v>
                </c:pt>
                <c:pt idx="145">
                  <c:v>19.413900000000002</c:v>
                </c:pt>
                <c:pt idx="146">
                  <c:v>18.686900000000001</c:v>
                </c:pt>
                <c:pt idx="147">
                  <c:v>18.4221</c:v>
                </c:pt>
                <c:pt idx="148">
                  <c:v>18.154800000000002</c:v>
                </c:pt>
                <c:pt idx="149">
                  <c:v>17.885300000000001</c:v>
                </c:pt>
                <c:pt idx="150">
                  <c:v>17.612100000000002</c:v>
                </c:pt>
                <c:pt idx="151">
                  <c:v>17.612100000000002</c:v>
                </c:pt>
                <c:pt idx="152">
                  <c:v>17.612100000000002</c:v>
                </c:pt>
                <c:pt idx="153">
                  <c:v>17.612100000000002</c:v>
                </c:pt>
                <c:pt idx="154">
                  <c:v>17.612100000000002</c:v>
                </c:pt>
                <c:pt idx="155">
                  <c:v>17.612100000000002</c:v>
                </c:pt>
              </c:numCache>
            </c:numRef>
          </c:val>
        </c:ser>
        <c:ser>
          <c:idx val="2"/>
          <c:order val="2"/>
          <c:tx>
            <c:strRef>
              <c:f>Concentr!#REF!</c:f>
              <c:strCache>
                <c:ptCount val="1"/>
                <c:pt idx="0">
                  <c:v>S. and Central America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'net fluxes'!$A$2:$A$157</c:f>
              <c:numCache>
                <c:formatCode>General</c:formatCode>
                <c:ptCount val="156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</c:numCache>
            </c:numRef>
          </c:cat>
          <c:val>
            <c:numRef>
              <c:f>'net fluxes'!$E$2:$E$157</c:f>
              <c:numCache>
                <c:formatCode>0.0</c:formatCode>
                <c:ptCount val="156"/>
                <c:pt idx="0">
                  <c:v>23.4757</c:v>
                </c:pt>
                <c:pt idx="1">
                  <c:v>23.152000000000001</c:v>
                </c:pt>
                <c:pt idx="2">
                  <c:v>22.861799999999999</c:v>
                </c:pt>
                <c:pt idx="3">
                  <c:v>22.601700000000001</c:v>
                </c:pt>
                <c:pt idx="4">
                  <c:v>22.3687</c:v>
                </c:pt>
                <c:pt idx="5">
                  <c:v>22.16</c:v>
                </c:pt>
                <c:pt idx="6">
                  <c:v>21.973299999999998</c:v>
                </c:pt>
                <c:pt idx="7">
                  <c:v>21.8063</c:v>
                </c:pt>
                <c:pt idx="8">
                  <c:v>21.657</c:v>
                </c:pt>
                <c:pt idx="9">
                  <c:v>21.523800000000001</c:v>
                </c:pt>
                <c:pt idx="10">
                  <c:v>21.052099999999999</c:v>
                </c:pt>
                <c:pt idx="11">
                  <c:v>21.889199999999999</c:v>
                </c:pt>
                <c:pt idx="12">
                  <c:v>22.133299999999998</c:v>
                </c:pt>
                <c:pt idx="13">
                  <c:v>22.248200000000001</c:v>
                </c:pt>
                <c:pt idx="14">
                  <c:v>22.3048</c:v>
                </c:pt>
                <c:pt idx="15">
                  <c:v>22.342500000000001</c:v>
                </c:pt>
                <c:pt idx="16">
                  <c:v>21.9117</c:v>
                </c:pt>
                <c:pt idx="17">
                  <c:v>21.492899999999999</c:v>
                </c:pt>
                <c:pt idx="18">
                  <c:v>21.0899</c:v>
                </c:pt>
                <c:pt idx="19">
                  <c:v>20.703299999999999</c:v>
                </c:pt>
                <c:pt idx="20">
                  <c:v>20.6845</c:v>
                </c:pt>
                <c:pt idx="21">
                  <c:v>20.617999999999999</c:v>
                </c:pt>
                <c:pt idx="22">
                  <c:v>20.466699999999999</c:v>
                </c:pt>
                <c:pt idx="23">
                  <c:v>20.387599999999999</c:v>
                </c:pt>
                <c:pt idx="24">
                  <c:v>20.338200000000001</c:v>
                </c:pt>
                <c:pt idx="25">
                  <c:v>20.295000000000002</c:v>
                </c:pt>
                <c:pt idx="26">
                  <c:v>20.409300000000002</c:v>
                </c:pt>
                <c:pt idx="27">
                  <c:v>20.865500000000001</c:v>
                </c:pt>
                <c:pt idx="28">
                  <c:v>21.3048</c:v>
                </c:pt>
                <c:pt idx="29">
                  <c:v>21.724299999999999</c:v>
                </c:pt>
                <c:pt idx="30">
                  <c:v>22.123200000000001</c:v>
                </c:pt>
                <c:pt idx="31">
                  <c:v>54.099600000000002</c:v>
                </c:pt>
                <c:pt idx="32">
                  <c:v>62.985599999999998</c:v>
                </c:pt>
                <c:pt idx="33">
                  <c:v>70.156400000000005</c:v>
                </c:pt>
                <c:pt idx="34">
                  <c:v>76.098500000000001</c:v>
                </c:pt>
                <c:pt idx="35">
                  <c:v>81.150000000000006</c:v>
                </c:pt>
                <c:pt idx="36">
                  <c:v>84.093699999999998</c:v>
                </c:pt>
                <c:pt idx="37">
                  <c:v>86.197100000000006</c:v>
                </c:pt>
                <c:pt idx="38">
                  <c:v>87.933499999999995</c:v>
                </c:pt>
                <c:pt idx="39">
                  <c:v>89.388199999999998</c:v>
                </c:pt>
                <c:pt idx="40">
                  <c:v>90.623400000000004</c:v>
                </c:pt>
                <c:pt idx="41">
                  <c:v>73.421700000000001</c:v>
                </c:pt>
                <c:pt idx="42">
                  <c:v>69.952500000000001</c:v>
                </c:pt>
                <c:pt idx="43">
                  <c:v>67.297600000000003</c:v>
                </c:pt>
                <c:pt idx="44">
                  <c:v>65.247699999999995</c:v>
                </c:pt>
                <c:pt idx="45">
                  <c:v>63.6494</c:v>
                </c:pt>
                <c:pt idx="46">
                  <c:v>62.571100000000001</c:v>
                </c:pt>
                <c:pt idx="47">
                  <c:v>61.747100000000003</c:v>
                </c:pt>
                <c:pt idx="48">
                  <c:v>61.115499999999997</c:v>
                </c:pt>
                <c:pt idx="49">
                  <c:v>60.63</c:v>
                </c:pt>
                <c:pt idx="50">
                  <c:v>60.256300000000003</c:v>
                </c:pt>
                <c:pt idx="51">
                  <c:v>121.8006</c:v>
                </c:pt>
                <c:pt idx="52">
                  <c:v>139.4178</c:v>
                </c:pt>
                <c:pt idx="53">
                  <c:v>153.76159999999999</c:v>
                </c:pt>
                <c:pt idx="54">
                  <c:v>165.779</c:v>
                </c:pt>
                <c:pt idx="55">
                  <c:v>176.1182</c:v>
                </c:pt>
                <c:pt idx="56">
                  <c:v>180.8407</c:v>
                </c:pt>
                <c:pt idx="57">
                  <c:v>184.68340000000001</c:v>
                </c:pt>
                <c:pt idx="58">
                  <c:v>187.86519999999999</c:v>
                </c:pt>
                <c:pt idx="59">
                  <c:v>190.54159999999999</c:v>
                </c:pt>
                <c:pt idx="60">
                  <c:v>192.58750000000001</c:v>
                </c:pt>
                <c:pt idx="61">
                  <c:v>130.46379999999999</c:v>
                </c:pt>
                <c:pt idx="62">
                  <c:v>112.63</c:v>
                </c:pt>
                <c:pt idx="63">
                  <c:v>97.963999999999999</c:v>
                </c:pt>
                <c:pt idx="64">
                  <c:v>85.503100000000003</c:v>
                </c:pt>
                <c:pt idx="65">
                  <c:v>74.594800000000006</c:v>
                </c:pt>
                <c:pt idx="66">
                  <c:v>70.494200000000006</c:v>
                </c:pt>
                <c:pt idx="67">
                  <c:v>67.194199999999995</c:v>
                </c:pt>
                <c:pt idx="68">
                  <c:v>64.481899999999996</c:v>
                </c:pt>
                <c:pt idx="69">
                  <c:v>62.208300000000001</c:v>
                </c:pt>
                <c:pt idx="70">
                  <c:v>60.034500000000001</c:v>
                </c:pt>
                <c:pt idx="71">
                  <c:v>104.7568</c:v>
                </c:pt>
                <c:pt idx="72">
                  <c:v>117.2792</c:v>
                </c:pt>
                <c:pt idx="73">
                  <c:v>127.4191</c:v>
                </c:pt>
                <c:pt idx="74">
                  <c:v>135.92850000000001</c:v>
                </c:pt>
                <c:pt idx="75">
                  <c:v>143.30889999999999</c:v>
                </c:pt>
                <c:pt idx="76">
                  <c:v>145.38149999999999</c:v>
                </c:pt>
                <c:pt idx="77">
                  <c:v>146.9751</c:v>
                </c:pt>
                <c:pt idx="78">
                  <c:v>148.14599999999999</c:v>
                </c:pt>
                <c:pt idx="79">
                  <c:v>148.99170000000001</c:v>
                </c:pt>
                <c:pt idx="80">
                  <c:v>150.05019999999999</c:v>
                </c:pt>
                <c:pt idx="81">
                  <c:v>161.8485</c:v>
                </c:pt>
                <c:pt idx="82">
                  <c:v>165.04990000000001</c:v>
                </c:pt>
                <c:pt idx="83">
                  <c:v>167.5446</c:v>
                </c:pt>
                <c:pt idx="84">
                  <c:v>169.50749999999999</c:v>
                </c:pt>
                <c:pt idx="85">
                  <c:v>171.0651</c:v>
                </c:pt>
                <c:pt idx="86">
                  <c:v>172.77799999999999</c:v>
                </c:pt>
                <c:pt idx="87">
                  <c:v>174.6317</c:v>
                </c:pt>
                <c:pt idx="88">
                  <c:v>176.29669999999999</c:v>
                </c:pt>
                <c:pt idx="89">
                  <c:v>177.81100000000001</c:v>
                </c:pt>
                <c:pt idx="90">
                  <c:v>179.20320000000001</c:v>
                </c:pt>
                <c:pt idx="91">
                  <c:v>177.8057</c:v>
                </c:pt>
                <c:pt idx="92">
                  <c:v>177.26609999999999</c:v>
                </c:pt>
                <c:pt idx="93">
                  <c:v>176.86670000000001</c:v>
                </c:pt>
                <c:pt idx="94">
                  <c:v>176.6292</c:v>
                </c:pt>
                <c:pt idx="95">
                  <c:v>176.39</c:v>
                </c:pt>
                <c:pt idx="96">
                  <c:v>179.40219999999999</c:v>
                </c:pt>
                <c:pt idx="97">
                  <c:v>182.49770000000001</c:v>
                </c:pt>
                <c:pt idx="98">
                  <c:v>185.78919999999999</c:v>
                </c:pt>
                <c:pt idx="99">
                  <c:v>189.23689999999999</c:v>
                </c:pt>
                <c:pt idx="100">
                  <c:v>192.7775</c:v>
                </c:pt>
                <c:pt idx="101">
                  <c:v>251.684</c:v>
                </c:pt>
                <c:pt idx="102">
                  <c:v>270.4083</c:v>
                </c:pt>
                <c:pt idx="103">
                  <c:v>285.79570000000001</c:v>
                </c:pt>
                <c:pt idx="104">
                  <c:v>298.68439999999998</c:v>
                </c:pt>
                <c:pt idx="105">
                  <c:v>309.82310000000001</c:v>
                </c:pt>
                <c:pt idx="106">
                  <c:v>316.47370000000001</c:v>
                </c:pt>
                <c:pt idx="107">
                  <c:v>322.0027</c:v>
                </c:pt>
                <c:pt idx="108">
                  <c:v>326.66719999999998</c:v>
                </c:pt>
                <c:pt idx="109">
                  <c:v>330.71249999999998</c:v>
                </c:pt>
                <c:pt idx="110">
                  <c:v>334.29079999999999</c:v>
                </c:pt>
                <c:pt idx="111">
                  <c:v>449.58460000000002</c:v>
                </c:pt>
                <c:pt idx="112">
                  <c:v>484.3614</c:v>
                </c:pt>
                <c:pt idx="113">
                  <c:v>512.01310000000001</c:v>
                </c:pt>
                <c:pt idx="114">
                  <c:v>534.39610000000005</c:v>
                </c:pt>
                <c:pt idx="115">
                  <c:v>553.67359999999996</c:v>
                </c:pt>
                <c:pt idx="116">
                  <c:v>563.73050000000001</c:v>
                </c:pt>
                <c:pt idx="117">
                  <c:v>572.39110000000005</c:v>
                </c:pt>
                <c:pt idx="118">
                  <c:v>580.34550000000002</c:v>
                </c:pt>
                <c:pt idx="119">
                  <c:v>587.03779999999995</c:v>
                </c:pt>
                <c:pt idx="120">
                  <c:v>593.06230000000005</c:v>
                </c:pt>
                <c:pt idx="121">
                  <c:v>536.79920000000004</c:v>
                </c:pt>
                <c:pt idx="122">
                  <c:v>524.94680000000005</c:v>
                </c:pt>
                <c:pt idx="123">
                  <c:v>515.59849999999994</c:v>
                </c:pt>
                <c:pt idx="124">
                  <c:v>508.33580000000001</c:v>
                </c:pt>
                <c:pt idx="125">
                  <c:v>502.60919999999999</c:v>
                </c:pt>
                <c:pt idx="126">
                  <c:v>503.02019999999999</c:v>
                </c:pt>
                <c:pt idx="127">
                  <c:v>504.17840000000001</c:v>
                </c:pt>
                <c:pt idx="128">
                  <c:v>505.31119999999999</c:v>
                </c:pt>
                <c:pt idx="129">
                  <c:v>506.23289999999997</c:v>
                </c:pt>
                <c:pt idx="130">
                  <c:v>507.80759999999998</c:v>
                </c:pt>
                <c:pt idx="131">
                  <c:v>509.99349999999998</c:v>
                </c:pt>
                <c:pt idx="132">
                  <c:v>729.40260000000001</c:v>
                </c:pt>
                <c:pt idx="133">
                  <c:v>787.54349999999999</c:v>
                </c:pt>
                <c:pt idx="134">
                  <c:v>833.64490000000001</c:v>
                </c:pt>
                <c:pt idx="135">
                  <c:v>872.95680000000004</c:v>
                </c:pt>
                <c:pt idx="136">
                  <c:v>902.47329999999999</c:v>
                </c:pt>
                <c:pt idx="137">
                  <c:v>917.00160000000005</c:v>
                </c:pt>
                <c:pt idx="138">
                  <c:v>926.4348</c:v>
                </c:pt>
                <c:pt idx="139">
                  <c:v>932.63040000000001</c:v>
                </c:pt>
                <c:pt idx="140">
                  <c:v>936.80160000000001</c:v>
                </c:pt>
                <c:pt idx="141">
                  <c:v>938.55690000000004</c:v>
                </c:pt>
                <c:pt idx="142">
                  <c:v>803.69669999999996</c:v>
                </c:pt>
                <c:pt idx="143">
                  <c:v>767.50509999999997</c:v>
                </c:pt>
                <c:pt idx="144">
                  <c:v>737.25149999999996</c:v>
                </c:pt>
                <c:pt idx="145">
                  <c:v>713.37429999999995</c:v>
                </c:pt>
                <c:pt idx="146">
                  <c:v>692.07820000000004</c:v>
                </c:pt>
                <c:pt idx="147">
                  <c:v>678.54579999999999</c:v>
                </c:pt>
                <c:pt idx="148">
                  <c:v>667.09770000000003</c:v>
                </c:pt>
                <c:pt idx="149">
                  <c:v>656.44110000000001</c:v>
                </c:pt>
                <c:pt idx="150">
                  <c:v>649.56600000000003</c:v>
                </c:pt>
                <c:pt idx="151">
                  <c:v>643.19039999999995</c:v>
                </c:pt>
                <c:pt idx="152">
                  <c:v>625.50990000000002</c:v>
                </c:pt>
                <c:pt idx="153">
                  <c:v>616.45360000000005</c:v>
                </c:pt>
                <c:pt idx="154">
                  <c:v>609.35249999999996</c:v>
                </c:pt>
                <c:pt idx="155">
                  <c:v>606.43420000000003</c:v>
                </c:pt>
              </c:numCache>
            </c:numRef>
          </c:val>
        </c:ser>
        <c:ser>
          <c:idx val="3"/>
          <c:order val="3"/>
          <c:tx>
            <c:strRef>
              <c:f>Concentr!#REF!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'net fluxes'!$A$2:$A$157</c:f>
              <c:numCache>
                <c:formatCode>General</c:formatCode>
                <c:ptCount val="156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</c:numCache>
            </c:numRef>
          </c:cat>
          <c:val>
            <c:numRef>
              <c:f>'net fluxes'!$F$2:$F$157</c:f>
              <c:numCache>
                <c:formatCode>0.0</c:formatCode>
                <c:ptCount val="156"/>
                <c:pt idx="0">
                  <c:v>55.0441</c:v>
                </c:pt>
                <c:pt idx="1">
                  <c:v>55.015599999999999</c:v>
                </c:pt>
                <c:pt idx="2">
                  <c:v>54.987400000000001</c:v>
                </c:pt>
                <c:pt idx="3">
                  <c:v>54.959000000000003</c:v>
                </c:pt>
                <c:pt idx="4">
                  <c:v>54.930399999999999</c:v>
                </c:pt>
                <c:pt idx="5">
                  <c:v>54.901600000000002</c:v>
                </c:pt>
                <c:pt idx="6">
                  <c:v>54.872599999999998</c:v>
                </c:pt>
                <c:pt idx="7">
                  <c:v>54.843400000000003</c:v>
                </c:pt>
                <c:pt idx="8">
                  <c:v>54.813899999999997</c:v>
                </c:pt>
                <c:pt idx="9">
                  <c:v>54.784199999999998</c:v>
                </c:pt>
                <c:pt idx="10">
                  <c:v>54.754300000000001</c:v>
                </c:pt>
                <c:pt idx="11">
                  <c:v>54.786200000000001</c:v>
                </c:pt>
                <c:pt idx="12">
                  <c:v>54.863500000000002</c:v>
                </c:pt>
                <c:pt idx="13">
                  <c:v>54.955399999999997</c:v>
                </c:pt>
                <c:pt idx="14">
                  <c:v>55.061100000000003</c:v>
                </c:pt>
                <c:pt idx="15">
                  <c:v>55.1798</c:v>
                </c:pt>
                <c:pt idx="16">
                  <c:v>55.3125</c:v>
                </c:pt>
                <c:pt idx="17">
                  <c:v>55.456600000000002</c:v>
                </c:pt>
                <c:pt idx="18">
                  <c:v>55.611400000000003</c:v>
                </c:pt>
                <c:pt idx="19">
                  <c:v>55.776499999999999</c:v>
                </c:pt>
                <c:pt idx="20">
                  <c:v>55.951000000000001</c:v>
                </c:pt>
                <c:pt idx="21">
                  <c:v>50.478200000000001</c:v>
                </c:pt>
                <c:pt idx="22">
                  <c:v>49.595100000000002</c:v>
                </c:pt>
                <c:pt idx="23">
                  <c:v>48.753</c:v>
                </c:pt>
                <c:pt idx="24">
                  <c:v>47.945</c:v>
                </c:pt>
                <c:pt idx="25">
                  <c:v>47.164999999999999</c:v>
                </c:pt>
                <c:pt idx="26">
                  <c:v>46.528100000000002</c:v>
                </c:pt>
                <c:pt idx="27">
                  <c:v>45.936399999999999</c:v>
                </c:pt>
                <c:pt idx="28">
                  <c:v>45.385899999999999</c:v>
                </c:pt>
                <c:pt idx="29">
                  <c:v>44.872900000000001</c:v>
                </c:pt>
                <c:pt idx="30">
                  <c:v>44.394199999999998</c:v>
                </c:pt>
                <c:pt idx="31">
                  <c:v>43.940399999999997</c:v>
                </c:pt>
                <c:pt idx="32">
                  <c:v>43.515700000000002</c:v>
                </c:pt>
                <c:pt idx="33">
                  <c:v>43.117800000000003</c:v>
                </c:pt>
                <c:pt idx="34">
                  <c:v>42.744799999999998</c:v>
                </c:pt>
                <c:pt idx="35">
                  <c:v>42.394799999999996</c:v>
                </c:pt>
                <c:pt idx="36">
                  <c:v>42.557099999999998</c:v>
                </c:pt>
                <c:pt idx="37">
                  <c:v>42.731200000000001</c:v>
                </c:pt>
                <c:pt idx="38">
                  <c:v>42.915799999999997</c:v>
                </c:pt>
                <c:pt idx="39">
                  <c:v>43.109699999999997</c:v>
                </c:pt>
                <c:pt idx="40">
                  <c:v>43.311599999999999</c:v>
                </c:pt>
                <c:pt idx="41">
                  <c:v>43.5137</c:v>
                </c:pt>
                <c:pt idx="42">
                  <c:v>43.7151</c:v>
                </c:pt>
                <c:pt idx="43">
                  <c:v>43.9148</c:v>
                </c:pt>
                <c:pt idx="44">
                  <c:v>44.111899999999999</c:v>
                </c:pt>
                <c:pt idx="45">
                  <c:v>44.305599999999998</c:v>
                </c:pt>
                <c:pt idx="46">
                  <c:v>44.495100000000001</c:v>
                </c:pt>
                <c:pt idx="47">
                  <c:v>44.6798</c:v>
                </c:pt>
                <c:pt idx="48">
                  <c:v>44.858899999999998</c:v>
                </c:pt>
                <c:pt idx="49">
                  <c:v>45.031799999999997</c:v>
                </c:pt>
                <c:pt idx="50">
                  <c:v>45.193199999999997</c:v>
                </c:pt>
                <c:pt idx="51">
                  <c:v>45.436599999999999</c:v>
                </c:pt>
                <c:pt idx="52">
                  <c:v>45.700400000000002</c:v>
                </c:pt>
                <c:pt idx="53">
                  <c:v>45.982999999999997</c:v>
                </c:pt>
                <c:pt idx="54">
                  <c:v>46.282400000000003</c:v>
                </c:pt>
                <c:pt idx="55">
                  <c:v>46.597099999999998</c:v>
                </c:pt>
                <c:pt idx="56">
                  <c:v>46.925400000000003</c:v>
                </c:pt>
                <c:pt idx="57">
                  <c:v>47.265900000000002</c:v>
                </c:pt>
                <c:pt idx="58">
                  <c:v>47.6173</c:v>
                </c:pt>
                <c:pt idx="59">
                  <c:v>47.978200000000001</c:v>
                </c:pt>
                <c:pt idx="60">
                  <c:v>48.3474</c:v>
                </c:pt>
                <c:pt idx="61">
                  <c:v>48.72</c:v>
                </c:pt>
                <c:pt idx="62">
                  <c:v>49.095100000000002</c:v>
                </c:pt>
                <c:pt idx="63">
                  <c:v>49.471899999999998</c:v>
                </c:pt>
                <c:pt idx="64">
                  <c:v>49.849299999999999</c:v>
                </c:pt>
                <c:pt idx="65">
                  <c:v>50.226500000000001</c:v>
                </c:pt>
                <c:pt idx="66">
                  <c:v>50.6646</c:v>
                </c:pt>
                <c:pt idx="67">
                  <c:v>51.094099999999997</c:v>
                </c:pt>
                <c:pt idx="68">
                  <c:v>51.514299999999999</c:v>
                </c:pt>
                <c:pt idx="69">
                  <c:v>51.924500000000002</c:v>
                </c:pt>
                <c:pt idx="70">
                  <c:v>52.323999999999998</c:v>
                </c:pt>
                <c:pt idx="71">
                  <c:v>52.769199999999998</c:v>
                </c:pt>
                <c:pt idx="72">
                  <c:v>53.202100000000002</c:v>
                </c:pt>
                <c:pt idx="73">
                  <c:v>53.622399999999999</c:v>
                </c:pt>
                <c:pt idx="74">
                  <c:v>54.029400000000003</c:v>
                </c:pt>
                <c:pt idx="75">
                  <c:v>54.422600000000003</c:v>
                </c:pt>
                <c:pt idx="76">
                  <c:v>54.084499999999998</c:v>
                </c:pt>
                <c:pt idx="77">
                  <c:v>53.624699999999997</c:v>
                </c:pt>
                <c:pt idx="78">
                  <c:v>53.048099999999998</c:v>
                </c:pt>
                <c:pt idx="79">
                  <c:v>52.359000000000002</c:v>
                </c:pt>
                <c:pt idx="80">
                  <c:v>51.561799999999998</c:v>
                </c:pt>
                <c:pt idx="81">
                  <c:v>50.658799999999999</c:v>
                </c:pt>
                <c:pt idx="82">
                  <c:v>49.6554</c:v>
                </c:pt>
                <c:pt idx="83">
                  <c:v>48.555100000000003</c:v>
                </c:pt>
                <c:pt idx="84">
                  <c:v>47.361199999999997</c:v>
                </c:pt>
                <c:pt idx="85">
                  <c:v>46.076900000000002</c:v>
                </c:pt>
                <c:pt idx="86">
                  <c:v>44.758200000000002</c:v>
                </c:pt>
                <c:pt idx="87">
                  <c:v>43.403100000000002</c:v>
                </c:pt>
                <c:pt idx="88">
                  <c:v>42.014299999999999</c:v>
                </c:pt>
                <c:pt idx="89">
                  <c:v>40.594200000000001</c:v>
                </c:pt>
                <c:pt idx="90">
                  <c:v>39.145099999999999</c:v>
                </c:pt>
                <c:pt idx="91">
                  <c:v>37.6905</c:v>
                </c:pt>
                <c:pt idx="92">
                  <c:v>36.232599999999998</c:v>
                </c:pt>
                <c:pt idx="93">
                  <c:v>34.773099999999999</c:v>
                </c:pt>
                <c:pt idx="94">
                  <c:v>33.314</c:v>
                </c:pt>
                <c:pt idx="95">
                  <c:v>31.857199999999999</c:v>
                </c:pt>
                <c:pt idx="96">
                  <c:v>30.4041</c:v>
                </c:pt>
                <c:pt idx="97">
                  <c:v>28.956399999999999</c:v>
                </c:pt>
                <c:pt idx="98">
                  <c:v>27.515599999999999</c:v>
                </c:pt>
                <c:pt idx="99">
                  <c:v>26.082999999999998</c:v>
                </c:pt>
                <c:pt idx="100">
                  <c:v>24.6601</c:v>
                </c:pt>
                <c:pt idx="101">
                  <c:v>23.528700000000001</c:v>
                </c:pt>
                <c:pt idx="102">
                  <c:v>22.546199999999999</c:v>
                </c:pt>
                <c:pt idx="103">
                  <c:v>21.707000000000001</c:v>
                </c:pt>
                <c:pt idx="104">
                  <c:v>21.005700000000001</c:v>
                </c:pt>
                <c:pt idx="105">
                  <c:v>20.437200000000001</c:v>
                </c:pt>
                <c:pt idx="106">
                  <c:v>19.9971</c:v>
                </c:pt>
                <c:pt idx="107">
                  <c:v>19.680900000000001</c:v>
                </c:pt>
                <c:pt idx="108">
                  <c:v>19.4847</c:v>
                </c:pt>
                <c:pt idx="109">
                  <c:v>19.404800000000002</c:v>
                </c:pt>
                <c:pt idx="110">
                  <c:v>19.437799999999999</c:v>
                </c:pt>
                <c:pt idx="111">
                  <c:v>16.696999999999999</c:v>
                </c:pt>
                <c:pt idx="112">
                  <c:v>16.318200000000001</c:v>
                </c:pt>
                <c:pt idx="113">
                  <c:v>16.0138</c:v>
                </c:pt>
                <c:pt idx="114">
                  <c:v>15.778</c:v>
                </c:pt>
                <c:pt idx="115">
                  <c:v>15.605700000000001</c:v>
                </c:pt>
                <c:pt idx="116">
                  <c:v>15.4787</c:v>
                </c:pt>
                <c:pt idx="117">
                  <c:v>15.393000000000001</c:v>
                </c:pt>
                <c:pt idx="118">
                  <c:v>15.3453</c:v>
                </c:pt>
                <c:pt idx="119">
                  <c:v>15.3323</c:v>
                </c:pt>
                <c:pt idx="120">
                  <c:v>13.565200000000001</c:v>
                </c:pt>
                <c:pt idx="121">
                  <c:v>11.1776</c:v>
                </c:pt>
                <c:pt idx="122">
                  <c:v>8.641</c:v>
                </c:pt>
                <c:pt idx="123">
                  <c:v>5.9633000000000003</c:v>
                </c:pt>
                <c:pt idx="124">
                  <c:v>3.1514000000000002</c:v>
                </c:pt>
                <c:pt idx="125">
                  <c:v>0.21199999999999999</c:v>
                </c:pt>
                <c:pt idx="126">
                  <c:v>-2.6383999999999999</c:v>
                </c:pt>
                <c:pt idx="127">
                  <c:v>-5.6405000000000003</c:v>
                </c:pt>
                <c:pt idx="128">
                  <c:v>-8.7889999999999997</c:v>
                </c:pt>
                <c:pt idx="129">
                  <c:v>-12.0787</c:v>
                </c:pt>
                <c:pt idx="130">
                  <c:v>-14.090400000000001</c:v>
                </c:pt>
                <c:pt idx="131">
                  <c:v>-15.344099999999999</c:v>
                </c:pt>
                <c:pt idx="132">
                  <c:v>-16.386700000000001</c:v>
                </c:pt>
                <c:pt idx="133">
                  <c:v>-17.228000000000002</c:v>
                </c:pt>
                <c:pt idx="134">
                  <c:v>-17.877099999999999</c:v>
                </c:pt>
                <c:pt idx="135">
                  <c:v>-18.342500000000001</c:v>
                </c:pt>
                <c:pt idx="136">
                  <c:v>-18.621099999999998</c:v>
                </c:pt>
                <c:pt idx="137">
                  <c:v>-18.721699999999998</c:v>
                </c:pt>
                <c:pt idx="138">
                  <c:v>-18.6509</c:v>
                </c:pt>
                <c:pt idx="139">
                  <c:v>-18.415199999999999</c:v>
                </c:pt>
                <c:pt idx="140">
                  <c:v>-18.080400000000001</c:v>
                </c:pt>
                <c:pt idx="141">
                  <c:v>-18.080400000000001</c:v>
                </c:pt>
                <c:pt idx="142">
                  <c:v>-18.080400000000001</c:v>
                </c:pt>
                <c:pt idx="143">
                  <c:v>-18.080400000000001</c:v>
                </c:pt>
                <c:pt idx="144">
                  <c:v>-18.080400000000001</c:v>
                </c:pt>
                <c:pt idx="145">
                  <c:v>-18.080400000000001</c:v>
                </c:pt>
                <c:pt idx="146">
                  <c:v>-18.080400000000001</c:v>
                </c:pt>
                <c:pt idx="147">
                  <c:v>-18.080400000000001</c:v>
                </c:pt>
                <c:pt idx="148">
                  <c:v>-18.080400000000001</c:v>
                </c:pt>
                <c:pt idx="149">
                  <c:v>-18.080400000000001</c:v>
                </c:pt>
                <c:pt idx="150">
                  <c:v>-18.080400000000001</c:v>
                </c:pt>
                <c:pt idx="151">
                  <c:v>-18.080400000000001</c:v>
                </c:pt>
                <c:pt idx="152">
                  <c:v>-18.080400000000001</c:v>
                </c:pt>
                <c:pt idx="153">
                  <c:v>-18.080400000000001</c:v>
                </c:pt>
                <c:pt idx="154">
                  <c:v>-18.080400000000001</c:v>
                </c:pt>
                <c:pt idx="155">
                  <c:v>-18.080400000000001</c:v>
                </c:pt>
              </c:numCache>
            </c:numRef>
          </c:val>
        </c:ser>
        <c:ser>
          <c:idx val="4"/>
          <c:order val="4"/>
          <c:tx>
            <c:strRef>
              <c:f>Concentr!#REF!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'net fluxes'!$A$2:$A$157</c:f>
              <c:numCache>
                <c:formatCode>General</c:formatCode>
                <c:ptCount val="156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</c:numCache>
            </c:numRef>
          </c:cat>
          <c:val>
            <c:numRef>
              <c:f>'net fluxes'!$G$2:$G$157</c:f>
              <c:numCache>
                <c:formatCode>0.0</c:formatCode>
                <c:ptCount val="156"/>
                <c:pt idx="0">
                  <c:v>3.984</c:v>
                </c:pt>
                <c:pt idx="1">
                  <c:v>3.9839000000000002</c:v>
                </c:pt>
                <c:pt idx="2">
                  <c:v>3.9836999999999998</c:v>
                </c:pt>
                <c:pt idx="3">
                  <c:v>3.9834999999999998</c:v>
                </c:pt>
                <c:pt idx="4">
                  <c:v>3.9832999999999998</c:v>
                </c:pt>
                <c:pt idx="5">
                  <c:v>3.9830000000000001</c:v>
                </c:pt>
                <c:pt idx="6">
                  <c:v>3.9830000000000001</c:v>
                </c:pt>
                <c:pt idx="7">
                  <c:v>3.9830000000000001</c:v>
                </c:pt>
                <c:pt idx="8">
                  <c:v>3.9830000000000001</c:v>
                </c:pt>
                <c:pt idx="9">
                  <c:v>3.9830000000000001</c:v>
                </c:pt>
                <c:pt idx="10">
                  <c:v>3.9828999999999999</c:v>
                </c:pt>
                <c:pt idx="11">
                  <c:v>9.0109999999999992</c:v>
                </c:pt>
                <c:pt idx="12">
                  <c:v>9.9571000000000005</c:v>
                </c:pt>
                <c:pt idx="13">
                  <c:v>10.822100000000001</c:v>
                </c:pt>
                <c:pt idx="14">
                  <c:v>11.2539</c:v>
                </c:pt>
                <c:pt idx="15">
                  <c:v>11.6393</c:v>
                </c:pt>
                <c:pt idx="16">
                  <c:v>11.988899999999999</c:v>
                </c:pt>
                <c:pt idx="17">
                  <c:v>12.3102</c:v>
                </c:pt>
                <c:pt idx="18">
                  <c:v>12.608499999999999</c:v>
                </c:pt>
                <c:pt idx="19">
                  <c:v>12.8879</c:v>
                </c:pt>
                <c:pt idx="20">
                  <c:v>13.151400000000001</c:v>
                </c:pt>
                <c:pt idx="21">
                  <c:v>13.401899999999999</c:v>
                </c:pt>
                <c:pt idx="22">
                  <c:v>13.640700000000001</c:v>
                </c:pt>
                <c:pt idx="23">
                  <c:v>13.869199999999999</c:v>
                </c:pt>
                <c:pt idx="24">
                  <c:v>14.088699999999999</c:v>
                </c:pt>
                <c:pt idx="25">
                  <c:v>14.3001</c:v>
                </c:pt>
                <c:pt idx="26">
                  <c:v>14.465199999999999</c:v>
                </c:pt>
                <c:pt idx="27">
                  <c:v>14.628299999999999</c:v>
                </c:pt>
                <c:pt idx="28">
                  <c:v>14.7896</c:v>
                </c:pt>
                <c:pt idx="29">
                  <c:v>14.9313</c:v>
                </c:pt>
                <c:pt idx="30">
                  <c:v>15.071899999999999</c:v>
                </c:pt>
                <c:pt idx="31">
                  <c:v>15.211600000000001</c:v>
                </c:pt>
                <c:pt idx="32">
                  <c:v>15.3507</c:v>
                </c:pt>
                <c:pt idx="33">
                  <c:v>15.4893</c:v>
                </c:pt>
                <c:pt idx="34">
                  <c:v>15.6275</c:v>
                </c:pt>
                <c:pt idx="35">
                  <c:v>15.765499999999999</c:v>
                </c:pt>
                <c:pt idx="36">
                  <c:v>15.9008</c:v>
                </c:pt>
                <c:pt idx="37">
                  <c:v>16.0336</c:v>
                </c:pt>
                <c:pt idx="38">
                  <c:v>16.163900000000002</c:v>
                </c:pt>
                <c:pt idx="39">
                  <c:v>16.291899999999998</c:v>
                </c:pt>
                <c:pt idx="40">
                  <c:v>16.4175</c:v>
                </c:pt>
                <c:pt idx="41">
                  <c:v>16.540800000000001</c:v>
                </c:pt>
                <c:pt idx="42">
                  <c:v>16.661799999999999</c:v>
                </c:pt>
                <c:pt idx="43">
                  <c:v>16.7807</c:v>
                </c:pt>
                <c:pt idx="44">
                  <c:v>16.897300000000001</c:v>
                </c:pt>
                <c:pt idx="45">
                  <c:v>17.011800000000001</c:v>
                </c:pt>
                <c:pt idx="46">
                  <c:v>17.124199999999998</c:v>
                </c:pt>
                <c:pt idx="47">
                  <c:v>17.234500000000001</c:v>
                </c:pt>
                <c:pt idx="48">
                  <c:v>17.342700000000001</c:v>
                </c:pt>
                <c:pt idx="49">
                  <c:v>17.448799999999999</c:v>
                </c:pt>
                <c:pt idx="50">
                  <c:v>17.552800000000001</c:v>
                </c:pt>
                <c:pt idx="51">
                  <c:v>20.067799999999998</c:v>
                </c:pt>
                <c:pt idx="52">
                  <c:v>20.575199999999999</c:v>
                </c:pt>
                <c:pt idx="53">
                  <c:v>21.0383</c:v>
                </c:pt>
                <c:pt idx="54">
                  <c:v>21.294</c:v>
                </c:pt>
                <c:pt idx="55">
                  <c:v>21.521899999999999</c:v>
                </c:pt>
                <c:pt idx="56">
                  <c:v>21.7165</c:v>
                </c:pt>
                <c:pt idx="57">
                  <c:v>21.891999999999999</c:v>
                </c:pt>
                <c:pt idx="58">
                  <c:v>22.050899999999999</c:v>
                </c:pt>
                <c:pt idx="59">
                  <c:v>22.195399999999999</c:v>
                </c:pt>
                <c:pt idx="60">
                  <c:v>22.327000000000002</c:v>
                </c:pt>
                <c:pt idx="61">
                  <c:v>22.4772</c:v>
                </c:pt>
                <c:pt idx="62">
                  <c:v>22.589700000000001</c:v>
                </c:pt>
                <c:pt idx="63">
                  <c:v>22.694700000000001</c:v>
                </c:pt>
                <c:pt idx="64">
                  <c:v>22.7928</c:v>
                </c:pt>
                <c:pt idx="65">
                  <c:v>22.884599999999999</c:v>
                </c:pt>
                <c:pt idx="66">
                  <c:v>22.930599999999998</c:v>
                </c:pt>
                <c:pt idx="67">
                  <c:v>22.971299999999999</c:v>
                </c:pt>
                <c:pt idx="68">
                  <c:v>23.007100000000001</c:v>
                </c:pt>
                <c:pt idx="69">
                  <c:v>23.029800000000002</c:v>
                </c:pt>
                <c:pt idx="70">
                  <c:v>23.048300000000001</c:v>
                </c:pt>
                <c:pt idx="71">
                  <c:v>23.0627</c:v>
                </c:pt>
                <c:pt idx="72">
                  <c:v>23.073499999999999</c:v>
                </c:pt>
                <c:pt idx="73">
                  <c:v>23.0809</c:v>
                </c:pt>
                <c:pt idx="74">
                  <c:v>23.085000000000001</c:v>
                </c:pt>
                <c:pt idx="75">
                  <c:v>23.086099999999998</c:v>
                </c:pt>
                <c:pt idx="76">
                  <c:v>31.703199999999999</c:v>
                </c:pt>
                <c:pt idx="77">
                  <c:v>33.630099999999999</c:v>
                </c:pt>
                <c:pt idx="78">
                  <c:v>35.356699999999996</c:v>
                </c:pt>
                <c:pt idx="79">
                  <c:v>35.792000000000002</c:v>
                </c:pt>
                <c:pt idx="80">
                  <c:v>36.123199999999997</c:v>
                </c:pt>
                <c:pt idx="81">
                  <c:v>36.744399999999999</c:v>
                </c:pt>
                <c:pt idx="82">
                  <c:v>37.305500000000002</c:v>
                </c:pt>
                <c:pt idx="83">
                  <c:v>37.820900000000002</c:v>
                </c:pt>
                <c:pt idx="84">
                  <c:v>38.300800000000002</c:v>
                </c:pt>
                <c:pt idx="85">
                  <c:v>38.752899999999997</c:v>
                </c:pt>
                <c:pt idx="86">
                  <c:v>39.180100000000003</c:v>
                </c:pt>
                <c:pt idx="87">
                  <c:v>39.586599999999997</c:v>
                </c:pt>
                <c:pt idx="88">
                  <c:v>39.9756</c:v>
                </c:pt>
                <c:pt idx="89">
                  <c:v>40.349299999999999</c:v>
                </c:pt>
                <c:pt idx="90">
                  <c:v>40.709800000000001</c:v>
                </c:pt>
                <c:pt idx="91">
                  <c:v>41.034300000000002</c:v>
                </c:pt>
                <c:pt idx="92">
                  <c:v>41.348599999999998</c:v>
                </c:pt>
                <c:pt idx="93">
                  <c:v>41.653500000000001</c:v>
                </c:pt>
                <c:pt idx="94">
                  <c:v>41.893500000000003</c:v>
                </c:pt>
                <c:pt idx="95">
                  <c:v>42.125599999999999</c:v>
                </c:pt>
                <c:pt idx="96">
                  <c:v>42.345500000000001</c:v>
                </c:pt>
                <c:pt idx="97">
                  <c:v>42.558599999999998</c:v>
                </c:pt>
                <c:pt idx="98">
                  <c:v>42.765500000000003</c:v>
                </c:pt>
                <c:pt idx="99">
                  <c:v>42.9664</c:v>
                </c:pt>
                <c:pt idx="100">
                  <c:v>43.161799999999999</c:v>
                </c:pt>
                <c:pt idx="101">
                  <c:v>34.396999999999998</c:v>
                </c:pt>
                <c:pt idx="102">
                  <c:v>32.636499999999998</c:v>
                </c:pt>
                <c:pt idx="103">
                  <c:v>30.8325</c:v>
                </c:pt>
                <c:pt idx="104">
                  <c:v>28.610600000000002</c:v>
                </c:pt>
                <c:pt idx="105">
                  <c:v>26.3933</c:v>
                </c:pt>
                <c:pt idx="106">
                  <c:v>25.707999999999998</c:v>
                </c:pt>
                <c:pt idx="107">
                  <c:v>25.0441</c:v>
                </c:pt>
                <c:pt idx="108">
                  <c:v>24.405100000000001</c:v>
                </c:pt>
                <c:pt idx="109">
                  <c:v>23.792400000000001</c:v>
                </c:pt>
                <c:pt idx="110">
                  <c:v>23.206099999999999</c:v>
                </c:pt>
                <c:pt idx="111">
                  <c:v>22.6358</c:v>
                </c:pt>
                <c:pt idx="112">
                  <c:v>22.083100000000002</c:v>
                </c:pt>
                <c:pt idx="113">
                  <c:v>21.546800000000001</c:v>
                </c:pt>
                <c:pt idx="114">
                  <c:v>21.025200000000002</c:v>
                </c:pt>
                <c:pt idx="115">
                  <c:v>20.5169</c:v>
                </c:pt>
                <c:pt idx="116">
                  <c:v>21.6252</c:v>
                </c:pt>
                <c:pt idx="117">
                  <c:v>21.818200000000001</c:v>
                </c:pt>
                <c:pt idx="118">
                  <c:v>21.9618</c:v>
                </c:pt>
                <c:pt idx="119">
                  <c:v>21.732500000000002</c:v>
                </c:pt>
                <c:pt idx="120">
                  <c:v>21.4815</c:v>
                </c:pt>
                <c:pt idx="121">
                  <c:v>21.524100000000001</c:v>
                </c:pt>
                <c:pt idx="122">
                  <c:v>21.570699999999999</c:v>
                </c:pt>
                <c:pt idx="123">
                  <c:v>21.618200000000002</c:v>
                </c:pt>
                <c:pt idx="124">
                  <c:v>21.664899999999999</c:v>
                </c:pt>
                <c:pt idx="125">
                  <c:v>21.709900000000001</c:v>
                </c:pt>
                <c:pt idx="126">
                  <c:v>21.75</c:v>
                </c:pt>
                <c:pt idx="127">
                  <c:v>21.7849</c:v>
                </c:pt>
                <c:pt idx="128">
                  <c:v>21.8141</c:v>
                </c:pt>
                <c:pt idx="129">
                  <c:v>21.837499999999999</c:v>
                </c:pt>
                <c:pt idx="130">
                  <c:v>21.854600000000001</c:v>
                </c:pt>
                <c:pt idx="131">
                  <c:v>16.997</c:v>
                </c:pt>
                <c:pt idx="132">
                  <c:v>16.558700000000002</c:v>
                </c:pt>
                <c:pt idx="133">
                  <c:v>16.444600000000001</c:v>
                </c:pt>
                <c:pt idx="134">
                  <c:v>18.0412</c:v>
                </c:pt>
                <c:pt idx="135">
                  <c:v>19.802399999999999</c:v>
                </c:pt>
                <c:pt idx="136">
                  <c:v>20.370799999999999</c:v>
                </c:pt>
                <c:pt idx="137">
                  <c:v>21.017600000000002</c:v>
                </c:pt>
                <c:pt idx="138">
                  <c:v>21.721499999999999</c:v>
                </c:pt>
                <c:pt idx="139">
                  <c:v>22.467500000000001</c:v>
                </c:pt>
                <c:pt idx="140">
                  <c:v>23.244800000000001</c:v>
                </c:pt>
                <c:pt idx="141">
                  <c:v>23.244800000000001</c:v>
                </c:pt>
                <c:pt idx="142">
                  <c:v>23.244800000000001</c:v>
                </c:pt>
                <c:pt idx="143">
                  <c:v>23.244800000000001</c:v>
                </c:pt>
                <c:pt idx="144">
                  <c:v>23.244800000000001</c:v>
                </c:pt>
                <c:pt idx="145">
                  <c:v>23.244800000000001</c:v>
                </c:pt>
                <c:pt idx="146">
                  <c:v>23.244800000000001</c:v>
                </c:pt>
                <c:pt idx="147">
                  <c:v>23.244800000000001</c:v>
                </c:pt>
                <c:pt idx="148">
                  <c:v>23.244800000000001</c:v>
                </c:pt>
                <c:pt idx="149">
                  <c:v>23.244800000000001</c:v>
                </c:pt>
                <c:pt idx="150">
                  <c:v>23.244800000000001</c:v>
                </c:pt>
                <c:pt idx="151">
                  <c:v>23.244800000000001</c:v>
                </c:pt>
                <c:pt idx="152">
                  <c:v>23.244800000000001</c:v>
                </c:pt>
                <c:pt idx="153">
                  <c:v>23.244800000000001</c:v>
                </c:pt>
                <c:pt idx="154">
                  <c:v>23.244800000000001</c:v>
                </c:pt>
                <c:pt idx="155">
                  <c:v>23.244800000000001</c:v>
                </c:pt>
              </c:numCache>
            </c:numRef>
          </c:val>
        </c:ser>
        <c:ser>
          <c:idx val="5"/>
          <c:order val="5"/>
          <c:tx>
            <c:strRef>
              <c:f>Concentr!#REF!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'net fluxes'!$A$2:$A$157</c:f>
              <c:numCache>
                <c:formatCode>General</c:formatCode>
                <c:ptCount val="156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</c:numCache>
            </c:numRef>
          </c:cat>
          <c:val>
            <c:numRef>
              <c:f>'net fluxes'!$H$2:$H$157</c:f>
              <c:numCache>
                <c:formatCode>0.0</c:formatCode>
                <c:ptCount val="156"/>
                <c:pt idx="0">
                  <c:v>-1.3483999999999998</c:v>
                </c:pt>
                <c:pt idx="1">
                  <c:v>-1.1192</c:v>
                </c:pt>
                <c:pt idx="2">
                  <c:v>-1.0033000000000001</c:v>
                </c:pt>
                <c:pt idx="3">
                  <c:v>-1.0513000000000001</c:v>
                </c:pt>
                <c:pt idx="4">
                  <c:v>-0.98550000000000004</c:v>
                </c:pt>
                <c:pt idx="5">
                  <c:v>-1.1397000000000002</c:v>
                </c:pt>
                <c:pt idx="6">
                  <c:v>-1.1049000000000002</c:v>
                </c:pt>
                <c:pt idx="7">
                  <c:v>-1.1372</c:v>
                </c:pt>
                <c:pt idx="8">
                  <c:v>-1.3895</c:v>
                </c:pt>
                <c:pt idx="9">
                  <c:v>-1.6116999999999999</c:v>
                </c:pt>
                <c:pt idx="10">
                  <c:v>-1.8337999999999999</c:v>
                </c:pt>
                <c:pt idx="11">
                  <c:v>-2.0559000000000003</c:v>
                </c:pt>
                <c:pt idx="12">
                  <c:v>-1.9419999999999999</c:v>
                </c:pt>
                <c:pt idx="13">
                  <c:v>-1.6705000000000001</c:v>
                </c:pt>
                <c:pt idx="14">
                  <c:v>-1.2478</c:v>
                </c:pt>
                <c:pt idx="15">
                  <c:v>-0.6633</c:v>
                </c:pt>
                <c:pt idx="16">
                  <c:v>-0.45029999999999998</c:v>
                </c:pt>
                <c:pt idx="17">
                  <c:v>-0.23699999999999999</c:v>
                </c:pt>
                <c:pt idx="18">
                  <c:v>-0.2089</c:v>
                </c:pt>
                <c:pt idx="19">
                  <c:v>-0.4199</c:v>
                </c:pt>
                <c:pt idx="20">
                  <c:v>-0.63070000000000004</c:v>
                </c:pt>
                <c:pt idx="21">
                  <c:v>-0.83730000000000004</c:v>
                </c:pt>
                <c:pt idx="22">
                  <c:v>-1.044</c:v>
                </c:pt>
                <c:pt idx="23">
                  <c:v>-0.81069999999999998</c:v>
                </c:pt>
                <c:pt idx="24">
                  <c:v>-0.43869999999999998</c:v>
                </c:pt>
                <c:pt idx="25">
                  <c:v>-0.25179999999999997</c:v>
                </c:pt>
                <c:pt idx="26">
                  <c:v>-6.4899999999999958E-2</c:v>
                </c:pt>
                <c:pt idx="27">
                  <c:v>-3.3200000000000035E-2</c:v>
                </c:pt>
                <c:pt idx="28">
                  <c:v>-1.4000000000000401E-3</c:v>
                </c:pt>
                <c:pt idx="29">
                  <c:v>3.0199999999999977E-2</c:v>
                </c:pt>
                <c:pt idx="30">
                  <c:v>-0.15840000000000001</c:v>
                </c:pt>
                <c:pt idx="31">
                  <c:v>-0.32819999999999999</c:v>
                </c:pt>
                <c:pt idx="32">
                  <c:v>-0.498</c:v>
                </c:pt>
                <c:pt idx="33">
                  <c:v>-0.69109999999999994</c:v>
                </c:pt>
                <c:pt idx="34">
                  <c:v>-0.44390000000000007</c:v>
                </c:pt>
                <c:pt idx="35">
                  <c:v>-0.19689999999999999</c:v>
                </c:pt>
                <c:pt idx="36">
                  <c:v>4.9899999999999972E-2</c:v>
                </c:pt>
                <c:pt idx="37">
                  <c:v>0.12670000000000001</c:v>
                </c:pt>
                <c:pt idx="38">
                  <c:v>-1.670000000000002E-2</c:v>
                </c:pt>
                <c:pt idx="39">
                  <c:v>-0.2021</c:v>
                </c:pt>
                <c:pt idx="40">
                  <c:v>-0.16899999999999996</c:v>
                </c:pt>
                <c:pt idx="41">
                  <c:v>-0.42330000000000001</c:v>
                </c:pt>
                <c:pt idx="42">
                  <c:v>-0.67769999999999997</c:v>
                </c:pt>
                <c:pt idx="43">
                  <c:v>-1.0833000000000002</c:v>
                </c:pt>
                <c:pt idx="44">
                  <c:v>-1.4220000000000002</c:v>
                </c:pt>
                <c:pt idx="45">
                  <c:v>-1.2556</c:v>
                </c:pt>
                <c:pt idx="46">
                  <c:v>-1.2784</c:v>
                </c:pt>
                <c:pt idx="47">
                  <c:v>-0.96089999999999998</c:v>
                </c:pt>
                <c:pt idx="48">
                  <c:v>-0.64339999999999997</c:v>
                </c:pt>
                <c:pt idx="49">
                  <c:v>-0.55549999999999999</c:v>
                </c:pt>
                <c:pt idx="50">
                  <c:v>-0.67359999999999998</c:v>
                </c:pt>
                <c:pt idx="51">
                  <c:v>-0.79800000000000004</c:v>
                </c:pt>
                <c:pt idx="52">
                  <c:v>-0.25760000000000005</c:v>
                </c:pt>
                <c:pt idx="53">
                  <c:v>0.98509999999999998</c:v>
                </c:pt>
                <c:pt idx="54">
                  <c:v>2.6562999999999999</c:v>
                </c:pt>
                <c:pt idx="55">
                  <c:v>4.8254999999999999</c:v>
                </c:pt>
                <c:pt idx="56">
                  <c:v>7.4460999999999995</c:v>
                </c:pt>
                <c:pt idx="57">
                  <c:v>10.182499999999999</c:v>
                </c:pt>
                <c:pt idx="58">
                  <c:v>12.928000000000001</c:v>
                </c:pt>
                <c:pt idx="59">
                  <c:v>15.543200000000001</c:v>
                </c:pt>
                <c:pt idx="60">
                  <c:v>17.893599999999999</c:v>
                </c:pt>
                <c:pt idx="61">
                  <c:v>20.229499999999998</c:v>
                </c:pt>
                <c:pt idx="62">
                  <c:v>22.6874</c:v>
                </c:pt>
                <c:pt idx="63">
                  <c:v>24.967399999999998</c:v>
                </c:pt>
                <c:pt idx="64">
                  <c:v>27.170500000000001</c:v>
                </c:pt>
                <c:pt idx="65">
                  <c:v>29.350200000000001</c:v>
                </c:pt>
                <c:pt idx="66">
                  <c:v>31.517099999999999</c:v>
                </c:pt>
                <c:pt idx="67">
                  <c:v>34.107100000000003</c:v>
                </c:pt>
                <c:pt idx="68">
                  <c:v>36.425600000000003</c:v>
                </c:pt>
                <c:pt idx="69">
                  <c:v>38.730999999999995</c:v>
                </c:pt>
                <c:pt idx="70">
                  <c:v>41.086500000000001</c:v>
                </c:pt>
                <c:pt idx="71">
                  <c:v>43.038899999999998</c:v>
                </c:pt>
                <c:pt idx="72">
                  <c:v>44.885700000000007</c:v>
                </c:pt>
                <c:pt idx="73">
                  <c:v>46.694899999999997</c:v>
                </c:pt>
                <c:pt idx="74">
                  <c:v>48.174600000000005</c:v>
                </c:pt>
                <c:pt idx="75">
                  <c:v>49.608699999999999</c:v>
                </c:pt>
                <c:pt idx="76">
                  <c:v>50.983600000000003</c:v>
                </c:pt>
                <c:pt idx="77">
                  <c:v>52.302400000000006</c:v>
                </c:pt>
                <c:pt idx="78">
                  <c:v>54.067500000000003</c:v>
                </c:pt>
                <c:pt idx="79">
                  <c:v>55.8185</c:v>
                </c:pt>
                <c:pt idx="80">
                  <c:v>57.383499999999998</c:v>
                </c:pt>
                <c:pt idx="81">
                  <c:v>59.117399999999996</c:v>
                </c:pt>
                <c:pt idx="82">
                  <c:v>60.776899999999998</c:v>
                </c:pt>
                <c:pt idx="83">
                  <c:v>62.790799999999997</c:v>
                </c:pt>
                <c:pt idx="84">
                  <c:v>64.656599999999997</c:v>
                </c:pt>
                <c:pt idx="85">
                  <c:v>67.529300000000006</c:v>
                </c:pt>
                <c:pt idx="86">
                  <c:v>69.212299999999999</c:v>
                </c:pt>
                <c:pt idx="87">
                  <c:v>71.1387</c:v>
                </c:pt>
                <c:pt idx="88">
                  <c:v>73.046500000000009</c:v>
                </c:pt>
                <c:pt idx="89">
                  <c:v>75.330399999999997</c:v>
                </c:pt>
                <c:pt idx="90">
                  <c:v>77.550599999999989</c:v>
                </c:pt>
                <c:pt idx="91">
                  <c:v>79.532600000000002</c:v>
                </c:pt>
                <c:pt idx="92">
                  <c:v>81.747</c:v>
                </c:pt>
                <c:pt idx="93">
                  <c:v>84.034899999999993</c:v>
                </c:pt>
                <c:pt idx="94">
                  <c:v>86.347999999999999</c:v>
                </c:pt>
                <c:pt idx="95">
                  <c:v>88.6447</c:v>
                </c:pt>
                <c:pt idx="96">
                  <c:v>91.204599999999999</c:v>
                </c:pt>
                <c:pt idx="97">
                  <c:v>93.538600000000002</c:v>
                </c:pt>
                <c:pt idx="98">
                  <c:v>97.342299999999994</c:v>
                </c:pt>
                <c:pt idx="99">
                  <c:v>101.1581</c:v>
                </c:pt>
                <c:pt idx="100">
                  <c:v>105.1777</c:v>
                </c:pt>
                <c:pt idx="101">
                  <c:v>109.25650000000002</c:v>
                </c:pt>
                <c:pt idx="102">
                  <c:v>105.88390000000001</c:v>
                </c:pt>
                <c:pt idx="103">
                  <c:v>108.93900000000001</c:v>
                </c:pt>
                <c:pt idx="104">
                  <c:v>111.9529</c:v>
                </c:pt>
                <c:pt idx="105">
                  <c:v>115.2903</c:v>
                </c:pt>
                <c:pt idx="106">
                  <c:v>118.5831</c:v>
                </c:pt>
                <c:pt idx="107">
                  <c:v>121.96690000000001</c:v>
                </c:pt>
                <c:pt idx="108">
                  <c:v>124.75830000000001</c:v>
                </c:pt>
                <c:pt idx="109">
                  <c:v>127.643</c:v>
                </c:pt>
                <c:pt idx="110">
                  <c:v>130.46209999999999</c:v>
                </c:pt>
                <c:pt idx="111">
                  <c:v>132.71790000000001</c:v>
                </c:pt>
                <c:pt idx="112">
                  <c:v>133.62599999999998</c:v>
                </c:pt>
                <c:pt idx="113">
                  <c:v>138.8699</c:v>
                </c:pt>
                <c:pt idx="114">
                  <c:v>140.73409999999998</c:v>
                </c:pt>
                <c:pt idx="115">
                  <c:v>143.4348</c:v>
                </c:pt>
                <c:pt idx="116">
                  <c:v>142.4889</c:v>
                </c:pt>
                <c:pt idx="117">
                  <c:v>143.5641</c:v>
                </c:pt>
                <c:pt idx="118">
                  <c:v>139.42760000000001</c:v>
                </c:pt>
                <c:pt idx="119">
                  <c:v>146.51979999999998</c:v>
                </c:pt>
                <c:pt idx="120">
                  <c:v>139.79480000000001</c:v>
                </c:pt>
                <c:pt idx="121">
                  <c:v>143.0942</c:v>
                </c:pt>
                <c:pt idx="122">
                  <c:v>146.8347</c:v>
                </c:pt>
                <c:pt idx="123">
                  <c:v>150.79560000000001</c:v>
                </c:pt>
                <c:pt idx="124">
                  <c:v>154.65700000000001</c:v>
                </c:pt>
                <c:pt idx="125">
                  <c:v>144.48949999999999</c:v>
                </c:pt>
                <c:pt idx="126">
                  <c:v>158.99790000000002</c:v>
                </c:pt>
                <c:pt idx="127">
                  <c:v>142.36330000000001</c:v>
                </c:pt>
                <c:pt idx="128">
                  <c:v>149.0206</c:v>
                </c:pt>
                <c:pt idx="129">
                  <c:v>150.31889999999999</c:v>
                </c:pt>
                <c:pt idx="130">
                  <c:v>144.613</c:v>
                </c:pt>
                <c:pt idx="131">
                  <c:v>166.71609999999998</c:v>
                </c:pt>
                <c:pt idx="132">
                  <c:v>181.87090000000001</c:v>
                </c:pt>
                <c:pt idx="133">
                  <c:v>195.3451</c:v>
                </c:pt>
                <c:pt idx="134">
                  <c:v>205.46199999999999</c:v>
                </c:pt>
                <c:pt idx="135">
                  <c:v>197.06319999999999</c:v>
                </c:pt>
                <c:pt idx="136">
                  <c:v>193.4076</c:v>
                </c:pt>
                <c:pt idx="137">
                  <c:v>193.30610000000001</c:v>
                </c:pt>
                <c:pt idx="138">
                  <c:v>202.7612</c:v>
                </c:pt>
                <c:pt idx="139">
                  <c:v>197.14930000000001</c:v>
                </c:pt>
                <c:pt idx="140">
                  <c:v>201.35559999999998</c:v>
                </c:pt>
                <c:pt idx="141">
                  <c:v>195.5283</c:v>
                </c:pt>
                <c:pt idx="142">
                  <c:v>214.25459999999998</c:v>
                </c:pt>
                <c:pt idx="143">
                  <c:v>224.8938</c:v>
                </c:pt>
                <c:pt idx="144">
                  <c:v>243.6705</c:v>
                </c:pt>
                <c:pt idx="145">
                  <c:v>262.80470000000003</c:v>
                </c:pt>
                <c:pt idx="146">
                  <c:v>260.94579999999996</c:v>
                </c:pt>
                <c:pt idx="147">
                  <c:v>247.4983</c:v>
                </c:pt>
                <c:pt idx="148">
                  <c:v>269.38440000000003</c:v>
                </c:pt>
                <c:pt idx="149">
                  <c:v>263.9341</c:v>
                </c:pt>
                <c:pt idx="150">
                  <c:v>260.86360000000002</c:v>
                </c:pt>
                <c:pt idx="151">
                  <c:v>261.69690000000003</c:v>
                </c:pt>
                <c:pt idx="152">
                  <c:v>258.52359999999999</c:v>
                </c:pt>
                <c:pt idx="153">
                  <c:v>225.52120000000002</c:v>
                </c:pt>
                <c:pt idx="154">
                  <c:v>225.78640000000001</c:v>
                </c:pt>
                <c:pt idx="155">
                  <c:v>239.23899999999998</c:v>
                </c:pt>
              </c:numCache>
            </c:numRef>
          </c:val>
        </c:ser>
        <c:ser>
          <c:idx val="6"/>
          <c:order val="6"/>
          <c:tx>
            <c:strRef>
              <c:f>Concentr!#REF!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numRef>
              <c:f>'net fluxes'!$A$2:$A$157</c:f>
              <c:numCache>
                <c:formatCode>General</c:formatCode>
                <c:ptCount val="156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</c:numCache>
            </c:numRef>
          </c:cat>
          <c:val>
            <c:numRef>
              <c:f>'net fluxes'!$I$2:$I$157</c:f>
              <c:numCache>
                <c:formatCode>0.0</c:formatCode>
                <c:ptCount val="156"/>
                <c:pt idx="0">
                  <c:v>58.557099999999998</c:v>
                </c:pt>
                <c:pt idx="1">
                  <c:v>58.552500000000002</c:v>
                </c:pt>
                <c:pt idx="2">
                  <c:v>58.878100000000003</c:v>
                </c:pt>
                <c:pt idx="3">
                  <c:v>59.220700000000001</c:v>
                </c:pt>
                <c:pt idx="4">
                  <c:v>59.580199999999998</c:v>
                </c:pt>
                <c:pt idx="5">
                  <c:v>59.956400000000002</c:v>
                </c:pt>
                <c:pt idx="6">
                  <c:v>60.341099999999997</c:v>
                </c:pt>
                <c:pt idx="7">
                  <c:v>60.723399999999998</c:v>
                </c:pt>
                <c:pt idx="8">
                  <c:v>61.103000000000002</c:v>
                </c:pt>
                <c:pt idx="9">
                  <c:v>61.479900000000001</c:v>
                </c:pt>
                <c:pt idx="10">
                  <c:v>61.853700000000003</c:v>
                </c:pt>
                <c:pt idx="11">
                  <c:v>62.224200000000003</c:v>
                </c:pt>
                <c:pt idx="12">
                  <c:v>53.690899999999999</c:v>
                </c:pt>
                <c:pt idx="13">
                  <c:v>53.748199999999997</c:v>
                </c:pt>
                <c:pt idx="14">
                  <c:v>53.802599999999998</c:v>
                </c:pt>
                <c:pt idx="15">
                  <c:v>53.861800000000002</c:v>
                </c:pt>
                <c:pt idx="16">
                  <c:v>53.7361</c:v>
                </c:pt>
                <c:pt idx="17">
                  <c:v>53.618400000000001</c:v>
                </c:pt>
                <c:pt idx="18">
                  <c:v>53.510199999999998</c:v>
                </c:pt>
                <c:pt idx="19">
                  <c:v>53.412100000000002</c:v>
                </c:pt>
                <c:pt idx="20">
                  <c:v>53.320500000000003</c:v>
                </c:pt>
                <c:pt idx="21">
                  <c:v>53.234900000000003</c:v>
                </c:pt>
                <c:pt idx="22">
                  <c:v>53.488100000000003</c:v>
                </c:pt>
                <c:pt idx="23">
                  <c:v>53.745399999999997</c:v>
                </c:pt>
                <c:pt idx="24">
                  <c:v>54.005600000000001</c:v>
                </c:pt>
                <c:pt idx="25">
                  <c:v>54.267600000000002</c:v>
                </c:pt>
                <c:pt idx="26">
                  <c:v>54.944899999999997</c:v>
                </c:pt>
                <c:pt idx="27">
                  <c:v>55.036000000000001</c:v>
                </c:pt>
                <c:pt idx="28">
                  <c:v>55.125300000000003</c:v>
                </c:pt>
                <c:pt idx="29">
                  <c:v>55.2119</c:v>
                </c:pt>
                <c:pt idx="30">
                  <c:v>55.301699999999997</c:v>
                </c:pt>
                <c:pt idx="31">
                  <c:v>55.402299999999997</c:v>
                </c:pt>
                <c:pt idx="32">
                  <c:v>55.512700000000002</c:v>
                </c:pt>
                <c:pt idx="33">
                  <c:v>55.632199999999997</c:v>
                </c:pt>
                <c:pt idx="34">
                  <c:v>55.76</c:v>
                </c:pt>
                <c:pt idx="35">
                  <c:v>55.895499999999998</c:v>
                </c:pt>
                <c:pt idx="36">
                  <c:v>56.031399999999998</c:v>
                </c:pt>
                <c:pt idx="37">
                  <c:v>56.167099999999998</c:v>
                </c:pt>
                <c:pt idx="38">
                  <c:v>56.302300000000002</c:v>
                </c:pt>
                <c:pt idx="39">
                  <c:v>56.436199999999999</c:v>
                </c:pt>
                <c:pt idx="40">
                  <c:v>56.568399999999997</c:v>
                </c:pt>
                <c:pt idx="41">
                  <c:v>56.698500000000003</c:v>
                </c:pt>
                <c:pt idx="42">
                  <c:v>56.8279</c:v>
                </c:pt>
                <c:pt idx="43">
                  <c:v>56.956000000000003</c:v>
                </c:pt>
                <c:pt idx="44">
                  <c:v>57.082700000000003</c:v>
                </c:pt>
                <c:pt idx="45">
                  <c:v>57.2074</c:v>
                </c:pt>
                <c:pt idx="46">
                  <c:v>57.330100000000002</c:v>
                </c:pt>
                <c:pt idx="47">
                  <c:v>57.450200000000002</c:v>
                </c:pt>
                <c:pt idx="48">
                  <c:v>57.567700000000002</c:v>
                </c:pt>
                <c:pt idx="49">
                  <c:v>57.682200000000002</c:v>
                </c:pt>
                <c:pt idx="50">
                  <c:v>57.793500000000002</c:v>
                </c:pt>
                <c:pt idx="51">
                  <c:v>57.901400000000002</c:v>
                </c:pt>
                <c:pt idx="52">
                  <c:v>58.048499999999997</c:v>
                </c:pt>
                <c:pt idx="53">
                  <c:v>58.191600000000001</c:v>
                </c:pt>
                <c:pt idx="54">
                  <c:v>58.330399999999997</c:v>
                </c:pt>
                <c:pt idx="55">
                  <c:v>58.465200000000003</c:v>
                </c:pt>
                <c:pt idx="56">
                  <c:v>58.5916</c:v>
                </c:pt>
                <c:pt idx="57">
                  <c:v>58.586100000000002</c:v>
                </c:pt>
                <c:pt idx="58">
                  <c:v>58.575800000000001</c:v>
                </c:pt>
                <c:pt idx="59">
                  <c:v>58.560499999999998</c:v>
                </c:pt>
                <c:pt idx="60">
                  <c:v>58.5441</c:v>
                </c:pt>
                <c:pt idx="61">
                  <c:v>58.526299999999999</c:v>
                </c:pt>
                <c:pt idx="62">
                  <c:v>58.508000000000003</c:v>
                </c:pt>
                <c:pt idx="63">
                  <c:v>63.683599999999998</c:v>
                </c:pt>
                <c:pt idx="64">
                  <c:v>65.234700000000004</c:v>
                </c:pt>
                <c:pt idx="65">
                  <c:v>66.588700000000003</c:v>
                </c:pt>
                <c:pt idx="66">
                  <c:v>67.893199999999993</c:v>
                </c:pt>
                <c:pt idx="67">
                  <c:v>69.206299999999999</c:v>
                </c:pt>
                <c:pt idx="68">
                  <c:v>70.485200000000006</c:v>
                </c:pt>
                <c:pt idx="69">
                  <c:v>71.757400000000004</c:v>
                </c:pt>
                <c:pt idx="70">
                  <c:v>73.055899999999994</c:v>
                </c:pt>
                <c:pt idx="71">
                  <c:v>74.384799999999998</c:v>
                </c:pt>
                <c:pt idx="72">
                  <c:v>75.747100000000003</c:v>
                </c:pt>
                <c:pt idx="73">
                  <c:v>77.056600000000003</c:v>
                </c:pt>
                <c:pt idx="74">
                  <c:v>78.403499999999994</c:v>
                </c:pt>
                <c:pt idx="75">
                  <c:v>79.782799999999995</c:v>
                </c:pt>
                <c:pt idx="76">
                  <c:v>81.195499999999996</c:v>
                </c:pt>
                <c:pt idx="77">
                  <c:v>82.530900000000003</c:v>
                </c:pt>
                <c:pt idx="78">
                  <c:v>83.099000000000004</c:v>
                </c:pt>
                <c:pt idx="79">
                  <c:v>83.699299999999994</c:v>
                </c:pt>
                <c:pt idx="80">
                  <c:v>84.302199999999999</c:v>
                </c:pt>
                <c:pt idx="81">
                  <c:v>84.907700000000006</c:v>
                </c:pt>
                <c:pt idx="82">
                  <c:v>85.519900000000007</c:v>
                </c:pt>
                <c:pt idx="83">
                  <c:v>86.147400000000005</c:v>
                </c:pt>
                <c:pt idx="84">
                  <c:v>84.553200000000004</c:v>
                </c:pt>
                <c:pt idx="85">
                  <c:v>82.8035</c:v>
                </c:pt>
                <c:pt idx="86">
                  <c:v>80.899299999999997</c:v>
                </c:pt>
                <c:pt idx="87">
                  <c:v>78.841999999999999</c:v>
                </c:pt>
                <c:pt idx="88">
                  <c:v>76.688100000000006</c:v>
                </c:pt>
                <c:pt idx="89">
                  <c:v>74.512900000000002</c:v>
                </c:pt>
                <c:pt idx="90">
                  <c:v>71.146199999999993</c:v>
                </c:pt>
                <c:pt idx="91">
                  <c:v>54.421100000000003</c:v>
                </c:pt>
                <c:pt idx="92">
                  <c:v>47.512799999999999</c:v>
                </c:pt>
                <c:pt idx="93">
                  <c:v>40.835799999999999</c:v>
                </c:pt>
                <c:pt idx="94">
                  <c:v>34.353499999999997</c:v>
                </c:pt>
                <c:pt idx="95">
                  <c:v>28.0367</c:v>
                </c:pt>
                <c:pt idx="96">
                  <c:v>24.028700000000001</c:v>
                </c:pt>
                <c:pt idx="97">
                  <c:v>20.4267</c:v>
                </c:pt>
                <c:pt idx="98">
                  <c:v>17.178799999999999</c:v>
                </c:pt>
                <c:pt idx="99">
                  <c:v>14.305300000000001</c:v>
                </c:pt>
                <c:pt idx="100">
                  <c:v>13.082100000000001</c:v>
                </c:pt>
                <c:pt idx="101">
                  <c:v>126.9132</c:v>
                </c:pt>
                <c:pt idx="102">
                  <c:v>149.64179999999999</c:v>
                </c:pt>
                <c:pt idx="103">
                  <c:v>171.48429999999999</c:v>
                </c:pt>
                <c:pt idx="104">
                  <c:v>192.66640000000001</c:v>
                </c:pt>
                <c:pt idx="105">
                  <c:v>213.74680000000001</c:v>
                </c:pt>
                <c:pt idx="106">
                  <c:v>236.1473</c:v>
                </c:pt>
                <c:pt idx="107">
                  <c:v>258.24740000000003</c:v>
                </c:pt>
                <c:pt idx="108">
                  <c:v>279.95209999999997</c:v>
                </c:pt>
                <c:pt idx="109">
                  <c:v>208.34129999999999</c:v>
                </c:pt>
                <c:pt idx="110">
                  <c:v>210.886</c:v>
                </c:pt>
                <c:pt idx="111">
                  <c:v>205.2209</c:v>
                </c:pt>
                <c:pt idx="112">
                  <c:v>201.86840000000001</c:v>
                </c:pt>
                <c:pt idx="113">
                  <c:v>198.8176</c:v>
                </c:pt>
                <c:pt idx="114">
                  <c:v>196.17920000000001</c:v>
                </c:pt>
                <c:pt idx="115">
                  <c:v>192.91749999999999</c:v>
                </c:pt>
                <c:pt idx="116">
                  <c:v>181.1651</c:v>
                </c:pt>
                <c:pt idx="117">
                  <c:v>169.52440000000001</c:v>
                </c:pt>
                <c:pt idx="118">
                  <c:v>157.9246</c:v>
                </c:pt>
                <c:pt idx="119">
                  <c:v>147.83500000000001</c:v>
                </c:pt>
                <c:pt idx="120">
                  <c:v>114.46299999999999</c:v>
                </c:pt>
                <c:pt idx="121">
                  <c:v>100.09699999999999</c:v>
                </c:pt>
                <c:pt idx="122">
                  <c:v>85.372100000000003</c:v>
                </c:pt>
                <c:pt idx="123">
                  <c:v>71.251900000000006</c:v>
                </c:pt>
                <c:pt idx="124">
                  <c:v>64.849999999999994</c:v>
                </c:pt>
                <c:pt idx="125">
                  <c:v>58.780500000000004</c:v>
                </c:pt>
                <c:pt idx="126">
                  <c:v>55.919600000000003</c:v>
                </c:pt>
                <c:pt idx="127">
                  <c:v>50.358400000000003</c:v>
                </c:pt>
                <c:pt idx="128">
                  <c:v>44.8217</c:v>
                </c:pt>
                <c:pt idx="129">
                  <c:v>39.495199999999997</c:v>
                </c:pt>
                <c:pt idx="130">
                  <c:v>35.441699999999997</c:v>
                </c:pt>
                <c:pt idx="131">
                  <c:v>33.409399999999998</c:v>
                </c:pt>
                <c:pt idx="132">
                  <c:v>30.726199999999999</c:v>
                </c:pt>
                <c:pt idx="133">
                  <c:v>28.823599999999999</c:v>
                </c:pt>
                <c:pt idx="134">
                  <c:v>27.161000000000001</c:v>
                </c:pt>
                <c:pt idx="135">
                  <c:v>25.7685</c:v>
                </c:pt>
                <c:pt idx="136">
                  <c:v>23.357099999999999</c:v>
                </c:pt>
                <c:pt idx="137">
                  <c:v>22.570799999999998</c:v>
                </c:pt>
                <c:pt idx="138">
                  <c:v>21.849</c:v>
                </c:pt>
                <c:pt idx="139">
                  <c:v>21.1859</c:v>
                </c:pt>
                <c:pt idx="140">
                  <c:v>20.107500000000002</c:v>
                </c:pt>
                <c:pt idx="141">
                  <c:v>20.107500000000002</c:v>
                </c:pt>
                <c:pt idx="142">
                  <c:v>20.107500000000002</c:v>
                </c:pt>
                <c:pt idx="143">
                  <c:v>20.107500000000002</c:v>
                </c:pt>
                <c:pt idx="144">
                  <c:v>20.107500000000002</c:v>
                </c:pt>
                <c:pt idx="145">
                  <c:v>20.107500000000002</c:v>
                </c:pt>
                <c:pt idx="146">
                  <c:v>20.107500000000002</c:v>
                </c:pt>
                <c:pt idx="147">
                  <c:v>20.107500000000002</c:v>
                </c:pt>
                <c:pt idx="148">
                  <c:v>20.107500000000002</c:v>
                </c:pt>
                <c:pt idx="149">
                  <c:v>20.107500000000002</c:v>
                </c:pt>
                <c:pt idx="150">
                  <c:v>20.107500000000002</c:v>
                </c:pt>
                <c:pt idx="151">
                  <c:v>20.107500000000002</c:v>
                </c:pt>
                <c:pt idx="152">
                  <c:v>20.107500000000002</c:v>
                </c:pt>
                <c:pt idx="153">
                  <c:v>20.107500000000002</c:v>
                </c:pt>
                <c:pt idx="154">
                  <c:v>20.107500000000002</c:v>
                </c:pt>
                <c:pt idx="155">
                  <c:v>20.107500000000002</c:v>
                </c:pt>
              </c:numCache>
            </c:numRef>
          </c:val>
        </c:ser>
        <c:ser>
          <c:idx val="7"/>
          <c:order val="7"/>
          <c:tx>
            <c:strRef>
              <c:f>Concentr!#REF!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'net fluxes'!$A$2:$A$157</c:f>
              <c:numCache>
                <c:formatCode>General</c:formatCode>
                <c:ptCount val="156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</c:numCache>
            </c:numRef>
          </c:cat>
          <c:val>
            <c:numRef>
              <c:f>'net fluxes'!$J$2:$J$157</c:f>
              <c:numCache>
                <c:formatCode>0.0</c:formatCode>
                <c:ptCount val="156"/>
                <c:pt idx="0">
                  <c:v>101.83919999999999</c:v>
                </c:pt>
                <c:pt idx="1">
                  <c:v>93.076599999999999</c:v>
                </c:pt>
                <c:pt idx="2">
                  <c:v>83.830700000000007</c:v>
                </c:pt>
                <c:pt idx="3">
                  <c:v>74.213999999999999</c:v>
                </c:pt>
                <c:pt idx="4">
                  <c:v>64.312899999999999</c:v>
                </c:pt>
                <c:pt idx="5">
                  <c:v>54.193999999999996</c:v>
                </c:pt>
                <c:pt idx="6">
                  <c:v>52.5623</c:v>
                </c:pt>
                <c:pt idx="7">
                  <c:v>51.271999999999998</c:v>
                </c:pt>
                <c:pt idx="8">
                  <c:v>50.234299999999998</c:v>
                </c:pt>
                <c:pt idx="9">
                  <c:v>49.392099999999999</c:v>
                </c:pt>
                <c:pt idx="10">
                  <c:v>48.702500000000001</c:v>
                </c:pt>
                <c:pt idx="11">
                  <c:v>48.132600000000004</c:v>
                </c:pt>
                <c:pt idx="12">
                  <c:v>47.773599999999995</c:v>
                </c:pt>
                <c:pt idx="13">
                  <c:v>46.611499999999999</c:v>
                </c:pt>
                <c:pt idx="14">
                  <c:v>46.161299999999997</c:v>
                </c:pt>
                <c:pt idx="15">
                  <c:v>45.778099999999995</c:v>
                </c:pt>
                <c:pt idx="16">
                  <c:v>45.449199999999998</c:v>
                </c:pt>
                <c:pt idx="17">
                  <c:v>45.167099999999998</c:v>
                </c:pt>
                <c:pt idx="18">
                  <c:v>44.921500000000002</c:v>
                </c:pt>
                <c:pt idx="19">
                  <c:v>44.706299999999999</c:v>
                </c:pt>
                <c:pt idx="20">
                  <c:v>44.5167</c:v>
                </c:pt>
                <c:pt idx="21">
                  <c:v>44.348499999999994</c:v>
                </c:pt>
                <c:pt idx="22">
                  <c:v>44.198900000000002</c:v>
                </c:pt>
                <c:pt idx="23">
                  <c:v>44.064900000000002</c:v>
                </c:pt>
                <c:pt idx="24">
                  <c:v>41.954499999999996</c:v>
                </c:pt>
                <c:pt idx="25">
                  <c:v>41.406199999999998</c:v>
                </c:pt>
                <c:pt idx="26">
                  <c:v>40.8748</c:v>
                </c:pt>
                <c:pt idx="27">
                  <c:v>40.406700000000001</c:v>
                </c:pt>
                <c:pt idx="28">
                  <c:v>40.316499999999998</c:v>
                </c:pt>
                <c:pt idx="29">
                  <c:v>40.435300000000005</c:v>
                </c:pt>
                <c:pt idx="30">
                  <c:v>40.585900000000002</c:v>
                </c:pt>
                <c:pt idx="31">
                  <c:v>40.348099999999995</c:v>
                </c:pt>
                <c:pt idx="32">
                  <c:v>40.131299999999996</c:v>
                </c:pt>
                <c:pt idx="33">
                  <c:v>39.931399999999996</c:v>
                </c:pt>
                <c:pt idx="34">
                  <c:v>39.7453</c:v>
                </c:pt>
                <c:pt idx="35">
                  <c:v>39.567399999999999</c:v>
                </c:pt>
                <c:pt idx="36">
                  <c:v>39.398699999999998</c:v>
                </c:pt>
                <c:pt idx="37">
                  <c:v>39.237700000000004</c:v>
                </c:pt>
                <c:pt idx="38">
                  <c:v>39.083100000000002</c:v>
                </c:pt>
                <c:pt idx="39">
                  <c:v>39.030899999999995</c:v>
                </c:pt>
                <c:pt idx="40">
                  <c:v>38.983799999999995</c:v>
                </c:pt>
                <c:pt idx="41">
                  <c:v>39.000900000000001</c:v>
                </c:pt>
                <c:pt idx="42">
                  <c:v>39.025600000000004</c:v>
                </c:pt>
                <c:pt idx="43">
                  <c:v>39.057299999999998</c:v>
                </c:pt>
                <c:pt idx="44">
                  <c:v>54.584900000000005</c:v>
                </c:pt>
                <c:pt idx="45">
                  <c:v>56.377400000000002</c:v>
                </c:pt>
                <c:pt idx="46">
                  <c:v>58.080100000000002</c:v>
                </c:pt>
                <c:pt idx="47">
                  <c:v>59.7669</c:v>
                </c:pt>
                <c:pt idx="48">
                  <c:v>61.365899999999996</c:v>
                </c:pt>
                <c:pt idx="49">
                  <c:v>62.8962</c:v>
                </c:pt>
                <c:pt idx="50">
                  <c:v>64.364199999999997</c:v>
                </c:pt>
                <c:pt idx="51">
                  <c:v>65.761800000000008</c:v>
                </c:pt>
                <c:pt idx="52">
                  <c:v>82.726900000000001</c:v>
                </c:pt>
                <c:pt idx="53">
                  <c:v>100.5749</c:v>
                </c:pt>
                <c:pt idx="54">
                  <c:v>119.009</c:v>
                </c:pt>
                <c:pt idx="55">
                  <c:v>137.90099999999998</c:v>
                </c:pt>
                <c:pt idx="56">
                  <c:v>157.13120000000001</c:v>
                </c:pt>
                <c:pt idx="57">
                  <c:v>161.61009999999999</c:v>
                </c:pt>
                <c:pt idx="58">
                  <c:v>165.48919999999998</c:v>
                </c:pt>
                <c:pt idx="59">
                  <c:v>168.39160000000001</c:v>
                </c:pt>
                <c:pt idx="60">
                  <c:v>170.9247</c:v>
                </c:pt>
                <c:pt idx="61">
                  <c:v>173.16420000000002</c:v>
                </c:pt>
                <c:pt idx="62">
                  <c:v>173.62520000000001</c:v>
                </c:pt>
                <c:pt idx="63">
                  <c:v>173.81189999999998</c:v>
                </c:pt>
                <c:pt idx="64">
                  <c:v>177.7884</c:v>
                </c:pt>
                <c:pt idx="65">
                  <c:v>178.40790000000001</c:v>
                </c:pt>
                <c:pt idx="66">
                  <c:v>178.7551</c:v>
                </c:pt>
                <c:pt idx="67">
                  <c:v>183.73600000000002</c:v>
                </c:pt>
                <c:pt idx="68">
                  <c:v>188.77119999999999</c:v>
                </c:pt>
                <c:pt idx="69">
                  <c:v>193.85429999999999</c:v>
                </c:pt>
                <c:pt idx="70">
                  <c:v>198.95840000000001</c:v>
                </c:pt>
                <c:pt idx="71">
                  <c:v>204.06010000000001</c:v>
                </c:pt>
                <c:pt idx="72">
                  <c:v>206.74719999999999</c:v>
                </c:pt>
                <c:pt idx="73">
                  <c:v>209.23090000000002</c:v>
                </c:pt>
                <c:pt idx="74">
                  <c:v>211.59010000000001</c:v>
                </c:pt>
                <c:pt idx="75">
                  <c:v>213.84950000000001</c:v>
                </c:pt>
                <c:pt idx="76">
                  <c:v>216.0317</c:v>
                </c:pt>
                <c:pt idx="77">
                  <c:v>216.91460000000001</c:v>
                </c:pt>
                <c:pt idx="78">
                  <c:v>217.75479999999999</c:v>
                </c:pt>
                <c:pt idx="79">
                  <c:v>219.50389999999999</c:v>
                </c:pt>
                <c:pt idx="80">
                  <c:v>221.6063</c:v>
                </c:pt>
                <c:pt idx="81">
                  <c:v>223.66669999999999</c:v>
                </c:pt>
                <c:pt idx="82">
                  <c:v>224.5684</c:v>
                </c:pt>
                <c:pt idx="83">
                  <c:v>225.41080000000002</c:v>
                </c:pt>
                <c:pt idx="84">
                  <c:v>219.96420000000001</c:v>
                </c:pt>
                <c:pt idx="85">
                  <c:v>219.8235</c:v>
                </c:pt>
                <c:pt idx="86">
                  <c:v>219.75359999999998</c:v>
                </c:pt>
                <c:pt idx="87">
                  <c:v>219.74290000000002</c:v>
                </c:pt>
                <c:pt idx="88">
                  <c:v>219.7764</c:v>
                </c:pt>
                <c:pt idx="89">
                  <c:v>219.7679</c:v>
                </c:pt>
                <c:pt idx="90">
                  <c:v>219.78259999999997</c:v>
                </c:pt>
                <c:pt idx="91">
                  <c:v>219.81390000000002</c:v>
                </c:pt>
                <c:pt idx="92">
                  <c:v>231.90719999999999</c:v>
                </c:pt>
                <c:pt idx="93">
                  <c:v>244.60399999999998</c:v>
                </c:pt>
                <c:pt idx="94">
                  <c:v>257.7192</c:v>
                </c:pt>
                <c:pt idx="95">
                  <c:v>271.16250000000002</c:v>
                </c:pt>
                <c:pt idx="96">
                  <c:v>284.8639</c:v>
                </c:pt>
                <c:pt idx="97">
                  <c:v>286.94659999999999</c:v>
                </c:pt>
                <c:pt idx="98">
                  <c:v>288.68939999999998</c:v>
                </c:pt>
                <c:pt idx="99">
                  <c:v>290.24399999999997</c:v>
                </c:pt>
                <c:pt idx="100">
                  <c:v>290.1121</c:v>
                </c:pt>
                <c:pt idx="101">
                  <c:v>289.81709999999998</c:v>
                </c:pt>
                <c:pt idx="102">
                  <c:v>308.0985</c:v>
                </c:pt>
                <c:pt idx="103">
                  <c:v>327.0376</c:v>
                </c:pt>
                <c:pt idx="104">
                  <c:v>346.49160000000001</c:v>
                </c:pt>
                <c:pt idx="105">
                  <c:v>366.3485</c:v>
                </c:pt>
                <c:pt idx="106">
                  <c:v>386.51280000000003</c:v>
                </c:pt>
                <c:pt idx="107">
                  <c:v>388.58159999999998</c:v>
                </c:pt>
                <c:pt idx="108">
                  <c:v>381.74259999999998</c:v>
                </c:pt>
                <c:pt idx="109">
                  <c:v>362.12009999999998</c:v>
                </c:pt>
                <c:pt idx="110">
                  <c:v>343.0883</c:v>
                </c:pt>
                <c:pt idx="111">
                  <c:v>323.08070000000004</c:v>
                </c:pt>
                <c:pt idx="112">
                  <c:v>296.16329999999999</c:v>
                </c:pt>
                <c:pt idx="113">
                  <c:v>285.60240000000005</c:v>
                </c:pt>
                <c:pt idx="114">
                  <c:v>284.99919999999997</c:v>
                </c:pt>
                <c:pt idx="115">
                  <c:v>284.28560000000004</c:v>
                </c:pt>
                <c:pt idx="116">
                  <c:v>283.12130000000002</c:v>
                </c:pt>
                <c:pt idx="117">
                  <c:v>282.16579999999999</c:v>
                </c:pt>
                <c:pt idx="118">
                  <c:v>281.74219999999997</c:v>
                </c:pt>
                <c:pt idx="119">
                  <c:v>281.2201</c:v>
                </c:pt>
                <c:pt idx="120">
                  <c:v>280.7878</c:v>
                </c:pt>
                <c:pt idx="121">
                  <c:v>280.65459999999996</c:v>
                </c:pt>
                <c:pt idx="122">
                  <c:v>282.8365</c:v>
                </c:pt>
                <c:pt idx="123">
                  <c:v>284.69239999999996</c:v>
                </c:pt>
                <c:pt idx="124">
                  <c:v>287.214</c:v>
                </c:pt>
                <c:pt idx="125">
                  <c:v>291.28750000000002</c:v>
                </c:pt>
                <c:pt idx="126">
                  <c:v>303.4486</c:v>
                </c:pt>
                <c:pt idx="127">
                  <c:v>306.3707</c:v>
                </c:pt>
                <c:pt idx="128">
                  <c:v>285.34960000000001</c:v>
                </c:pt>
                <c:pt idx="129">
                  <c:v>248.06050000000002</c:v>
                </c:pt>
                <c:pt idx="130">
                  <c:v>209.51929999999999</c:v>
                </c:pt>
                <c:pt idx="131">
                  <c:v>168.78459999999998</c:v>
                </c:pt>
                <c:pt idx="132">
                  <c:v>122.85639999999999</c:v>
                </c:pt>
                <c:pt idx="133">
                  <c:v>101.46970000000002</c:v>
                </c:pt>
                <c:pt idx="134">
                  <c:v>93.771000000000015</c:v>
                </c:pt>
                <c:pt idx="135">
                  <c:v>82.728400000000008</c:v>
                </c:pt>
                <c:pt idx="136">
                  <c:v>76.787700000000001</c:v>
                </c:pt>
                <c:pt idx="137">
                  <c:v>70.965900000000005</c:v>
                </c:pt>
                <c:pt idx="138">
                  <c:v>64.828699999999998</c:v>
                </c:pt>
                <c:pt idx="139">
                  <c:v>66.598399999999998</c:v>
                </c:pt>
                <c:pt idx="140">
                  <c:v>61.102999999999994</c:v>
                </c:pt>
                <c:pt idx="141">
                  <c:v>50.891300000000001</c:v>
                </c:pt>
                <c:pt idx="142">
                  <c:v>39.824100000000001</c:v>
                </c:pt>
                <c:pt idx="143">
                  <c:v>39.520499999999998</c:v>
                </c:pt>
                <c:pt idx="144">
                  <c:v>43.018799999999999</c:v>
                </c:pt>
                <c:pt idx="145">
                  <c:v>31.076599999999999</c:v>
                </c:pt>
                <c:pt idx="146">
                  <c:v>27.320099999999996</c:v>
                </c:pt>
                <c:pt idx="147">
                  <c:v>21.088300000000004</c:v>
                </c:pt>
                <c:pt idx="148">
                  <c:v>12.069099999999992</c:v>
                </c:pt>
                <c:pt idx="149">
                  <c:v>5.0331000000000046</c:v>
                </c:pt>
                <c:pt idx="150">
                  <c:v>-12.915300000000002</c:v>
                </c:pt>
                <c:pt idx="151">
                  <c:v>-12.915300000000002</c:v>
                </c:pt>
                <c:pt idx="152">
                  <c:v>-12.915300000000002</c:v>
                </c:pt>
                <c:pt idx="153">
                  <c:v>-12.915300000000002</c:v>
                </c:pt>
                <c:pt idx="154">
                  <c:v>-12.915300000000002</c:v>
                </c:pt>
                <c:pt idx="155">
                  <c:v>-12.915300000000002</c:v>
                </c:pt>
              </c:numCache>
            </c:numRef>
          </c:val>
        </c:ser>
        <c:ser>
          <c:idx val="8"/>
          <c:order val="8"/>
          <c:tx>
            <c:strRef>
              <c:f>Concentr!#REF!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numRef>
              <c:f>'net fluxes'!$A$2:$A$157</c:f>
              <c:numCache>
                <c:formatCode>General</c:formatCode>
                <c:ptCount val="156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</c:numCache>
            </c:numRef>
          </c:cat>
          <c:val>
            <c:numRef>
              <c:f>'net fluxes'!$K$2:$K$157</c:f>
              <c:numCache>
                <c:formatCode>0.0</c:formatCode>
                <c:ptCount val="156"/>
                <c:pt idx="0">
                  <c:v>87.346900000000005</c:v>
                </c:pt>
                <c:pt idx="1">
                  <c:v>86.91</c:v>
                </c:pt>
                <c:pt idx="2">
                  <c:v>86.938500000000005</c:v>
                </c:pt>
                <c:pt idx="3">
                  <c:v>86.993499999999997</c:v>
                </c:pt>
                <c:pt idx="4">
                  <c:v>87.063000000000002</c:v>
                </c:pt>
                <c:pt idx="5">
                  <c:v>87.145200000000003</c:v>
                </c:pt>
                <c:pt idx="6">
                  <c:v>87.240300000000005</c:v>
                </c:pt>
                <c:pt idx="7">
                  <c:v>87.338499999999996</c:v>
                </c:pt>
                <c:pt idx="8">
                  <c:v>87.434799999999996</c:v>
                </c:pt>
                <c:pt idx="9">
                  <c:v>87.5291</c:v>
                </c:pt>
                <c:pt idx="10">
                  <c:v>87.621799999999993</c:v>
                </c:pt>
                <c:pt idx="11">
                  <c:v>87.7196</c:v>
                </c:pt>
                <c:pt idx="12">
                  <c:v>87.815299999999993</c:v>
                </c:pt>
                <c:pt idx="13">
                  <c:v>87.907499999999999</c:v>
                </c:pt>
                <c:pt idx="14">
                  <c:v>87.997</c:v>
                </c:pt>
                <c:pt idx="15">
                  <c:v>88.081100000000006</c:v>
                </c:pt>
                <c:pt idx="16">
                  <c:v>88.161500000000004</c:v>
                </c:pt>
                <c:pt idx="17">
                  <c:v>88.239599999999996</c:v>
                </c:pt>
                <c:pt idx="18">
                  <c:v>88.312600000000003</c:v>
                </c:pt>
                <c:pt idx="19">
                  <c:v>88.383600000000001</c:v>
                </c:pt>
                <c:pt idx="20">
                  <c:v>88.4499</c:v>
                </c:pt>
                <c:pt idx="21">
                  <c:v>110.0401</c:v>
                </c:pt>
                <c:pt idx="22">
                  <c:v>115.2003</c:v>
                </c:pt>
                <c:pt idx="23">
                  <c:v>118.9247</c:v>
                </c:pt>
                <c:pt idx="24">
                  <c:v>121.7101</c:v>
                </c:pt>
                <c:pt idx="25">
                  <c:v>123.87439999999999</c:v>
                </c:pt>
                <c:pt idx="26">
                  <c:v>125.2495</c:v>
                </c:pt>
                <c:pt idx="27">
                  <c:v>126.4083</c:v>
                </c:pt>
                <c:pt idx="28">
                  <c:v>127.4174</c:v>
                </c:pt>
                <c:pt idx="29">
                  <c:v>128.31970000000001</c:v>
                </c:pt>
                <c:pt idx="30">
                  <c:v>129.14529999999999</c:v>
                </c:pt>
                <c:pt idx="31">
                  <c:v>129.5359</c:v>
                </c:pt>
                <c:pt idx="32">
                  <c:v>129.88249999999999</c:v>
                </c:pt>
                <c:pt idx="33">
                  <c:v>130.19720000000001</c:v>
                </c:pt>
                <c:pt idx="34">
                  <c:v>130.4838</c:v>
                </c:pt>
                <c:pt idx="35">
                  <c:v>130.7499</c:v>
                </c:pt>
                <c:pt idx="36">
                  <c:v>130.9958</c:v>
                </c:pt>
                <c:pt idx="37">
                  <c:v>131.22620000000001</c:v>
                </c:pt>
                <c:pt idx="38">
                  <c:v>131.4435</c:v>
                </c:pt>
                <c:pt idx="39">
                  <c:v>131.6463</c:v>
                </c:pt>
                <c:pt idx="40">
                  <c:v>131.83860000000001</c:v>
                </c:pt>
                <c:pt idx="41">
                  <c:v>148.303</c:v>
                </c:pt>
                <c:pt idx="42">
                  <c:v>152.33799999999999</c:v>
                </c:pt>
                <c:pt idx="43">
                  <c:v>155.249</c:v>
                </c:pt>
                <c:pt idx="44">
                  <c:v>157.4357</c:v>
                </c:pt>
                <c:pt idx="45">
                  <c:v>159.15280000000001</c:v>
                </c:pt>
                <c:pt idx="46">
                  <c:v>160.24870000000001</c:v>
                </c:pt>
                <c:pt idx="47">
                  <c:v>161.14160000000001</c:v>
                </c:pt>
                <c:pt idx="48">
                  <c:v>161.89529999999999</c:v>
                </c:pt>
                <c:pt idx="49">
                  <c:v>162.5557</c:v>
                </c:pt>
                <c:pt idx="50">
                  <c:v>163.14830000000001</c:v>
                </c:pt>
                <c:pt idx="51">
                  <c:v>163.50970000000001</c:v>
                </c:pt>
                <c:pt idx="52">
                  <c:v>163.8322</c:v>
                </c:pt>
                <c:pt idx="53">
                  <c:v>164.12440000000001</c:v>
                </c:pt>
                <c:pt idx="54">
                  <c:v>164.3921</c:v>
                </c:pt>
                <c:pt idx="55">
                  <c:v>164.63890000000001</c:v>
                </c:pt>
                <c:pt idx="56">
                  <c:v>172.78299999999999</c:v>
                </c:pt>
                <c:pt idx="57">
                  <c:v>174.8759</c:v>
                </c:pt>
                <c:pt idx="58">
                  <c:v>176.3878</c:v>
                </c:pt>
                <c:pt idx="59">
                  <c:v>177.53270000000001</c:v>
                </c:pt>
                <c:pt idx="60">
                  <c:v>178.4426</c:v>
                </c:pt>
                <c:pt idx="61">
                  <c:v>179.0479</c:v>
                </c:pt>
                <c:pt idx="62">
                  <c:v>179.5523</c:v>
                </c:pt>
                <c:pt idx="63">
                  <c:v>159.21549999999999</c:v>
                </c:pt>
                <c:pt idx="64">
                  <c:v>154.6764</c:v>
                </c:pt>
                <c:pt idx="65">
                  <c:v>151.40129999999999</c:v>
                </c:pt>
                <c:pt idx="66">
                  <c:v>155.83580000000001</c:v>
                </c:pt>
                <c:pt idx="67">
                  <c:v>155.50399999999999</c:v>
                </c:pt>
                <c:pt idx="68">
                  <c:v>155.3742</c:v>
                </c:pt>
                <c:pt idx="69">
                  <c:v>155.1679</c:v>
                </c:pt>
                <c:pt idx="70">
                  <c:v>154.9375</c:v>
                </c:pt>
                <c:pt idx="71">
                  <c:v>154.613</c:v>
                </c:pt>
                <c:pt idx="72">
                  <c:v>154.29939999999999</c:v>
                </c:pt>
                <c:pt idx="73">
                  <c:v>154.38319999999999</c:v>
                </c:pt>
                <c:pt idx="74">
                  <c:v>154.4794</c:v>
                </c:pt>
                <c:pt idx="75">
                  <c:v>154.58619999999999</c:v>
                </c:pt>
                <c:pt idx="76">
                  <c:v>150.10509999999999</c:v>
                </c:pt>
                <c:pt idx="77">
                  <c:v>149.15790000000001</c:v>
                </c:pt>
                <c:pt idx="78">
                  <c:v>148.56899999999999</c:v>
                </c:pt>
                <c:pt idx="79">
                  <c:v>148.2114</c:v>
                </c:pt>
                <c:pt idx="80">
                  <c:v>148.0027</c:v>
                </c:pt>
                <c:pt idx="81">
                  <c:v>147.97069999999999</c:v>
                </c:pt>
                <c:pt idx="82">
                  <c:v>147.9992</c:v>
                </c:pt>
                <c:pt idx="83">
                  <c:v>148.06540000000001</c:v>
                </c:pt>
                <c:pt idx="84">
                  <c:v>148.1542</c:v>
                </c:pt>
                <c:pt idx="85">
                  <c:v>148.25550000000001</c:v>
                </c:pt>
                <c:pt idx="86">
                  <c:v>165.49440000000001</c:v>
                </c:pt>
                <c:pt idx="87">
                  <c:v>169.71369999999999</c:v>
                </c:pt>
                <c:pt idx="88">
                  <c:v>172.84270000000001</c:v>
                </c:pt>
                <c:pt idx="89">
                  <c:v>175.23490000000001</c:v>
                </c:pt>
                <c:pt idx="90">
                  <c:v>177.1276</c:v>
                </c:pt>
                <c:pt idx="91">
                  <c:v>179.6268</c:v>
                </c:pt>
                <c:pt idx="92">
                  <c:v>182.1978</c:v>
                </c:pt>
                <c:pt idx="93">
                  <c:v>184.71969999999999</c:v>
                </c:pt>
                <c:pt idx="94">
                  <c:v>187.18010000000001</c:v>
                </c:pt>
                <c:pt idx="95">
                  <c:v>189.57390000000001</c:v>
                </c:pt>
                <c:pt idx="96">
                  <c:v>263.14229999999998</c:v>
                </c:pt>
                <c:pt idx="97">
                  <c:v>281.65539999999999</c:v>
                </c:pt>
                <c:pt idx="98">
                  <c:v>295.39879999999999</c:v>
                </c:pt>
                <c:pt idx="99">
                  <c:v>305.11799999999999</c:v>
                </c:pt>
                <c:pt idx="100">
                  <c:v>313.38940000000002</c:v>
                </c:pt>
                <c:pt idx="101">
                  <c:v>319.79750000000001</c:v>
                </c:pt>
                <c:pt idx="102">
                  <c:v>327.76049999999998</c:v>
                </c:pt>
                <c:pt idx="103">
                  <c:v>284.30200000000002</c:v>
                </c:pt>
                <c:pt idx="104">
                  <c:v>280.99970000000002</c:v>
                </c:pt>
                <c:pt idx="105">
                  <c:v>281.03640000000001</c:v>
                </c:pt>
                <c:pt idx="106">
                  <c:v>280.35320000000002</c:v>
                </c:pt>
                <c:pt idx="107">
                  <c:v>280.66649999999998</c:v>
                </c:pt>
                <c:pt idx="108">
                  <c:v>275.8913</c:v>
                </c:pt>
                <c:pt idx="109">
                  <c:v>276.80560000000003</c:v>
                </c:pt>
                <c:pt idx="110">
                  <c:v>278.8759</c:v>
                </c:pt>
                <c:pt idx="111">
                  <c:v>282.40359999999998</c:v>
                </c:pt>
                <c:pt idx="112">
                  <c:v>271.75560000000002</c:v>
                </c:pt>
                <c:pt idx="113">
                  <c:v>274.4314</c:v>
                </c:pt>
                <c:pt idx="114">
                  <c:v>269.65730000000002</c:v>
                </c:pt>
                <c:pt idx="115">
                  <c:v>274.83199999999999</c:v>
                </c:pt>
                <c:pt idx="116">
                  <c:v>280.13040000000001</c:v>
                </c:pt>
                <c:pt idx="117">
                  <c:v>285.62020000000001</c:v>
                </c:pt>
                <c:pt idx="118">
                  <c:v>225.02369999999999</c:v>
                </c:pt>
                <c:pt idx="119">
                  <c:v>216.90350000000001</c:v>
                </c:pt>
                <c:pt idx="120">
                  <c:v>211.99170000000001</c:v>
                </c:pt>
                <c:pt idx="121">
                  <c:v>206.3663</c:v>
                </c:pt>
                <c:pt idx="122">
                  <c:v>205.68969999999999</c:v>
                </c:pt>
                <c:pt idx="123">
                  <c:v>231.78710000000001</c:v>
                </c:pt>
                <c:pt idx="124">
                  <c:v>250.41130000000001</c:v>
                </c:pt>
                <c:pt idx="125">
                  <c:v>253.95769999999999</c:v>
                </c:pt>
                <c:pt idx="126">
                  <c:v>284.9271</c:v>
                </c:pt>
                <c:pt idx="127">
                  <c:v>306.56720000000001</c:v>
                </c:pt>
                <c:pt idx="128">
                  <c:v>321.22449999999998</c:v>
                </c:pt>
                <c:pt idx="129">
                  <c:v>335.65230000000003</c:v>
                </c:pt>
                <c:pt idx="130">
                  <c:v>344.11279999999999</c:v>
                </c:pt>
                <c:pt idx="131">
                  <c:v>386.47059999999999</c:v>
                </c:pt>
                <c:pt idx="132">
                  <c:v>393.29719999999998</c:v>
                </c:pt>
                <c:pt idx="133">
                  <c:v>398.1764</c:v>
                </c:pt>
                <c:pt idx="134">
                  <c:v>403.41359999999997</c:v>
                </c:pt>
                <c:pt idx="135">
                  <c:v>405.89609999999999</c:v>
                </c:pt>
                <c:pt idx="136">
                  <c:v>403.0736</c:v>
                </c:pt>
                <c:pt idx="137">
                  <c:v>403.58519999999999</c:v>
                </c:pt>
                <c:pt idx="138">
                  <c:v>410.73340000000002</c:v>
                </c:pt>
                <c:pt idx="139">
                  <c:v>418.58879999999999</c:v>
                </c:pt>
                <c:pt idx="140">
                  <c:v>424.46089999999998</c:v>
                </c:pt>
                <c:pt idx="141">
                  <c:v>507.95620000000002</c:v>
                </c:pt>
                <c:pt idx="142">
                  <c:v>528.42740000000003</c:v>
                </c:pt>
                <c:pt idx="143">
                  <c:v>543.73260000000005</c:v>
                </c:pt>
                <c:pt idx="144">
                  <c:v>539.2242</c:v>
                </c:pt>
                <c:pt idx="145">
                  <c:v>537.68700000000001</c:v>
                </c:pt>
                <c:pt idx="146">
                  <c:v>534.99720000000002</c:v>
                </c:pt>
                <c:pt idx="147">
                  <c:v>528.50900000000001</c:v>
                </c:pt>
                <c:pt idx="148">
                  <c:v>523.23739999999998</c:v>
                </c:pt>
                <c:pt idx="149">
                  <c:v>508.69439999999997</c:v>
                </c:pt>
                <c:pt idx="150">
                  <c:v>497.51389999999998</c:v>
                </c:pt>
                <c:pt idx="151">
                  <c:v>478.53289999999998</c:v>
                </c:pt>
                <c:pt idx="152">
                  <c:v>631.69600000000003</c:v>
                </c:pt>
                <c:pt idx="153">
                  <c:v>669.29750000000001</c:v>
                </c:pt>
                <c:pt idx="154">
                  <c:v>697.84320000000002</c:v>
                </c:pt>
                <c:pt idx="155">
                  <c:v>619.69370000000004</c:v>
                </c:pt>
              </c:numCache>
            </c:numRef>
          </c:val>
        </c:ser>
        <c:marker val="1"/>
        <c:axId val="64742912"/>
        <c:axId val="64744448"/>
      </c:lineChart>
      <c:catAx>
        <c:axId val="647429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744448"/>
        <c:crosses val="autoZero"/>
        <c:auto val="1"/>
        <c:lblAlgn val="ctr"/>
        <c:lblOffset val="100"/>
        <c:tickLblSkip val="5"/>
        <c:tickMarkSkip val="1"/>
      </c:catAx>
      <c:valAx>
        <c:axId val="647444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742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-3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0"/>
          <c:order val="0"/>
          <c:val>
            <c:numRef>
              <c:f>global.1751_2009!$B$102:$B$257</c:f>
              <c:numCache>
                <c:formatCode>General</c:formatCode>
                <c:ptCount val="156"/>
                <c:pt idx="0">
                  <c:v>54</c:v>
                </c:pt>
                <c:pt idx="1">
                  <c:v>54</c:v>
                </c:pt>
                <c:pt idx="2">
                  <c:v>57</c:v>
                </c:pt>
                <c:pt idx="3">
                  <c:v>59</c:v>
                </c:pt>
                <c:pt idx="4">
                  <c:v>69</c:v>
                </c:pt>
                <c:pt idx="5">
                  <c:v>71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83</c:v>
                </c:pt>
                <c:pt idx="10">
                  <c:v>91</c:v>
                </c:pt>
                <c:pt idx="11">
                  <c:v>95</c:v>
                </c:pt>
                <c:pt idx="12">
                  <c:v>97</c:v>
                </c:pt>
                <c:pt idx="13">
                  <c:v>104</c:v>
                </c:pt>
                <c:pt idx="14">
                  <c:v>112</c:v>
                </c:pt>
                <c:pt idx="15">
                  <c:v>119</c:v>
                </c:pt>
                <c:pt idx="16">
                  <c:v>122</c:v>
                </c:pt>
                <c:pt idx="17">
                  <c:v>130</c:v>
                </c:pt>
                <c:pt idx="18">
                  <c:v>135</c:v>
                </c:pt>
                <c:pt idx="19">
                  <c:v>142</c:v>
                </c:pt>
                <c:pt idx="20">
                  <c:v>147</c:v>
                </c:pt>
                <c:pt idx="21">
                  <c:v>156</c:v>
                </c:pt>
                <c:pt idx="22">
                  <c:v>173</c:v>
                </c:pt>
                <c:pt idx="23">
                  <c:v>184</c:v>
                </c:pt>
                <c:pt idx="24">
                  <c:v>174</c:v>
                </c:pt>
                <c:pt idx="25">
                  <c:v>188</c:v>
                </c:pt>
                <c:pt idx="26">
                  <c:v>191</c:v>
                </c:pt>
                <c:pt idx="27">
                  <c:v>194</c:v>
                </c:pt>
                <c:pt idx="28">
                  <c:v>196</c:v>
                </c:pt>
                <c:pt idx="29">
                  <c:v>210</c:v>
                </c:pt>
                <c:pt idx="30">
                  <c:v>236</c:v>
                </c:pt>
                <c:pt idx="31">
                  <c:v>243</c:v>
                </c:pt>
                <c:pt idx="32">
                  <c:v>256</c:v>
                </c:pt>
                <c:pt idx="33">
                  <c:v>272</c:v>
                </c:pt>
                <c:pt idx="34">
                  <c:v>275</c:v>
                </c:pt>
                <c:pt idx="35">
                  <c:v>277</c:v>
                </c:pt>
                <c:pt idx="36">
                  <c:v>281</c:v>
                </c:pt>
                <c:pt idx="37">
                  <c:v>295</c:v>
                </c:pt>
                <c:pt idx="38">
                  <c:v>327</c:v>
                </c:pt>
                <c:pt idx="39">
                  <c:v>327</c:v>
                </c:pt>
                <c:pt idx="40">
                  <c:v>356</c:v>
                </c:pt>
                <c:pt idx="41">
                  <c:v>372</c:v>
                </c:pt>
                <c:pt idx="42">
                  <c:v>374</c:v>
                </c:pt>
                <c:pt idx="43">
                  <c:v>370</c:v>
                </c:pt>
                <c:pt idx="44">
                  <c:v>383</c:v>
                </c:pt>
                <c:pt idx="45">
                  <c:v>406</c:v>
                </c:pt>
                <c:pt idx="46">
                  <c:v>419</c:v>
                </c:pt>
                <c:pt idx="47">
                  <c:v>440</c:v>
                </c:pt>
                <c:pt idx="48">
                  <c:v>465</c:v>
                </c:pt>
                <c:pt idx="49">
                  <c:v>507</c:v>
                </c:pt>
                <c:pt idx="50">
                  <c:v>534</c:v>
                </c:pt>
                <c:pt idx="51">
                  <c:v>552</c:v>
                </c:pt>
                <c:pt idx="52">
                  <c:v>566</c:v>
                </c:pt>
                <c:pt idx="53">
                  <c:v>617</c:v>
                </c:pt>
                <c:pt idx="54">
                  <c:v>624</c:v>
                </c:pt>
                <c:pt idx="55">
                  <c:v>663</c:v>
                </c:pt>
                <c:pt idx="56">
                  <c:v>707</c:v>
                </c:pt>
                <c:pt idx="57">
                  <c:v>784</c:v>
                </c:pt>
                <c:pt idx="58">
                  <c:v>750</c:v>
                </c:pt>
                <c:pt idx="59">
                  <c:v>785</c:v>
                </c:pt>
                <c:pt idx="60">
                  <c:v>819</c:v>
                </c:pt>
                <c:pt idx="61">
                  <c:v>836</c:v>
                </c:pt>
                <c:pt idx="62">
                  <c:v>879</c:v>
                </c:pt>
                <c:pt idx="63">
                  <c:v>943</c:v>
                </c:pt>
                <c:pt idx="64">
                  <c:v>850</c:v>
                </c:pt>
                <c:pt idx="65">
                  <c:v>838</c:v>
                </c:pt>
                <c:pt idx="66">
                  <c:v>901</c:v>
                </c:pt>
                <c:pt idx="67">
                  <c:v>955</c:v>
                </c:pt>
                <c:pt idx="68">
                  <c:v>936</c:v>
                </c:pt>
                <c:pt idx="69">
                  <c:v>806</c:v>
                </c:pt>
                <c:pt idx="70">
                  <c:v>932</c:v>
                </c:pt>
                <c:pt idx="71">
                  <c:v>803</c:v>
                </c:pt>
                <c:pt idx="72">
                  <c:v>845</c:v>
                </c:pt>
                <c:pt idx="73">
                  <c:v>970</c:v>
                </c:pt>
                <c:pt idx="74">
                  <c:v>963</c:v>
                </c:pt>
                <c:pt idx="75">
                  <c:v>975</c:v>
                </c:pt>
                <c:pt idx="76">
                  <c:v>983</c:v>
                </c:pt>
                <c:pt idx="77">
                  <c:v>1062</c:v>
                </c:pt>
                <c:pt idx="78">
                  <c:v>1065</c:v>
                </c:pt>
                <c:pt idx="79">
                  <c:v>1145</c:v>
                </c:pt>
                <c:pt idx="80">
                  <c:v>1053</c:v>
                </c:pt>
                <c:pt idx="81">
                  <c:v>940</c:v>
                </c:pt>
                <c:pt idx="82">
                  <c:v>847</c:v>
                </c:pt>
                <c:pt idx="83">
                  <c:v>893</c:v>
                </c:pt>
                <c:pt idx="84">
                  <c:v>973</c:v>
                </c:pt>
                <c:pt idx="85">
                  <c:v>1027</c:v>
                </c:pt>
                <c:pt idx="86">
                  <c:v>1130</c:v>
                </c:pt>
                <c:pt idx="87">
                  <c:v>1209</c:v>
                </c:pt>
                <c:pt idx="88">
                  <c:v>1142</c:v>
                </c:pt>
                <c:pt idx="89">
                  <c:v>1192</c:v>
                </c:pt>
                <c:pt idx="90">
                  <c:v>1299</c:v>
                </c:pt>
                <c:pt idx="91">
                  <c:v>1334</c:v>
                </c:pt>
                <c:pt idx="92">
                  <c:v>1342</c:v>
                </c:pt>
                <c:pt idx="93">
                  <c:v>1391</c:v>
                </c:pt>
                <c:pt idx="94">
                  <c:v>1383</c:v>
                </c:pt>
                <c:pt idx="95">
                  <c:v>1160</c:v>
                </c:pt>
                <c:pt idx="96">
                  <c:v>1238</c:v>
                </c:pt>
                <c:pt idx="97">
                  <c:v>1392</c:v>
                </c:pt>
                <c:pt idx="98">
                  <c:v>1469</c:v>
                </c:pt>
                <c:pt idx="99">
                  <c:v>1419</c:v>
                </c:pt>
                <c:pt idx="100">
                  <c:v>1630</c:v>
                </c:pt>
                <c:pt idx="101">
                  <c:v>1767</c:v>
                </c:pt>
                <c:pt idx="102">
                  <c:v>1795</c:v>
                </c:pt>
                <c:pt idx="103">
                  <c:v>1841</c:v>
                </c:pt>
                <c:pt idx="104">
                  <c:v>1865</c:v>
                </c:pt>
                <c:pt idx="105">
                  <c:v>2042</c:v>
                </c:pt>
                <c:pt idx="106">
                  <c:v>2177</c:v>
                </c:pt>
                <c:pt idx="107">
                  <c:v>2270</c:v>
                </c:pt>
                <c:pt idx="108">
                  <c:v>2330</c:v>
                </c:pt>
                <c:pt idx="109">
                  <c:v>2454</c:v>
                </c:pt>
                <c:pt idx="110">
                  <c:v>2569</c:v>
                </c:pt>
                <c:pt idx="111">
                  <c:v>2580</c:v>
                </c:pt>
                <c:pt idx="112">
                  <c:v>2686</c:v>
                </c:pt>
                <c:pt idx="113">
                  <c:v>2833</c:v>
                </c:pt>
                <c:pt idx="114">
                  <c:v>2995</c:v>
                </c:pt>
                <c:pt idx="115">
                  <c:v>3130</c:v>
                </c:pt>
                <c:pt idx="116">
                  <c:v>3288</c:v>
                </c:pt>
                <c:pt idx="117">
                  <c:v>3393</c:v>
                </c:pt>
                <c:pt idx="118">
                  <c:v>3566</c:v>
                </c:pt>
                <c:pt idx="119">
                  <c:v>3780</c:v>
                </c:pt>
                <c:pt idx="120">
                  <c:v>4053</c:v>
                </c:pt>
                <c:pt idx="121">
                  <c:v>4208</c:v>
                </c:pt>
                <c:pt idx="122">
                  <c:v>4376</c:v>
                </c:pt>
                <c:pt idx="123">
                  <c:v>4614</c:v>
                </c:pt>
                <c:pt idx="124">
                  <c:v>4623</c:v>
                </c:pt>
                <c:pt idx="125">
                  <c:v>4596</c:v>
                </c:pt>
                <c:pt idx="126">
                  <c:v>4864</c:v>
                </c:pt>
                <c:pt idx="127">
                  <c:v>5026</c:v>
                </c:pt>
                <c:pt idx="128">
                  <c:v>5087</c:v>
                </c:pt>
                <c:pt idx="129">
                  <c:v>5369</c:v>
                </c:pt>
                <c:pt idx="130">
                  <c:v>5316</c:v>
                </c:pt>
                <c:pt idx="131">
                  <c:v>5152</c:v>
                </c:pt>
                <c:pt idx="132">
                  <c:v>5113</c:v>
                </c:pt>
                <c:pt idx="133">
                  <c:v>5094</c:v>
                </c:pt>
                <c:pt idx="134">
                  <c:v>5280</c:v>
                </c:pt>
                <c:pt idx="135">
                  <c:v>5439</c:v>
                </c:pt>
                <c:pt idx="136">
                  <c:v>5607</c:v>
                </c:pt>
                <c:pt idx="137">
                  <c:v>5752</c:v>
                </c:pt>
                <c:pt idx="138">
                  <c:v>5965</c:v>
                </c:pt>
                <c:pt idx="139">
                  <c:v>6097</c:v>
                </c:pt>
                <c:pt idx="140">
                  <c:v>6141</c:v>
                </c:pt>
                <c:pt idx="141">
                  <c:v>6233</c:v>
                </c:pt>
                <c:pt idx="142">
                  <c:v>6165</c:v>
                </c:pt>
                <c:pt idx="143">
                  <c:v>6180</c:v>
                </c:pt>
                <c:pt idx="144">
                  <c:v>6286</c:v>
                </c:pt>
                <c:pt idx="145">
                  <c:v>6420</c:v>
                </c:pt>
                <c:pt idx="146">
                  <c:v>6544</c:v>
                </c:pt>
                <c:pt idx="147">
                  <c:v>6653</c:v>
                </c:pt>
                <c:pt idx="148">
                  <c:v>6644</c:v>
                </c:pt>
                <c:pt idx="149">
                  <c:v>6611</c:v>
                </c:pt>
                <c:pt idx="150">
                  <c:v>6766</c:v>
                </c:pt>
                <c:pt idx="151">
                  <c:v>6929</c:v>
                </c:pt>
                <c:pt idx="152">
                  <c:v>6998</c:v>
                </c:pt>
                <c:pt idx="153">
                  <c:v>7421</c:v>
                </c:pt>
                <c:pt idx="154">
                  <c:v>7812</c:v>
                </c:pt>
                <c:pt idx="155">
                  <c:v>8106</c:v>
                </c:pt>
              </c:numCache>
            </c:numRef>
          </c:val>
        </c:ser>
        <c:ser>
          <c:idx val="1"/>
          <c:order val="1"/>
          <c:val>
            <c:numRef>
              <c:f>global.1751_2009!$I$102:$I$257</c:f>
              <c:numCache>
                <c:formatCode>General</c:formatCode>
                <c:ptCount val="156"/>
                <c:pt idx="0">
                  <c:v>500.6</c:v>
                </c:pt>
                <c:pt idx="1">
                  <c:v>492.7</c:v>
                </c:pt>
                <c:pt idx="2">
                  <c:v>548.5</c:v>
                </c:pt>
                <c:pt idx="3">
                  <c:v>546.79999999999995</c:v>
                </c:pt>
                <c:pt idx="4">
                  <c:v>544.79999999999995</c:v>
                </c:pt>
                <c:pt idx="5">
                  <c:v>542.1</c:v>
                </c:pt>
                <c:pt idx="6">
                  <c:v>547.70000000000005</c:v>
                </c:pt>
                <c:pt idx="7">
                  <c:v>553.29999999999995</c:v>
                </c:pt>
                <c:pt idx="8">
                  <c:v>558.6</c:v>
                </c:pt>
                <c:pt idx="9">
                  <c:v>564</c:v>
                </c:pt>
                <c:pt idx="10">
                  <c:v>569</c:v>
                </c:pt>
                <c:pt idx="11">
                  <c:v>579.6</c:v>
                </c:pt>
                <c:pt idx="12">
                  <c:v>520.9</c:v>
                </c:pt>
                <c:pt idx="13">
                  <c:v>521.1</c:v>
                </c:pt>
                <c:pt idx="14">
                  <c:v>521.6</c:v>
                </c:pt>
                <c:pt idx="15">
                  <c:v>522.4</c:v>
                </c:pt>
                <c:pt idx="16">
                  <c:v>522.5</c:v>
                </c:pt>
                <c:pt idx="17">
                  <c:v>520.79999999999995</c:v>
                </c:pt>
                <c:pt idx="18">
                  <c:v>519.20000000000005</c:v>
                </c:pt>
                <c:pt idx="19">
                  <c:v>517.5</c:v>
                </c:pt>
                <c:pt idx="20">
                  <c:v>516.29999999999995</c:v>
                </c:pt>
                <c:pt idx="21">
                  <c:v>536.70000000000005</c:v>
                </c:pt>
                <c:pt idx="22">
                  <c:v>623.20000000000005</c:v>
                </c:pt>
                <c:pt idx="23">
                  <c:v>634.1</c:v>
                </c:pt>
                <c:pt idx="24">
                  <c:v>641.1</c:v>
                </c:pt>
                <c:pt idx="25">
                  <c:v>648.4</c:v>
                </c:pt>
                <c:pt idx="26">
                  <c:v>655.5</c:v>
                </c:pt>
                <c:pt idx="27">
                  <c:v>662.4</c:v>
                </c:pt>
                <c:pt idx="28">
                  <c:v>669.5</c:v>
                </c:pt>
                <c:pt idx="29">
                  <c:v>676.4</c:v>
                </c:pt>
                <c:pt idx="30">
                  <c:v>682.9</c:v>
                </c:pt>
                <c:pt idx="31">
                  <c:v>718.9</c:v>
                </c:pt>
                <c:pt idx="32">
                  <c:v>672.7</c:v>
                </c:pt>
                <c:pt idx="33">
                  <c:v>678.3</c:v>
                </c:pt>
                <c:pt idx="34">
                  <c:v>683.4</c:v>
                </c:pt>
                <c:pt idx="35">
                  <c:v>687.7</c:v>
                </c:pt>
                <c:pt idx="36">
                  <c:v>690.4</c:v>
                </c:pt>
                <c:pt idx="37">
                  <c:v>689.8</c:v>
                </c:pt>
                <c:pt idx="38">
                  <c:v>688.6</c:v>
                </c:pt>
                <c:pt idx="39">
                  <c:v>687.2</c:v>
                </c:pt>
                <c:pt idx="40">
                  <c:v>685.9</c:v>
                </c:pt>
                <c:pt idx="41">
                  <c:v>681.5</c:v>
                </c:pt>
                <c:pt idx="42">
                  <c:v>695</c:v>
                </c:pt>
                <c:pt idx="43">
                  <c:v>695.8</c:v>
                </c:pt>
                <c:pt idx="44">
                  <c:v>713.3</c:v>
                </c:pt>
                <c:pt idx="45">
                  <c:v>717.5</c:v>
                </c:pt>
                <c:pt idx="46">
                  <c:v>719.4</c:v>
                </c:pt>
                <c:pt idx="47">
                  <c:v>723</c:v>
                </c:pt>
                <c:pt idx="48">
                  <c:v>724.5</c:v>
                </c:pt>
                <c:pt idx="49">
                  <c:v>725.8</c:v>
                </c:pt>
                <c:pt idx="50">
                  <c:v>726.9</c:v>
                </c:pt>
                <c:pt idx="51">
                  <c:v>792.8</c:v>
                </c:pt>
                <c:pt idx="52">
                  <c:v>796.8</c:v>
                </c:pt>
                <c:pt idx="53">
                  <c:v>825.9</c:v>
                </c:pt>
                <c:pt idx="54">
                  <c:v>852.4</c:v>
                </c:pt>
                <c:pt idx="55">
                  <c:v>878.5</c:v>
                </c:pt>
                <c:pt idx="56">
                  <c:v>909.5</c:v>
                </c:pt>
                <c:pt idx="57">
                  <c:v>918.6</c:v>
                </c:pt>
                <c:pt idx="58">
                  <c:v>927.9</c:v>
                </c:pt>
                <c:pt idx="59">
                  <c:v>935.3</c:v>
                </c:pt>
                <c:pt idx="60">
                  <c:v>941</c:v>
                </c:pt>
                <c:pt idx="61">
                  <c:v>882.9</c:v>
                </c:pt>
                <c:pt idx="62">
                  <c:v>846.2</c:v>
                </c:pt>
                <c:pt idx="63">
                  <c:v>815.9</c:v>
                </c:pt>
                <c:pt idx="64">
                  <c:v>804.8</c:v>
                </c:pt>
                <c:pt idx="65">
                  <c:v>793</c:v>
                </c:pt>
                <c:pt idx="66">
                  <c:v>795.1</c:v>
                </c:pt>
                <c:pt idx="67">
                  <c:v>798.2</c:v>
                </c:pt>
                <c:pt idx="68">
                  <c:v>801.4</c:v>
                </c:pt>
                <c:pt idx="69">
                  <c:v>807.1</c:v>
                </c:pt>
                <c:pt idx="70">
                  <c:v>808.8</c:v>
                </c:pt>
                <c:pt idx="71">
                  <c:v>856.7</c:v>
                </c:pt>
                <c:pt idx="72">
                  <c:v>849.1</c:v>
                </c:pt>
                <c:pt idx="73">
                  <c:v>857</c:v>
                </c:pt>
                <c:pt idx="74">
                  <c:v>862.7</c:v>
                </c:pt>
                <c:pt idx="75">
                  <c:v>865.6</c:v>
                </c:pt>
                <c:pt idx="76">
                  <c:v>870.5</c:v>
                </c:pt>
                <c:pt idx="77">
                  <c:v>909.7</c:v>
                </c:pt>
                <c:pt idx="78">
                  <c:v>913</c:v>
                </c:pt>
                <c:pt idx="79">
                  <c:v>940</c:v>
                </c:pt>
                <c:pt idx="80">
                  <c:v>1018.1</c:v>
                </c:pt>
                <c:pt idx="81">
                  <c:v>1028.7</c:v>
                </c:pt>
                <c:pt idx="82">
                  <c:v>930.8</c:v>
                </c:pt>
                <c:pt idx="83">
                  <c:v>927.6</c:v>
                </c:pt>
                <c:pt idx="84">
                  <c:v>915.3</c:v>
                </c:pt>
                <c:pt idx="85">
                  <c:v>913.7</c:v>
                </c:pt>
                <c:pt idx="86">
                  <c:v>922</c:v>
                </c:pt>
                <c:pt idx="87">
                  <c:v>899.3</c:v>
                </c:pt>
                <c:pt idx="88">
                  <c:v>902.4</c:v>
                </c:pt>
                <c:pt idx="89">
                  <c:v>900.5</c:v>
                </c:pt>
                <c:pt idx="90">
                  <c:v>887.5</c:v>
                </c:pt>
                <c:pt idx="91">
                  <c:v>870.2</c:v>
                </c:pt>
                <c:pt idx="92">
                  <c:v>891.3</c:v>
                </c:pt>
                <c:pt idx="93">
                  <c:v>886.4</c:v>
                </c:pt>
                <c:pt idx="94">
                  <c:v>892.3</c:v>
                </c:pt>
                <c:pt idx="95">
                  <c:v>894.1</c:v>
                </c:pt>
                <c:pt idx="96">
                  <c:v>976.9</c:v>
                </c:pt>
                <c:pt idx="97">
                  <c:v>1008.9</c:v>
                </c:pt>
                <c:pt idx="98">
                  <c:v>1015.8</c:v>
                </c:pt>
                <c:pt idx="99">
                  <c:v>1024.9000000000001</c:v>
                </c:pt>
                <c:pt idx="100">
                  <c:v>1037.3</c:v>
                </c:pt>
                <c:pt idx="101">
                  <c:v>1258.3</c:v>
                </c:pt>
                <c:pt idx="102">
                  <c:v>1284.7</c:v>
                </c:pt>
                <c:pt idx="103">
                  <c:v>1280.9000000000001</c:v>
                </c:pt>
                <c:pt idx="104">
                  <c:v>1335</c:v>
                </c:pt>
                <c:pt idx="105">
                  <c:v>1379.5</c:v>
                </c:pt>
                <c:pt idx="106">
                  <c:v>1438.9</c:v>
                </c:pt>
                <c:pt idx="107">
                  <c:v>1469.1</c:v>
                </c:pt>
                <c:pt idx="108">
                  <c:v>1520.8</c:v>
                </c:pt>
                <c:pt idx="109">
                  <c:v>1397.8</c:v>
                </c:pt>
                <c:pt idx="110">
                  <c:v>1385.8</c:v>
                </c:pt>
                <c:pt idx="111">
                  <c:v>1463.9</c:v>
                </c:pt>
                <c:pt idx="112">
                  <c:v>1460</c:v>
                </c:pt>
                <c:pt idx="113">
                  <c:v>1474.9</c:v>
                </c:pt>
                <c:pt idx="114">
                  <c:v>1487.1</c:v>
                </c:pt>
                <c:pt idx="115">
                  <c:v>1505</c:v>
                </c:pt>
                <c:pt idx="116">
                  <c:v>1539.3</c:v>
                </c:pt>
                <c:pt idx="117">
                  <c:v>1545.8</c:v>
                </c:pt>
                <c:pt idx="118">
                  <c:v>1477.7</c:v>
                </c:pt>
                <c:pt idx="119">
                  <c:v>1483.1</c:v>
                </c:pt>
                <c:pt idx="120">
                  <c:v>1439.7</c:v>
                </c:pt>
                <c:pt idx="121">
                  <c:v>1291.7</c:v>
                </c:pt>
                <c:pt idx="122">
                  <c:v>1264.2</c:v>
                </c:pt>
                <c:pt idx="123">
                  <c:v>1248.7</c:v>
                </c:pt>
                <c:pt idx="124">
                  <c:v>1254.5</c:v>
                </c:pt>
                <c:pt idx="125">
                  <c:v>1245.0999999999999</c:v>
                </c:pt>
                <c:pt idx="126">
                  <c:v>1311.9</c:v>
                </c:pt>
                <c:pt idx="127">
                  <c:v>1315.1</c:v>
                </c:pt>
                <c:pt idx="128">
                  <c:v>1311.9</c:v>
                </c:pt>
                <c:pt idx="129">
                  <c:v>1283.8</c:v>
                </c:pt>
                <c:pt idx="130">
                  <c:v>1239.9000000000001</c:v>
                </c:pt>
                <c:pt idx="131">
                  <c:v>1263.4000000000001</c:v>
                </c:pt>
                <c:pt idx="132">
                  <c:v>1463</c:v>
                </c:pt>
                <c:pt idx="133">
                  <c:v>1512.9</c:v>
                </c:pt>
                <c:pt idx="134">
                  <c:v>1560.1</c:v>
                </c:pt>
                <c:pt idx="135">
                  <c:v>1583.2</c:v>
                </c:pt>
                <c:pt idx="136">
                  <c:v>1601.1</c:v>
                </c:pt>
                <c:pt idx="137">
                  <c:v>1611.1</c:v>
                </c:pt>
                <c:pt idx="138">
                  <c:v>1638.5</c:v>
                </c:pt>
                <c:pt idx="139">
                  <c:v>1647</c:v>
                </c:pt>
                <c:pt idx="140">
                  <c:v>1643.7</c:v>
                </c:pt>
                <c:pt idx="141">
                  <c:v>1712.5</c:v>
                </c:pt>
                <c:pt idx="142">
                  <c:v>1605</c:v>
                </c:pt>
                <c:pt idx="143">
                  <c:v>1593.8</c:v>
                </c:pt>
                <c:pt idx="144">
                  <c:v>1580.5</c:v>
                </c:pt>
                <c:pt idx="145">
                  <c:v>1561.6</c:v>
                </c:pt>
                <c:pt idx="146">
                  <c:v>1531.3</c:v>
                </c:pt>
                <c:pt idx="147">
                  <c:v>1491.3</c:v>
                </c:pt>
                <c:pt idx="148">
                  <c:v>1487.2</c:v>
                </c:pt>
                <c:pt idx="149">
                  <c:v>1449.2</c:v>
                </c:pt>
                <c:pt idx="150">
                  <c:v>1409.9</c:v>
                </c:pt>
                <c:pt idx="151">
                  <c:v>1385.4</c:v>
                </c:pt>
                <c:pt idx="152">
                  <c:v>1517.7</c:v>
                </c:pt>
                <c:pt idx="153">
                  <c:v>1513.2</c:v>
                </c:pt>
                <c:pt idx="154">
                  <c:v>1534.9</c:v>
                </c:pt>
                <c:pt idx="155">
                  <c:v>1467.3</c:v>
                </c:pt>
              </c:numCache>
            </c:numRef>
          </c:val>
        </c:ser>
        <c:axId val="64886656"/>
        <c:axId val="64888192"/>
      </c:areaChart>
      <c:catAx>
        <c:axId val="64886656"/>
        <c:scaling>
          <c:orientation val="minMax"/>
        </c:scaling>
        <c:axPos val="b"/>
        <c:tickLblPos val="nextTo"/>
        <c:crossAx val="64888192"/>
        <c:crosses val="autoZero"/>
        <c:auto val="1"/>
        <c:lblAlgn val="ctr"/>
        <c:lblOffset val="100"/>
      </c:catAx>
      <c:valAx>
        <c:axId val="64888192"/>
        <c:scaling>
          <c:orientation val="minMax"/>
        </c:scaling>
        <c:axPos val="l"/>
        <c:majorGridlines/>
        <c:numFmt formatCode="General" sourceLinked="1"/>
        <c:tickLblPos val="nextTo"/>
        <c:crossAx val="648866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Emisiones!$F$1</c:f>
              <c:strCache>
                <c:ptCount val="1"/>
                <c:pt idx="0">
                  <c:v>RCP26</c:v>
                </c:pt>
              </c:strCache>
            </c:strRef>
          </c:tx>
          <c:marker>
            <c:symbol val="none"/>
          </c:marker>
          <c:cat>
            <c:numRef>
              <c:f>Emisiones!$A$237:$A$337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Emisiones!$B$2:$B$337</c:f>
              <c:numCache>
                <c:formatCode>0.0</c:formatCode>
                <c:ptCount val="101"/>
                <c:pt idx="0">
                  <c:v>6.7350000000000003</c:v>
                </c:pt>
                <c:pt idx="1">
                  <c:v>6.8959000000000001</c:v>
                </c:pt>
                <c:pt idx="2">
                  <c:v>6.9489999999999998</c:v>
                </c:pt>
                <c:pt idx="3">
                  <c:v>7.2859999999999996</c:v>
                </c:pt>
                <c:pt idx="4">
                  <c:v>7.6718999999999999</c:v>
                </c:pt>
                <c:pt idx="5">
                  <c:v>7.9710000000000001</c:v>
                </c:pt>
                <c:pt idx="6">
                  <c:v>8.1426999999999996</c:v>
                </c:pt>
                <c:pt idx="7">
                  <c:v>8.3135999999999992</c:v>
                </c:pt>
                <c:pt idx="8">
                  <c:v>8.4828667000000006</c:v>
                </c:pt>
                <c:pt idx="9">
                  <c:v>8.6521332999999991</c:v>
                </c:pt>
                <c:pt idx="10">
                  <c:v>8.8214000000000006</c:v>
                </c:pt>
                <c:pt idx="11">
                  <c:v>8.8680299999999992</c:v>
                </c:pt>
                <c:pt idx="12">
                  <c:v>8.9146599999999996</c:v>
                </c:pt>
                <c:pt idx="13">
                  <c:v>8.96129</c:v>
                </c:pt>
                <c:pt idx="14">
                  <c:v>9.0079200000000004</c:v>
                </c:pt>
                <c:pt idx="15">
                  <c:v>9.0545500000000008</c:v>
                </c:pt>
                <c:pt idx="16">
                  <c:v>9.1011799999999994</c:v>
                </c:pt>
                <c:pt idx="17">
                  <c:v>9.1478099999999998</c:v>
                </c:pt>
                <c:pt idx="18">
                  <c:v>9.1944400000000002</c:v>
                </c:pt>
                <c:pt idx="19">
                  <c:v>9.2410700000000006</c:v>
                </c:pt>
                <c:pt idx="20">
                  <c:v>9.2876999999999992</c:v>
                </c:pt>
                <c:pt idx="21">
                  <c:v>9.0746199999999995</c:v>
                </c:pt>
                <c:pt idx="22">
                  <c:v>8.8615399999999998</c:v>
                </c:pt>
                <c:pt idx="23">
                  <c:v>8.64846</c:v>
                </c:pt>
                <c:pt idx="24">
                  <c:v>8.4353800000000003</c:v>
                </c:pt>
                <c:pt idx="25">
                  <c:v>8.2223000000000006</c:v>
                </c:pt>
                <c:pt idx="26">
                  <c:v>8.0092199999999991</c:v>
                </c:pt>
                <c:pt idx="27">
                  <c:v>7.7961400000000003</c:v>
                </c:pt>
                <c:pt idx="28">
                  <c:v>7.5830599999999997</c:v>
                </c:pt>
                <c:pt idx="29">
                  <c:v>7.36998</c:v>
                </c:pt>
                <c:pt idx="30">
                  <c:v>7.1569000000000003</c:v>
                </c:pt>
                <c:pt idx="31">
                  <c:v>6.8947000000000003</c:v>
                </c:pt>
                <c:pt idx="32">
                  <c:v>6.6325000000000003</c:v>
                </c:pt>
                <c:pt idx="33">
                  <c:v>6.3703000000000003</c:v>
                </c:pt>
                <c:pt idx="34">
                  <c:v>6.1081000000000003</c:v>
                </c:pt>
                <c:pt idx="35">
                  <c:v>5.8459000000000003</c:v>
                </c:pt>
                <c:pt idx="36">
                  <c:v>5.5837000000000003</c:v>
                </c:pt>
                <c:pt idx="37">
                  <c:v>5.3215000000000003</c:v>
                </c:pt>
                <c:pt idx="38">
                  <c:v>5.0593000000000004</c:v>
                </c:pt>
                <c:pt idx="39">
                  <c:v>4.7971000000000004</c:v>
                </c:pt>
                <c:pt idx="40">
                  <c:v>4.5349000000000004</c:v>
                </c:pt>
                <c:pt idx="41">
                  <c:v>4.3999699999999997</c:v>
                </c:pt>
                <c:pt idx="42">
                  <c:v>4.2650399999999999</c:v>
                </c:pt>
                <c:pt idx="43">
                  <c:v>4.1301100000000002</c:v>
                </c:pt>
                <c:pt idx="44">
                  <c:v>3.99518</c:v>
                </c:pt>
                <c:pt idx="45">
                  <c:v>3.8602500000000002</c:v>
                </c:pt>
                <c:pt idx="46">
                  <c:v>3.72532</c:v>
                </c:pt>
                <c:pt idx="47">
                  <c:v>3.5903900000000002</c:v>
                </c:pt>
                <c:pt idx="48">
                  <c:v>3.45546</c:v>
                </c:pt>
                <c:pt idx="49">
                  <c:v>3.3205300000000002</c:v>
                </c:pt>
                <c:pt idx="50">
                  <c:v>3.1856</c:v>
                </c:pt>
                <c:pt idx="51">
                  <c:v>3.0089600000000001</c:v>
                </c:pt>
                <c:pt idx="52">
                  <c:v>2.8323200000000002</c:v>
                </c:pt>
                <c:pt idx="53">
                  <c:v>2.6556799999999998</c:v>
                </c:pt>
                <c:pt idx="54">
                  <c:v>2.4790399999999999</c:v>
                </c:pt>
                <c:pt idx="55">
                  <c:v>2.3024</c:v>
                </c:pt>
                <c:pt idx="56">
                  <c:v>2.1257600000000001</c:v>
                </c:pt>
                <c:pt idx="57">
                  <c:v>1.94912</c:v>
                </c:pt>
                <c:pt idx="58">
                  <c:v>1.7724800000000001</c:v>
                </c:pt>
                <c:pt idx="59">
                  <c:v>1.5958399999999999</c:v>
                </c:pt>
                <c:pt idx="60">
                  <c:v>1.4192</c:v>
                </c:pt>
                <c:pt idx="61">
                  <c:v>1.2888500000000001</c:v>
                </c:pt>
                <c:pt idx="62">
                  <c:v>1.1585000000000001</c:v>
                </c:pt>
                <c:pt idx="63">
                  <c:v>1.0281499999999999</c:v>
                </c:pt>
                <c:pt idx="64">
                  <c:v>0.89780000000000004</c:v>
                </c:pt>
                <c:pt idx="65">
                  <c:v>0.76744999999999997</c:v>
                </c:pt>
                <c:pt idx="66">
                  <c:v>0.6371</c:v>
                </c:pt>
                <c:pt idx="67">
                  <c:v>0.50675000000000003</c:v>
                </c:pt>
                <c:pt idx="68">
                  <c:v>0.37640000000000001</c:v>
                </c:pt>
                <c:pt idx="69">
                  <c:v>0.24604999999999999</c:v>
                </c:pt>
                <c:pt idx="70">
                  <c:v>0.1157</c:v>
                </c:pt>
                <c:pt idx="71">
                  <c:v>6.0830000000000002E-2</c:v>
                </c:pt>
                <c:pt idx="72">
                  <c:v>5.96E-3</c:v>
                </c:pt>
                <c:pt idx="73">
                  <c:v>-4.8910000000000002E-2</c:v>
                </c:pt>
                <c:pt idx="74">
                  <c:v>-0.10378</c:v>
                </c:pt>
                <c:pt idx="75">
                  <c:v>-0.15865000000000001</c:v>
                </c:pt>
                <c:pt idx="76">
                  <c:v>-0.21351999999999999</c:v>
                </c:pt>
                <c:pt idx="77">
                  <c:v>-0.26839000000000002</c:v>
                </c:pt>
                <c:pt idx="78">
                  <c:v>-0.32325999999999999</c:v>
                </c:pt>
                <c:pt idx="79">
                  <c:v>-0.37813000000000002</c:v>
                </c:pt>
                <c:pt idx="80">
                  <c:v>-0.433</c:v>
                </c:pt>
                <c:pt idx="81">
                  <c:v>-0.47674</c:v>
                </c:pt>
                <c:pt idx="82">
                  <c:v>-0.52048000000000005</c:v>
                </c:pt>
                <c:pt idx="83">
                  <c:v>-0.56422000000000005</c:v>
                </c:pt>
                <c:pt idx="84">
                  <c:v>-0.60795999999999994</c:v>
                </c:pt>
                <c:pt idx="85">
                  <c:v>-0.65169999999999995</c:v>
                </c:pt>
                <c:pt idx="86">
                  <c:v>-0.69543999999999995</c:v>
                </c:pt>
                <c:pt idx="87">
                  <c:v>-0.73917999999999995</c:v>
                </c:pt>
                <c:pt idx="88">
                  <c:v>-0.78291999999999995</c:v>
                </c:pt>
                <c:pt idx="89">
                  <c:v>-0.82665999999999995</c:v>
                </c:pt>
                <c:pt idx="90">
                  <c:v>-0.87039999999999995</c:v>
                </c:pt>
                <c:pt idx="91">
                  <c:v>-0.87644</c:v>
                </c:pt>
                <c:pt idx="92">
                  <c:v>-0.88248000000000004</c:v>
                </c:pt>
                <c:pt idx="93">
                  <c:v>-0.88851999999999998</c:v>
                </c:pt>
                <c:pt idx="94">
                  <c:v>-0.89456000000000002</c:v>
                </c:pt>
                <c:pt idx="95">
                  <c:v>-0.90059999999999996</c:v>
                </c:pt>
                <c:pt idx="96">
                  <c:v>-0.90664</c:v>
                </c:pt>
                <c:pt idx="97">
                  <c:v>-0.91268000000000005</c:v>
                </c:pt>
                <c:pt idx="98">
                  <c:v>-0.91871999999999998</c:v>
                </c:pt>
                <c:pt idx="99">
                  <c:v>-0.92476000000000003</c:v>
                </c:pt>
                <c:pt idx="100">
                  <c:v>-0.93079999999999996</c:v>
                </c:pt>
              </c:numCache>
            </c:numRef>
          </c:val>
        </c:ser>
        <c:ser>
          <c:idx val="1"/>
          <c:order val="1"/>
          <c:tx>
            <c:strRef>
              <c:f>Emisiones!$G$1</c:f>
              <c:strCache>
                <c:ptCount val="1"/>
                <c:pt idx="0">
                  <c:v>RCP45</c:v>
                </c:pt>
              </c:strCache>
            </c:strRef>
          </c:tx>
          <c:marker>
            <c:symbol val="none"/>
          </c:marker>
          <c:cat>
            <c:numRef>
              <c:f>Emisiones!$A$237:$A$337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Emisiones!$C$2:$C$337</c:f>
              <c:numCache>
                <c:formatCode>0.0</c:formatCode>
                <c:ptCount val="101"/>
                <c:pt idx="0">
                  <c:v>6.7350000000000003</c:v>
                </c:pt>
                <c:pt idx="1">
                  <c:v>6.8959000000000001</c:v>
                </c:pt>
                <c:pt idx="2">
                  <c:v>6.9489999999999998</c:v>
                </c:pt>
                <c:pt idx="3">
                  <c:v>7.2859999999999996</c:v>
                </c:pt>
                <c:pt idx="4">
                  <c:v>7.6718999999999999</c:v>
                </c:pt>
                <c:pt idx="5">
                  <c:v>7.9710000000000001</c:v>
                </c:pt>
                <c:pt idx="6">
                  <c:v>8.0984999999999996</c:v>
                </c:pt>
                <c:pt idx="7">
                  <c:v>8.2260000000000009</c:v>
                </c:pt>
                <c:pt idx="8">
                  <c:v>8.3531332999999997</c:v>
                </c:pt>
                <c:pt idx="9">
                  <c:v>8.4802666999999996</c:v>
                </c:pt>
                <c:pt idx="10">
                  <c:v>8.6074000000000002</c:v>
                </c:pt>
                <c:pt idx="11">
                  <c:v>8.7338100000000001</c:v>
                </c:pt>
                <c:pt idx="12">
                  <c:v>8.86022</c:v>
                </c:pt>
                <c:pt idx="13">
                  <c:v>8.9866299999999999</c:v>
                </c:pt>
                <c:pt idx="14">
                  <c:v>9.1130399999999998</c:v>
                </c:pt>
                <c:pt idx="15">
                  <c:v>9.2394499999999997</c:v>
                </c:pt>
                <c:pt idx="16">
                  <c:v>9.3658599999999996</c:v>
                </c:pt>
                <c:pt idx="17">
                  <c:v>9.4922699999999995</c:v>
                </c:pt>
                <c:pt idx="18">
                  <c:v>9.6186799999999995</c:v>
                </c:pt>
                <c:pt idx="19">
                  <c:v>9.7450899999999994</c:v>
                </c:pt>
                <c:pt idx="20">
                  <c:v>9.8714999999999993</c:v>
                </c:pt>
                <c:pt idx="21">
                  <c:v>9.9796800000000001</c:v>
                </c:pt>
                <c:pt idx="22">
                  <c:v>10.087859999999999</c:v>
                </c:pt>
                <c:pt idx="23">
                  <c:v>10.19604</c:v>
                </c:pt>
                <c:pt idx="24">
                  <c:v>10.304220000000001</c:v>
                </c:pt>
                <c:pt idx="25">
                  <c:v>10.4124</c:v>
                </c:pt>
                <c:pt idx="26">
                  <c:v>10.520580000000001</c:v>
                </c:pt>
                <c:pt idx="27">
                  <c:v>10.62876</c:v>
                </c:pt>
                <c:pt idx="28">
                  <c:v>10.736940000000001</c:v>
                </c:pt>
                <c:pt idx="29">
                  <c:v>10.84512</c:v>
                </c:pt>
                <c:pt idx="30">
                  <c:v>10.9533</c:v>
                </c:pt>
                <c:pt idx="31">
                  <c:v>10.991770000000001</c:v>
                </c:pt>
                <c:pt idx="32">
                  <c:v>11.030239999999999</c:v>
                </c:pt>
                <c:pt idx="33">
                  <c:v>11.068709999999999</c:v>
                </c:pt>
                <c:pt idx="34">
                  <c:v>11.10718</c:v>
                </c:pt>
                <c:pt idx="35">
                  <c:v>11.14565</c:v>
                </c:pt>
                <c:pt idx="36">
                  <c:v>11.18412</c:v>
                </c:pt>
                <c:pt idx="37">
                  <c:v>11.22259</c:v>
                </c:pt>
                <c:pt idx="38">
                  <c:v>11.261060000000001</c:v>
                </c:pt>
                <c:pt idx="39">
                  <c:v>11.299530000000001</c:v>
                </c:pt>
                <c:pt idx="40">
                  <c:v>11.337999999999999</c:v>
                </c:pt>
                <c:pt idx="41">
                  <c:v>11.30733</c:v>
                </c:pt>
                <c:pt idx="42">
                  <c:v>11.27666</c:v>
                </c:pt>
                <c:pt idx="43">
                  <c:v>11.245990000000001</c:v>
                </c:pt>
                <c:pt idx="44">
                  <c:v>11.21532</c:v>
                </c:pt>
                <c:pt idx="45">
                  <c:v>11.18465</c:v>
                </c:pt>
                <c:pt idx="46">
                  <c:v>11.153980000000001</c:v>
                </c:pt>
                <c:pt idx="47">
                  <c:v>11.12331</c:v>
                </c:pt>
                <c:pt idx="48">
                  <c:v>11.092639999999999</c:v>
                </c:pt>
                <c:pt idx="49">
                  <c:v>11.061970000000001</c:v>
                </c:pt>
                <c:pt idx="50">
                  <c:v>11.0313</c:v>
                </c:pt>
                <c:pt idx="51">
                  <c:v>10.86829</c:v>
                </c:pt>
                <c:pt idx="52">
                  <c:v>10.70528</c:v>
                </c:pt>
                <c:pt idx="53">
                  <c:v>10.54227</c:v>
                </c:pt>
                <c:pt idx="54">
                  <c:v>10.37926</c:v>
                </c:pt>
                <c:pt idx="55">
                  <c:v>10.21625</c:v>
                </c:pt>
                <c:pt idx="56">
                  <c:v>10.053240000000001</c:v>
                </c:pt>
                <c:pt idx="57">
                  <c:v>9.8902300000000007</c:v>
                </c:pt>
                <c:pt idx="58">
                  <c:v>9.7272200000000009</c:v>
                </c:pt>
                <c:pt idx="59">
                  <c:v>9.5642099999999992</c:v>
                </c:pt>
                <c:pt idx="60">
                  <c:v>9.4011999999999993</c:v>
                </c:pt>
                <c:pt idx="61">
                  <c:v>9.1729000000000003</c:v>
                </c:pt>
                <c:pt idx="62">
                  <c:v>8.9445999999999994</c:v>
                </c:pt>
                <c:pt idx="63">
                  <c:v>8.7163000000000004</c:v>
                </c:pt>
                <c:pt idx="64">
                  <c:v>8.4879999999999995</c:v>
                </c:pt>
                <c:pt idx="65">
                  <c:v>8.2597000000000005</c:v>
                </c:pt>
                <c:pt idx="66">
                  <c:v>8.0313999999999997</c:v>
                </c:pt>
                <c:pt idx="67">
                  <c:v>7.8030999999999997</c:v>
                </c:pt>
                <c:pt idx="68">
                  <c:v>7.5747999999999998</c:v>
                </c:pt>
                <c:pt idx="69">
                  <c:v>7.3464999999999998</c:v>
                </c:pt>
                <c:pt idx="70">
                  <c:v>7.1181999999999999</c:v>
                </c:pt>
                <c:pt idx="71">
                  <c:v>6.8245899999999997</c:v>
                </c:pt>
                <c:pt idx="72">
                  <c:v>6.5309799999999996</c:v>
                </c:pt>
                <c:pt idx="73">
                  <c:v>6.2373700000000003</c:v>
                </c:pt>
                <c:pt idx="74">
                  <c:v>5.9437600000000002</c:v>
                </c:pt>
                <c:pt idx="75">
                  <c:v>5.65015</c:v>
                </c:pt>
                <c:pt idx="76">
                  <c:v>5.3565399999999999</c:v>
                </c:pt>
                <c:pt idx="77">
                  <c:v>5.0629299999999997</c:v>
                </c:pt>
                <c:pt idx="78">
                  <c:v>4.7693199999999996</c:v>
                </c:pt>
                <c:pt idx="79">
                  <c:v>4.4757100000000003</c:v>
                </c:pt>
                <c:pt idx="80">
                  <c:v>4.1821000000000002</c:v>
                </c:pt>
                <c:pt idx="81">
                  <c:v>4.1831399999999999</c:v>
                </c:pt>
                <c:pt idx="82">
                  <c:v>4.1841799999999996</c:v>
                </c:pt>
                <c:pt idx="83">
                  <c:v>4.1852200000000002</c:v>
                </c:pt>
                <c:pt idx="84">
                  <c:v>4.1862599999999999</c:v>
                </c:pt>
                <c:pt idx="85">
                  <c:v>4.1872999999999996</c:v>
                </c:pt>
                <c:pt idx="86">
                  <c:v>4.1883400000000002</c:v>
                </c:pt>
                <c:pt idx="87">
                  <c:v>4.1893799999999999</c:v>
                </c:pt>
                <c:pt idx="88">
                  <c:v>4.1904199999999996</c:v>
                </c:pt>
                <c:pt idx="89">
                  <c:v>4.1914600000000002</c:v>
                </c:pt>
                <c:pt idx="90">
                  <c:v>4.1924999999999999</c:v>
                </c:pt>
                <c:pt idx="91">
                  <c:v>4.1935500000000001</c:v>
                </c:pt>
                <c:pt idx="92">
                  <c:v>4.1946000000000003</c:v>
                </c:pt>
                <c:pt idx="93">
                  <c:v>4.1956499999999997</c:v>
                </c:pt>
                <c:pt idx="94">
                  <c:v>4.1966999999999999</c:v>
                </c:pt>
                <c:pt idx="95">
                  <c:v>4.1977500000000001</c:v>
                </c:pt>
                <c:pt idx="96">
                  <c:v>4.1988000000000003</c:v>
                </c:pt>
                <c:pt idx="97">
                  <c:v>4.1998499999999996</c:v>
                </c:pt>
                <c:pt idx="98">
                  <c:v>4.2008999999999999</c:v>
                </c:pt>
                <c:pt idx="99">
                  <c:v>4.2019500000000001</c:v>
                </c:pt>
                <c:pt idx="100">
                  <c:v>4.2030000000000003</c:v>
                </c:pt>
              </c:numCache>
            </c:numRef>
          </c:val>
        </c:ser>
        <c:ser>
          <c:idx val="2"/>
          <c:order val="2"/>
          <c:tx>
            <c:strRef>
              <c:f>Emisiones!$H$1</c:f>
              <c:strCache>
                <c:ptCount val="1"/>
                <c:pt idx="0">
                  <c:v>RCP65</c:v>
                </c:pt>
              </c:strCache>
            </c:strRef>
          </c:tx>
          <c:marker>
            <c:symbol val="none"/>
          </c:marker>
          <c:cat>
            <c:numRef>
              <c:f>Emisiones!$A$237:$A$337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Emisiones!$D$2:$D$337</c:f>
              <c:numCache>
                <c:formatCode>0.0</c:formatCode>
                <c:ptCount val="101"/>
                <c:pt idx="0">
                  <c:v>6.7350000000000003</c:v>
                </c:pt>
                <c:pt idx="1">
                  <c:v>6.8959000000000001</c:v>
                </c:pt>
                <c:pt idx="2">
                  <c:v>6.9489999999999998</c:v>
                </c:pt>
                <c:pt idx="3">
                  <c:v>7.2859999999999996</c:v>
                </c:pt>
                <c:pt idx="4">
                  <c:v>7.6718999999999999</c:v>
                </c:pt>
                <c:pt idx="5">
                  <c:v>7.9710000000000001</c:v>
                </c:pt>
                <c:pt idx="6">
                  <c:v>8.0809999999999995</c:v>
                </c:pt>
                <c:pt idx="7">
                  <c:v>8.1898999999999997</c:v>
                </c:pt>
                <c:pt idx="8">
                  <c:v>8.2971667</c:v>
                </c:pt>
                <c:pt idx="9">
                  <c:v>8.4044333000000009</c:v>
                </c:pt>
                <c:pt idx="10">
                  <c:v>8.5116999999999994</c:v>
                </c:pt>
                <c:pt idx="11">
                  <c:v>8.5555699999999995</c:v>
                </c:pt>
                <c:pt idx="12">
                  <c:v>8.5994399999999995</c:v>
                </c:pt>
                <c:pt idx="13">
                  <c:v>8.6433099999999996</c:v>
                </c:pt>
                <c:pt idx="14">
                  <c:v>8.6871799999999997</c:v>
                </c:pt>
                <c:pt idx="15">
                  <c:v>8.7310499999999998</c:v>
                </c:pt>
                <c:pt idx="16">
                  <c:v>8.7749199999999998</c:v>
                </c:pt>
                <c:pt idx="17">
                  <c:v>8.8187899999999999</c:v>
                </c:pt>
                <c:pt idx="18">
                  <c:v>8.86266</c:v>
                </c:pt>
                <c:pt idx="19">
                  <c:v>8.9065300000000001</c:v>
                </c:pt>
                <c:pt idx="20">
                  <c:v>8.9504000000000001</c:v>
                </c:pt>
                <c:pt idx="21">
                  <c:v>9.0548699999999993</c:v>
                </c:pt>
                <c:pt idx="22">
                  <c:v>9.1593400000000003</c:v>
                </c:pt>
                <c:pt idx="23">
                  <c:v>9.2638099999999994</c:v>
                </c:pt>
                <c:pt idx="24">
                  <c:v>9.3682800000000004</c:v>
                </c:pt>
                <c:pt idx="25">
                  <c:v>9.4727499999999996</c:v>
                </c:pt>
                <c:pt idx="26">
                  <c:v>9.5772200000000005</c:v>
                </c:pt>
                <c:pt idx="27">
                  <c:v>9.6816899999999997</c:v>
                </c:pt>
                <c:pt idx="28">
                  <c:v>9.7861600000000006</c:v>
                </c:pt>
                <c:pt idx="29">
                  <c:v>9.8906299999999998</c:v>
                </c:pt>
                <c:pt idx="30">
                  <c:v>9.9951000000000008</c:v>
                </c:pt>
                <c:pt idx="31">
                  <c:v>10.151020000000001</c:v>
                </c:pt>
                <c:pt idx="32">
                  <c:v>10.306940000000001</c:v>
                </c:pt>
                <c:pt idx="33">
                  <c:v>10.462859999999999</c:v>
                </c:pt>
                <c:pt idx="34">
                  <c:v>10.618779999999999</c:v>
                </c:pt>
                <c:pt idx="35">
                  <c:v>10.774699999999999</c:v>
                </c:pt>
                <c:pt idx="36">
                  <c:v>10.930619999999999</c:v>
                </c:pt>
                <c:pt idx="37">
                  <c:v>11.086539999999999</c:v>
                </c:pt>
                <c:pt idx="38">
                  <c:v>11.242459999999999</c:v>
                </c:pt>
                <c:pt idx="39">
                  <c:v>11.39838</c:v>
                </c:pt>
                <c:pt idx="40">
                  <c:v>11.5543</c:v>
                </c:pt>
                <c:pt idx="41">
                  <c:v>11.703250000000001</c:v>
                </c:pt>
                <c:pt idx="42">
                  <c:v>11.8522</c:v>
                </c:pt>
                <c:pt idx="43">
                  <c:v>12.001150000000001</c:v>
                </c:pt>
                <c:pt idx="44">
                  <c:v>12.1501</c:v>
                </c:pt>
                <c:pt idx="45">
                  <c:v>12.299049999999999</c:v>
                </c:pt>
                <c:pt idx="46">
                  <c:v>12.448</c:v>
                </c:pt>
                <c:pt idx="47">
                  <c:v>12.59695</c:v>
                </c:pt>
                <c:pt idx="48">
                  <c:v>12.745900000000001</c:v>
                </c:pt>
                <c:pt idx="49">
                  <c:v>12.89485</c:v>
                </c:pt>
                <c:pt idx="50">
                  <c:v>13.043799999999999</c:v>
                </c:pt>
                <c:pt idx="51">
                  <c:v>13.22186</c:v>
                </c:pt>
                <c:pt idx="52">
                  <c:v>13.39992</c:v>
                </c:pt>
                <c:pt idx="53">
                  <c:v>13.57798</c:v>
                </c:pt>
                <c:pt idx="54">
                  <c:v>13.75604</c:v>
                </c:pt>
                <c:pt idx="55">
                  <c:v>13.934100000000001</c:v>
                </c:pt>
                <c:pt idx="56">
                  <c:v>14.112159999999999</c:v>
                </c:pt>
                <c:pt idx="57">
                  <c:v>14.29022</c:v>
                </c:pt>
                <c:pt idx="58">
                  <c:v>14.46828</c:v>
                </c:pt>
                <c:pt idx="59">
                  <c:v>14.64634</c:v>
                </c:pt>
                <c:pt idx="60">
                  <c:v>14.824400000000001</c:v>
                </c:pt>
                <c:pt idx="61">
                  <c:v>14.992559999999999</c:v>
                </c:pt>
                <c:pt idx="62">
                  <c:v>15.16072</c:v>
                </c:pt>
                <c:pt idx="63">
                  <c:v>15.32888</c:v>
                </c:pt>
                <c:pt idx="64">
                  <c:v>15.49704</c:v>
                </c:pt>
                <c:pt idx="65">
                  <c:v>15.6652</c:v>
                </c:pt>
                <c:pt idx="66">
                  <c:v>15.833360000000001</c:v>
                </c:pt>
                <c:pt idx="67">
                  <c:v>16.001519999999999</c:v>
                </c:pt>
                <c:pt idx="68">
                  <c:v>16.16968</c:v>
                </c:pt>
                <c:pt idx="69">
                  <c:v>16.33784</c:v>
                </c:pt>
                <c:pt idx="70">
                  <c:v>16.506</c:v>
                </c:pt>
                <c:pt idx="71">
                  <c:v>16.583459999999999</c:v>
                </c:pt>
                <c:pt idx="72">
                  <c:v>16.660920000000001</c:v>
                </c:pt>
                <c:pt idx="73">
                  <c:v>16.738379999999999</c:v>
                </c:pt>
                <c:pt idx="74">
                  <c:v>16.815840000000001</c:v>
                </c:pt>
                <c:pt idx="75">
                  <c:v>16.8933</c:v>
                </c:pt>
                <c:pt idx="76">
                  <c:v>16.970759999999999</c:v>
                </c:pt>
                <c:pt idx="77">
                  <c:v>17.048220000000001</c:v>
                </c:pt>
                <c:pt idx="78">
                  <c:v>17.125679999999999</c:v>
                </c:pt>
                <c:pt idx="79">
                  <c:v>17.203140000000001</c:v>
                </c:pt>
                <c:pt idx="80">
                  <c:v>17.2806</c:v>
                </c:pt>
                <c:pt idx="81">
                  <c:v>16.98385</c:v>
                </c:pt>
                <c:pt idx="82">
                  <c:v>16.687100000000001</c:v>
                </c:pt>
                <c:pt idx="83">
                  <c:v>16.390350000000002</c:v>
                </c:pt>
                <c:pt idx="84">
                  <c:v>16.093599999999999</c:v>
                </c:pt>
                <c:pt idx="85">
                  <c:v>15.796849999999999</c:v>
                </c:pt>
                <c:pt idx="86">
                  <c:v>15.5001</c:v>
                </c:pt>
                <c:pt idx="87">
                  <c:v>15.20335</c:v>
                </c:pt>
                <c:pt idx="88">
                  <c:v>14.906599999999999</c:v>
                </c:pt>
                <c:pt idx="89">
                  <c:v>14.60985</c:v>
                </c:pt>
                <c:pt idx="90">
                  <c:v>14.3131</c:v>
                </c:pt>
                <c:pt idx="91">
                  <c:v>14.25712</c:v>
                </c:pt>
                <c:pt idx="92">
                  <c:v>14.201140000000001</c:v>
                </c:pt>
                <c:pt idx="93">
                  <c:v>14.145160000000001</c:v>
                </c:pt>
                <c:pt idx="94">
                  <c:v>14.089180000000001</c:v>
                </c:pt>
                <c:pt idx="95">
                  <c:v>14.033200000000001</c:v>
                </c:pt>
                <c:pt idx="96">
                  <c:v>13.977220000000001</c:v>
                </c:pt>
                <c:pt idx="97">
                  <c:v>13.921239999999999</c:v>
                </c:pt>
                <c:pt idx="98">
                  <c:v>13.865259999999999</c:v>
                </c:pt>
                <c:pt idx="99">
                  <c:v>13.809279999999999</c:v>
                </c:pt>
                <c:pt idx="100">
                  <c:v>13.753299999999999</c:v>
                </c:pt>
              </c:numCache>
            </c:numRef>
          </c:val>
        </c:ser>
        <c:ser>
          <c:idx val="3"/>
          <c:order val="3"/>
          <c:tx>
            <c:strRef>
              <c:f>Emisiones!$I$1</c:f>
              <c:strCache>
                <c:ptCount val="1"/>
                <c:pt idx="0">
                  <c:v>RCP85</c:v>
                </c:pt>
              </c:strCache>
            </c:strRef>
          </c:tx>
          <c:marker>
            <c:symbol val="none"/>
          </c:marker>
          <c:cat>
            <c:numRef>
              <c:f>Emisiones!$A$237:$A$337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Emisiones!$E$2:$E$337</c:f>
              <c:numCache>
                <c:formatCode>0.0</c:formatCode>
                <c:ptCount val="101"/>
                <c:pt idx="0">
                  <c:v>6.7350000000000003</c:v>
                </c:pt>
                <c:pt idx="1">
                  <c:v>6.8959000000000001</c:v>
                </c:pt>
                <c:pt idx="2">
                  <c:v>6.9489999999999998</c:v>
                </c:pt>
                <c:pt idx="3">
                  <c:v>7.2859999999999996</c:v>
                </c:pt>
                <c:pt idx="4">
                  <c:v>7.6718999999999999</c:v>
                </c:pt>
                <c:pt idx="5">
                  <c:v>7.9710000000000001</c:v>
                </c:pt>
                <c:pt idx="6">
                  <c:v>8.1615000000000002</c:v>
                </c:pt>
                <c:pt idx="7">
                  <c:v>8.3522999999999996</c:v>
                </c:pt>
                <c:pt idx="8">
                  <c:v>8.5434000000000001</c:v>
                </c:pt>
                <c:pt idx="9">
                  <c:v>8.7345000000000006</c:v>
                </c:pt>
                <c:pt idx="10">
                  <c:v>8.9255999999999993</c:v>
                </c:pt>
                <c:pt idx="11">
                  <c:v>9.1867900000000002</c:v>
                </c:pt>
                <c:pt idx="12">
                  <c:v>9.4479799999999994</c:v>
                </c:pt>
                <c:pt idx="13">
                  <c:v>9.7091700000000003</c:v>
                </c:pt>
                <c:pt idx="14">
                  <c:v>9.9703599999999994</c:v>
                </c:pt>
                <c:pt idx="15">
                  <c:v>10.23155</c:v>
                </c:pt>
                <c:pt idx="16">
                  <c:v>10.49274</c:v>
                </c:pt>
                <c:pt idx="17">
                  <c:v>10.75393</c:v>
                </c:pt>
                <c:pt idx="18">
                  <c:v>11.01512</c:v>
                </c:pt>
                <c:pt idx="19">
                  <c:v>11.27631</c:v>
                </c:pt>
                <c:pt idx="20">
                  <c:v>11.5375</c:v>
                </c:pt>
                <c:pt idx="21">
                  <c:v>11.767659999999999</c:v>
                </c:pt>
                <c:pt idx="22">
                  <c:v>11.997820000000001</c:v>
                </c:pt>
                <c:pt idx="23">
                  <c:v>12.227980000000001</c:v>
                </c:pt>
                <c:pt idx="24">
                  <c:v>12.45814</c:v>
                </c:pt>
                <c:pt idx="25">
                  <c:v>12.6883</c:v>
                </c:pt>
                <c:pt idx="26">
                  <c:v>12.91846</c:v>
                </c:pt>
                <c:pt idx="27">
                  <c:v>13.148619999999999</c:v>
                </c:pt>
                <c:pt idx="28">
                  <c:v>13.378780000000001</c:v>
                </c:pt>
                <c:pt idx="29">
                  <c:v>13.60894</c:v>
                </c:pt>
                <c:pt idx="30">
                  <c:v>13.8391</c:v>
                </c:pt>
                <c:pt idx="31">
                  <c:v>14.133850000000001</c:v>
                </c:pt>
                <c:pt idx="32">
                  <c:v>14.428599999999999</c:v>
                </c:pt>
                <c:pt idx="33">
                  <c:v>14.72335</c:v>
                </c:pt>
                <c:pt idx="34">
                  <c:v>15.0181</c:v>
                </c:pt>
                <c:pt idx="35">
                  <c:v>15.312849999999999</c:v>
                </c:pt>
                <c:pt idx="36">
                  <c:v>15.6076</c:v>
                </c:pt>
                <c:pt idx="37">
                  <c:v>15.90235</c:v>
                </c:pt>
                <c:pt idx="38">
                  <c:v>16.197099999999999</c:v>
                </c:pt>
                <c:pt idx="39">
                  <c:v>16.491849999999999</c:v>
                </c:pt>
                <c:pt idx="40">
                  <c:v>16.7866</c:v>
                </c:pt>
                <c:pt idx="41">
                  <c:v>17.128399999999999</c:v>
                </c:pt>
                <c:pt idx="42">
                  <c:v>17.470199999999998</c:v>
                </c:pt>
                <c:pt idx="43">
                  <c:v>17.812000000000001</c:v>
                </c:pt>
                <c:pt idx="44">
                  <c:v>18.1538</c:v>
                </c:pt>
                <c:pt idx="45">
                  <c:v>18.4956</c:v>
                </c:pt>
                <c:pt idx="46">
                  <c:v>18.837399999999999</c:v>
                </c:pt>
                <c:pt idx="47">
                  <c:v>19.179200000000002</c:v>
                </c:pt>
                <c:pt idx="48">
                  <c:v>19.521000000000001</c:v>
                </c:pt>
                <c:pt idx="49">
                  <c:v>19.8628</c:v>
                </c:pt>
                <c:pt idx="50">
                  <c:v>20.204599999999999</c:v>
                </c:pt>
                <c:pt idx="51">
                  <c:v>20.543749999999999</c:v>
                </c:pt>
                <c:pt idx="52">
                  <c:v>20.882899999999999</c:v>
                </c:pt>
                <c:pt idx="53">
                  <c:v>21.222049999999999</c:v>
                </c:pt>
                <c:pt idx="54">
                  <c:v>21.561199999999999</c:v>
                </c:pt>
                <c:pt idx="55">
                  <c:v>21.90035</c:v>
                </c:pt>
                <c:pt idx="56">
                  <c:v>22.2395</c:v>
                </c:pt>
                <c:pt idx="57">
                  <c:v>22.57865</c:v>
                </c:pt>
                <c:pt idx="58">
                  <c:v>22.9178</c:v>
                </c:pt>
                <c:pt idx="59">
                  <c:v>23.25695</c:v>
                </c:pt>
                <c:pt idx="60">
                  <c:v>23.5961</c:v>
                </c:pt>
                <c:pt idx="61">
                  <c:v>23.832709999999999</c:v>
                </c:pt>
                <c:pt idx="62">
                  <c:v>24.069320000000001</c:v>
                </c:pt>
                <c:pt idx="63">
                  <c:v>24.30593</c:v>
                </c:pt>
                <c:pt idx="64">
                  <c:v>24.542539999999999</c:v>
                </c:pt>
                <c:pt idx="65">
                  <c:v>24.779150000000001</c:v>
                </c:pt>
                <c:pt idx="66">
                  <c:v>25.01576</c:v>
                </c:pt>
                <c:pt idx="67">
                  <c:v>25.252369999999999</c:v>
                </c:pt>
                <c:pt idx="68">
                  <c:v>25.488980000000002</c:v>
                </c:pt>
                <c:pt idx="69">
                  <c:v>25.72559</c:v>
                </c:pt>
                <c:pt idx="70">
                  <c:v>25.962199999999999</c:v>
                </c:pt>
                <c:pt idx="71">
                  <c:v>26.106590000000001</c:v>
                </c:pt>
                <c:pt idx="72">
                  <c:v>26.250979999999998</c:v>
                </c:pt>
                <c:pt idx="73">
                  <c:v>26.39537</c:v>
                </c:pt>
                <c:pt idx="74">
                  <c:v>26.539760000000001</c:v>
                </c:pt>
                <c:pt idx="75">
                  <c:v>26.684149999999999</c:v>
                </c:pt>
                <c:pt idx="76">
                  <c:v>26.82854</c:v>
                </c:pt>
                <c:pt idx="77">
                  <c:v>26.972930000000002</c:v>
                </c:pt>
                <c:pt idx="78">
                  <c:v>27.117319999999999</c:v>
                </c:pt>
                <c:pt idx="79">
                  <c:v>27.261710000000001</c:v>
                </c:pt>
                <c:pt idx="80">
                  <c:v>27.406099999999999</c:v>
                </c:pt>
                <c:pt idx="81">
                  <c:v>27.49916</c:v>
                </c:pt>
                <c:pt idx="82">
                  <c:v>27.592220000000001</c:v>
                </c:pt>
                <c:pt idx="83">
                  <c:v>27.685279999999999</c:v>
                </c:pt>
                <c:pt idx="84">
                  <c:v>27.77834</c:v>
                </c:pt>
                <c:pt idx="85">
                  <c:v>27.871400000000001</c:v>
                </c:pt>
                <c:pt idx="86">
                  <c:v>27.964459999999999</c:v>
                </c:pt>
                <c:pt idx="87">
                  <c:v>28.05752</c:v>
                </c:pt>
                <c:pt idx="88">
                  <c:v>28.150580000000001</c:v>
                </c:pt>
                <c:pt idx="89">
                  <c:v>28.243639999999999</c:v>
                </c:pt>
                <c:pt idx="90">
                  <c:v>28.3367</c:v>
                </c:pt>
                <c:pt idx="91">
                  <c:v>28.377030000000001</c:v>
                </c:pt>
                <c:pt idx="92">
                  <c:v>28.417359999999999</c:v>
                </c:pt>
                <c:pt idx="93">
                  <c:v>28.457689999999999</c:v>
                </c:pt>
                <c:pt idx="94">
                  <c:v>28.49802</c:v>
                </c:pt>
                <c:pt idx="95">
                  <c:v>28.538350000000001</c:v>
                </c:pt>
                <c:pt idx="96">
                  <c:v>28.578679999999999</c:v>
                </c:pt>
                <c:pt idx="97">
                  <c:v>28.619009999999999</c:v>
                </c:pt>
                <c:pt idx="98">
                  <c:v>28.65934</c:v>
                </c:pt>
                <c:pt idx="99">
                  <c:v>28.699670000000001</c:v>
                </c:pt>
                <c:pt idx="100">
                  <c:v>28.74</c:v>
                </c:pt>
              </c:numCache>
            </c:numRef>
          </c:val>
        </c:ser>
        <c:marker val="1"/>
        <c:axId val="62475648"/>
        <c:axId val="62481536"/>
      </c:lineChart>
      <c:catAx>
        <c:axId val="62475648"/>
        <c:scaling>
          <c:orientation val="minMax"/>
        </c:scaling>
        <c:axPos val="b"/>
        <c:numFmt formatCode="General" sourceLinked="1"/>
        <c:tickLblPos val="low"/>
        <c:crossAx val="62481536"/>
        <c:crosses val="autoZero"/>
        <c:auto val="1"/>
        <c:lblAlgn val="ctr"/>
        <c:lblOffset val="100"/>
      </c:catAx>
      <c:valAx>
        <c:axId val="62481536"/>
        <c:scaling>
          <c:orientation val="minMax"/>
          <c:max val="30"/>
        </c:scaling>
        <c:axPos val="l"/>
        <c:majorGridlines>
          <c:spPr>
            <a:ln>
              <a:prstDash val="lgDash"/>
            </a:ln>
          </c:spPr>
        </c:majorGridlines>
        <c:numFmt formatCode="0" sourceLinked="0"/>
        <c:tickLblPos val="nextTo"/>
        <c:crossAx val="62475648"/>
        <c:crosses val="autoZero"/>
        <c:crossBetween val="between"/>
      </c:valAx>
    </c:plotArea>
    <c:legend>
      <c:legendPos val="b"/>
      <c:layout/>
    </c:legend>
    <c:plotVisOnly val="1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tx>
            <c:strRef>
              <c:f>Temperatyra!$C$1</c:f>
              <c:strCache>
                <c:ptCount val="1"/>
                <c:pt idx="0">
                  <c:v>Anomalía</c:v>
                </c:pt>
              </c:strCache>
            </c:strRef>
          </c:tx>
          <c:spPr>
            <a:solidFill>
              <a:srgbClr val="1F497D"/>
            </a:solidFill>
          </c:spPr>
          <c:cat>
            <c:numRef>
              <c:f>Temperatyra!$B$2:$B$135</c:f>
              <c:numCache>
                <c:formatCode>General</c:formatCode>
                <c:ptCount val="134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</c:numCache>
            </c:numRef>
          </c:cat>
          <c:val>
            <c:numRef>
              <c:f>Temperatyra!$C$2:$C$134</c:f>
              <c:numCache>
                <c:formatCode>General</c:formatCode>
                <c:ptCount val="133"/>
                <c:pt idx="0">
                  <c:v>-0.14929999999999999</c:v>
                </c:pt>
                <c:pt idx="1">
                  <c:v>-9.8500000000000004E-2</c:v>
                </c:pt>
                <c:pt idx="2">
                  <c:v>-0.1169</c:v>
                </c:pt>
                <c:pt idx="3">
                  <c:v>-0.16669999999999999</c:v>
                </c:pt>
                <c:pt idx="4">
                  <c:v>-0.22720000000000001</c:v>
                </c:pt>
                <c:pt idx="5">
                  <c:v>-0.20080000000000001</c:v>
                </c:pt>
                <c:pt idx="6">
                  <c:v>-0.18029999999999999</c:v>
                </c:pt>
                <c:pt idx="7">
                  <c:v>-0.25769999999999998</c:v>
                </c:pt>
                <c:pt idx="8">
                  <c:v>-0.1754</c:v>
                </c:pt>
                <c:pt idx="9">
                  <c:v>-9.3100000000000002E-2</c:v>
                </c:pt>
                <c:pt idx="10">
                  <c:v>-0.30640000000000001</c:v>
                </c:pt>
                <c:pt idx="11">
                  <c:v>-0.2656</c:v>
                </c:pt>
                <c:pt idx="12">
                  <c:v>-0.3034</c:v>
                </c:pt>
                <c:pt idx="13">
                  <c:v>-0.33789999999999998</c:v>
                </c:pt>
                <c:pt idx="14">
                  <c:v>-0.3009</c:v>
                </c:pt>
                <c:pt idx="15">
                  <c:v>-0.2482</c:v>
                </c:pt>
                <c:pt idx="16">
                  <c:v>-0.1026</c:v>
                </c:pt>
                <c:pt idx="17">
                  <c:v>-0.1424</c:v>
                </c:pt>
                <c:pt idx="18">
                  <c:v>-0.2732</c:v>
                </c:pt>
                <c:pt idx="19">
                  <c:v>-0.15440000000000001</c:v>
                </c:pt>
                <c:pt idx="20">
                  <c:v>-0.10979999999999999</c:v>
                </c:pt>
                <c:pt idx="21">
                  <c:v>-0.16839999999999999</c:v>
                </c:pt>
                <c:pt idx="22">
                  <c:v>-0.2576</c:v>
                </c:pt>
                <c:pt idx="23">
                  <c:v>-0.3478</c:v>
                </c:pt>
                <c:pt idx="24">
                  <c:v>-0.4088</c:v>
                </c:pt>
                <c:pt idx="25">
                  <c:v>-0.28770000000000001</c:v>
                </c:pt>
                <c:pt idx="26">
                  <c:v>-0.23749999999999999</c:v>
                </c:pt>
                <c:pt idx="27">
                  <c:v>-0.38019999999999998</c:v>
                </c:pt>
                <c:pt idx="28">
                  <c:v>-0.42609999999999998</c:v>
                </c:pt>
                <c:pt idx="29">
                  <c:v>-0.42809999999999998</c:v>
                </c:pt>
                <c:pt idx="30">
                  <c:v>-0.41</c:v>
                </c:pt>
                <c:pt idx="31">
                  <c:v>-0.434</c:v>
                </c:pt>
                <c:pt idx="32">
                  <c:v>-0.37890000000000001</c:v>
                </c:pt>
                <c:pt idx="33">
                  <c:v>-0.34670000000000001</c:v>
                </c:pt>
                <c:pt idx="34">
                  <c:v>-0.186</c:v>
                </c:pt>
                <c:pt idx="35">
                  <c:v>-0.1086</c:v>
                </c:pt>
                <c:pt idx="36">
                  <c:v>-0.30669999999999997</c:v>
                </c:pt>
                <c:pt idx="37">
                  <c:v>-0.34229999999999999</c:v>
                </c:pt>
                <c:pt idx="38">
                  <c:v>-0.2359</c:v>
                </c:pt>
                <c:pt idx="39">
                  <c:v>-0.25619999999999998</c:v>
                </c:pt>
                <c:pt idx="40">
                  <c:v>-0.2331</c:v>
                </c:pt>
                <c:pt idx="41">
                  <c:v>-0.16250000000000001</c:v>
                </c:pt>
                <c:pt idx="42">
                  <c:v>-0.24829999999999999</c:v>
                </c:pt>
                <c:pt idx="43">
                  <c:v>-0.22720000000000001</c:v>
                </c:pt>
                <c:pt idx="44">
                  <c:v>-0.22320000000000001</c:v>
                </c:pt>
                <c:pt idx="45">
                  <c:v>-0.154</c:v>
                </c:pt>
                <c:pt idx="46">
                  <c:v>-5.8000000000000003E-2</c:v>
                </c:pt>
                <c:pt idx="47">
                  <c:v>-0.1236</c:v>
                </c:pt>
                <c:pt idx="48">
                  <c:v>-0.1268</c:v>
                </c:pt>
                <c:pt idx="49">
                  <c:v>-0.24590000000000001</c:v>
                </c:pt>
                <c:pt idx="50">
                  <c:v>-5.6099999999999997E-2</c:v>
                </c:pt>
                <c:pt idx="51">
                  <c:v>-3.5200000000000002E-2</c:v>
                </c:pt>
                <c:pt idx="52">
                  <c:v>-5.4399999999999997E-2</c:v>
                </c:pt>
                <c:pt idx="53">
                  <c:v>-0.1958</c:v>
                </c:pt>
                <c:pt idx="54">
                  <c:v>-5.28E-2</c:v>
                </c:pt>
                <c:pt idx="55">
                  <c:v>-8.3299999999999999E-2</c:v>
                </c:pt>
                <c:pt idx="56">
                  <c:v>-5.6399999999999999E-2</c:v>
                </c:pt>
                <c:pt idx="57">
                  <c:v>5.7200000000000001E-2</c:v>
                </c:pt>
                <c:pt idx="58">
                  <c:v>8.77E-2</c:v>
                </c:pt>
                <c:pt idx="59">
                  <c:v>7.2499999999999995E-2</c:v>
                </c:pt>
                <c:pt idx="60">
                  <c:v>0.11509999999999999</c:v>
                </c:pt>
                <c:pt idx="61">
                  <c:v>0.16250000000000001</c:v>
                </c:pt>
                <c:pt idx="62">
                  <c:v>0.1186</c:v>
                </c:pt>
                <c:pt idx="63">
                  <c:v>0.11409999999999999</c:v>
                </c:pt>
                <c:pt idx="64">
                  <c:v>0.2177</c:v>
                </c:pt>
                <c:pt idx="65">
                  <c:v>9.1700000000000004E-2</c:v>
                </c:pt>
                <c:pt idx="66">
                  <c:v>-4.41E-2</c:v>
                </c:pt>
                <c:pt idx="67">
                  <c:v>-4.6899999999999997E-2</c:v>
                </c:pt>
                <c:pt idx="68">
                  <c:v>-5.8400000000000001E-2</c:v>
                </c:pt>
                <c:pt idx="69">
                  <c:v>-6.9000000000000006E-2</c:v>
                </c:pt>
                <c:pt idx="70">
                  <c:v>-0.15970000000000001</c:v>
                </c:pt>
                <c:pt idx="71">
                  <c:v>-1.2999999999999999E-3</c:v>
                </c:pt>
                <c:pt idx="72">
                  <c:v>4.0300000000000002E-2</c:v>
                </c:pt>
                <c:pt idx="73">
                  <c:v>0.1168</c:v>
                </c:pt>
                <c:pt idx="74">
                  <c:v>-9.7900000000000001E-2</c:v>
                </c:pt>
                <c:pt idx="75">
                  <c:v>-0.11559999999999999</c:v>
                </c:pt>
                <c:pt idx="76">
                  <c:v>-0.17599999999999999</c:v>
                </c:pt>
                <c:pt idx="77">
                  <c:v>6.3100000000000003E-2</c:v>
                </c:pt>
                <c:pt idx="78">
                  <c:v>0.1144</c:v>
                </c:pt>
                <c:pt idx="79">
                  <c:v>7.1900000000000006E-2</c:v>
                </c:pt>
                <c:pt idx="80">
                  <c:v>2.18E-2</c:v>
                </c:pt>
                <c:pt idx="81">
                  <c:v>9.6100000000000005E-2</c:v>
                </c:pt>
                <c:pt idx="82">
                  <c:v>0.1225</c:v>
                </c:pt>
                <c:pt idx="83">
                  <c:v>0.1404</c:v>
                </c:pt>
                <c:pt idx="84">
                  <c:v>-0.12280000000000001</c:v>
                </c:pt>
                <c:pt idx="85">
                  <c:v>-5.7299999999999997E-2</c:v>
                </c:pt>
                <c:pt idx="86">
                  <c:v>1.9E-3</c:v>
                </c:pt>
                <c:pt idx="87">
                  <c:v>1.7399999999999999E-2</c:v>
                </c:pt>
                <c:pt idx="88">
                  <c:v>4.8999999999999998E-3</c:v>
                </c:pt>
                <c:pt idx="89">
                  <c:v>0.10970000000000001</c:v>
                </c:pt>
                <c:pt idx="90">
                  <c:v>6.3799999999999996E-2</c:v>
                </c:pt>
                <c:pt idx="91">
                  <c:v>-3.5299999999999998E-2</c:v>
                </c:pt>
                <c:pt idx="92">
                  <c:v>5.2499999999999998E-2</c:v>
                </c:pt>
                <c:pt idx="93">
                  <c:v>0.18759999999999999</c:v>
                </c:pt>
                <c:pt idx="94">
                  <c:v>-5.5500000000000001E-2</c:v>
                </c:pt>
                <c:pt idx="95">
                  <c:v>1.46E-2</c:v>
                </c:pt>
                <c:pt idx="96">
                  <c:v>-7.7100000000000002E-2</c:v>
                </c:pt>
                <c:pt idx="97">
                  <c:v>0.1754</c:v>
                </c:pt>
                <c:pt idx="98">
                  <c:v>9.5100000000000004E-2</c:v>
                </c:pt>
                <c:pt idx="99">
                  <c:v>0.18260000000000001</c:v>
                </c:pt>
                <c:pt idx="100">
                  <c:v>0.2268</c:v>
                </c:pt>
                <c:pt idx="101">
                  <c:v>0.26690000000000003</c:v>
                </c:pt>
                <c:pt idx="102">
                  <c:v>0.14899999999999999</c:v>
                </c:pt>
                <c:pt idx="103">
                  <c:v>0.31480000000000002</c:v>
                </c:pt>
                <c:pt idx="104">
                  <c:v>0.1239</c:v>
                </c:pt>
                <c:pt idx="105">
                  <c:v>0.1052</c:v>
                </c:pt>
                <c:pt idx="106">
                  <c:v>0.1948</c:v>
                </c:pt>
                <c:pt idx="107">
                  <c:v>0.32679999999999998</c:v>
                </c:pt>
                <c:pt idx="108">
                  <c:v>0.33779999999999999</c:v>
                </c:pt>
                <c:pt idx="109">
                  <c:v>0.26100000000000001</c:v>
                </c:pt>
                <c:pt idx="110">
                  <c:v>0.39560000000000001</c:v>
                </c:pt>
                <c:pt idx="111">
                  <c:v>0.37380000000000002</c:v>
                </c:pt>
                <c:pt idx="112">
                  <c:v>0.2329</c:v>
                </c:pt>
                <c:pt idx="113">
                  <c:v>0.26169999999999999</c:v>
                </c:pt>
                <c:pt idx="114">
                  <c:v>0.3221</c:v>
                </c:pt>
                <c:pt idx="115">
                  <c:v>0.44569999999999999</c:v>
                </c:pt>
                <c:pt idx="116">
                  <c:v>0.31669999999999998</c:v>
                </c:pt>
                <c:pt idx="117">
                  <c:v>0.51229999999999998</c:v>
                </c:pt>
                <c:pt idx="118">
                  <c:v>0.62870000000000004</c:v>
                </c:pt>
                <c:pt idx="119">
                  <c:v>0.45040000000000002</c:v>
                </c:pt>
                <c:pt idx="120">
                  <c:v>0.4244</c:v>
                </c:pt>
                <c:pt idx="121">
                  <c:v>0.5474</c:v>
                </c:pt>
                <c:pt idx="122">
                  <c:v>0.60780000000000001</c:v>
                </c:pt>
                <c:pt idx="123">
                  <c:v>0.61880000000000002</c:v>
                </c:pt>
                <c:pt idx="124">
                  <c:v>0.57520000000000004</c:v>
                </c:pt>
                <c:pt idx="125">
                  <c:v>0.64849999999999997</c:v>
                </c:pt>
                <c:pt idx="126">
                  <c:v>0.59530000000000005</c:v>
                </c:pt>
                <c:pt idx="127">
                  <c:v>0.58730000000000004</c:v>
                </c:pt>
                <c:pt idx="128">
                  <c:v>0.5091</c:v>
                </c:pt>
                <c:pt idx="129">
                  <c:v>0.59389999999999998</c:v>
                </c:pt>
                <c:pt idx="130">
                  <c:v>0.65669999999999995</c:v>
                </c:pt>
                <c:pt idx="131">
                  <c:v>0.53359999999999996</c:v>
                </c:pt>
                <c:pt idx="132">
                  <c:v>0.57520000000000004</c:v>
                </c:pt>
              </c:numCache>
            </c:numRef>
          </c:val>
        </c:ser>
        <c:axId val="61879808"/>
        <c:axId val="61881344"/>
      </c:areaChart>
      <c:lineChart>
        <c:grouping val="standard"/>
        <c:ser>
          <c:idx val="1"/>
          <c:order val="1"/>
          <c:marker>
            <c:symbol val="none"/>
          </c:marker>
          <c:val>
            <c:numRef>
              <c:f>Temperatyra!$C$2:$C$134</c:f>
              <c:numCache>
                <c:formatCode>General</c:formatCode>
                <c:ptCount val="133"/>
                <c:pt idx="0">
                  <c:v>-0.14929999999999999</c:v>
                </c:pt>
                <c:pt idx="1">
                  <c:v>-9.8500000000000004E-2</c:v>
                </c:pt>
                <c:pt idx="2">
                  <c:v>-0.1169</c:v>
                </c:pt>
                <c:pt idx="3">
                  <c:v>-0.16669999999999999</c:v>
                </c:pt>
                <c:pt idx="4">
                  <c:v>-0.22720000000000001</c:v>
                </c:pt>
                <c:pt idx="5">
                  <c:v>-0.20080000000000001</c:v>
                </c:pt>
                <c:pt idx="6">
                  <c:v>-0.18029999999999999</c:v>
                </c:pt>
                <c:pt idx="7">
                  <c:v>-0.25769999999999998</c:v>
                </c:pt>
                <c:pt idx="8">
                  <c:v>-0.1754</c:v>
                </c:pt>
                <c:pt idx="9">
                  <c:v>-9.3100000000000002E-2</c:v>
                </c:pt>
                <c:pt idx="10">
                  <c:v>-0.30640000000000001</c:v>
                </c:pt>
                <c:pt idx="11">
                  <c:v>-0.2656</c:v>
                </c:pt>
                <c:pt idx="12">
                  <c:v>-0.3034</c:v>
                </c:pt>
                <c:pt idx="13">
                  <c:v>-0.33789999999999998</c:v>
                </c:pt>
                <c:pt idx="14">
                  <c:v>-0.3009</c:v>
                </c:pt>
                <c:pt idx="15">
                  <c:v>-0.2482</c:v>
                </c:pt>
                <c:pt idx="16">
                  <c:v>-0.1026</c:v>
                </c:pt>
                <c:pt idx="17">
                  <c:v>-0.1424</c:v>
                </c:pt>
                <c:pt idx="18">
                  <c:v>-0.2732</c:v>
                </c:pt>
                <c:pt idx="19">
                  <c:v>-0.15440000000000001</c:v>
                </c:pt>
                <c:pt idx="20">
                  <c:v>-0.10979999999999999</c:v>
                </c:pt>
                <c:pt idx="21">
                  <c:v>-0.16839999999999999</c:v>
                </c:pt>
                <c:pt idx="22">
                  <c:v>-0.2576</c:v>
                </c:pt>
                <c:pt idx="23">
                  <c:v>-0.3478</c:v>
                </c:pt>
                <c:pt idx="24">
                  <c:v>-0.4088</c:v>
                </c:pt>
                <c:pt idx="25">
                  <c:v>-0.28770000000000001</c:v>
                </c:pt>
                <c:pt idx="26">
                  <c:v>-0.23749999999999999</c:v>
                </c:pt>
                <c:pt idx="27">
                  <c:v>-0.38019999999999998</c:v>
                </c:pt>
                <c:pt idx="28">
                  <c:v>-0.42609999999999998</c:v>
                </c:pt>
                <c:pt idx="29">
                  <c:v>-0.42809999999999998</c:v>
                </c:pt>
                <c:pt idx="30">
                  <c:v>-0.41</c:v>
                </c:pt>
                <c:pt idx="31">
                  <c:v>-0.434</c:v>
                </c:pt>
                <c:pt idx="32">
                  <c:v>-0.37890000000000001</c:v>
                </c:pt>
                <c:pt idx="33">
                  <c:v>-0.34670000000000001</c:v>
                </c:pt>
                <c:pt idx="34">
                  <c:v>-0.186</c:v>
                </c:pt>
                <c:pt idx="35">
                  <c:v>-0.1086</c:v>
                </c:pt>
                <c:pt idx="36">
                  <c:v>-0.30669999999999997</c:v>
                </c:pt>
                <c:pt idx="37">
                  <c:v>-0.34229999999999999</c:v>
                </c:pt>
                <c:pt idx="38">
                  <c:v>-0.2359</c:v>
                </c:pt>
                <c:pt idx="39">
                  <c:v>-0.25619999999999998</c:v>
                </c:pt>
                <c:pt idx="40">
                  <c:v>-0.2331</c:v>
                </c:pt>
                <c:pt idx="41">
                  <c:v>-0.16250000000000001</c:v>
                </c:pt>
                <c:pt idx="42">
                  <c:v>-0.24829999999999999</c:v>
                </c:pt>
                <c:pt idx="43">
                  <c:v>-0.22720000000000001</c:v>
                </c:pt>
                <c:pt idx="44">
                  <c:v>-0.22320000000000001</c:v>
                </c:pt>
                <c:pt idx="45">
                  <c:v>-0.154</c:v>
                </c:pt>
                <c:pt idx="46">
                  <c:v>-5.8000000000000003E-2</c:v>
                </c:pt>
                <c:pt idx="47">
                  <c:v>-0.1236</c:v>
                </c:pt>
                <c:pt idx="48">
                  <c:v>-0.1268</c:v>
                </c:pt>
                <c:pt idx="49">
                  <c:v>-0.24590000000000001</c:v>
                </c:pt>
                <c:pt idx="50">
                  <c:v>-5.6099999999999997E-2</c:v>
                </c:pt>
                <c:pt idx="51">
                  <c:v>-3.5200000000000002E-2</c:v>
                </c:pt>
                <c:pt idx="52">
                  <c:v>-5.4399999999999997E-2</c:v>
                </c:pt>
                <c:pt idx="53">
                  <c:v>-0.1958</c:v>
                </c:pt>
                <c:pt idx="54">
                  <c:v>-5.28E-2</c:v>
                </c:pt>
                <c:pt idx="55">
                  <c:v>-8.3299999999999999E-2</c:v>
                </c:pt>
                <c:pt idx="56">
                  <c:v>-5.6399999999999999E-2</c:v>
                </c:pt>
                <c:pt idx="57">
                  <c:v>5.7200000000000001E-2</c:v>
                </c:pt>
                <c:pt idx="58">
                  <c:v>8.77E-2</c:v>
                </c:pt>
                <c:pt idx="59">
                  <c:v>7.2499999999999995E-2</c:v>
                </c:pt>
                <c:pt idx="60">
                  <c:v>0.11509999999999999</c:v>
                </c:pt>
                <c:pt idx="61">
                  <c:v>0.16250000000000001</c:v>
                </c:pt>
                <c:pt idx="62">
                  <c:v>0.1186</c:v>
                </c:pt>
                <c:pt idx="63">
                  <c:v>0.11409999999999999</c:v>
                </c:pt>
                <c:pt idx="64">
                  <c:v>0.2177</c:v>
                </c:pt>
                <c:pt idx="65">
                  <c:v>9.1700000000000004E-2</c:v>
                </c:pt>
                <c:pt idx="66">
                  <c:v>-4.41E-2</c:v>
                </c:pt>
                <c:pt idx="67">
                  <c:v>-4.6899999999999997E-2</c:v>
                </c:pt>
                <c:pt idx="68">
                  <c:v>-5.8400000000000001E-2</c:v>
                </c:pt>
                <c:pt idx="69">
                  <c:v>-6.9000000000000006E-2</c:v>
                </c:pt>
                <c:pt idx="70">
                  <c:v>-0.15970000000000001</c:v>
                </c:pt>
                <c:pt idx="71">
                  <c:v>-1.2999999999999999E-3</c:v>
                </c:pt>
                <c:pt idx="72">
                  <c:v>4.0300000000000002E-2</c:v>
                </c:pt>
                <c:pt idx="73">
                  <c:v>0.1168</c:v>
                </c:pt>
                <c:pt idx="74">
                  <c:v>-9.7900000000000001E-2</c:v>
                </c:pt>
                <c:pt idx="75">
                  <c:v>-0.11559999999999999</c:v>
                </c:pt>
                <c:pt idx="76">
                  <c:v>-0.17599999999999999</c:v>
                </c:pt>
                <c:pt idx="77">
                  <c:v>6.3100000000000003E-2</c:v>
                </c:pt>
                <c:pt idx="78">
                  <c:v>0.1144</c:v>
                </c:pt>
                <c:pt idx="79">
                  <c:v>7.1900000000000006E-2</c:v>
                </c:pt>
                <c:pt idx="80">
                  <c:v>2.18E-2</c:v>
                </c:pt>
                <c:pt idx="81">
                  <c:v>9.6100000000000005E-2</c:v>
                </c:pt>
                <c:pt idx="82">
                  <c:v>0.1225</c:v>
                </c:pt>
                <c:pt idx="83">
                  <c:v>0.1404</c:v>
                </c:pt>
                <c:pt idx="84">
                  <c:v>-0.12280000000000001</c:v>
                </c:pt>
                <c:pt idx="85">
                  <c:v>-5.7299999999999997E-2</c:v>
                </c:pt>
                <c:pt idx="86">
                  <c:v>1.9E-3</c:v>
                </c:pt>
                <c:pt idx="87">
                  <c:v>1.7399999999999999E-2</c:v>
                </c:pt>
                <c:pt idx="88">
                  <c:v>4.8999999999999998E-3</c:v>
                </c:pt>
                <c:pt idx="89">
                  <c:v>0.10970000000000001</c:v>
                </c:pt>
                <c:pt idx="90">
                  <c:v>6.3799999999999996E-2</c:v>
                </c:pt>
                <c:pt idx="91">
                  <c:v>-3.5299999999999998E-2</c:v>
                </c:pt>
                <c:pt idx="92">
                  <c:v>5.2499999999999998E-2</c:v>
                </c:pt>
                <c:pt idx="93">
                  <c:v>0.18759999999999999</c:v>
                </c:pt>
                <c:pt idx="94">
                  <c:v>-5.5500000000000001E-2</c:v>
                </c:pt>
                <c:pt idx="95">
                  <c:v>1.46E-2</c:v>
                </c:pt>
                <c:pt idx="96">
                  <c:v>-7.7100000000000002E-2</c:v>
                </c:pt>
                <c:pt idx="97">
                  <c:v>0.1754</c:v>
                </c:pt>
                <c:pt idx="98">
                  <c:v>9.5100000000000004E-2</c:v>
                </c:pt>
                <c:pt idx="99">
                  <c:v>0.18260000000000001</c:v>
                </c:pt>
                <c:pt idx="100">
                  <c:v>0.2268</c:v>
                </c:pt>
                <c:pt idx="101">
                  <c:v>0.26690000000000003</c:v>
                </c:pt>
                <c:pt idx="102">
                  <c:v>0.14899999999999999</c:v>
                </c:pt>
                <c:pt idx="103">
                  <c:v>0.31480000000000002</c:v>
                </c:pt>
                <c:pt idx="104">
                  <c:v>0.1239</c:v>
                </c:pt>
                <c:pt idx="105">
                  <c:v>0.1052</c:v>
                </c:pt>
                <c:pt idx="106">
                  <c:v>0.1948</c:v>
                </c:pt>
                <c:pt idx="107">
                  <c:v>0.32679999999999998</c:v>
                </c:pt>
                <c:pt idx="108">
                  <c:v>0.33779999999999999</c:v>
                </c:pt>
                <c:pt idx="109">
                  <c:v>0.26100000000000001</c:v>
                </c:pt>
                <c:pt idx="110">
                  <c:v>0.39560000000000001</c:v>
                </c:pt>
                <c:pt idx="111">
                  <c:v>0.37380000000000002</c:v>
                </c:pt>
                <c:pt idx="112">
                  <c:v>0.2329</c:v>
                </c:pt>
                <c:pt idx="113">
                  <c:v>0.26169999999999999</c:v>
                </c:pt>
                <c:pt idx="114">
                  <c:v>0.3221</c:v>
                </c:pt>
                <c:pt idx="115">
                  <c:v>0.44569999999999999</c:v>
                </c:pt>
                <c:pt idx="116">
                  <c:v>0.31669999999999998</c:v>
                </c:pt>
                <c:pt idx="117">
                  <c:v>0.51229999999999998</c:v>
                </c:pt>
                <c:pt idx="118">
                  <c:v>0.62870000000000004</c:v>
                </c:pt>
                <c:pt idx="119">
                  <c:v>0.45040000000000002</c:v>
                </c:pt>
                <c:pt idx="120">
                  <c:v>0.4244</c:v>
                </c:pt>
                <c:pt idx="121">
                  <c:v>0.5474</c:v>
                </c:pt>
                <c:pt idx="122">
                  <c:v>0.60780000000000001</c:v>
                </c:pt>
                <c:pt idx="123">
                  <c:v>0.61880000000000002</c:v>
                </c:pt>
                <c:pt idx="124">
                  <c:v>0.57520000000000004</c:v>
                </c:pt>
                <c:pt idx="125">
                  <c:v>0.64849999999999997</c:v>
                </c:pt>
                <c:pt idx="126">
                  <c:v>0.59530000000000005</c:v>
                </c:pt>
                <c:pt idx="127">
                  <c:v>0.58730000000000004</c:v>
                </c:pt>
                <c:pt idx="128">
                  <c:v>0.5091</c:v>
                </c:pt>
                <c:pt idx="129">
                  <c:v>0.59389999999999998</c:v>
                </c:pt>
                <c:pt idx="130">
                  <c:v>0.65669999999999995</c:v>
                </c:pt>
                <c:pt idx="131">
                  <c:v>0.53359999999999996</c:v>
                </c:pt>
                <c:pt idx="132">
                  <c:v>0.57520000000000004</c:v>
                </c:pt>
              </c:numCache>
            </c:numRef>
          </c:val>
        </c:ser>
        <c:marker val="1"/>
        <c:axId val="61879808"/>
        <c:axId val="61881344"/>
      </c:lineChart>
      <c:catAx>
        <c:axId val="61879808"/>
        <c:scaling>
          <c:orientation val="minMax"/>
        </c:scaling>
        <c:axPos val="b"/>
        <c:numFmt formatCode="General" sourceLinked="1"/>
        <c:tickLblPos val="low"/>
        <c:crossAx val="61881344"/>
        <c:crosses val="autoZero"/>
        <c:auto val="1"/>
        <c:lblAlgn val="ctr"/>
        <c:lblOffset val="100"/>
      </c:catAx>
      <c:valAx>
        <c:axId val="61881344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numFmt formatCode="General" sourceLinked="1"/>
        <c:tickLblPos val="nextTo"/>
        <c:crossAx val="61879808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Concentr!$B$3</c:f>
              <c:strCache>
                <c:ptCount val="1"/>
                <c:pt idx="0">
                  <c:v>RCP26</c:v>
                </c:pt>
              </c:strCache>
            </c:strRef>
          </c:tx>
          <c:marker>
            <c:symbol val="none"/>
          </c:marker>
          <c:cat>
            <c:numRef>
              <c:f>Concentr!$A$239:$A$339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Concentr!$B$4:$B$339</c:f>
              <c:numCache>
                <c:formatCode>General</c:formatCode>
                <c:ptCount val="101"/>
                <c:pt idx="0">
                  <c:v>364.36712</c:v>
                </c:pt>
                <c:pt idx="1">
                  <c:v>365.65347000000003</c:v>
                </c:pt>
                <c:pt idx="2">
                  <c:v>367.97845999999998</c:v>
                </c:pt>
                <c:pt idx="3">
                  <c:v>370.51983999999999</c:v>
                </c:pt>
                <c:pt idx="4">
                  <c:v>372.78523999999999</c:v>
                </c:pt>
                <c:pt idx="5">
                  <c:v>375.10732999999999</c:v>
                </c:pt>
                <c:pt idx="6">
                  <c:v>377.78302000000002</c:v>
                </c:pt>
                <c:pt idx="7">
                  <c:v>380.58411000000001</c:v>
                </c:pt>
                <c:pt idx="8">
                  <c:v>383.52121</c:v>
                </c:pt>
                <c:pt idx="9">
                  <c:v>386.70186000000001</c:v>
                </c:pt>
                <c:pt idx="10">
                  <c:v>390.12466000000001</c:v>
                </c:pt>
                <c:pt idx="11">
                  <c:v>393.80038000000002</c:v>
                </c:pt>
                <c:pt idx="12">
                  <c:v>397.55122</c:v>
                </c:pt>
                <c:pt idx="13">
                  <c:v>401.14961</c:v>
                </c:pt>
                <c:pt idx="14">
                  <c:v>404.6121</c:v>
                </c:pt>
                <c:pt idx="15">
                  <c:v>407.97406999999998</c:v>
                </c:pt>
                <c:pt idx="16">
                  <c:v>411.24160999999998</c:v>
                </c:pt>
                <c:pt idx="17">
                  <c:v>414.41543000000001</c:v>
                </c:pt>
                <c:pt idx="18">
                  <c:v>417.49975000000001</c:v>
                </c:pt>
                <c:pt idx="19">
                  <c:v>420.54586999999998</c:v>
                </c:pt>
                <c:pt idx="20">
                  <c:v>423.46397000000002</c:v>
                </c:pt>
                <c:pt idx="21">
                  <c:v>426.13517000000002</c:v>
                </c:pt>
                <c:pt idx="22">
                  <c:v>428.59282999999999</c:v>
                </c:pt>
                <c:pt idx="23">
                  <c:v>430.90787</c:v>
                </c:pt>
                <c:pt idx="24">
                  <c:v>433.14976999999999</c:v>
                </c:pt>
                <c:pt idx="25">
                  <c:v>435.33253999999999</c:v>
                </c:pt>
                <c:pt idx="26">
                  <c:v>437.45807000000002</c:v>
                </c:pt>
                <c:pt idx="27">
                  <c:v>439.51961</c:v>
                </c:pt>
                <c:pt idx="28">
                  <c:v>441.50756000000001</c:v>
                </c:pt>
                <c:pt idx="29">
                  <c:v>443.41804999999999</c:v>
                </c:pt>
                <c:pt idx="30">
                  <c:v>445.15424000000002</c:v>
                </c:pt>
                <c:pt idx="31">
                  <c:v>446.61842999999999</c:v>
                </c:pt>
                <c:pt idx="32">
                  <c:v>447.94000999999997</c:v>
                </c:pt>
                <c:pt idx="33">
                  <c:v>449.21028999999999</c:v>
                </c:pt>
                <c:pt idx="34">
                  <c:v>450.39929999999998</c:v>
                </c:pt>
                <c:pt idx="35">
                  <c:v>451.51976999999999</c:v>
                </c:pt>
                <c:pt idx="36">
                  <c:v>452.57601</c:v>
                </c:pt>
                <c:pt idx="37">
                  <c:v>453.56851</c:v>
                </c:pt>
                <c:pt idx="38">
                  <c:v>454.48973999999998</c:v>
                </c:pt>
                <c:pt idx="39">
                  <c:v>455.32873000000001</c:v>
                </c:pt>
                <c:pt idx="40">
                  <c:v>455.97976999999997</c:v>
                </c:pt>
                <c:pt idx="41">
                  <c:v>456.34012000000001</c:v>
                </c:pt>
                <c:pt idx="42">
                  <c:v>456.51933000000002</c:v>
                </c:pt>
                <c:pt idx="43">
                  <c:v>456.61284000000001</c:v>
                </c:pt>
                <c:pt idx="44">
                  <c:v>456.61779000000001</c:v>
                </c:pt>
                <c:pt idx="45">
                  <c:v>456.55646000000002</c:v>
                </c:pt>
                <c:pt idx="46">
                  <c:v>456.44117</c:v>
                </c:pt>
                <c:pt idx="47">
                  <c:v>456.27749</c:v>
                </c:pt>
                <c:pt idx="48">
                  <c:v>456.07195999999999</c:v>
                </c:pt>
                <c:pt idx="49">
                  <c:v>455.82121999999998</c:v>
                </c:pt>
                <c:pt idx="50">
                  <c:v>455.44144</c:v>
                </c:pt>
                <c:pt idx="51">
                  <c:v>454.85279000000003</c:v>
                </c:pt>
                <c:pt idx="52">
                  <c:v>454.14535999999998</c:v>
                </c:pt>
                <c:pt idx="53">
                  <c:v>453.41568000000001</c:v>
                </c:pt>
                <c:pt idx="54">
                  <c:v>452.65503999999999</c:v>
                </c:pt>
                <c:pt idx="55">
                  <c:v>451.86092000000002</c:v>
                </c:pt>
                <c:pt idx="56">
                  <c:v>451.05176</c:v>
                </c:pt>
                <c:pt idx="57">
                  <c:v>450.23750000000001</c:v>
                </c:pt>
                <c:pt idx="58">
                  <c:v>449.42023999999998</c:v>
                </c:pt>
                <c:pt idx="59">
                  <c:v>448.59908000000001</c:v>
                </c:pt>
                <c:pt idx="60">
                  <c:v>447.83409999999998</c:v>
                </c:pt>
                <c:pt idx="61">
                  <c:v>447.18313999999998</c:v>
                </c:pt>
                <c:pt idx="62">
                  <c:v>446.56349999999998</c:v>
                </c:pt>
                <c:pt idx="63">
                  <c:v>445.92070000000001</c:v>
                </c:pt>
                <c:pt idx="64">
                  <c:v>445.27722999999997</c:v>
                </c:pt>
                <c:pt idx="65">
                  <c:v>444.61901999999998</c:v>
                </c:pt>
                <c:pt idx="66">
                  <c:v>443.94355000000002</c:v>
                </c:pt>
                <c:pt idx="67">
                  <c:v>443.26882000000001</c:v>
                </c:pt>
                <c:pt idx="68">
                  <c:v>442.60433</c:v>
                </c:pt>
                <c:pt idx="69">
                  <c:v>441.95170000000002</c:v>
                </c:pt>
                <c:pt idx="70">
                  <c:v>441.34334000000001</c:v>
                </c:pt>
                <c:pt idx="71">
                  <c:v>440.80241000000001</c:v>
                </c:pt>
                <c:pt idx="72">
                  <c:v>440.29959000000002</c:v>
                </c:pt>
                <c:pt idx="73">
                  <c:v>439.80946999999998</c:v>
                </c:pt>
                <c:pt idx="74">
                  <c:v>439.32684</c:v>
                </c:pt>
                <c:pt idx="75">
                  <c:v>438.85021999999998</c:v>
                </c:pt>
                <c:pt idx="76">
                  <c:v>438.36712999999997</c:v>
                </c:pt>
                <c:pt idx="77">
                  <c:v>437.87643000000003</c:v>
                </c:pt>
                <c:pt idx="78">
                  <c:v>437.39719000000002</c:v>
                </c:pt>
                <c:pt idx="79">
                  <c:v>436.93979999999999</c:v>
                </c:pt>
                <c:pt idx="80">
                  <c:v>436.47528999999997</c:v>
                </c:pt>
                <c:pt idx="81">
                  <c:v>435.97125</c:v>
                </c:pt>
                <c:pt idx="82">
                  <c:v>435.47215999999997</c:v>
                </c:pt>
                <c:pt idx="83">
                  <c:v>434.99707000000001</c:v>
                </c:pt>
                <c:pt idx="84">
                  <c:v>434.51701000000003</c:v>
                </c:pt>
                <c:pt idx="85">
                  <c:v>434.03062999999997</c:v>
                </c:pt>
                <c:pt idx="86">
                  <c:v>433.53784000000002</c:v>
                </c:pt>
                <c:pt idx="87">
                  <c:v>433.02784000000003</c:v>
                </c:pt>
                <c:pt idx="88">
                  <c:v>432.50083999999998</c:v>
                </c:pt>
                <c:pt idx="89">
                  <c:v>431.97678000000002</c:v>
                </c:pt>
                <c:pt idx="90">
                  <c:v>431.47293999999999</c:v>
                </c:pt>
                <c:pt idx="91">
                  <c:v>430.99896000000001</c:v>
                </c:pt>
                <c:pt idx="92">
                  <c:v>430.54808000000003</c:v>
                </c:pt>
                <c:pt idx="93">
                  <c:v>430.11047000000002</c:v>
                </c:pt>
                <c:pt idx="94">
                  <c:v>429.68013000000002</c:v>
                </c:pt>
                <c:pt idx="95">
                  <c:v>429.25076999999999</c:v>
                </c:pt>
                <c:pt idx="96">
                  <c:v>428.82101999999998</c:v>
                </c:pt>
                <c:pt idx="97">
                  <c:v>428.39078999999998</c:v>
                </c:pt>
                <c:pt idx="98">
                  <c:v>427.94949000000003</c:v>
                </c:pt>
                <c:pt idx="99">
                  <c:v>427.49743000000001</c:v>
                </c:pt>
                <c:pt idx="100">
                  <c:v>426.96269999999998</c:v>
                </c:pt>
              </c:numCache>
            </c:numRef>
          </c:val>
        </c:ser>
        <c:ser>
          <c:idx val="1"/>
          <c:order val="1"/>
          <c:tx>
            <c:strRef>
              <c:f>Concentr!$C$3</c:f>
              <c:strCache>
                <c:ptCount val="1"/>
                <c:pt idx="0">
                  <c:v>RCP45</c:v>
                </c:pt>
              </c:strCache>
            </c:strRef>
          </c:tx>
          <c:marker>
            <c:symbol val="none"/>
          </c:marker>
          <c:cat>
            <c:numRef>
              <c:f>Concentr!$A$239:$A$339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Concentr!$C$4:$C$339</c:f>
              <c:numCache>
                <c:formatCode>General</c:formatCode>
                <c:ptCount val="101"/>
                <c:pt idx="0">
                  <c:v>364.36712</c:v>
                </c:pt>
                <c:pt idx="1">
                  <c:v>365.65347000000003</c:v>
                </c:pt>
                <c:pt idx="2">
                  <c:v>367.97845999999998</c:v>
                </c:pt>
                <c:pt idx="3">
                  <c:v>370.51983999999999</c:v>
                </c:pt>
                <c:pt idx="4">
                  <c:v>372.78523999999999</c:v>
                </c:pt>
                <c:pt idx="5">
                  <c:v>375.14774</c:v>
                </c:pt>
                <c:pt idx="6">
                  <c:v>377.9461</c:v>
                </c:pt>
                <c:pt idx="7">
                  <c:v>380.85653000000002</c:v>
                </c:pt>
                <c:pt idx="8">
                  <c:v>383.83366999999998</c:v>
                </c:pt>
                <c:pt idx="9">
                  <c:v>386.97976999999997</c:v>
                </c:pt>
                <c:pt idx="10">
                  <c:v>390.16358000000002</c:v>
                </c:pt>
                <c:pt idx="11">
                  <c:v>393.30729000000002</c:v>
                </c:pt>
                <c:pt idx="12">
                  <c:v>396.50326999999999</c:v>
                </c:pt>
                <c:pt idx="13">
                  <c:v>399.74952999999999</c:v>
                </c:pt>
                <c:pt idx="14">
                  <c:v>403.00790000000001</c:v>
                </c:pt>
                <c:pt idx="15">
                  <c:v>406.30367999999999</c:v>
                </c:pt>
                <c:pt idx="16">
                  <c:v>409.63407999999998</c:v>
                </c:pt>
                <c:pt idx="17">
                  <c:v>412.99225000000001</c:v>
                </c:pt>
                <c:pt idx="18">
                  <c:v>416.37558000000001</c:v>
                </c:pt>
                <c:pt idx="19">
                  <c:v>419.82976000000002</c:v>
                </c:pt>
                <c:pt idx="20">
                  <c:v>423.26850000000002</c:v>
                </c:pt>
                <c:pt idx="21">
                  <c:v>426.57303999999999</c:v>
                </c:pt>
                <c:pt idx="22">
                  <c:v>429.85219000000001</c:v>
                </c:pt>
                <c:pt idx="23">
                  <c:v>433.18135000000001</c:v>
                </c:pt>
                <c:pt idx="24">
                  <c:v>436.54545000000002</c:v>
                </c:pt>
                <c:pt idx="25">
                  <c:v>439.94925000000001</c:v>
                </c:pt>
                <c:pt idx="26">
                  <c:v>443.39330000000001</c:v>
                </c:pt>
                <c:pt idx="27">
                  <c:v>446.87097</c:v>
                </c:pt>
                <c:pt idx="28">
                  <c:v>450.37214</c:v>
                </c:pt>
                <c:pt idx="29">
                  <c:v>453.89222999999998</c:v>
                </c:pt>
                <c:pt idx="30">
                  <c:v>457.45837</c:v>
                </c:pt>
                <c:pt idx="31">
                  <c:v>461.09933000000001</c:v>
                </c:pt>
                <c:pt idx="32">
                  <c:v>464.72714999999999</c:v>
                </c:pt>
                <c:pt idx="33">
                  <c:v>468.29171000000002</c:v>
                </c:pt>
                <c:pt idx="34">
                  <c:v>471.84005999999999</c:v>
                </c:pt>
                <c:pt idx="35">
                  <c:v>475.38306</c:v>
                </c:pt>
                <c:pt idx="36">
                  <c:v>478.92388</c:v>
                </c:pt>
                <c:pt idx="37">
                  <c:v>482.46212000000003</c:v>
                </c:pt>
                <c:pt idx="38">
                  <c:v>485.98924</c:v>
                </c:pt>
                <c:pt idx="39">
                  <c:v>489.49313000000001</c:v>
                </c:pt>
                <c:pt idx="40">
                  <c:v>492.99768999999998</c:v>
                </c:pt>
                <c:pt idx="41">
                  <c:v>496.53318999999999</c:v>
                </c:pt>
                <c:pt idx="42">
                  <c:v>500.02452</c:v>
                </c:pt>
                <c:pt idx="43">
                  <c:v>503.41669999999999</c:v>
                </c:pt>
                <c:pt idx="44">
                  <c:v>506.74797000000001</c:v>
                </c:pt>
                <c:pt idx="45">
                  <c:v>510.04827</c:v>
                </c:pt>
                <c:pt idx="46">
                  <c:v>513.33668</c:v>
                </c:pt>
                <c:pt idx="47">
                  <c:v>516.62264000000005</c:v>
                </c:pt>
                <c:pt idx="48">
                  <c:v>519.91070000000002</c:v>
                </c:pt>
                <c:pt idx="49">
                  <c:v>523.19569000000001</c:v>
                </c:pt>
                <c:pt idx="50">
                  <c:v>526.37589000000003</c:v>
                </c:pt>
                <c:pt idx="51">
                  <c:v>529.35342000000003</c:v>
                </c:pt>
                <c:pt idx="52">
                  <c:v>532.17795000000001</c:v>
                </c:pt>
                <c:pt idx="53">
                  <c:v>534.90800999999999</c:v>
                </c:pt>
                <c:pt idx="54">
                  <c:v>537.53827999999999</c:v>
                </c:pt>
                <c:pt idx="55">
                  <c:v>540.07164999999998</c:v>
                </c:pt>
                <c:pt idx="56">
                  <c:v>542.53603999999996</c:v>
                </c:pt>
                <c:pt idx="57">
                  <c:v>544.94887000000006</c:v>
                </c:pt>
                <c:pt idx="58">
                  <c:v>547.31845999999996</c:v>
                </c:pt>
                <c:pt idx="59">
                  <c:v>549.64940000000001</c:v>
                </c:pt>
                <c:pt idx="60">
                  <c:v>551.91183000000001</c:v>
                </c:pt>
                <c:pt idx="61">
                  <c:v>554.07020999999997</c:v>
                </c:pt>
                <c:pt idx="62">
                  <c:v>556.12332000000004</c:v>
                </c:pt>
                <c:pt idx="63">
                  <c:v>558.07691</c:v>
                </c:pt>
                <c:pt idx="64">
                  <c:v>559.93397000000004</c:v>
                </c:pt>
                <c:pt idx="65">
                  <c:v>561.68201999999997</c:v>
                </c:pt>
                <c:pt idx="66">
                  <c:v>563.32208000000003</c:v>
                </c:pt>
                <c:pt idx="67">
                  <c:v>564.88121999999998</c:v>
                </c:pt>
                <c:pt idx="68">
                  <c:v>566.37634000000003</c:v>
                </c:pt>
                <c:pt idx="69">
                  <c:v>567.81503999999995</c:v>
                </c:pt>
                <c:pt idx="70">
                  <c:v>569.17630999999994</c:v>
                </c:pt>
                <c:pt idx="71">
                  <c:v>570.42763000000002</c:v>
                </c:pt>
                <c:pt idx="72">
                  <c:v>571.56163000000004</c:v>
                </c:pt>
                <c:pt idx="73">
                  <c:v>572.57862999999998</c:v>
                </c:pt>
                <c:pt idx="74">
                  <c:v>573.47961999999995</c:v>
                </c:pt>
                <c:pt idx="75">
                  <c:v>574.26680999999996</c:v>
                </c:pt>
                <c:pt idx="76">
                  <c:v>574.92724999999996</c:v>
                </c:pt>
                <c:pt idx="77">
                  <c:v>575.46130000000005</c:v>
                </c:pt>
                <c:pt idx="78">
                  <c:v>575.89725999999996</c:v>
                </c:pt>
                <c:pt idx="79">
                  <c:v>576.25986999999998</c:v>
                </c:pt>
                <c:pt idx="80">
                  <c:v>576.42655000000002</c:v>
                </c:pt>
                <c:pt idx="81">
                  <c:v>576.26179000000002</c:v>
                </c:pt>
                <c:pt idx="82">
                  <c:v>576.04368999999997</c:v>
                </c:pt>
                <c:pt idx="83">
                  <c:v>575.97320000000002</c:v>
                </c:pt>
                <c:pt idx="84">
                  <c:v>575.96505000000002</c:v>
                </c:pt>
                <c:pt idx="85">
                  <c:v>576.01014999999995</c:v>
                </c:pt>
                <c:pt idx="86">
                  <c:v>576.10176000000001</c:v>
                </c:pt>
                <c:pt idx="87">
                  <c:v>576.21925999999996</c:v>
                </c:pt>
                <c:pt idx="88">
                  <c:v>576.35645</c:v>
                </c:pt>
                <c:pt idx="89">
                  <c:v>576.53477999999996</c:v>
                </c:pt>
                <c:pt idx="90">
                  <c:v>576.76615000000004</c:v>
                </c:pt>
                <c:pt idx="91">
                  <c:v>577.05341999999996</c:v>
                </c:pt>
                <c:pt idx="92">
                  <c:v>577.39691000000005</c:v>
                </c:pt>
                <c:pt idx="93">
                  <c:v>577.78562999999997</c:v>
                </c:pt>
                <c:pt idx="94">
                  <c:v>578.20285999999999</c:v>
                </c:pt>
                <c:pt idx="95">
                  <c:v>578.63869999999997</c:v>
                </c:pt>
                <c:pt idx="96">
                  <c:v>579.08959000000004</c:v>
                </c:pt>
                <c:pt idx="97">
                  <c:v>579.55386999999996</c:v>
                </c:pt>
                <c:pt idx="98">
                  <c:v>580.01489000000004</c:v>
                </c:pt>
                <c:pt idx="99">
                  <c:v>580.46977000000004</c:v>
                </c:pt>
                <c:pt idx="100">
                  <c:v>580.90944999999999</c:v>
                </c:pt>
              </c:numCache>
            </c:numRef>
          </c:val>
        </c:ser>
        <c:ser>
          <c:idx val="2"/>
          <c:order val="2"/>
          <c:tx>
            <c:strRef>
              <c:f>Concentr!$D$3</c:f>
              <c:strCache>
                <c:ptCount val="1"/>
                <c:pt idx="0">
                  <c:v>RCP60</c:v>
                </c:pt>
              </c:strCache>
            </c:strRef>
          </c:tx>
          <c:marker>
            <c:symbol val="none"/>
          </c:marker>
          <c:cat>
            <c:numRef>
              <c:f>Concentr!$A$239:$A$339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Concentr!$D$4:$D$339</c:f>
              <c:numCache>
                <c:formatCode>General</c:formatCode>
                <c:ptCount val="101"/>
                <c:pt idx="0">
                  <c:v>364.36712</c:v>
                </c:pt>
                <c:pt idx="1">
                  <c:v>365.65347000000003</c:v>
                </c:pt>
                <c:pt idx="2">
                  <c:v>367.97845999999998</c:v>
                </c:pt>
                <c:pt idx="3">
                  <c:v>370.51983999999999</c:v>
                </c:pt>
                <c:pt idx="4">
                  <c:v>372.78523999999999</c:v>
                </c:pt>
                <c:pt idx="5">
                  <c:v>375.01355999999998</c:v>
                </c:pt>
                <c:pt idx="6">
                  <c:v>377.40730000000002</c:v>
                </c:pt>
                <c:pt idx="7">
                  <c:v>379.79075</c:v>
                </c:pt>
                <c:pt idx="8">
                  <c:v>382.25718000000001</c:v>
                </c:pt>
                <c:pt idx="9">
                  <c:v>384.87959000000001</c:v>
                </c:pt>
                <c:pt idx="10">
                  <c:v>387.60741999999999</c:v>
                </c:pt>
                <c:pt idx="11">
                  <c:v>390.46123999999998</c:v>
                </c:pt>
                <c:pt idx="12">
                  <c:v>393.40456</c:v>
                </c:pt>
                <c:pt idx="13">
                  <c:v>396.31639000000001</c:v>
                </c:pt>
                <c:pt idx="14">
                  <c:v>399.16982999999999</c:v>
                </c:pt>
                <c:pt idx="15">
                  <c:v>401.99284</c:v>
                </c:pt>
                <c:pt idx="16">
                  <c:v>404.78528</c:v>
                </c:pt>
                <c:pt idx="17">
                  <c:v>407.54279000000002</c:v>
                </c:pt>
                <c:pt idx="18">
                  <c:v>410.26488000000001</c:v>
                </c:pt>
                <c:pt idx="19">
                  <c:v>412.99842000000001</c:v>
                </c:pt>
                <c:pt idx="20">
                  <c:v>415.76954999999998</c:v>
                </c:pt>
                <c:pt idx="21">
                  <c:v>418.57697999999999</c:v>
                </c:pt>
                <c:pt idx="22">
                  <c:v>421.4307</c:v>
                </c:pt>
                <c:pt idx="23">
                  <c:v>424.32454000000001</c:v>
                </c:pt>
                <c:pt idx="24">
                  <c:v>427.26531</c:v>
                </c:pt>
                <c:pt idx="25">
                  <c:v>430.25671</c:v>
                </c:pt>
                <c:pt idx="26">
                  <c:v>433.29811000000001</c:v>
                </c:pt>
                <c:pt idx="27">
                  <c:v>436.38173</c:v>
                </c:pt>
                <c:pt idx="28">
                  <c:v>439.49660999999998</c:v>
                </c:pt>
                <c:pt idx="29">
                  <c:v>442.63738000000001</c:v>
                </c:pt>
                <c:pt idx="30">
                  <c:v>445.56175000000002</c:v>
                </c:pt>
                <c:pt idx="31">
                  <c:v>448.0224</c:v>
                </c:pt>
                <c:pt idx="32">
                  <c:v>450.29572999999999</c:v>
                </c:pt>
                <c:pt idx="33">
                  <c:v>452.64206999999999</c:v>
                </c:pt>
                <c:pt idx="34">
                  <c:v>455.04471999999998</c:v>
                </c:pt>
                <c:pt idx="35">
                  <c:v>457.50887</c:v>
                </c:pt>
                <c:pt idx="36">
                  <c:v>460.03259000000003</c:v>
                </c:pt>
                <c:pt idx="37">
                  <c:v>462.61158999999998</c:v>
                </c:pt>
                <c:pt idx="38">
                  <c:v>465.23430000000002</c:v>
                </c:pt>
                <c:pt idx="39">
                  <c:v>467.88612000000001</c:v>
                </c:pt>
                <c:pt idx="40">
                  <c:v>470.71807000000001</c:v>
                </c:pt>
                <c:pt idx="41">
                  <c:v>473.88848999999999</c:v>
                </c:pt>
                <c:pt idx="42">
                  <c:v>477.20755000000003</c:v>
                </c:pt>
                <c:pt idx="43">
                  <c:v>480.51085</c:v>
                </c:pt>
                <c:pt idx="44">
                  <c:v>483.84037000000001</c:v>
                </c:pt>
                <c:pt idx="45">
                  <c:v>487.22318000000001</c:v>
                </c:pt>
                <c:pt idx="46">
                  <c:v>490.67561999999998</c:v>
                </c:pt>
                <c:pt idx="47">
                  <c:v>494.20483999999999</c:v>
                </c:pt>
                <c:pt idx="48">
                  <c:v>497.81389999999999</c:v>
                </c:pt>
                <c:pt idx="49">
                  <c:v>501.49522000000002</c:v>
                </c:pt>
                <c:pt idx="50">
                  <c:v>505.13207999999997</c:v>
                </c:pt>
                <c:pt idx="51">
                  <c:v>508.61464000000001</c:v>
                </c:pt>
                <c:pt idx="52">
                  <c:v>512.05303000000004</c:v>
                </c:pt>
                <c:pt idx="53">
                  <c:v>515.55894999999998</c:v>
                </c:pt>
                <c:pt idx="54">
                  <c:v>519.11937</c:v>
                </c:pt>
                <c:pt idx="55">
                  <c:v>522.73329000000001</c:v>
                </c:pt>
                <c:pt idx="56">
                  <c:v>526.42403999999999</c:v>
                </c:pt>
                <c:pt idx="57">
                  <c:v>530.20531000000005</c:v>
                </c:pt>
                <c:pt idx="58">
                  <c:v>534.08270000000005</c:v>
                </c:pt>
                <c:pt idx="59">
                  <c:v>538.05858999999998</c:v>
                </c:pt>
                <c:pt idx="60">
                  <c:v>542.44709999999998</c:v>
                </c:pt>
                <c:pt idx="61">
                  <c:v>547.56767000000002</c:v>
                </c:pt>
                <c:pt idx="62">
                  <c:v>553.0471</c:v>
                </c:pt>
                <c:pt idx="63">
                  <c:v>558.55647999999997</c:v>
                </c:pt>
                <c:pt idx="64">
                  <c:v>564.14701000000002</c:v>
                </c:pt>
                <c:pt idx="65">
                  <c:v>569.80732</c:v>
                </c:pt>
                <c:pt idx="66">
                  <c:v>575.53899999999999</c:v>
                </c:pt>
                <c:pt idx="67">
                  <c:v>581.36977000000002</c:v>
                </c:pt>
                <c:pt idx="68">
                  <c:v>587.31722000000002</c:v>
                </c:pt>
                <c:pt idx="69">
                  <c:v>593.39035999999999</c:v>
                </c:pt>
                <c:pt idx="70">
                  <c:v>599.42514000000006</c:v>
                </c:pt>
                <c:pt idx="71">
                  <c:v>605.23807999999997</c:v>
                </c:pt>
                <c:pt idx="72">
                  <c:v>610.94934999999998</c:v>
                </c:pt>
                <c:pt idx="73">
                  <c:v>616.68100000000004</c:v>
                </c:pt>
                <c:pt idx="74">
                  <c:v>622.42151999999999</c:v>
                </c:pt>
                <c:pt idx="75">
                  <c:v>628.17372999999998</c:v>
                </c:pt>
                <c:pt idx="76">
                  <c:v>633.92394000000002</c:v>
                </c:pt>
                <c:pt idx="77">
                  <c:v>639.67238999999995</c:v>
                </c:pt>
                <c:pt idx="78">
                  <c:v>645.44831999999997</c:v>
                </c:pt>
                <c:pt idx="79">
                  <c:v>651.27083000000005</c:v>
                </c:pt>
                <c:pt idx="80">
                  <c:v>656.94129999999996</c:v>
                </c:pt>
                <c:pt idx="81">
                  <c:v>662.25238999999999</c:v>
                </c:pt>
                <c:pt idx="82">
                  <c:v>667.28579000000002</c:v>
                </c:pt>
                <c:pt idx="83">
                  <c:v>672.08696999999995</c:v>
                </c:pt>
                <c:pt idx="84">
                  <c:v>676.61860000000001</c:v>
                </c:pt>
                <c:pt idx="85">
                  <c:v>680.88931000000002</c:v>
                </c:pt>
                <c:pt idx="86">
                  <c:v>684.90931999999998</c:v>
                </c:pt>
                <c:pt idx="87">
                  <c:v>688.66931</c:v>
                </c:pt>
                <c:pt idx="88">
                  <c:v>692.17507000000001</c:v>
                </c:pt>
                <c:pt idx="89">
                  <c:v>695.46193000000005</c:v>
                </c:pt>
                <c:pt idx="90">
                  <c:v>698.56587000000002</c:v>
                </c:pt>
                <c:pt idx="91">
                  <c:v>701.51440000000002</c:v>
                </c:pt>
                <c:pt idx="92">
                  <c:v>704.41931999999997</c:v>
                </c:pt>
                <c:pt idx="93">
                  <c:v>707.36977999999999</c:v>
                </c:pt>
                <c:pt idx="94">
                  <c:v>710.34212000000002</c:v>
                </c:pt>
                <c:pt idx="95">
                  <c:v>713.32311000000004</c:v>
                </c:pt>
                <c:pt idx="96">
                  <c:v>716.30642999999998</c:v>
                </c:pt>
                <c:pt idx="97">
                  <c:v>719.28846999999996</c:v>
                </c:pt>
                <c:pt idx="98">
                  <c:v>722.25882000000001</c:v>
                </c:pt>
                <c:pt idx="99">
                  <c:v>725.22787000000005</c:v>
                </c:pt>
                <c:pt idx="100">
                  <c:v>728.12369999999999</c:v>
                </c:pt>
              </c:numCache>
            </c:numRef>
          </c:val>
        </c:ser>
        <c:ser>
          <c:idx val="3"/>
          <c:order val="3"/>
          <c:tx>
            <c:strRef>
              <c:f>Concentr!$E$3</c:f>
              <c:strCache>
                <c:ptCount val="1"/>
                <c:pt idx="0">
                  <c:v>RCP85</c:v>
                </c:pt>
              </c:strCache>
            </c:strRef>
          </c:tx>
          <c:marker>
            <c:symbol val="none"/>
          </c:marker>
          <c:cat>
            <c:numRef>
              <c:f>Concentr!$A$239:$A$339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Concentr!$E$4:$E$339</c:f>
              <c:numCache>
                <c:formatCode>General</c:formatCode>
                <c:ptCount val="101"/>
                <c:pt idx="0">
                  <c:v>364.36712</c:v>
                </c:pt>
                <c:pt idx="1">
                  <c:v>365.65347000000003</c:v>
                </c:pt>
                <c:pt idx="2">
                  <c:v>367.97845999999998</c:v>
                </c:pt>
                <c:pt idx="3">
                  <c:v>370.51983999999999</c:v>
                </c:pt>
                <c:pt idx="4">
                  <c:v>372.78523999999999</c:v>
                </c:pt>
                <c:pt idx="5">
                  <c:v>375.19995999999998</c:v>
                </c:pt>
                <c:pt idx="6">
                  <c:v>378.15546000000001</c:v>
                </c:pt>
                <c:pt idx="7">
                  <c:v>381.35680000000002</c:v>
                </c:pt>
                <c:pt idx="8">
                  <c:v>384.74081000000001</c:v>
                </c:pt>
                <c:pt idx="9">
                  <c:v>388.42565000000002</c:v>
                </c:pt>
                <c:pt idx="10">
                  <c:v>392.05838999999997</c:v>
                </c:pt>
                <c:pt idx="11">
                  <c:v>395.27226999999999</c:v>
                </c:pt>
                <c:pt idx="12">
                  <c:v>398.43504999999999</c:v>
                </c:pt>
                <c:pt idx="13">
                  <c:v>401.79376000000002</c:v>
                </c:pt>
                <c:pt idx="14">
                  <c:v>405.27595000000002</c:v>
                </c:pt>
                <c:pt idx="15">
                  <c:v>408.90145999999999</c:v>
                </c:pt>
                <c:pt idx="16">
                  <c:v>412.66275000000002</c:v>
                </c:pt>
                <c:pt idx="17">
                  <c:v>416.54905000000002</c:v>
                </c:pt>
                <c:pt idx="18">
                  <c:v>420.55428999999998</c:v>
                </c:pt>
                <c:pt idx="19">
                  <c:v>424.72174000000001</c:v>
                </c:pt>
                <c:pt idx="20">
                  <c:v>429.09113000000002</c:v>
                </c:pt>
                <c:pt idx="21">
                  <c:v>433.67451</c:v>
                </c:pt>
                <c:pt idx="22">
                  <c:v>438.35716000000002</c:v>
                </c:pt>
                <c:pt idx="23">
                  <c:v>443.07270999999997</c:v>
                </c:pt>
                <c:pt idx="24">
                  <c:v>447.89186000000001</c:v>
                </c:pt>
                <c:pt idx="25">
                  <c:v>452.81977000000001</c:v>
                </c:pt>
                <c:pt idx="26">
                  <c:v>457.85701999999998</c:v>
                </c:pt>
                <c:pt idx="27">
                  <c:v>462.99651</c:v>
                </c:pt>
                <c:pt idx="28">
                  <c:v>468.22769</c:v>
                </c:pt>
                <c:pt idx="29">
                  <c:v>473.54556000000002</c:v>
                </c:pt>
                <c:pt idx="30">
                  <c:v>479.08884999999998</c:v>
                </c:pt>
                <c:pt idx="31">
                  <c:v>485.00313</c:v>
                </c:pt>
                <c:pt idx="32">
                  <c:v>491.12015000000002</c:v>
                </c:pt>
                <c:pt idx="33">
                  <c:v>497.33571000000001</c:v>
                </c:pt>
                <c:pt idx="34">
                  <c:v>503.72771999999998</c:v>
                </c:pt>
                <c:pt idx="35">
                  <c:v>510.30470000000003</c:v>
                </c:pt>
                <c:pt idx="36">
                  <c:v>517.06703000000005</c:v>
                </c:pt>
                <c:pt idx="37">
                  <c:v>524.01270999999997</c:v>
                </c:pt>
                <c:pt idx="38">
                  <c:v>531.13088000000005</c:v>
                </c:pt>
                <c:pt idx="39">
                  <c:v>538.4067</c:v>
                </c:pt>
                <c:pt idx="40">
                  <c:v>545.79430000000002</c:v>
                </c:pt>
                <c:pt idx="41">
                  <c:v>553.25109999999995</c:v>
                </c:pt>
                <c:pt idx="42">
                  <c:v>560.84527000000003</c:v>
                </c:pt>
                <c:pt idx="43">
                  <c:v>568.61665000000005</c:v>
                </c:pt>
                <c:pt idx="44">
                  <c:v>576.54983000000004</c:v>
                </c:pt>
                <c:pt idx="45">
                  <c:v>584.67340000000002</c:v>
                </c:pt>
                <c:pt idx="46">
                  <c:v>593.00720999999999</c:v>
                </c:pt>
                <c:pt idx="47">
                  <c:v>601.56231000000002</c:v>
                </c:pt>
                <c:pt idx="48">
                  <c:v>610.34389999999996</c:v>
                </c:pt>
                <c:pt idx="49">
                  <c:v>619.34622999999999</c:v>
                </c:pt>
                <c:pt idx="50">
                  <c:v>628.43015000000003</c:v>
                </c:pt>
                <c:pt idx="51">
                  <c:v>637.45628999999997</c:v>
                </c:pt>
                <c:pt idx="52">
                  <c:v>646.55196999999998</c:v>
                </c:pt>
                <c:pt idx="53">
                  <c:v>655.82329000000004</c:v>
                </c:pt>
                <c:pt idx="54">
                  <c:v>665.22649000000001</c:v>
                </c:pt>
                <c:pt idx="55">
                  <c:v>674.76367000000005</c:v>
                </c:pt>
                <c:pt idx="56">
                  <c:v>684.46780000000001</c:v>
                </c:pt>
                <c:pt idx="57">
                  <c:v>694.36030000000005</c:v>
                </c:pt>
                <c:pt idx="58">
                  <c:v>704.45429000000001</c:v>
                </c:pt>
                <c:pt idx="59">
                  <c:v>714.75888999999995</c:v>
                </c:pt>
                <c:pt idx="60">
                  <c:v>725.22685000000001</c:v>
                </c:pt>
                <c:pt idx="61">
                  <c:v>735.80211999999995</c:v>
                </c:pt>
                <c:pt idx="62">
                  <c:v>746.47188000000006</c:v>
                </c:pt>
                <c:pt idx="63">
                  <c:v>757.22260000000006</c:v>
                </c:pt>
                <c:pt idx="64">
                  <c:v>768.04930999999999</c:v>
                </c:pt>
                <c:pt idx="65">
                  <c:v>778.93799000000001</c:v>
                </c:pt>
                <c:pt idx="66">
                  <c:v>789.88891000000001</c:v>
                </c:pt>
                <c:pt idx="67">
                  <c:v>800.93237999999997</c:v>
                </c:pt>
                <c:pt idx="68">
                  <c:v>812.09822999999994</c:v>
                </c:pt>
                <c:pt idx="69">
                  <c:v>823.40985999999998</c:v>
                </c:pt>
                <c:pt idx="70">
                  <c:v>834.84352000000001</c:v>
                </c:pt>
                <c:pt idx="71">
                  <c:v>846.35817999999995</c:v>
                </c:pt>
                <c:pt idx="72">
                  <c:v>857.96001000000001</c:v>
                </c:pt>
                <c:pt idx="73">
                  <c:v>869.65467999999998</c:v>
                </c:pt>
                <c:pt idx="74">
                  <c:v>881.43384000000003</c:v>
                </c:pt>
                <c:pt idx="75">
                  <c:v>893.29985999999997</c:v>
                </c:pt>
                <c:pt idx="76">
                  <c:v>905.23159999999996</c:v>
                </c:pt>
                <c:pt idx="77">
                  <c:v>917.24063000000001</c:v>
                </c:pt>
                <c:pt idx="78">
                  <c:v>929.33028999999999</c:v>
                </c:pt>
                <c:pt idx="79">
                  <c:v>941.53025000000002</c:v>
                </c:pt>
                <c:pt idx="80">
                  <c:v>954.05291999999997</c:v>
                </c:pt>
                <c:pt idx="81">
                  <c:v>967.06269999999995</c:v>
                </c:pt>
                <c:pt idx="82">
                  <c:v>980.37638000000004</c:v>
                </c:pt>
                <c:pt idx="83">
                  <c:v>993.81254000000001</c:v>
                </c:pt>
                <c:pt idx="84">
                  <c:v>1007.3762</c:v>
                </c:pt>
                <c:pt idx="85">
                  <c:v>1021.0685</c:v>
                </c:pt>
                <c:pt idx="86">
                  <c:v>1034.8947000000001</c:v>
                </c:pt>
                <c:pt idx="87">
                  <c:v>1048.8033</c:v>
                </c:pt>
                <c:pt idx="88">
                  <c:v>1062.8068000000001</c:v>
                </c:pt>
                <c:pt idx="89">
                  <c:v>1076.9606000000001</c:v>
                </c:pt>
                <c:pt idx="90">
                  <c:v>1091.0723</c:v>
                </c:pt>
                <c:pt idx="91">
                  <c:v>1104.9866999999999</c:v>
                </c:pt>
                <c:pt idx="92">
                  <c:v>1118.8894</c:v>
                </c:pt>
                <c:pt idx="93">
                  <c:v>1132.8853999999999</c:v>
                </c:pt>
                <c:pt idx="94">
                  <c:v>1146.9227000000001</c:v>
                </c:pt>
                <c:pt idx="95">
                  <c:v>1160.9927</c:v>
                </c:pt>
                <c:pt idx="96">
                  <c:v>1175.0915</c:v>
                </c:pt>
                <c:pt idx="97">
                  <c:v>1189.2172</c:v>
                </c:pt>
                <c:pt idx="98">
                  <c:v>1203.3531</c:v>
                </c:pt>
                <c:pt idx="99">
                  <c:v>1217.4830999999999</c:v>
                </c:pt>
                <c:pt idx="100">
                  <c:v>1231.4453000000001</c:v>
                </c:pt>
              </c:numCache>
            </c:numRef>
          </c:val>
        </c:ser>
        <c:marker val="1"/>
        <c:axId val="62808832"/>
        <c:axId val="62810368"/>
      </c:lineChart>
      <c:catAx>
        <c:axId val="62808832"/>
        <c:scaling>
          <c:orientation val="minMax"/>
        </c:scaling>
        <c:axPos val="b"/>
        <c:numFmt formatCode="General" sourceLinked="1"/>
        <c:tickLblPos val="nextTo"/>
        <c:crossAx val="62810368"/>
        <c:crosses val="autoZero"/>
        <c:auto val="1"/>
        <c:lblAlgn val="ctr"/>
        <c:lblOffset val="100"/>
      </c:catAx>
      <c:valAx>
        <c:axId val="62810368"/>
        <c:scaling>
          <c:orientation val="minMax"/>
        </c:scaling>
        <c:axPos val="l"/>
        <c:majorGridlines>
          <c:spPr>
            <a:ln>
              <a:prstDash val="lgDash"/>
            </a:ln>
          </c:spPr>
        </c:majorGridlines>
        <c:numFmt formatCode="General" sourceLinked="1"/>
        <c:tickLblPos val="nextTo"/>
        <c:crossAx val="62808832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Observed total concentration of "Kyoto" greenhouse gases</a:t>
            </a:r>
          </a:p>
        </c:rich>
      </c:tx>
      <c:layout>
        <c:manualLayout>
          <c:xMode val="edge"/>
          <c:yMode val="edge"/>
          <c:x val="0.21822849807445463"/>
          <c:y val="2.333333333333334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8305519897304304E-2"/>
          <c:y val="0.11333368328958887"/>
          <c:w val="0.86649550706033374"/>
          <c:h val="0.74000240886200797"/>
        </c:manualLayout>
      </c:layout>
      <c:scatterChart>
        <c:scatterStyle val="lineMarker"/>
        <c:ser>
          <c:idx val="0"/>
          <c:order val="0"/>
          <c:tx>
            <c:strRef>
              <c:f>Figures1!$B$2</c:f>
              <c:strCache>
                <c:ptCount val="1"/>
                <c:pt idx="0">
                  <c:v>observations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Figures1!$A$5:$A$83</c:f>
              <c:numCache>
                <c:formatCode>General</c:formatCode>
                <c:ptCount val="79"/>
                <c:pt idx="0">
                  <c:v>1750</c:v>
                </c:pt>
                <c:pt idx="1">
                  <c:v>1755</c:v>
                </c:pt>
                <c:pt idx="2">
                  <c:v>1760</c:v>
                </c:pt>
                <c:pt idx="3">
                  <c:v>1765</c:v>
                </c:pt>
                <c:pt idx="4">
                  <c:v>1770</c:v>
                </c:pt>
                <c:pt idx="5">
                  <c:v>1775</c:v>
                </c:pt>
                <c:pt idx="6">
                  <c:v>1780</c:v>
                </c:pt>
                <c:pt idx="7">
                  <c:v>1785</c:v>
                </c:pt>
                <c:pt idx="8">
                  <c:v>1790</c:v>
                </c:pt>
                <c:pt idx="9">
                  <c:v>1795</c:v>
                </c:pt>
                <c:pt idx="10">
                  <c:v>1800</c:v>
                </c:pt>
                <c:pt idx="11">
                  <c:v>1805</c:v>
                </c:pt>
                <c:pt idx="12">
                  <c:v>1810</c:v>
                </c:pt>
                <c:pt idx="13">
                  <c:v>1815</c:v>
                </c:pt>
                <c:pt idx="14">
                  <c:v>1820</c:v>
                </c:pt>
                <c:pt idx="15">
                  <c:v>1825</c:v>
                </c:pt>
                <c:pt idx="16">
                  <c:v>1830</c:v>
                </c:pt>
                <c:pt idx="17">
                  <c:v>1835</c:v>
                </c:pt>
                <c:pt idx="18">
                  <c:v>1840</c:v>
                </c:pt>
                <c:pt idx="19">
                  <c:v>1845</c:v>
                </c:pt>
                <c:pt idx="20">
                  <c:v>1850</c:v>
                </c:pt>
                <c:pt idx="21">
                  <c:v>1855</c:v>
                </c:pt>
                <c:pt idx="22">
                  <c:v>1860</c:v>
                </c:pt>
                <c:pt idx="23">
                  <c:v>1865</c:v>
                </c:pt>
                <c:pt idx="24">
                  <c:v>1870</c:v>
                </c:pt>
                <c:pt idx="25">
                  <c:v>1875</c:v>
                </c:pt>
                <c:pt idx="26">
                  <c:v>1880</c:v>
                </c:pt>
                <c:pt idx="27">
                  <c:v>1885</c:v>
                </c:pt>
                <c:pt idx="28">
                  <c:v>1890</c:v>
                </c:pt>
                <c:pt idx="29">
                  <c:v>1895</c:v>
                </c:pt>
                <c:pt idx="30">
                  <c:v>1900</c:v>
                </c:pt>
                <c:pt idx="31">
                  <c:v>1905</c:v>
                </c:pt>
                <c:pt idx="32">
                  <c:v>1910</c:v>
                </c:pt>
                <c:pt idx="33">
                  <c:v>1915</c:v>
                </c:pt>
                <c:pt idx="34">
                  <c:v>1920</c:v>
                </c:pt>
                <c:pt idx="35">
                  <c:v>1925</c:v>
                </c:pt>
                <c:pt idx="36">
                  <c:v>1930</c:v>
                </c:pt>
                <c:pt idx="37">
                  <c:v>1935</c:v>
                </c:pt>
                <c:pt idx="38">
                  <c:v>1940</c:v>
                </c:pt>
                <c:pt idx="39">
                  <c:v>1945</c:v>
                </c:pt>
                <c:pt idx="40">
                  <c:v>1950</c:v>
                </c:pt>
                <c:pt idx="41">
                  <c:v>1955</c:v>
                </c:pt>
                <c:pt idx="42">
                  <c:v>1960</c:v>
                </c:pt>
                <c:pt idx="43">
                  <c:v>1965</c:v>
                </c:pt>
                <c:pt idx="44">
                  <c:v>1970</c:v>
                </c:pt>
                <c:pt idx="45">
                  <c:v>1975</c:v>
                </c:pt>
                <c:pt idx="46">
                  <c:v>1978</c:v>
                </c:pt>
                <c:pt idx="47">
                  <c:v>1979</c:v>
                </c:pt>
                <c:pt idx="48">
                  <c:v>1980</c:v>
                </c:pt>
                <c:pt idx="49">
                  <c:v>1981</c:v>
                </c:pt>
                <c:pt idx="50">
                  <c:v>1982</c:v>
                </c:pt>
                <c:pt idx="51">
                  <c:v>1983</c:v>
                </c:pt>
                <c:pt idx="52">
                  <c:v>1984</c:v>
                </c:pt>
                <c:pt idx="53">
                  <c:v>1985</c:v>
                </c:pt>
                <c:pt idx="54">
                  <c:v>1986</c:v>
                </c:pt>
                <c:pt idx="55">
                  <c:v>1987</c:v>
                </c:pt>
                <c:pt idx="56">
                  <c:v>1988</c:v>
                </c:pt>
                <c:pt idx="57">
                  <c:v>1989</c:v>
                </c:pt>
                <c:pt idx="58">
                  <c:v>1990</c:v>
                </c:pt>
                <c:pt idx="59">
                  <c:v>1991</c:v>
                </c:pt>
                <c:pt idx="60">
                  <c:v>1992</c:v>
                </c:pt>
                <c:pt idx="61">
                  <c:v>1993</c:v>
                </c:pt>
                <c:pt idx="62">
                  <c:v>1994</c:v>
                </c:pt>
                <c:pt idx="63">
                  <c:v>1995</c:v>
                </c:pt>
                <c:pt idx="64">
                  <c:v>1996</c:v>
                </c:pt>
                <c:pt idx="65">
                  <c:v>1997</c:v>
                </c:pt>
                <c:pt idx="66">
                  <c:v>1998</c:v>
                </c:pt>
                <c:pt idx="67">
                  <c:v>1999</c:v>
                </c:pt>
                <c:pt idx="68">
                  <c:v>2000</c:v>
                </c:pt>
                <c:pt idx="69">
                  <c:v>2001</c:v>
                </c:pt>
                <c:pt idx="70">
                  <c:v>2002</c:v>
                </c:pt>
                <c:pt idx="71">
                  <c:v>2003</c:v>
                </c:pt>
                <c:pt idx="72">
                  <c:v>2004</c:v>
                </c:pt>
                <c:pt idx="73">
                  <c:v>2005</c:v>
                </c:pt>
                <c:pt idx="74">
                  <c:v>2006</c:v>
                </c:pt>
                <c:pt idx="75">
                  <c:v>2007</c:v>
                </c:pt>
                <c:pt idx="76">
                  <c:v>2008</c:v>
                </c:pt>
                <c:pt idx="77">
                  <c:v>2009</c:v>
                </c:pt>
                <c:pt idx="78">
                  <c:v>2010</c:v>
                </c:pt>
              </c:numCache>
            </c:numRef>
          </c:xVal>
          <c:yVal>
            <c:numRef>
              <c:f>Figures1!$C$5:$C$83</c:f>
              <c:numCache>
                <c:formatCode>0.000</c:formatCode>
                <c:ptCount val="79"/>
                <c:pt idx="0">
                  <c:v>278</c:v>
                </c:pt>
                <c:pt idx="1">
                  <c:v>278.12335179112455</c:v>
                </c:pt>
                <c:pt idx="2">
                  <c:v>278.24661358608199</c:v>
                </c:pt>
                <c:pt idx="3">
                  <c:v>278.42587719877429</c:v>
                </c:pt>
                <c:pt idx="4">
                  <c:v>279.20616166942955</c:v>
                </c:pt>
                <c:pt idx="5">
                  <c:v>280.12574729045048</c:v>
                </c:pt>
                <c:pt idx="6">
                  <c:v>281.14631422214052</c:v>
                </c:pt>
                <c:pt idx="7">
                  <c:v>282.08818562207745</c:v>
                </c:pt>
                <c:pt idx="8">
                  <c:v>283.13118397701157</c:v>
                </c:pt>
                <c:pt idx="9">
                  <c:v>283.99391073537998</c:v>
                </c:pt>
                <c:pt idx="10">
                  <c:v>284.75658194440706</c:v>
                </c:pt>
                <c:pt idx="11">
                  <c:v>285.4469215417314</c:v>
                </c:pt>
                <c:pt idx="12">
                  <c:v>286.03677796319545</c:v>
                </c:pt>
                <c:pt idx="13">
                  <c:v>286.42975002454438</c:v>
                </c:pt>
                <c:pt idx="14">
                  <c:v>286.82261945357925</c:v>
                </c:pt>
                <c:pt idx="15">
                  <c:v>287.11439921689373</c:v>
                </c:pt>
                <c:pt idx="16">
                  <c:v>287.40594810532019</c:v>
                </c:pt>
                <c:pt idx="17">
                  <c:v>286.99093510949575</c:v>
                </c:pt>
                <c:pt idx="18">
                  <c:v>286.77713216829892</c:v>
                </c:pt>
                <c:pt idx="19">
                  <c:v>287.51340390679718</c:v>
                </c:pt>
                <c:pt idx="20">
                  <c:v>288.55396263811139</c:v>
                </c:pt>
                <c:pt idx="21">
                  <c:v>289.56921978418853</c:v>
                </c:pt>
                <c:pt idx="22">
                  <c:v>290.68681160271132</c:v>
                </c:pt>
                <c:pt idx="23">
                  <c:v>291.72498282205373</c:v>
                </c:pt>
                <c:pt idx="24">
                  <c:v>292.66208587093229</c:v>
                </c:pt>
                <c:pt idx="25">
                  <c:v>294.20307254644399</c:v>
                </c:pt>
                <c:pt idx="26">
                  <c:v>296.5619049130525</c:v>
                </c:pt>
                <c:pt idx="27">
                  <c:v>299.3014889538432</c:v>
                </c:pt>
                <c:pt idx="28">
                  <c:v>300.9016838847935</c:v>
                </c:pt>
                <c:pt idx="29">
                  <c:v>301.93933247949417</c:v>
                </c:pt>
                <c:pt idx="30">
                  <c:v>303.36793418823163</c:v>
                </c:pt>
                <c:pt idx="31">
                  <c:v>305.96360184212631</c:v>
                </c:pt>
                <c:pt idx="32">
                  <c:v>308.95842201253851</c:v>
                </c:pt>
                <c:pt idx="33">
                  <c:v>311.64207250281709</c:v>
                </c:pt>
                <c:pt idx="34">
                  <c:v>314.36397614405041</c:v>
                </c:pt>
                <c:pt idx="35">
                  <c:v>317.53948326895437</c:v>
                </c:pt>
                <c:pt idx="36">
                  <c:v>320.87578159759556</c:v>
                </c:pt>
                <c:pt idx="37">
                  <c:v>324.15810484483933</c:v>
                </c:pt>
                <c:pt idx="38">
                  <c:v>326.11838301036704</c:v>
                </c:pt>
                <c:pt idx="39">
                  <c:v>326.78524256600082</c:v>
                </c:pt>
                <c:pt idx="40">
                  <c:v>328.59875244895755</c:v>
                </c:pt>
                <c:pt idx="41">
                  <c:v>332.53932105197811</c:v>
                </c:pt>
                <c:pt idx="42">
                  <c:v>338.53019117827802</c:v>
                </c:pt>
                <c:pt idx="43">
                  <c:v>343.98781145975767</c:v>
                </c:pt>
                <c:pt idx="44">
                  <c:v>351.86973904727944</c:v>
                </c:pt>
                <c:pt idx="45">
                  <c:v>361.4716686333465</c:v>
                </c:pt>
                <c:pt idx="46">
                  <c:v>366.74426814058205</c:v>
                </c:pt>
                <c:pt idx="47">
                  <c:v>369.82790316312185</c:v>
                </c:pt>
                <c:pt idx="48">
                  <c:v>373.15313271702325</c:v>
                </c:pt>
                <c:pt idx="49">
                  <c:v>375.01494774944507</c:v>
                </c:pt>
                <c:pt idx="50">
                  <c:v>377.44168590237518</c:v>
                </c:pt>
                <c:pt idx="51">
                  <c:v>379.7911423074417</c:v>
                </c:pt>
                <c:pt idx="52">
                  <c:v>382.28508376431989</c:v>
                </c:pt>
                <c:pt idx="53">
                  <c:v>384.4814204122099</c:v>
                </c:pt>
                <c:pt idx="54">
                  <c:v>386.83664091588093</c:v>
                </c:pt>
                <c:pt idx="55">
                  <c:v>388.97291233074071</c:v>
                </c:pt>
                <c:pt idx="56">
                  <c:v>392.47570333421828</c:v>
                </c:pt>
                <c:pt idx="57">
                  <c:v>394.89669041328625</c:v>
                </c:pt>
                <c:pt idx="58">
                  <c:v>396.48904732891293</c:v>
                </c:pt>
                <c:pt idx="59">
                  <c:v>398.85994144859183</c:v>
                </c:pt>
                <c:pt idx="60">
                  <c:v>399.88726715057254</c:v>
                </c:pt>
                <c:pt idx="61">
                  <c:v>400.92387257970239</c:v>
                </c:pt>
                <c:pt idx="62">
                  <c:v>403.07599337389996</c:v>
                </c:pt>
                <c:pt idx="63">
                  <c:v>405.73779692050658</c:v>
                </c:pt>
                <c:pt idx="64">
                  <c:v>408.08973180503415</c:v>
                </c:pt>
                <c:pt idx="65">
                  <c:v>409.73142810588109</c:v>
                </c:pt>
                <c:pt idx="66">
                  <c:v>413.0601441341376</c:v>
                </c:pt>
                <c:pt idx="67">
                  <c:v>416.01956369923312</c:v>
                </c:pt>
                <c:pt idx="68">
                  <c:v>417.63823155456254</c:v>
                </c:pt>
                <c:pt idx="69">
                  <c:v>419.66352268487742</c:v>
                </c:pt>
                <c:pt idx="70">
                  <c:v>422.14533383758629</c:v>
                </c:pt>
                <c:pt idx="71">
                  <c:v>425.454789390889</c:v>
                </c:pt>
                <c:pt idx="72">
                  <c:v>427.37611266748218</c:v>
                </c:pt>
                <c:pt idx="73">
                  <c:v>430.3052218230024</c:v>
                </c:pt>
                <c:pt idx="74">
                  <c:v>433.08967459614979</c:v>
                </c:pt>
                <c:pt idx="75">
                  <c:v>435.50825311750458</c:v>
                </c:pt>
                <c:pt idx="76">
                  <c:v>438.49742382419015</c:v>
                </c:pt>
                <c:pt idx="77">
                  <c:v>440.51944575856697</c:v>
                </c:pt>
                <c:pt idx="78">
                  <c:v>443.93590223659692</c:v>
                </c:pt>
              </c:numCache>
            </c:numRef>
          </c:yVal>
        </c:ser>
        <c:ser>
          <c:idx val="1"/>
          <c:order val="1"/>
          <c:tx>
            <c:strRef>
              <c:f>Figures1!$E$3</c:f>
              <c:strCache>
                <c:ptCount val="1"/>
                <c:pt idx="0">
                  <c:v>Conc Trashhold </c:v>
                </c:pt>
              </c:strCache>
            </c:strRef>
          </c:tx>
          <c:spPr>
            <a:ln w="25400">
              <a:solidFill>
                <a:srgbClr val="99CCFF"/>
              </a:solidFill>
              <a:prstDash val="sysDash"/>
            </a:ln>
          </c:spPr>
          <c:marker>
            <c:symbol val="none"/>
          </c:marker>
          <c:errBars>
            <c:errDir val="y"/>
            <c:errBarType val="both"/>
            <c:errValType val="fixedVal"/>
            <c:val val="50"/>
            <c:spPr>
              <a:ln w="3175">
                <a:pattFill prst="pct25">
                  <a:fgClr>
                    <a:srgbClr val="C0C0C0"/>
                  </a:fgClr>
                  <a:bgClr>
                    <a:srgbClr val="FFFFFF"/>
                  </a:bgClr>
                </a:pattFill>
                <a:prstDash val="solid"/>
              </a:ln>
            </c:spPr>
          </c:errBars>
          <c:xVal>
            <c:numRef>
              <c:f>Figures1!$A$5:$A$83</c:f>
              <c:numCache>
                <c:formatCode>General</c:formatCode>
                <c:ptCount val="79"/>
                <c:pt idx="0">
                  <c:v>1750</c:v>
                </c:pt>
                <c:pt idx="1">
                  <c:v>1755</c:v>
                </c:pt>
                <c:pt idx="2">
                  <c:v>1760</c:v>
                </c:pt>
                <c:pt idx="3">
                  <c:v>1765</c:v>
                </c:pt>
                <c:pt idx="4">
                  <c:v>1770</c:v>
                </c:pt>
                <c:pt idx="5">
                  <c:v>1775</c:v>
                </c:pt>
                <c:pt idx="6">
                  <c:v>1780</c:v>
                </c:pt>
                <c:pt idx="7">
                  <c:v>1785</c:v>
                </c:pt>
                <c:pt idx="8">
                  <c:v>1790</c:v>
                </c:pt>
                <c:pt idx="9">
                  <c:v>1795</c:v>
                </c:pt>
                <c:pt idx="10">
                  <c:v>1800</c:v>
                </c:pt>
                <c:pt idx="11">
                  <c:v>1805</c:v>
                </c:pt>
                <c:pt idx="12">
                  <c:v>1810</c:v>
                </c:pt>
                <c:pt idx="13">
                  <c:v>1815</c:v>
                </c:pt>
                <c:pt idx="14">
                  <c:v>1820</c:v>
                </c:pt>
                <c:pt idx="15">
                  <c:v>1825</c:v>
                </c:pt>
                <c:pt idx="16">
                  <c:v>1830</c:v>
                </c:pt>
                <c:pt idx="17">
                  <c:v>1835</c:v>
                </c:pt>
                <c:pt idx="18">
                  <c:v>1840</c:v>
                </c:pt>
                <c:pt idx="19">
                  <c:v>1845</c:v>
                </c:pt>
                <c:pt idx="20">
                  <c:v>1850</c:v>
                </c:pt>
                <c:pt idx="21">
                  <c:v>1855</c:v>
                </c:pt>
                <c:pt idx="22">
                  <c:v>1860</c:v>
                </c:pt>
                <c:pt idx="23">
                  <c:v>1865</c:v>
                </c:pt>
                <c:pt idx="24">
                  <c:v>1870</c:v>
                </c:pt>
                <c:pt idx="25">
                  <c:v>1875</c:v>
                </c:pt>
                <c:pt idx="26">
                  <c:v>1880</c:v>
                </c:pt>
                <c:pt idx="27">
                  <c:v>1885</c:v>
                </c:pt>
                <c:pt idx="28">
                  <c:v>1890</c:v>
                </c:pt>
                <c:pt idx="29">
                  <c:v>1895</c:v>
                </c:pt>
                <c:pt idx="30">
                  <c:v>1900</c:v>
                </c:pt>
                <c:pt idx="31">
                  <c:v>1905</c:v>
                </c:pt>
                <c:pt idx="32">
                  <c:v>1910</c:v>
                </c:pt>
                <c:pt idx="33">
                  <c:v>1915</c:v>
                </c:pt>
                <c:pt idx="34">
                  <c:v>1920</c:v>
                </c:pt>
                <c:pt idx="35">
                  <c:v>1925</c:v>
                </c:pt>
                <c:pt idx="36">
                  <c:v>1930</c:v>
                </c:pt>
                <c:pt idx="37">
                  <c:v>1935</c:v>
                </c:pt>
                <c:pt idx="38">
                  <c:v>1940</c:v>
                </c:pt>
                <c:pt idx="39">
                  <c:v>1945</c:v>
                </c:pt>
                <c:pt idx="40">
                  <c:v>1950</c:v>
                </c:pt>
                <c:pt idx="41">
                  <c:v>1955</c:v>
                </c:pt>
                <c:pt idx="42">
                  <c:v>1960</c:v>
                </c:pt>
                <c:pt idx="43">
                  <c:v>1965</c:v>
                </c:pt>
                <c:pt idx="44">
                  <c:v>1970</c:v>
                </c:pt>
                <c:pt idx="45">
                  <c:v>1975</c:v>
                </c:pt>
                <c:pt idx="46">
                  <c:v>1978</c:v>
                </c:pt>
                <c:pt idx="47">
                  <c:v>1979</c:v>
                </c:pt>
                <c:pt idx="48">
                  <c:v>1980</c:v>
                </c:pt>
                <c:pt idx="49">
                  <c:v>1981</c:v>
                </c:pt>
                <c:pt idx="50">
                  <c:v>1982</c:v>
                </c:pt>
                <c:pt idx="51">
                  <c:v>1983</c:v>
                </c:pt>
                <c:pt idx="52">
                  <c:v>1984</c:v>
                </c:pt>
                <c:pt idx="53">
                  <c:v>1985</c:v>
                </c:pt>
                <c:pt idx="54">
                  <c:v>1986</c:v>
                </c:pt>
                <c:pt idx="55">
                  <c:v>1987</c:v>
                </c:pt>
                <c:pt idx="56">
                  <c:v>1988</c:v>
                </c:pt>
                <c:pt idx="57">
                  <c:v>1989</c:v>
                </c:pt>
                <c:pt idx="58">
                  <c:v>1990</c:v>
                </c:pt>
                <c:pt idx="59">
                  <c:v>1991</c:v>
                </c:pt>
                <c:pt idx="60">
                  <c:v>1992</c:v>
                </c:pt>
                <c:pt idx="61">
                  <c:v>1993</c:v>
                </c:pt>
                <c:pt idx="62">
                  <c:v>1994</c:v>
                </c:pt>
                <c:pt idx="63">
                  <c:v>1995</c:v>
                </c:pt>
                <c:pt idx="64">
                  <c:v>1996</c:v>
                </c:pt>
                <c:pt idx="65">
                  <c:v>1997</c:v>
                </c:pt>
                <c:pt idx="66">
                  <c:v>1998</c:v>
                </c:pt>
                <c:pt idx="67">
                  <c:v>1999</c:v>
                </c:pt>
                <c:pt idx="68">
                  <c:v>2000</c:v>
                </c:pt>
                <c:pt idx="69">
                  <c:v>2001</c:v>
                </c:pt>
                <c:pt idx="70">
                  <c:v>2002</c:v>
                </c:pt>
                <c:pt idx="71">
                  <c:v>2003</c:v>
                </c:pt>
                <c:pt idx="72">
                  <c:v>2004</c:v>
                </c:pt>
                <c:pt idx="73">
                  <c:v>2005</c:v>
                </c:pt>
                <c:pt idx="74">
                  <c:v>2006</c:v>
                </c:pt>
                <c:pt idx="75">
                  <c:v>2007</c:v>
                </c:pt>
                <c:pt idx="76">
                  <c:v>2008</c:v>
                </c:pt>
                <c:pt idx="77">
                  <c:v>2009</c:v>
                </c:pt>
                <c:pt idx="78">
                  <c:v>2010</c:v>
                </c:pt>
              </c:numCache>
            </c:numRef>
          </c:xVal>
          <c:yVal>
            <c:numRef>
              <c:f>Figures1!$E$5:$E$83</c:f>
              <c:numCache>
                <c:formatCode>General</c:formatCode>
                <c:ptCount val="79"/>
                <c:pt idx="58" formatCode="0.0">
                  <c:v>491.12544557526473</c:v>
                </c:pt>
                <c:pt idx="59" formatCode="0.0">
                  <c:v>491.12544557526473</c:v>
                </c:pt>
                <c:pt idx="60" formatCode="0.0">
                  <c:v>491.12544557526473</c:v>
                </c:pt>
                <c:pt idx="61" formatCode="0.0">
                  <c:v>491.12544557526473</c:v>
                </c:pt>
                <c:pt idx="62" formatCode="0.0">
                  <c:v>491.12544557526473</c:v>
                </c:pt>
                <c:pt idx="63" formatCode="0.0">
                  <c:v>491.12544557526473</c:v>
                </c:pt>
                <c:pt idx="64" formatCode="0.0">
                  <c:v>491.12544557526473</c:v>
                </c:pt>
                <c:pt idx="65" formatCode="0.0">
                  <c:v>491.12544557526473</c:v>
                </c:pt>
                <c:pt idx="66" formatCode="0.0">
                  <c:v>491.12544557526473</c:v>
                </c:pt>
                <c:pt idx="67" formatCode="0.0">
                  <c:v>491.12544557526473</c:v>
                </c:pt>
                <c:pt idx="68" formatCode="0.0">
                  <c:v>491.12544557526473</c:v>
                </c:pt>
                <c:pt idx="69" formatCode="0.0">
                  <c:v>491.12544557526473</c:v>
                </c:pt>
                <c:pt idx="70" formatCode="0.0">
                  <c:v>491.12544557526473</c:v>
                </c:pt>
                <c:pt idx="71" formatCode="0.0">
                  <c:v>491.12544557526473</c:v>
                </c:pt>
                <c:pt idx="72" formatCode="0.0">
                  <c:v>491.12544557526473</c:v>
                </c:pt>
                <c:pt idx="73" formatCode="0.0">
                  <c:v>491.12544557526473</c:v>
                </c:pt>
                <c:pt idx="74" formatCode="0.0">
                  <c:v>491.12544557526473</c:v>
                </c:pt>
                <c:pt idx="75" formatCode="0.0">
                  <c:v>491.12544557526473</c:v>
                </c:pt>
                <c:pt idx="76" formatCode="0.0">
                  <c:v>491.12544557526473</c:v>
                </c:pt>
                <c:pt idx="77" formatCode="0.0">
                  <c:v>491.12544557526473</c:v>
                </c:pt>
                <c:pt idx="78" formatCode="0.0">
                  <c:v>491.12544557526473</c:v>
                </c:pt>
              </c:numCache>
            </c:numRef>
          </c:yVal>
        </c:ser>
        <c:axId val="63172992"/>
        <c:axId val="63174912"/>
      </c:scatterChart>
      <c:valAx>
        <c:axId val="63172992"/>
        <c:scaling>
          <c:orientation val="minMax"/>
          <c:max val="2010"/>
          <c:min val="1850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273427471116819"/>
              <c:y val="0.903336132983377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63174912"/>
        <c:crosses val="autoZero"/>
        <c:crossBetween val="midCat"/>
      </c:valAx>
      <c:valAx>
        <c:axId val="63174912"/>
        <c:scaling>
          <c:orientation val="minMax"/>
          <c:max val="550"/>
          <c:min val="250"/>
        </c:scaling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ppm CO2-eq.</a:t>
                </a:r>
              </a:p>
            </c:rich>
          </c:tx>
          <c:layout>
            <c:manualLayout>
              <c:xMode val="edge"/>
              <c:yMode val="edge"/>
              <c:x val="5.1347881899871713E-3"/>
              <c:y val="0.3600010498687664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63172992"/>
        <c:crosses val="autoZero"/>
        <c:crossBetween val="midCat"/>
        <c:majorUnit val="50"/>
        <c:minorUnit val="25"/>
      </c:valAx>
      <c:spPr>
        <a:gradFill rotWithShape="0">
          <a:gsLst>
            <a:gs pos="0">
              <a:srgbClr val="FFFFFF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FFFFFF"/>
          </a:solidFill>
          <a:prstDash val="solid"/>
        </a:ln>
      </c:spPr>
    </c:plotArea>
    <c:plotVisOnly val="1"/>
    <c:dispBlanksAs val="gap"/>
  </c:chart>
  <c:spPr>
    <a:solidFill>
      <a:schemeClr val="bg1"/>
    </a:solidFill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0"/>
          <c:order val="0"/>
          <c:tx>
            <c:strRef>
              <c:f>Figures1!$L$52</c:f>
              <c:strCache>
                <c:ptCount val="1"/>
                <c:pt idx="0">
                  <c:v>CO2</c:v>
                </c:pt>
              </c:strCache>
            </c:strRef>
          </c:tx>
          <c:cat>
            <c:numRef>
              <c:f>Figures1!$A$53:$A$83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cat>
          <c:val>
            <c:numRef>
              <c:f>Figures1!$L$53:$L$83</c:f>
              <c:numCache>
                <c:formatCode>0</c:formatCode>
                <c:ptCount val="31"/>
                <c:pt idx="0">
                  <c:v>338.7</c:v>
                </c:pt>
                <c:pt idx="1">
                  <c:v>339.73666666666668</c:v>
                </c:pt>
                <c:pt idx="2">
                  <c:v>340.92</c:v>
                </c:pt>
                <c:pt idx="3">
                  <c:v>342.46499999999997</c:v>
                </c:pt>
                <c:pt idx="4">
                  <c:v>344.13249999999999</c:v>
                </c:pt>
                <c:pt idx="5">
                  <c:v>345.47250000000003</c:v>
                </c:pt>
                <c:pt idx="6">
                  <c:v>346.88499999999999</c:v>
                </c:pt>
                <c:pt idx="7">
                  <c:v>348.46249999999998</c:v>
                </c:pt>
                <c:pt idx="8">
                  <c:v>350.92500000000001</c:v>
                </c:pt>
                <c:pt idx="9">
                  <c:v>352.565</c:v>
                </c:pt>
                <c:pt idx="10">
                  <c:v>353.72</c:v>
                </c:pt>
                <c:pt idx="11">
                  <c:v>355.14749999999998</c:v>
                </c:pt>
                <c:pt idx="12">
                  <c:v>355.89749999999998</c:v>
                </c:pt>
                <c:pt idx="13">
                  <c:v>356.625</c:v>
                </c:pt>
                <c:pt idx="14">
                  <c:v>358.2</c:v>
                </c:pt>
                <c:pt idx="15">
                  <c:v>360.22750000000002</c:v>
                </c:pt>
                <c:pt idx="16">
                  <c:v>362.00979166666662</c:v>
                </c:pt>
                <c:pt idx="17">
                  <c:v>363.1658333333333</c:v>
                </c:pt>
                <c:pt idx="18">
                  <c:v>365.68770833333338</c:v>
                </c:pt>
                <c:pt idx="19">
                  <c:v>367.8079166666667</c:v>
                </c:pt>
                <c:pt idx="20">
                  <c:v>368.91958333333332</c:v>
                </c:pt>
                <c:pt idx="21">
                  <c:v>370.50958333333335</c:v>
                </c:pt>
                <c:pt idx="22">
                  <c:v>372.49270833333333</c:v>
                </c:pt>
                <c:pt idx="23">
                  <c:v>375.08000000000004</c:v>
                </c:pt>
                <c:pt idx="24">
                  <c:v>376.60624999999993</c:v>
                </c:pt>
                <c:pt idx="25">
                  <c:v>378.97249999999997</c:v>
                </c:pt>
                <c:pt idx="26">
                  <c:v>381.16770833333334</c:v>
                </c:pt>
                <c:pt idx="27">
                  <c:v>382.890625</c:v>
                </c:pt>
                <c:pt idx="28">
                  <c:v>384.97645833333331</c:v>
                </c:pt>
                <c:pt idx="29">
                  <c:v>386.41541666666666</c:v>
                </c:pt>
                <c:pt idx="30">
                  <c:v>388.70572916666669</c:v>
                </c:pt>
              </c:numCache>
            </c:numRef>
          </c:val>
        </c:ser>
        <c:ser>
          <c:idx val="1"/>
          <c:order val="1"/>
          <c:tx>
            <c:strRef>
              <c:f>Figures1!$M$52</c:f>
              <c:strCache>
                <c:ptCount val="1"/>
                <c:pt idx="0">
                  <c:v>Resto de GEI incluídos en el protocolo de Kioto</c:v>
                </c:pt>
              </c:strCache>
            </c:strRef>
          </c:tx>
          <c:cat>
            <c:numRef>
              <c:f>Figures1!$A$53:$A$83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cat>
          <c:val>
            <c:numRef>
              <c:f>Figures1!$M$53:$M$83</c:f>
              <c:numCache>
                <c:formatCode>0</c:formatCode>
                <c:ptCount val="31"/>
                <c:pt idx="0">
                  <c:v>34.453132717023266</c:v>
                </c:pt>
                <c:pt idx="1">
                  <c:v>35.278281082778392</c:v>
                </c:pt>
                <c:pt idx="2">
                  <c:v>36.521685902375168</c:v>
                </c:pt>
                <c:pt idx="3">
                  <c:v>37.326142307441728</c:v>
                </c:pt>
                <c:pt idx="4">
                  <c:v>38.1525837643199</c:v>
                </c:pt>
                <c:pt idx="5">
                  <c:v>39.008920412209875</c:v>
                </c:pt>
                <c:pt idx="6">
                  <c:v>39.951640915880944</c:v>
                </c:pt>
                <c:pt idx="7">
                  <c:v>40.510412330740735</c:v>
                </c:pt>
                <c:pt idx="8">
                  <c:v>41.550703334218269</c:v>
                </c:pt>
                <c:pt idx="9">
                  <c:v>42.331690413286253</c:v>
                </c:pt>
                <c:pt idx="10">
                  <c:v>42.769047328912905</c:v>
                </c:pt>
                <c:pt idx="11">
                  <c:v>43.712441448591846</c:v>
                </c:pt>
                <c:pt idx="12">
                  <c:v>43.989767150572561</c:v>
                </c:pt>
                <c:pt idx="13">
                  <c:v>44.29887257970239</c:v>
                </c:pt>
                <c:pt idx="14">
                  <c:v>44.875993373899973</c:v>
                </c:pt>
                <c:pt idx="15">
                  <c:v>45.510296920506562</c:v>
                </c:pt>
                <c:pt idx="16">
                  <c:v>46.079940138367533</c:v>
                </c:pt>
                <c:pt idx="17">
                  <c:v>46.565594772547797</c:v>
                </c:pt>
                <c:pt idx="18">
                  <c:v>47.372435800804226</c:v>
                </c:pt>
                <c:pt idx="19">
                  <c:v>48.211647032566418</c:v>
                </c:pt>
                <c:pt idx="20">
                  <c:v>48.718648221229216</c:v>
                </c:pt>
                <c:pt idx="21">
                  <c:v>49.153939351544068</c:v>
                </c:pt>
                <c:pt idx="22">
                  <c:v>49.652625504252967</c:v>
                </c:pt>
                <c:pt idx="23">
                  <c:v>50.374789390888964</c:v>
                </c:pt>
                <c:pt idx="24">
                  <c:v>50.769862667482244</c:v>
                </c:pt>
                <c:pt idx="25">
                  <c:v>51.33272182300243</c:v>
                </c:pt>
                <c:pt idx="26">
                  <c:v>51.921966262816454</c:v>
                </c:pt>
                <c:pt idx="27">
                  <c:v>52.61762811750458</c:v>
                </c:pt>
                <c:pt idx="28">
                  <c:v>53.520965490856838</c:v>
                </c:pt>
                <c:pt idx="29">
                  <c:v>54.104029091900316</c:v>
                </c:pt>
                <c:pt idx="30">
                  <c:v>55.230173069930231</c:v>
                </c:pt>
              </c:numCache>
            </c:numRef>
          </c:val>
        </c:ser>
        <c:axId val="63018496"/>
        <c:axId val="63020032"/>
      </c:areaChart>
      <c:catAx>
        <c:axId val="63018496"/>
        <c:scaling>
          <c:orientation val="minMax"/>
        </c:scaling>
        <c:axPos val="b"/>
        <c:numFmt formatCode="General" sourceLinked="1"/>
        <c:tickLblPos val="nextTo"/>
        <c:crossAx val="63020032"/>
        <c:crosses val="autoZero"/>
        <c:auto val="1"/>
        <c:lblAlgn val="ctr"/>
        <c:lblOffset val="100"/>
      </c:catAx>
      <c:valAx>
        <c:axId val="63020032"/>
        <c:scaling>
          <c:orientation val="minMax"/>
          <c:min val="280"/>
        </c:scaling>
        <c:axPos val="l"/>
        <c:majorGridlines>
          <c:spPr>
            <a:ln>
              <a:prstDash val="lgDash"/>
            </a:ln>
          </c:spPr>
        </c:majorGridlines>
        <c:numFmt formatCode="0" sourceLinked="1"/>
        <c:tickLblPos val="nextTo"/>
        <c:crossAx val="63018496"/>
        <c:crosses val="autoZero"/>
        <c:crossBetween val="midCat"/>
      </c:valAx>
    </c:plotArea>
    <c:legend>
      <c:legendPos val="b"/>
      <c:layout/>
    </c:legend>
    <c:plotVisOnly val="1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Figures1!$A$54:$A$83</c:f>
              <c:numCache>
                <c:formatCode>General</c:formatCode>
                <c:ptCount val="3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</c:numCache>
            </c:numRef>
          </c:cat>
          <c:val>
            <c:numRef>
              <c:f>Figures1!$N$54:$N$83</c:f>
              <c:numCache>
                <c:formatCode>0.0</c:formatCode>
                <c:ptCount val="30"/>
                <c:pt idx="0">
                  <c:v>1.8618150324218163</c:v>
                </c:pt>
                <c:pt idx="1">
                  <c:v>2.4267381529301133</c:v>
                </c:pt>
                <c:pt idx="2">
                  <c:v>2.349456405066519</c:v>
                </c:pt>
                <c:pt idx="3">
                  <c:v>2.4939414568781899</c:v>
                </c:pt>
                <c:pt idx="4">
                  <c:v>2.196336647890007</c:v>
                </c:pt>
                <c:pt idx="5">
                  <c:v>2.3552205036710347</c:v>
                </c:pt>
                <c:pt idx="6">
                  <c:v>2.1362714148597775</c:v>
                </c:pt>
                <c:pt idx="7">
                  <c:v>3.5027910034775687</c:v>
                </c:pt>
                <c:pt idx="8">
                  <c:v>2.4209870790679702</c:v>
                </c:pt>
                <c:pt idx="9">
                  <c:v>1.5923569156266808</c:v>
                </c:pt>
                <c:pt idx="10">
                  <c:v>2.3708941196788942</c:v>
                </c:pt>
                <c:pt idx="11">
                  <c:v>1.0273257019807147</c:v>
                </c:pt>
                <c:pt idx="12">
                  <c:v>1.0366054291298497</c:v>
                </c:pt>
                <c:pt idx="13">
                  <c:v>2.1521207941975717</c:v>
                </c:pt>
                <c:pt idx="14">
                  <c:v>2.6618035466066203</c:v>
                </c:pt>
                <c:pt idx="15">
                  <c:v>2.3519348845275658</c:v>
                </c:pt>
                <c:pt idx="16">
                  <c:v>1.6416963008469452</c:v>
                </c:pt>
                <c:pt idx="17">
                  <c:v>3.3287160282565083</c:v>
                </c:pt>
                <c:pt idx="18">
                  <c:v>2.9594195650955157</c:v>
                </c:pt>
                <c:pt idx="19">
                  <c:v>1.61866785532942</c:v>
                </c:pt>
                <c:pt idx="20">
                  <c:v>2.0252911303148835</c:v>
                </c:pt>
                <c:pt idx="21">
                  <c:v>2.4818111527088718</c:v>
                </c:pt>
                <c:pt idx="22">
                  <c:v>3.3094555533027119</c:v>
                </c:pt>
                <c:pt idx="23">
                  <c:v>1.9213232765931707</c:v>
                </c:pt>
                <c:pt idx="24">
                  <c:v>2.9291091555202229</c:v>
                </c:pt>
                <c:pt idx="25">
                  <c:v>2.7844527731473931</c:v>
                </c:pt>
                <c:pt idx="26">
                  <c:v>2.4185785213547888</c:v>
                </c:pt>
                <c:pt idx="27">
                  <c:v>2.9891707066855702</c:v>
                </c:pt>
                <c:pt idx="28">
                  <c:v>2.0220219343768235</c:v>
                </c:pt>
                <c:pt idx="29">
                  <c:v>3.4164564780299429</c:v>
                </c:pt>
              </c:numCache>
            </c:numRef>
          </c:val>
        </c:ser>
        <c:axId val="63035648"/>
        <c:axId val="63041536"/>
      </c:barChart>
      <c:catAx>
        <c:axId val="63035648"/>
        <c:scaling>
          <c:orientation val="minMax"/>
        </c:scaling>
        <c:axPos val="b"/>
        <c:numFmt formatCode="General" sourceLinked="1"/>
        <c:tickLblPos val="nextTo"/>
        <c:crossAx val="63041536"/>
        <c:crosses val="autoZero"/>
        <c:auto val="1"/>
        <c:lblAlgn val="ctr"/>
        <c:lblOffset val="100"/>
      </c:catAx>
      <c:valAx>
        <c:axId val="63041536"/>
        <c:scaling>
          <c:orientation val="minMax"/>
        </c:scaling>
        <c:axPos val="l"/>
        <c:majorGridlines>
          <c:spPr>
            <a:ln>
              <a:prstDash val="lgDash"/>
            </a:ln>
          </c:spPr>
        </c:majorGridlines>
        <c:numFmt formatCode="0.0" sourceLinked="1"/>
        <c:tickLblPos val="nextTo"/>
        <c:crossAx val="63035648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25400" cap="flat" cmpd="sng" algn="ctr">
              <a:solidFill>
                <a:schemeClr val="dk1"/>
              </a:solidFill>
              <a:prstDash val="dash"/>
            </a:ln>
            <a:effectLst/>
          </c:spPr>
          <c:marker>
            <c:symbol val="none"/>
          </c:marker>
          <c:cat>
            <c:numRef>
              <c:f>Función!$B$3:$B$34</c:f>
              <c:numCache>
                <c:formatCode>General</c:formatCode>
                <c:ptCount val="3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</c:numCache>
            </c:numRef>
          </c:cat>
          <c:val>
            <c:numRef>
              <c:f>Función!$C$3:$C$34</c:f>
              <c:numCache>
                <c:formatCode>General</c:formatCode>
                <c:ptCount val="3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Función!$B$3:$B$34</c:f>
              <c:numCache>
                <c:formatCode>General</c:formatCode>
                <c:ptCount val="3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</c:numCache>
            </c:numRef>
          </c:cat>
          <c:val>
            <c:numRef>
              <c:f>Función!$D$3:$D$34</c:f>
              <c:numCache>
                <c:formatCode>General</c:formatCode>
                <c:ptCount val="32"/>
                <c:pt idx="0">
                  <c:v>0</c:v>
                </c:pt>
                <c:pt idx="1">
                  <c:v>0.18</c:v>
                </c:pt>
                <c:pt idx="2">
                  <c:v>0.36</c:v>
                </c:pt>
                <c:pt idx="3">
                  <c:v>0.54</c:v>
                </c:pt>
                <c:pt idx="4">
                  <c:v>0.72</c:v>
                </c:pt>
                <c:pt idx="5">
                  <c:v>0.9</c:v>
                </c:pt>
                <c:pt idx="6">
                  <c:v>1.08</c:v>
                </c:pt>
                <c:pt idx="7">
                  <c:v>1.26</c:v>
                </c:pt>
                <c:pt idx="8">
                  <c:v>1.44</c:v>
                </c:pt>
                <c:pt idx="9">
                  <c:v>1.62</c:v>
                </c:pt>
                <c:pt idx="10">
                  <c:v>1.8</c:v>
                </c:pt>
                <c:pt idx="11">
                  <c:v>1.98</c:v>
                </c:pt>
                <c:pt idx="12">
                  <c:v>2.16</c:v>
                </c:pt>
                <c:pt idx="13">
                  <c:v>2.34</c:v>
                </c:pt>
                <c:pt idx="14">
                  <c:v>2.52</c:v>
                </c:pt>
                <c:pt idx="15">
                  <c:v>2.7</c:v>
                </c:pt>
                <c:pt idx="16">
                  <c:v>2.88</c:v>
                </c:pt>
                <c:pt idx="17">
                  <c:v>3.06</c:v>
                </c:pt>
                <c:pt idx="18">
                  <c:v>3.24</c:v>
                </c:pt>
                <c:pt idx="19">
                  <c:v>3.42</c:v>
                </c:pt>
                <c:pt idx="20">
                  <c:v>3.6</c:v>
                </c:pt>
                <c:pt idx="21">
                  <c:v>3.78</c:v>
                </c:pt>
                <c:pt idx="22">
                  <c:v>3.96</c:v>
                </c:pt>
                <c:pt idx="23">
                  <c:v>4.1399999999999997</c:v>
                </c:pt>
                <c:pt idx="24">
                  <c:v>4.32</c:v>
                </c:pt>
                <c:pt idx="25">
                  <c:v>4.5</c:v>
                </c:pt>
                <c:pt idx="26">
                  <c:v>4.68</c:v>
                </c:pt>
                <c:pt idx="27">
                  <c:v>4.8600000000000003</c:v>
                </c:pt>
                <c:pt idx="28">
                  <c:v>5.04</c:v>
                </c:pt>
                <c:pt idx="29">
                  <c:v>5.22</c:v>
                </c:pt>
                <c:pt idx="30">
                  <c:v>5.4</c:v>
                </c:pt>
                <c:pt idx="31">
                  <c:v>5.58</c:v>
                </c:pt>
              </c:numCache>
            </c:numRef>
          </c:val>
        </c:ser>
        <c:ser>
          <c:idx val="2"/>
          <c:order val="2"/>
          <c:spPr>
            <a:ln w="25400" cap="flat" cmpd="sng" algn="ctr">
              <a:solidFill>
                <a:schemeClr val="dk1"/>
              </a:solidFill>
              <a:prstDash val="dash"/>
            </a:ln>
            <a:effectLst/>
          </c:spPr>
          <c:marker>
            <c:symbol val="none"/>
          </c:marker>
          <c:cat>
            <c:numRef>
              <c:f>Función!$B$3:$B$34</c:f>
              <c:numCache>
                <c:formatCode>General</c:formatCode>
                <c:ptCount val="3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</c:numCache>
            </c:numRef>
          </c:cat>
          <c:val>
            <c:numRef>
              <c:f>Función!$E$3:$E$34</c:f>
              <c:numCache>
                <c:formatCode>General</c:formatCode>
                <c:ptCount val="3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</c:numCache>
            </c:numRef>
          </c:val>
        </c:ser>
        <c:marker val="1"/>
        <c:axId val="63259392"/>
        <c:axId val="63260928"/>
      </c:lineChart>
      <c:catAx>
        <c:axId val="63259392"/>
        <c:scaling>
          <c:orientation val="minMax"/>
        </c:scaling>
        <c:axPos val="b"/>
        <c:numFmt formatCode="General" sourceLinked="1"/>
        <c:tickLblPos val="nextTo"/>
        <c:crossAx val="63260928"/>
        <c:crosses val="autoZero"/>
        <c:auto val="1"/>
        <c:lblAlgn val="ctr"/>
        <c:lblOffset val="100"/>
      </c:catAx>
      <c:valAx>
        <c:axId val="63260928"/>
        <c:scaling>
          <c:orientation val="minMax"/>
        </c:scaling>
        <c:axPos val="l"/>
        <c:majorGridlines/>
        <c:numFmt formatCode="General" sourceLinked="1"/>
        <c:tickLblPos val="nextTo"/>
        <c:crossAx val="6325939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Annual Net Flux of Carbon to the Atmosphere from Land-Use Change: 1850-2005 (Houghton)</a:t>
            </a:r>
          </a:p>
        </c:rich>
      </c:tx>
      <c:layout>
        <c:manualLayout>
          <c:xMode val="edge"/>
          <c:yMode val="edge"/>
          <c:x val="0.17647058823529418"/>
          <c:y val="1.957585644371941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4350721420643732E-2"/>
          <c:y val="0.1158238172920065"/>
          <c:w val="0.6803551609322972"/>
          <c:h val="0.79282218597063581"/>
        </c:manualLayout>
      </c:layout>
      <c:lineChart>
        <c:grouping val="standard"/>
        <c:ser>
          <c:idx val="0"/>
          <c:order val="0"/>
          <c:tx>
            <c:strRef>
              <c:f>Concentr!#REF!</c:f>
              <c:strCache>
                <c:ptCount val="1"/>
                <c:pt idx="0">
                  <c:v>United States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'net fluxes'!$A$2:$A$157</c:f>
              <c:numCache>
                <c:formatCode>General</c:formatCode>
                <c:ptCount val="156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</c:numCache>
            </c:numRef>
          </c:cat>
          <c:val>
            <c:numRef>
              <c:f>'net fluxes'!$C$2:$C$157</c:f>
              <c:numCache>
                <c:formatCode>0.0</c:formatCode>
                <c:ptCount val="156"/>
                <c:pt idx="0">
                  <c:v>164.09220000000002</c:v>
                </c:pt>
                <c:pt idx="1">
                  <c:v>165.72560000000001</c:v>
                </c:pt>
                <c:pt idx="2">
                  <c:v>230.67250000000001</c:v>
                </c:pt>
                <c:pt idx="3">
                  <c:v>238.51490000000001</c:v>
                </c:pt>
                <c:pt idx="4">
                  <c:v>246.18460000000005</c:v>
                </c:pt>
                <c:pt idx="5">
                  <c:v>253.56460000000001</c:v>
                </c:pt>
                <c:pt idx="6">
                  <c:v>260.52629999999994</c:v>
                </c:pt>
                <c:pt idx="7">
                  <c:v>267.24670000000003</c:v>
                </c:pt>
                <c:pt idx="8">
                  <c:v>273.59120000000007</c:v>
                </c:pt>
                <c:pt idx="9">
                  <c:v>279.73260000000005</c:v>
                </c:pt>
                <c:pt idx="10">
                  <c:v>285.67160000000001</c:v>
                </c:pt>
                <c:pt idx="11">
                  <c:v>290.66650000000004</c:v>
                </c:pt>
                <c:pt idx="12">
                  <c:v>237.68619999999996</c:v>
                </c:pt>
                <c:pt idx="13">
                  <c:v>236.83190000000002</c:v>
                </c:pt>
                <c:pt idx="14">
                  <c:v>235.96990000000005</c:v>
                </c:pt>
                <c:pt idx="15">
                  <c:v>235.23340000000002</c:v>
                </c:pt>
                <c:pt idx="16">
                  <c:v>234.79660000000001</c:v>
                </c:pt>
                <c:pt idx="17">
                  <c:v>232.53900000000004</c:v>
                </c:pt>
                <c:pt idx="18">
                  <c:v>230.55370000000002</c:v>
                </c:pt>
                <c:pt idx="19">
                  <c:v>228.64449999999999</c:v>
                </c:pt>
                <c:pt idx="20">
                  <c:v>226.79929999999996</c:v>
                </c:pt>
                <c:pt idx="21">
                  <c:v>224.19950000000003</c:v>
                </c:pt>
                <c:pt idx="22">
                  <c:v>303.89269999999993</c:v>
                </c:pt>
                <c:pt idx="23">
                  <c:v>309.25839999999994</c:v>
                </c:pt>
                <c:pt idx="24">
                  <c:v>314.44760000000002</c:v>
                </c:pt>
                <c:pt idx="25">
                  <c:v>319.33389999999997</c:v>
                </c:pt>
                <c:pt idx="26">
                  <c:v>324.07989999999995</c:v>
                </c:pt>
                <c:pt idx="27">
                  <c:v>330.06789999999995</c:v>
                </c:pt>
                <c:pt idx="28">
                  <c:v>335.79829999999998</c:v>
                </c:pt>
                <c:pt idx="29">
                  <c:v>341.32160000000005</c:v>
                </c:pt>
                <c:pt idx="30">
                  <c:v>346.65680000000003</c:v>
                </c:pt>
                <c:pt idx="31">
                  <c:v>350.71380000000005</c:v>
                </c:pt>
                <c:pt idx="32">
                  <c:v>295.62489999999991</c:v>
                </c:pt>
                <c:pt idx="33">
                  <c:v>294.00809999999996</c:v>
                </c:pt>
                <c:pt idx="34">
                  <c:v>292.70589999999993</c:v>
                </c:pt>
                <c:pt idx="35">
                  <c:v>291.56229999999994</c:v>
                </c:pt>
                <c:pt idx="36">
                  <c:v>290.33350000000007</c:v>
                </c:pt>
                <c:pt idx="37">
                  <c:v>286.81370000000004</c:v>
                </c:pt>
                <c:pt idx="38">
                  <c:v>283.30919999999998</c:v>
                </c:pt>
                <c:pt idx="39">
                  <c:v>279.91840000000002</c:v>
                </c:pt>
                <c:pt idx="40">
                  <c:v>276.60880000000003</c:v>
                </c:pt>
                <c:pt idx="41">
                  <c:v>272.62240000000008</c:v>
                </c:pt>
                <c:pt idx="42">
                  <c:v>285.1653</c:v>
                </c:pt>
                <c:pt idx="43">
                  <c:v>285.56590000000006</c:v>
                </c:pt>
                <c:pt idx="44">
                  <c:v>287.10710000000006</c:v>
                </c:pt>
                <c:pt idx="45">
                  <c:v>288.68450000000001</c:v>
                </c:pt>
                <c:pt idx="46">
                  <c:v>288.33860000000004</c:v>
                </c:pt>
                <c:pt idx="47">
                  <c:v>289.24980000000005</c:v>
                </c:pt>
                <c:pt idx="48">
                  <c:v>288.23639999999995</c:v>
                </c:pt>
                <c:pt idx="49">
                  <c:v>287.23229999999995</c:v>
                </c:pt>
                <c:pt idx="50">
                  <c:v>286.25290000000001</c:v>
                </c:pt>
                <c:pt idx="51">
                  <c:v>285.8526</c:v>
                </c:pt>
                <c:pt idx="52">
                  <c:v>240.4008</c:v>
                </c:pt>
                <c:pt idx="53">
                  <c:v>231.81569999999999</c:v>
                </c:pt>
                <c:pt idx="54">
                  <c:v>222.21190000000004</c:v>
                </c:pt>
                <c:pt idx="55">
                  <c:v>213.08420000000001</c:v>
                </c:pt>
                <c:pt idx="56">
                  <c:v>205.85660000000001</c:v>
                </c:pt>
                <c:pt idx="57">
                  <c:v>198.49619999999999</c:v>
                </c:pt>
                <c:pt idx="58">
                  <c:v>193.32960000000003</c:v>
                </c:pt>
                <c:pt idx="59">
                  <c:v>188.22579999999999</c:v>
                </c:pt>
                <c:pt idx="60">
                  <c:v>183.0325</c:v>
                </c:pt>
                <c:pt idx="61">
                  <c:v>178.79270000000005</c:v>
                </c:pt>
                <c:pt idx="62">
                  <c:v>153.4623</c:v>
                </c:pt>
                <c:pt idx="63">
                  <c:v>147.61099999999999</c:v>
                </c:pt>
                <c:pt idx="64">
                  <c:v>142.92510000000004</c:v>
                </c:pt>
                <c:pt idx="65">
                  <c:v>138.3415</c:v>
                </c:pt>
                <c:pt idx="66">
                  <c:v>133.47180000000003</c:v>
                </c:pt>
                <c:pt idx="67">
                  <c:v>129.99330000000003</c:v>
                </c:pt>
                <c:pt idx="68">
                  <c:v>126.13820000000004</c:v>
                </c:pt>
                <c:pt idx="69">
                  <c:v>124.44660000000002</c:v>
                </c:pt>
                <c:pt idx="70">
                  <c:v>118.607</c:v>
                </c:pt>
                <c:pt idx="71">
                  <c:v>112.45820000000003</c:v>
                </c:pt>
                <c:pt idx="72">
                  <c:v>85.477200000000011</c:v>
                </c:pt>
                <c:pt idx="73">
                  <c:v>76.428000000000054</c:v>
                </c:pt>
                <c:pt idx="74">
                  <c:v>67.198200000000014</c:v>
                </c:pt>
                <c:pt idx="75">
                  <c:v>56.471600000000073</c:v>
                </c:pt>
                <c:pt idx="76">
                  <c:v>49.815300000000008</c:v>
                </c:pt>
                <c:pt idx="77">
                  <c:v>93.159300000000016</c:v>
                </c:pt>
                <c:pt idx="78">
                  <c:v>92.942199999999957</c:v>
                </c:pt>
                <c:pt idx="79">
                  <c:v>116.97139999999997</c:v>
                </c:pt>
                <c:pt idx="80">
                  <c:v>191.67779999999996</c:v>
                </c:pt>
                <c:pt idx="81">
                  <c:v>187.62670000000003</c:v>
                </c:pt>
                <c:pt idx="82">
                  <c:v>84.959099999999978</c:v>
                </c:pt>
                <c:pt idx="83">
                  <c:v>77.438600000000037</c:v>
                </c:pt>
                <c:pt idx="84">
                  <c:v>70.173400000000072</c:v>
                </c:pt>
                <c:pt idx="85">
                  <c:v>67.805399999999992</c:v>
                </c:pt>
                <c:pt idx="86">
                  <c:v>59.382700000000007</c:v>
                </c:pt>
                <c:pt idx="87">
                  <c:v>32.833099999999973</c:v>
                </c:pt>
                <c:pt idx="88">
                  <c:v>33.375299999999996</c:v>
                </c:pt>
                <c:pt idx="89">
                  <c:v>29.502999999999986</c:v>
                </c:pt>
                <c:pt idx="90">
                  <c:v>16.48799999999996</c:v>
                </c:pt>
                <c:pt idx="91">
                  <c:v>14.980199999999989</c:v>
                </c:pt>
                <c:pt idx="92">
                  <c:v>27.559400000000029</c:v>
                </c:pt>
                <c:pt idx="93">
                  <c:v>13.218099999999971</c:v>
                </c:pt>
                <c:pt idx="94">
                  <c:v>8.9795999999999836</c:v>
                </c:pt>
                <c:pt idx="95">
                  <c:v>0.12940000000004304</c:v>
                </c:pt>
                <c:pt idx="96">
                  <c:v>-4.8479000000000561</c:v>
                </c:pt>
                <c:pt idx="97">
                  <c:v>5.9297999999999718</c:v>
                </c:pt>
                <c:pt idx="98">
                  <c:v>-5.2067999999999781</c:v>
                </c:pt>
                <c:pt idx="99">
                  <c:v>-10.570600000000006</c:v>
                </c:pt>
                <c:pt idx="100">
                  <c:v>-11.380999999999966</c:v>
                </c:pt>
                <c:pt idx="101">
                  <c:v>3.2320999999999458</c:v>
                </c:pt>
                <c:pt idx="102">
                  <c:v>-42.045200000000037</c:v>
                </c:pt>
                <c:pt idx="103">
                  <c:v>-66.296699999999987</c:v>
                </c:pt>
                <c:pt idx="104">
                  <c:v>-64.405600000000021</c:v>
                </c:pt>
                <c:pt idx="105">
                  <c:v>-73.621499999999997</c:v>
                </c:pt>
                <c:pt idx="106">
                  <c:v>-65.491999999999976</c:v>
                </c:pt>
                <c:pt idx="107">
                  <c:v>-68.002299999999991</c:v>
                </c:pt>
                <c:pt idx="108">
                  <c:v>-32.984699999999968</c:v>
                </c:pt>
                <c:pt idx="109">
                  <c:v>-71.765599999999978</c:v>
                </c:pt>
                <c:pt idx="110">
                  <c:v>-74.892399999999981</c:v>
                </c:pt>
                <c:pt idx="111">
                  <c:v>-88.535199999999975</c:v>
                </c:pt>
                <c:pt idx="112">
                  <c:v>-86.237300000000047</c:v>
                </c:pt>
                <c:pt idx="113">
                  <c:v>-92.261300000000006</c:v>
                </c:pt>
                <c:pt idx="114">
                  <c:v>-95.413700000000006</c:v>
                </c:pt>
                <c:pt idx="115">
                  <c:v>-99.921100000000052</c:v>
                </c:pt>
                <c:pt idx="116">
                  <c:v>-67.897800000000046</c:v>
                </c:pt>
                <c:pt idx="117">
                  <c:v>-63.78059999999995</c:v>
                </c:pt>
                <c:pt idx="118">
                  <c:v>-62.816000000000066</c:v>
                </c:pt>
                <c:pt idx="119">
                  <c:v>-51.649799999999843</c:v>
                </c:pt>
                <c:pt idx="120">
                  <c:v>-53.00829999999997</c:v>
                </c:pt>
                <c:pt idx="121">
                  <c:v>-89.34170000000006</c:v>
                </c:pt>
                <c:pt idx="122">
                  <c:v>-80.916299999999993</c:v>
                </c:pt>
                <c:pt idx="123">
                  <c:v>-92.91</c:v>
                </c:pt>
                <c:pt idx="124">
                  <c:v>-92.085899999999995</c:v>
                </c:pt>
                <c:pt idx="125">
                  <c:v>-81.506900000000002</c:v>
                </c:pt>
                <c:pt idx="126">
                  <c:v>-64.798900000000003</c:v>
                </c:pt>
                <c:pt idx="127">
                  <c:v>-60.200999999999958</c:v>
                </c:pt>
                <c:pt idx="128">
                  <c:v>-54.395399999999967</c:v>
                </c:pt>
                <c:pt idx="129">
                  <c:v>-51.702400000000104</c:v>
                </c:pt>
                <c:pt idx="130">
                  <c:v>-53.909900000000107</c:v>
                </c:pt>
                <c:pt idx="131">
                  <c:v>-50.178999999999988</c:v>
                </c:pt>
                <c:pt idx="132">
                  <c:v>-38.041600000000017</c:v>
                </c:pt>
                <c:pt idx="133">
                  <c:v>-38.820899999999966</c:v>
                </c:pt>
                <c:pt idx="134">
                  <c:v>-42.474600000000009</c:v>
                </c:pt>
                <c:pt idx="135">
                  <c:v>-39.433000000000021</c:v>
                </c:pt>
                <c:pt idx="136">
                  <c:v>-34.262400000000028</c:v>
                </c:pt>
                <c:pt idx="137">
                  <c:v>-31.085600000000007</c:v>
                </c:pt>
                <c:pt idx="138">
                  <c:v>-21.588599999999975</c:v>
                </c:pt>
                <c:pt idx="139">
                  <c:v>-21.774499999999996</c:v>
                </c:pt>
                <c:pt idx="140">
                  <c:v>-31.948800000000002</c:v>
                </c:pt>
                <c:pt idx="141">
                  <c:v>-31.948800000000002</c:v>
                </c:pt>
                <c:pt idx="142">
                  <c:v>-31.948800000000002</c:v>
                </c:pt>
                <c:pt idx="143">
                  <c:v>-31.948800000000002</c:v>
                </c:pt>
                <c:pt idx="144">
                  <c:v>-31.948800000000002</c:v>
                </c:pt>
                <c:pt idx="145">
                  <c:v>-31.948800000000002</c:v>
                </c:pt>
                <c:pt idx="146">
                  <c:v>-31.948800000000002</c:v>
                </c:pt>
                <c:pt idx="147">
                  <c:v>-31.948800000000002</c:v>
                </c:pt>
                <c:pt idx="148">
                  <c:v>-31.948800000000002</c:v>
                </c:pt>
                <c:pt idx="149">
                  <c:v>-31.948800000000002</c:v>
                </c:pt>
                <c:pt idx="150">
                  <c:v>-31.948800000000002</c:v>
                </c:pt>
                <c:pt idx="151">
                  <c:v>-31.948800000000002</c:v>
                </c:pt>
                <c:pt idx="152">
                  <c:v>-31.948800000000002</c:v>
                </c:pt>
                <c:pt idx="153">
                  <c:v>-31.948800000000002</c:v>
                </c:pt>
                <c:pt idx="154">
                  <c:v>-31.948800000000002</c:v>
                </c:pt>
                <c:pt idx="155">
                  <c:v>-31.948800000000002</c:v>
                </c:pt>
              </c:numCache>
            </c:numRef>
          </c:val>
        </c:ser>
        <c:ser>
          <c:idx val="1"/>
          <c:order val="1"/>
          <c:tx>
            <c:strRef>
              <c:f>Concentr!#REF!</c:f>
              <c:strCache>
                <c:ptCount val="1"/>
                <c:pt idx="0">
                  <c:v>Canada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'net fluxes'!$A$2:$A$157</c:f>
              <c:numCache>
                <c:formatCode>General</c:formatCode>
                <c:ptCount val="156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</c:numCache>
            </c:numRef>
          </c:cat>
          <c:val>
            <c:numRef>
              <c:f>'net fluxes'!$D$2:$D$157</c:f>
              <c:numCache>
                <c:formatCode>0.0</c:formatCode>
                <c:ptCount val="156"/>
                <c:pt idx="0">
                  <c:v>5.5476000000000001</c:v>
                </c:pt>
                <c:pt idx="1">
                  <c:v>5.3625999999999996</c:v>
                </c:pt>
                <c:pt idx="2">
                  <c:v>5.3380000000000001</c:v>
                </c:pt>
                <c:pt idx="3">
                  <c:v>5.3137999999999996</c:v>
                </c:pt>
                <c:pt idx="4">
                  <c:v>5.2899000000000003</c:v>
                </c:pt>
                <c:pt idx="5">
                  <c:v>5.2663000000000002</c:v>
                </c:pt>
                <c:pt idx="6">
                  <c:v>5.2430000000000003</c:v>
                </c:pt>
                <c:pt idx="7">
                  <c:v>5.2198000000000002</c:v>
                </c:pt>
                <c:pt idx="8">
                  <c:v>5.1967999999999996</c:v>
                </c:pt>
                <c:pt idx="9">
                  <c:v>5.1738999999999997</c:v>
                </c:pt>
                <c:pt idx="10">
                  <c:v>5.1510999999999996</c:v>
                </c:pt>
                <c:pt idx="11">
                  <c:v>5.1284000000000001</c:v>
                </c:pt>
                <c:pt idx="12">
                  <c:v>6.7721999999999998</c:v>
                </c:pt>
                <c:pt idx="13">
                  <c:v>7.3118999999999996</c:v>
                </c:pt>
                <c:pt idx="14">
                  <c:v>7.8399000000000001</c:v>
                </c:pt>
                <c:pt idx="15">
                  <c:v>8.3582000000000001</c:v>
                </c:pt>
                <c:pt idx="16">
                  <c:v>8.8681999999999999</c:v>
                </c:pt>
                <c:pt idx="17">
                  <c:v>9.3709000000000007</c:v>
                </c:pt>
                <c:pt idx="18">
                  <c:v>9.8671000000000006</c:v>
                </c:pt>
                <c:pt idx="19">
                  <c:v>10.3574</c:v>
                </c:pt>
                <c:pt idx="20">
                  <c:v>10.8421</c:v>
                </c:pt>
                <c:pt idx="21">
                  <c:v>11.3216</c:v>
                </c:pt>
                <c:pt idx="22">
                  <c:v>11.796099999999999</c:v>
                </c:pt>
                <c:pt idx="23">
                  <c:v>12.2658</c:v>
                </c:pt>
                <c:pt idx="24">
                  <c:v>12.730600000000001</c:v>
                </c:pt>
                <c:pt idx="25">
                  <c:v>13.190799999999999</c:v>
                </c:pt>
                <c:pt idx="26">
                  <c:v>13.6463</c:v>
                </c:pt>
                <c:pt idx="27">
                  <c:v>13.2989</c:v>
                </c:pt>
                <c:pt idx="28">
                  <c:v>13.224</c:v>
                </c:pt>
                <c:pt idx="29">
                  <c:v>13.1455</c:v>
                </c:pt>
                <c:pt idx="30">
                  <c:v>13.0634</c:v>
                </c:pt>
                <c:pt idx="31">
                  <c:v>12.9779</c:v>
                </c:pt>
                <c:pt idx="32">
                  <c:v>12.889099999999999</c:v>
                </c:pt>
                <c:pt idx="33">
                  <c:v>12.7972</c:v>
                </c:pt>
                <c:pt idx="34">
                  <c:v>12.702400000000001</c:v>
                </c:pt>
                <c:pt idx="35">
                  <c:v>12.604799999999999</c:v>
                </c:pt>
                <c:pt idx="36">
                  <c:v>12.5047</c:v>
                </c:pt>
                <c:pt idx="37">
                  <c:v>12.402100000000001</c:v>
                </c:pt>
                <c:pt idx="38">
                  <c:v>12.2974</c:v>
                </c:pt>
                <c:pt idx="39">
                  <c:v>12.1907</c:v>
                </c:pt>
                <c:pt idx="40">
                  <c:v>12.082100000000001</c:v>
                </c:pt>
                <c:pt idx="41">
                  <c:v>11.9717</c:v>
                </c:pt>
                <c:pt idx="42">
                  <c:v>11.897500000000001</c:v>
                </c:pt>
                <c:pt idx="43">
                  <c:v>11.8218</c:v>
                </c:pt>
                <c:pt idx="44">
                  <c:v>11.7448</c:v>
                </c:pt>
                <c:pt idx="45">
                  <c:v>11.666600000000001</c:v>
                </c:pt>
                <c:pt idx="46">
                  <c:v>11.587400000000001</c:v>
                </c:pt>
                <c:pt idx="47">
                  <c:v>11.507099999999999</c:v>
                </c:pt>
                <c:pt idx="48">
                  <c:v>11.426</c:v>
                </c:pt>
                <c:pt idx="49">
                  <c:v>11.344099999999999</c:v>
                </c:pt>
                <c:pt idx="50">
                  <c:v>11.2615</c:v>
                </c:pt>
                <c:pt idx="51">
                  <c:v>11.1945</c:v>
                </c:pt>
                <c:pt idx="52">
                  <c:v>24.006799999999998</c:v>
                </c:pt>
                <c:pt idx="53">
                  <c:v>26.804500000000001</c:v>
                </c:pt>
                <c:pt idx="54">
                  <c:v>29.494399999999999</c:v>
                </c:pt>
                <c:pt idx="55">
                  <c:v>32.095199999999998</c:v>
                </c:pt>
                <c:pt idx="56">
                  <c:v>34.621400000000001</c:v>
                </c:pt>
                <c:pt idx="57">
                  <c:v>37.058100000000003</c:v>
                </c:pt>
                <c:pt idx="58">
                  <c:v>39.440300000000001</c:v>
                </c:pt>
                <c:pt idx="59">
                  <c:v>41.775100000000002</c:v>
                </c:pt>
                <c:pt idx="60">
                  <c:v>44.068300000000001</c:v>
                </c:pt>
                <c:pt idx="61">
                  <c:v>46.3245</c:v>
                </c:pt>
                <c:pt idx="62">
                  <c:v>48.589500000000001</c:v>
                </c:pt>
                <c:pt idx="63">
                  <c:v>50.7684</c:v>
                </c:pt>
                <c:pt idx="64">
                  <c:v>52.923099999999998</c:v>
                </c:pt>
                <c:pt idx="65">
                  <c:v>55.056100000000001</c:v>
                </c:pt>
                <c:pt idx="66">
                  <c:v>57.169199999999996</c:v>
                </c:pt>
                <c:pt idx="67">
                  <c:v>57.771000000000001</c:v>
                </c:pt>
                <c:pt idx="68">
                  <c:v>58.356400000000001</c:v>
                </c:pt>
                <c:pt idx="69">
                  <c:v>58.926699999999997</c:v>
                </c:pt>
                <c:pt idx="70">
                  <c:v>59.4833</c:v>
                </c:pt>
                <c:pt idx="71">
                  <c:v>60.027200000000001</c:v>
                </c:pt>
                <c:pt idx="72">
                  <c:v>60.564399999999999</c:v>
                </c:pt>
                <c:pt idx="73">
                  <c:v>61.090699999999998</c:v>
                </c:pt>
                <c:pt idx="74">
                  <c:v>61.606999999999999</c:v>
                </c:pt>
                <c:pt idx="75">
                  <c:v>62.113999999999997</c:v>
                </c:pt>
                <c:pt idx="76">
                  <c:v>62.612299999999998</c:v>
                </c:pt>
                <c:pt idx="77">
                  <c:v>52.639400000000002</c:v>
                </c:pt>
                <c:pt idx="78">
                  <c:v>50.956699999999998</c:v>
                </c:pt>
                <c:pt idx="79">
                  <c:v>49.356200000000001</c:v>
                </c:pt>
                <c:pt idx="80">
                  <c:v>47.822099999999999</c:v>
                </c:pt>
                <c:pt idx="81">
                  <c:v>46.342199999999998</c:v>
                </c:pt>
                <c:pt idx="82">
                  <c:v>44.906799999999997</c:v>
                </c:pt>
                <c:pt idx="83">
                  <c:v>43.508400000000002</c:v>
                </c:pt>
                <c:pt idx="84">
                  <c:v>42.140900000000002</c:v>
                </c:pt>
                <c:pt idx="85">
                  <c:v>40.799199999999999</c:v>
                </c:pt>
                <c:pt idx="86">
                  <c:v>39.479300000000002</c:v>
                </c:pt>
                <c:pt idx="87">
                  <c:v>38.177999999999997</c:v>
                </c:pt>
                <c:pt idx="88">
                  <c:v>36.892400000000002</c:v>
                </c:pt>
                <c:pt idx="89">
                  <c:v>35.620100000000001</c:v>
                </c:pt>
                <c:pt idx="90">
                  <c:v>34.359200000000001</c:v>
                </c:pt>
                <c:pt idx="91">
                  <c:v>33.107999999999997</c:v>
                </c:pt>
                <c:pt idx="92">
                  <c:v>33.094900000000003</c:v>
                </c:pt>
                <c:pt idx="93">
                  <c:v>33.088700000000003</c:v>
                </c:pt>
                <c:pt idx="94">
                  <c:v>33.088099999999997</c:v>
                </c:pt>
                <c:pt idx="95">
                  <c:v>33.092100000000002</c:v>
                </c:pt>
                <c:pt idx="96">
                  <c:v>33.099800000000002</c:v>
                </c:pt>
                <c:pt idx="97">
                  <c:v>32.911900000000003</c:v>
                </c:pt>
                <c:pt idx="98">
                  <c:v>32.726100000000002</c:v>
                </c:pt>
                <c:pt idx="99">
                  <c:v>32.541699999999999</c:v>
                </c:pt>
                <c:pt idx="100">
                  <c:v>32.358199999999997</c:v>
                </c:pt>
                <c:pt idx="101">
                  <c:v>32.165500000000002</c:v>
                </c:pt>
                <c:pt idx="102">
                  <c:v>32.854199999999999</c:v>
                </c:pt>
                <c:pt idx="103">
                  <c:v>32.612299999999998</c:v>
                </c:pt>
                <c:pt idx="104">
                  <c:v>32.367600000000003</c:v>
                </c:pt>
                <c:pt idx="105">
                  <c:v>32.121299999999998</c:v>
                </c:pt>
                <c:pt idx="106">
                  <c:v>31.872699999999998</c:v>
                </c:pt>
                <c:pt idx="107">
                  <c:v>31.6218</c:v>
                </c:pt>
                <c:pt idx="108">
                  <c:v>31.369299999999999</c:v>
                </c:pt>
                <c:pt idx="109">
                  <c:v>31.115600000000001</c:v>
                </c:pt>
                <c:pt idx="110">
                  <c:v>30.8611</c:v>
                </c:pt>
                <c:pt idx="111">
                  <c:v>30.606100000000001</c:v>
                </c:pt>
                <c:pt idx="112">
                  <c:v>30.709199999999999</c:v>
                </c:pt>
                <c:pt idx="113">
                  <c:v>30.8185</c:v>
                </c:pt>
                <c:pt idx="114">
                  <c:v>30.9329</c:v>
                </c:pt>
                <c:pt idx="115">
                  <c:v>31.0519</c:v>
                </c:pt>
                <c:pt idx="116">
                  <c:v>31.174700000000001</c:v>
                </c:pt>
                <c:pt idx="117">
                  <c:v>31.1614</c:v>
                </c:pt>
                <c:pt idx="118">
                  <c:v>31.1508</c:v>
                </c:pt>
                <c:pt idx="119">
                  <c:v>31.142199999999999</c:v>
                </c:pt>
                <c:pt idx="120">
                  <c:v>31.135100000000001</c:v>
                </c:pt>
                <c:pt idx="121">
                  <c:v>31.129000000000001</c:v>
                </c:pt>
                <c:pt idx="122">
                  <c:v>30.096699999999998</c:v>
                </c:pt>
                <c:pt idx="123">
                  <c:v>30.1555</c:v>
                </c:pt>
                <c:pt idx="124">
                  <c:v>30.229500000000002</c:v>
                </c:pt>
                <c:pt idx="125">
                  <c:v>30.316500000000001</c:v>
                </c:pt>
                <c:pt idx="126">
                  <c:v>30.413699999999999</c:v>
                </c:pt>
                <c:pt idx="127">
                  <c:v>30.518899999999999</c:v>
                </c:pt>
                <c:pt idx="128">
                  <c:v>30.630099999999999</c:v>
                </c:pt>
                <c:pt idx="129">
                  <c:v>30.745799999999999</c:v>
                </c:pt>
                <c:pt idx="130">
                  <c:v>30.8645</c:v>
                </c:pt>
                <c:pt idx="131">
                  <c:v>30.988199999999999</c:v>
                </c:pt>
                <c:pt idx="132">
                  <c:v>27.774999999999999</c:v>
                </c:pt>
                <c:pt idx="133">
                  <c:v>26.979099999999999</c:v>
                </c:pt>
                <c:pt idx="134">
                  <c:v>26.213100000000001</c:v>
                </c:pt>
                <c:pt idx="135">
                  <c:v>25.4712</c:v>
                </c:pt>
                <c:pt idx="136">
                  <c:v>24.748899999999999</c:v>
                </c:pt>
                <c:pt idx="137">
                  <c:v>24.238499999999998</c:v>
                </c:pt>
                <c:pt idx="138">
                  <c:v>23.7394</c:v>
                </c:pt>
                <c:pt idx="139">
                  <c:v>23.249400000000001</c:v>
                </c:pt>
                <c:pt idx="140">
                  <c:v>22.7669</c:v>
                </c:pt>
                <c:pt idx="141">
                  <c:v>22.290199999999999</c:v>
                </c:pt>
                <c:pt idx="142">
                  <c:v>21.576499999999999</c:v>
                </c:pt>
                <c:pt idx="143">
                  <c:v>20.859000000000002</c:v>
                </c:pt>
                <c:pt idx="144">
                  <c:v>20.138100000000001</c:v>
                </c:pt>
                <c:pt idx="145">
                  <c:v>19.413900000000002</c:v>
                </c:pt>
                <c:pt idx="146">
                  <c:v>18.686900000000001</c:v>
                </c:pt>
                <c:pt idx="147">
                  <c:v>18.4221</c:v>
                </c:pt>
                <c:pt idx="148">
                  <c:v>18.154800000000002</c:v>
                </c:pt>
                <c:pt idx="149">
                  <c:v>17.885300000000001</c:v>
                </c:pt>
                <c:pt idx="150">
                  <c:v>17.612100000000002</c:v>
                </c:pt>
                <c:pt idx="151">
                  <c:v>17.612100000000002</c:v>
                </c:pt>
                <c:pt idx="152">
                  <c:v>17.612100000000002</c:v>
                </c:pt>
                <c:pt idx="153">
                  <c:v>17.612100000000002</c:v>
                </c:pt>
                <c:pt idx="154">
                  <c:v>17.612100000000002</c:v>
                </c:pt>
                <c:pt idx="155">
                  <c:v>17.612100000000002</c:v>
                </c:pt>
              </c:numCache>
            </c:numRef>
          </c:val>
        </c:ser>
        <c:ser>
          <c:idx val="2"/>
          <c:order val="2"/>
          <c:tx>
            <c:strRef>
              <c:f>Concentr!#REF!</c:f>
              <c:strCache>
                <c:ptCount val="1"/>
                <c:pt idx="0">
                  <c:v>S. and Central America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'net fluxes'!$A$2:$A$157</c:f>
              <c:numCache>
                <c:formatCode>General</c:formatCode>
                <c:ptCount val="156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</c:numCache>
            </c:numRef>
          </c:cat>
          <c:val>
            <c:numRef>
              <c:f>'net fluxes'!$E$2:$E$157</c:f>
              <c:numCache>
                <c:formatCode>0.0</c:formatCode>
                <c:ptCount val="156"/>
                <c:pt idx="0">
                  <c:v>23.4757</c:v>
                </c:pt>
                <c:pt idx="1">
                  <c:v>23.152000000000001</c:v>
                </c:pt>
                <c:pt idx="2">
                  <c:v>22.861799999999999</c:v>
                </c:pt>
                <c:pt idx="3">
                  <c:v>22.601700000000001</c:v>
                </c:pt>
                <c:pt idx="4">
                  <c:v>22.3687</c:v>
                </c:pt>
                <c:pt idx="5">
                  <c:v>22.16</c:v>
                </c:pt>
                <c:pt idx="6">
                  <c:v>21.973299999999998</c:v>
                </c:pt>
                <c:pt idx="7">
                  <c:v>21.8063</c:v>
                </c:pt>
                <c:pt idx="8">
                  <c:v>21.657</c:v>
                </c:pt>
                <c:pt idx="9">
                  <c:v>21.523800000000001</c:v>
                </c:pt>
                <c:pt idx="10">
                  <c:v>21.052099999999999</c:v>
                </c:pt>
                <c:pt idx="11">
                  <c:v>21.889199999999999</c:v>
                </c:pt>
                <c:pt idx="12">
                  <c:v>22.133299999999998</c:v>
                </c:pt>
                <c:pt idx="13">
                  <c:v>22.248200000000001</c:v>
                </c:pt>
                <c:pt idx="14">
                  <c:v>22.3048</c:v>
                </c:pt>
                <c:pt idx="15">
                  <c:v>22.342500000000001</c:v>
                </c:pt>
                <c:pt idx="16">
                  <c:v>21.9117</c:v>
                </c:pt>
                <c:pt idx="17">
                  <c:v>21.492899999999999</c:v>
                </c:pt>
                <c:pt idx="18">
                  <c:v>21.0899</c:v>
                </c:pt>
                <c:pt idx="19">
                  <c:v>20.703299999999999</c:v>
                </c:pt>
                <c:pt idx="20">
                  <c:v>20.6845</c:v>
                </c:pt>
                <c:pt idx="21">
                  <c:v>20.617999999999999</c:v>
                </c:pt>
                <c:pt idx="22">
                  <c:v>20.466699999999999</c:v>
                </c:pt>
                <c:pt idx="23">
                  <c:v>20.387599999999999</c:v>
                </c:pt>
                <c:pt idx="24">
                  <c:v>20.338200000000001</c:v>
                </c:pt>
                <c:pt idx="25">
                  <c:v>20.295000000000002</c:v>
                </c:pt>
                <c:pt idx="26">
                  <c:v>20.409300000000002</c:v>
                </c:pt>
                <c:pt idx="27">
                  <c:v>20.865500000000001</c:v>
                </c:pt>
                <c:pt idx="28">
                  <c:v>21.3048</c:v>
                </c:pt>
                <c:pt idx="29">
                  <c:v>21.724299999999999</c:v>
                </c:pt>
                <c:pt idx="30">
                  <c:v>22.123200000000001</c:v>
                </c:pt>
                <c:pt idx="31">
                  <c:v>54.099600000000002</c:v>
                </c:pt>
                <c:pt idx="32">
                  <c:v>62.985599999999998</c:v>
                </c:pt>
                <c:pt idx="33">
                  <c:v>70.156400000000005</c:v>
                </c:pt>
                <c:pt idx="34">
                  <c:v>76.098500000000001</c:v>
                </c:pt>
                <c:pt idx="35">
                  <c:v>81.150000000000006</c:v>
                </c:pt>
                <c:pt idx="36">
                  <c:v>84.093699999999998</c:v>
                </c:pt>
                <c:pt idx="37">
                  <c:v>86.197100000000006</c:v>
                </c:pt>
                <c:pt idx="38">
                  <c:v>87.933499999999995</c:v>
                </c:pt>
                <c:pt idx="39">
                  <c:v>89.388199999999998</c:v>
                </c:pt>
                <c:pt idx="40">
                  <c:v>90.623400000000004</c:v>
                </c:pt>
                <c:pt idx="41">
                  <c:v>73.421700000000001</c:v>
                </c:pt>
                <c:pt idx="42">
                  <c:v>69.952500000000001</c:v>
                </c:pt>
                <c:pt idx="43">
                  <c:v>67.297600000000003</c:v>
                </c:pt>
                <c:pt idx="44">
                  <c:v>65.247699999999995</c:v>
                </c:pt>
                <c:pt idx="45">
                  <c:v>63.6494</c:v>
                </c:pt>
                <c:pt idx="46">
                  <c:v>62.571100000000001</c:v>
                </c:pt>
                <c:pt idx="47">
                  <c:v>61.747100000000003</c:v>
                </c:pt>
                <c:pt idx="48">
                  <c:v>61.115499999999997</c:v>
                </c:pt>
                <c:pt idx="49">
                  <c:v>60.63</c:v>
                </c:pt>
                <c:pt idx="50">
                  <c:v>60.256300000000003</c:v>
                </c:pt>
                <c:pt idx="51">
                  <c:v>121.8006</c:v>
                </c:pt>
                <c:pt idx="52">
                  <c:v>139.4178</c:v>
                </c:pt>
                <c:pt idx="53">
                  <c:v>153.76159999999999</c:v>
                </c:pt>
                <c:pt idx="54">
                  <c:v>165.779</c:v>
                </c:pt>
                <c:pt idx="55">
                  <c:v>176.1182</c:v>
                </c:pt>
                <c:pt idx="56">
                  <c:v>180.8407</c:v>
                </c:pt>
                <c:pt idx="57">
                  <c:v>184.68340000000001</c:v>
                </c:pt>
                <c:pt idx="58">
                  <c:v>187.86519999999999</c:v>
                </c:pt>
                <c:pt idx="59">
                  <c:v>190.54159999999999</c:v>
                </c:pt>
                <c:pt idx="60">
                  <c:v>192.58750000000001</c:v>
                </c:pt>
                <c:pt idx="61">
                  <c:v>130.46379999999999</c:v>
                </c:pt>
                <c:pt idx="62">
                  <c:v>112.63</c:v>
                </c:pt>
                <c:pt idx="63">
                  <c:v>97.963999999999999</c:v>
                </c:pt>
                <c:pt idx="64">
                  <c:v>85.503100000000003</c:v>
                </c:pt>
                <c:pt idx="65">
                  <c:v>74.594800000000006</c:v>
                </c:pt>
                <c:pt idx="66">
                  <c:v>70.494200000000006</c:v>
                </c:pt>
                <c:pt idx="67">
                  <c:v>67.194199999999995</c:v>
                </c:pt>
                <c:pt idx="68">
                  <c:v>64.481899999999996</c:v>
                </c:pt>
                <c:pt idx="69">
                  <c:v>62.208300000000001</c:v>
                </c:pt>
                <c:pt idx="70">
                  <c:v>60.034500000000001</c:v>
                </c:pt>
                <c:pt idx="71">
                  <c:v>104.7568</c:v>
                </c:pt>
                <c:pt idx="72">
                  <c:v>117.2792</c:v>
                </c:pt>
                <c:pt idx="73">
                  <c:v>127.4191</c:v>
                </c:pt>
                <c:pt idx="74">
                  <c:v>135.92850000000001</c:v>
                </c:pt>
                <c:pt idx="75">
                  <c:v>143.30889999999999</c:v>
                </c:pt>
                <c:pt idx="76">
                  <c:v>145.38149999999999</c:v>
                </c:pt>
                <c:pt idx="77">
                  <c:v>146.9751</c:v>
                </c:pt>
                <c:pt idx="78">
                  <c:v>148.14599999999999</c:v>
                </c:pt>
                <c:pt idx="79">
                  <c:v>148.99170000000001</c:v>
                </c:pt>
                <c:pt idx="80">
                  <c:v>150.05019999999999</c:v>
                </c:pt>
                <c:pt idx="81">
                  <c:v>161.8485</c:v>
                </c:pt>
                <c:pt idx="82">
                  <c:v>165.04990000000001</c:v>
                </c:pt>
                <c:pt idx="83">
                  <c:v>167.5446</c:v>
                </c:pt>
                <c:pt idx="84">
                  <c:v>169.50749999999999</c:v>
                </c:pt>
                <c:pt idx="85">
                  <c:v>171.0651</c:v>
                </c:pt>
                <c:pt idx="86">
                  <c:v>172.77799999999999</c:v>
                </c:pt>
                <c:pt idx="87">
                  <c:v>174.6317</c:v>
                </c:pt>
                <c:pt idx="88">
                  <c:v>176.29669999999999</c:v>
                </c:pt>
                <c:pt idx="89">
                  <c:v>177.81100000000001</c:v>
                </c:pt>
                <c:pt idx="90">
                  <c:v>179.20320000000001</c:v>
                </c:pt>
                <c:pt idx="91">
                  <c:v>177.8057</c:v>
                </c:pt>
                <c:pt idx="92">
                  <c:v>177.26609999999999</c:v>
                </c:pt>
                <c:pt idx="93">
                  <c:v>176.86670000000001</c:v>
                </c:pt>
                <c:pt idx="94">
                  <c:v>176.6292</c:v>
                </c:pt>
                <c:pt idx="95">
                  <c:v>176.39</c:v>
                </c:pt>
                <c:pt idx="96">
                  <c:v>179.40219999999999</c:v>
                </c:pt>
                <c:pt idx="97">
                  <c:v>182.49770000000001</c:v>
                </c:pt>
                <c:pt idx="98">
                  <c:v>185.78919999999999</c:v>
                </c:pt>
                <c:pt idx="99">
                  <c:v>189.23689999999999</c:v>
                </c:pt>
                <c:pt idx="100">
                  <c:v>192.7775</c:v>
                </c:pt>
                <c:pt idx="101">
                  <c:v>251.684</c:v>
                </c:pt>
                <c:pt idx="102">
                  <c:v>270.4083</c:v>
                </c:pt>
                <c:pt idx="103">
                  <c:v>285.79570000000001</c:v>
                </c:pt>
                <c:pt idx="104">
                  <c:v>298.68439999999998</c:v>
                </c:pt>
                <c:pt idx="105">
                  <c:v>309.82310000000001</c:v>
                </c:pt>
                <c:pt idx="106">
                  <c:v>316.47370000000001</c:v>
                </c:pt>
                <c:pt idx="107">
                  <c:v>322.0027</c:v>
                </c:pt>
                <c:pt idx="108">
                  <c:v>326.66719999999998</c:v>
                </c:pt>
                <c:pt idx="109">
                  <c:v>330.71249999999998</c:v>
                </c:pt>
                <c:pt idx="110">
                  <c:v>334.29079999999999</c:v>
                </c:pt>
                <c:pt idx="111">
                  <c:v>449.58460000000002</c:v>
                </c:pt>
                <c:pt idx="112">
                  <c:v>484.3614</c:v>
                </c:pt>
                <c:pt idx="113">
                  <c:v>512.01310000000001</c:v>
                </c:pt>
                <c:pt idx="114">
                  <c:v>534.39610000000005</c:v>
                </c:pt>
                <c:pt idx="115">
                  <c:v>553.67359999999996</c:v>
                </c:pt>
                <c:pt idx="116">
                  <c:v>563.73050000000001</c:v>
                </c:pt>
                <c:pt idx="117">
                  <c:v>572.39110000000005</c:v>
                </c:pt>
                <c:pt idx="118">
                  <c:v>580.34550000000002</c:v>
                </c:pt>
                <c:pt idx="119">
                  <c:v>587.03779999999995</c:v>
                </c:pt>
                <c:pt idx="120">
                  <c:v>593.06230000000005</c:v>
                </c:pt>
                <c:pt idx="121">
                  <c:v>536.79920000000004</c:v>
                </c:pt>
                <c:pt idx="122">
                  <c:v>524.94680000000005</c:v>
                </c:pt>
                <c:pt idx="123">
                  <c:v>515.59849999999994</c:v>
                </c:pt>
                <c:pt idx="124">
                  <c:v>508.33580000000001</c:v>
                </c:pt>
                <c:pt idx="125">
                  <c:v>502.60919999999999</c:v>
                </c:pt>
                <c:pt idx="126">
                  <c:v>503.02019999999999</c:v>
                </c:pt>
                <c:pt idx="127">
                  <c:v>504.17840000000001</c:v>
                </c:pt>
                <c:pt idx="128">
                  <c:v>505.31119999999999</c:v>
                </c:pt>
                <c:pt idx="129">
                  <c:v>506.23289999999997</c:v>
                </c:pt>
                <c:pt idx="130">
                  <c:v>507.80759999999998</c:v>
                </c:pt>
                <c:pt idx="131">
                  <c:v>509.99349999999998</c:v>
                </c:pt>
                <c:pt idx="132">
                  <c:v>729.40260000000001</c:v>
                </c:pt>
                <c:pt idx="133">
                  <c:v>787.54349999999999</c:v>
                </c:pt>
                <c:pt idx="134">
                  <c:v>833.64490000000001</c:v>
                </c:pt>
                <c:pt idx="135">
                  <c:v>872.95680000000004</c:v>
                </c:pt>
                <c:pt idx="136">
                  <c:v>902.47329999999999</c:v>
                </c:pt>
                <c:pt idx="137">
                  <c:v>917.00160000000005</c:v>
                </c:pt>
                <c:pt idx="138">
                  <c:v>926.4348</c:v>
                </c:pt>
                <c:pt idx="139">
                  <c:v>932.63040000000001</c:v>
                </c:pt>
                <c:pt idx="140">
                  <c:v>936.80160000000001</c:v>
                </c:pt>
                <c:pt idx="141">
                  <c:v>938.55690000000004</c:v>
                </c:pt>
                <c:pt idx="142">
                  <c:v>803.69669999999996</c:v>
                </c:pt>
                <c:pt idx="143">
                  <c:v>767.50509999999997</c:v>
                </c:pt>
                <c:pt idx="144">
                  <c:v>737.25149999999996</c:v>
                </c:pt>
                <c:pt idx="145">
                  <c:v>713.37429999999995</c:v>
                </c:pt>
                <c:pt idx="146">
                  <c:v>692.07820000000004</c:v>
                </c:pt>
                <c:pt idx="147">
                  <c:v>678.54579999999999</c:v>
                </c:pt>
                <c:pt idx="148">
                  <c:v>667.09770000000003</c:v>
                </c:pt>
                <c:pt idx="149">
                  <c:v>656.44110000000001</c:v>
                </c:pt>
                <c:pt idx="150">
                  <c:v>649.56600000000003</c:v>
                </c:pt>
                <c:pt idx="151">
                  <c:v>643.19039999999995</c:v>
                </c:pt>
                <c:pt idx="152">
                  <c:v>625.50990000000002</c:v>
                </c:pt>
                <c:pt idx="153">
                  <c:v>616.45360000000005</c:v>
                </c:pt>
                <c:pt idx="154">
                  <c:v>609.35249999999996</c:v>
                </c:pt>
                <c:pt idx="155">
                  <c:v>606.43420000000003</c:v>
                </c:pt>
              </c:numCache>
            </c:numRef>
          </c:val>
        </c:ser>
        <c:ser>
          <c:idx val="3"/>
          <c:order val="3"/>
          <c:tx>
            <c:strRef>
              <c:f>Concentr!#REF!</c:f>
              <c:strCache>
                <c:ptCount val="1"/>
                <c:pt idx="0">
                  <c:v>Europe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'net fluxes'!$A$2:$A$157</c:f>
              <c:numCache>
                <c:formatCode>General</c:formatCode>
                <c:ptCount val="156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</c:numCache>
            </c:numRef>
          </c:cat>
          <c:val>
            <c:numRef>
              <c:f>'net fluxes'!$F$2:$F$157</c:f>
              <c:numCache>
                <c:formatCode>0.0</c:formatCode>
                <c:ptCount val="156"/>
                <c:pt idx="0">
                  <c:v>55.0441</c:v>
                </c:pt>
                <c:pt idx="1">
                  <c:v>55.015599999999999</c:v>
                </c:pt>
                <c:pt idx="2">
                  <c:v>54.987400000000001</c:v>
                </c:pt>
                <c:pt idx="3">
                  <c:v>54.959000000000003</c:v>
                </c:pt>
                <c:pt idx="4">
                  <c:v>54.930399999999999</c:v>
                </c:pt>
                <c:pt idx="5">
                  <c:v>54.901600000000002</c:v>
                </c:pt>
                <c:pt idx="6">
                  <c:v>54.872599999999998</c:v>
                </c:pt>
                <c:pt idx="7">
                  <c:v>54.843400000000003</c:v>
                </c:pt>
                <c:pt idx="8">
                  <c:v>54.813899999999997</c:v>
                </c:pt>
                <c:pt idx="9">
                  <c:v>54.784199999999998</c:v>
                </c:pt>
                <c:pt idx="10">
                  <c:v>54.754300000000001</c:v>
                </c:pt>
                <c:pt idx="11">
                  <c:v>54.786200000000001</c:v>
                </c:pt>
                <c:pt idx="12">
                  <c:v>54.863500000000002</c:v>
                </c:pt>
                <c:pt idx="13">
                  <c:v>54.955399999999997</c:v>
                </c:pt>
                <c:pt idx="14">
                  <c:v>55.061100000000003</c:v>
                </c:pt>
                <c:pt idx="15">
                  <c:v>55.1798</c:v>
                </c:pt>
                <c:pt idx="16">
                  <c:v>55.3125</c:v>
                </c:pt>
                <c:pt idx="17">
                  <c:v>55.456600000000002</c:v>
                </c:pt>
                <c:pt idx="18">
                  <c:v>55.611400000000003</c:v>
                </c:pt>
                <c:pt idx="19">
                  <c:v>55.776499999999999</c:v>
                </c:pt>
                <c:pt idx="20">
                  <c:v>55.951000000000001</c:v>
                </c:pt>
                <c:pt idx="21">
                  <c:v>50.478200000000001</c:v>
                </c:pt>
                <c:pt idx="22">
                  <c:v>49.595100000000002</c:v>
                </c:pt>
                <c:pt idx="23">
                  <c:v>48.753</c:v>
                </c:pt>
                <c:pt idx="24">
                  <c:v>47.945</c:v>
                </c:pt>
                <c:pt idx="25">
                  <c:v>47.164999999999999</c:v>
                </c:pt>
                <c:pt idx="26">
                  <c:v>46.528100000000002</c:v>
                </c:pt>
                <c:pt idx="27">
                  <c:v>45.936399999999999</c:v>
                </c:pt>
                <c:pt idx="28">
                  <c:v>45.385899999999999</c:v>
                </c:pt>
                <c:pt idx="29">
                  <c:v>44.872900000000001</c:v>
                </c:pt>
                <c:pt idx="30">
                  <c:v>44.394199999999998</c:v>
                </c:pt>
                <c:pt idx="31">
                  <c:v>43.940399999999997</c:v>
                </c:pt>
                <c:pt idx="32">
                  <c:v>43.515700000000002</c:v>
                </c:pt>
                <c:pt idx="33">
                  <c:v>43.117800000000003</c:v>
                </c:pt>
                <c:pt idx="34">
                  <c:v>42.744799999999998</c:v>
                </c:pt>
                <c:pt idx="35">
                  <c:v>42.394799999999996</c:v>
                </c:pt>
                <c:pt idx="36">
                  <c:v>42.557099999999998</c:v>
                </c:pt>
                <c:pt idx="37">
                  <c:v>42.731200000000001</c:v>
                </c:pt>
                <c:pt idx="38">
                  <c:v>42.915799999999997</c:v>
                </c:pt>
                <c:pt idx="39">
                  <c:v>43.109699999999997</c:v>
                </c:pt>
                <c:pt idx="40">
                  <c:v>43.311599999999999</c:v>
                </c:pt>
                <c:pt idx="41">
                  <c:v>43.5137</c:v>
                </c:pt>
                <c:pt idx="42">
                  <c:v>43.7151</c:v>
                </c:pt>
                <c:pt idx="43">
                  <c:v>43.9148</c:v>
                </c:pt>
                <c:pt idx="44">
                  <c:v>44.111899999999999</c:v>
                </c:pt>
                <c:pt idx="45">
                  <c:v>44.305599999999998</c:v>
                </c:pt>
                <c:pt idx="46">
                  <c:v>44.495100000000001</c:v>
                </c:pt>
                <c:pt idx="47">
                  <c:v>44.6798</c:v>
                </c:pt>
                <c:pt idx="48">
                  <c:v>44.858899999999998</c:v>
                </c:pt>
                <c:pt idx="49">
                  <c:v>45.031799999999997</c:v>
                </c:pt>
                <c:pt idx="50">
                  <c:v>45.193199999999997</c:v>
                </c:pt>
                <c:pt idx="51">
                  <c:v>45.436599999999999</c:v>
                </c:pt>
                <c:pt idx="52">
                  <c:v>45.700400000000002</c:v>
                </c:pt>
                <c:pt idx="53">
                  <c:v>45.982999999999997</c:v>
                </c:pt>
                <c:pt idx="54">
                  <c:v>46.282400000000003</c:v>
                </c:pt>
                <c:pt idx="55">
                  <c:v>46.597099999999998</c:v>
                </c:pt>
                <c:pt idx="56">
                  <c:v>46.925400000000003</c:v>
                </c:pt>
                <c:pt idx="57">
                  <c:v>47.265900000000002</c:v>
                </c:pt>
                <c:pt idx="58">
                  <c:v>47.6173</c:v>
                </c:pt>
                <c:pt idx="59">
                  <c:v>47.978200000000001</c:v>
                </c:pt>
                <c:pt idx="60">
                  <c:v>48.3474</c:v>
                </c:pt>
                <c:pt idx="61">
                  <c:v>48.72</c:v>
                </c:pt>
                <c:pt idx="62">
                  <c:v>49.095100000000002</c:v>
                </c:pt>
                <c:pt idx="63">
                  <c:v>49.471899999999998</c:v>
                </c:pt>
                <c:pt idx="64">
                  <c:v>49.849299999999999</c:v>
                </c:pt>
                <c:pt idx="65">
                  <c:v>50.226500000000001</c:v>
                </c:pt>
                <c:pt idx="66">
                  <c:v>50.6646</c:v>
                </c:pt>
                <c:pt idx="67">
                  <c:v>51.094099999999997</c:v>
                </c:pt>
                <c:pt idx="68">
                  <c:v>51.514299999999999</c:v>
                </c:pt>
                <c:pt idx="69">
                  <c:v>51.924500000000002</c:v>
                </c:pt>
                <c:pt idx="70">
                  <c:v>52.323999999999998</c:v>
                </c:pt>
                <c:pt idx="71">
                  <c:v>52.769199999999998</c:v>
                </c:pt>
                <c:pt idx="72">
                  <c:v>53.202100000000002</c:v>
                </c:pt>
                <c:pt idx="73">
                  <c:v>53.622399999999999</c:v>
                </c:pt>
                <c:pt idx="74">
                  <c:v>54.029400000000003</c:v>
                </c:pt>
                <c:pt idx="75">
                  <c:v>54.422600000000003</c:v>
                </c:pt>
                <c:pt idx="76">
                  <c:v>54.084499999999998</c:v>
                </c:pt>
                <c:pt idx="77">
                  <c:v>53.624699999999997</c:v>
                </c:pt>
                <c:pt idx="78">
                  <c:v>53.048099999999998</c:v>
                </c:pt>
                <c:pt idx="79">
                  <c:v>52.359000000000002</c:v>
                </c:pt>
                <c:pt idx="80">
                  <c:v>51.561799999999998</c:v>
                </c:pt>
                <c:pt idx="81">
                  <c:v>50.658799999999999</c:v>
                </c:pt>
                <c:pt idx="82">
                  <c:v>49.6554</c:v>
                </c:pt>
                <c:pt idx="83">
                  <c:v>48.555100000000003</c:v>
                </c:pt>
                <c:pt idx="84">
                  <c:v>47.361199999999997</c:v>
                </c:pt>
                <c:pt idx="85">
                  <c:v>46.076900000000002</c:v>
                </c:pt>
                <c:pt idx="86">
                  <c:v>44.758200000000002</c:v>
                </c:pt>
                <c:pt idx="87">
                  <c:v>43.403100000000002</c:v>
                </c:pt>
                <c:pt idx="88">
                  <c:v>42.014299999999999</c:v>
                </c:pt>
                <c:pt idx="89">
                  <c:v>40.594200000000001</c:v>
                </c:pt>
                <c:pt idx="90">
                  <c:v>39.145099999999999</c:v>
                </c:pt>
                <c:pt idx="91">
                  <c:v>37.6905</c:v>
                </c:pt>
                <c:pt idx="92">
                  <c:v>36.232599999999998</c:v>
                </c:pt>
                <c:pt idx="93">
                  <c:v>34.773099999999999</c:v>
                </c:pt>
                <c:pt idx="94">
                  <c:v>33.314</c:v>
                </c:pt>
                <c:pt idx="95">
                  <c:v>31.857199999999999</c:v>
                </c:pt>
                <c:pt idx="96">
                  <c:v>30.4041</c:v>
                </c:pt>
                <c:pt idx="97">
                  <c:v>28.956399999999999</c:v>
                </c:pt>
                <c:pt idx="98">
                  <c:v>27.515599999999999</c:v>
                </c:pt>
                <c:pt idx="99">
                  <c:v>26.082999999999998</c:v>
                </c:pt>
                <c:pt idx="100">
                  <c:v>24.6601</c:v>
                </c:pt>
                <c:pt idx="101">
                  <c:v>23.528700000000001</c:v>
                </c:pt>
                <c:pt idx="102">
                  <c:v>22.546199999999999</c:v>
                </c:pt>
                <c:pt idx="103">
                  <c:v>21.707000000000001</c:v>
                </c:pt>
                <c:pt idx="104">
                  <c:v>21.005700000000001</c:v>
                </c:pt>
                <c:pt idx="105">
                  <c:v>20.437200000000001</c:v>
                </c:pt>
                <c:pt idx="106">
                  <c:v>19.9971</c:v>
                </c:pt>
                <c:pt idx="107">
                  <c:v>19.680900000000001</c:v>
                </c:pt>
                <c:pt idx="108">
                  <c:v>19.4847</c:v>
                </c:pt>
                <c:pt idx="109">
                  <c:v>19.404800000000002</c:v>
                </c:pt>
                <c:pt idx="110">
                  <c:v>19.437799999999999</c:v>
                </c:pt>
                <c:pt idx="111">
                  <c:v>16.696999999999999</c:v>
                </c:pt>
                <c:pt idx="112">
                  <c:v>16.318200000000001</c:v>
                </c:pt>
                <c:pt idx="113">
                  <c:v>16.0138</c:v>
                </c:pt>
                <c:pt idx="114">
                  <c:v>15.778</c:v>
                </c:pt>
                <c:pt idx="115">
                  <c:v>15.605700000000001</c:v>
                </c:pt>
                <c:pt idx="116">
                  <c:v>15.4787</c:v>
                </c:pt>
                <c:pt idx="117">
                  <c:v>15.393000000000001</c:v>
                </c:pt>
                <c:pt idx="118">
                  <c:v>15.3453</c:v>
                </c:pt>
                <c:pt idx="119">
                  <c:v>15.3323</c:v>
                </c:pt>
                <c:pt idx="120">
                  <c:v>13.565200000000001</c:v>
                </c:pt>
                <c:pt idx="121">
                  <c:v>11.1776</c:v>
                </c:pt>
                <c:pt idx="122">
                  <c:v>8.641</c:v>
                </c:pt>
                <c:pt idx="123">
                  <c:v>5.9633000000000003</c:v>
                </c:pt>
                <c:pt idx="124">
                  <c:v>3.1514000000000002</c:v>
                </c:pt>
                <c:pt idx="125">
                  <c:v>0.21199999999999999</c:v>
                </c:pt>
                <c:pt idx="126">
                  <c:v>-2.6383999999999999</c:v>
                </c:pt>
                <c:pt idx="127">
                  <c:v>-5.6405000000000003</c:v>
                </c:pt>
                <c:pt idx="128">
                  <c:v>-8.7889999999999997</c:v>
                </c:pt>
                <c:pt idx="129">
                  <c:v>-12.0787</c:v>
                </c:pt>
                <c:pt idx="130">
                  <c:v>-14.090400000000001</c:v>
                </c:pt>
                <c:pt idx="131">
                  <c:v>-15.344099999999999</c:v>
                </c:pt>
                <c:pt idx="132">
                  <c:v>-16.386700000000001</c:v>
                </c:pt>
                <c:pt idx="133">
                  <c:v>-17.228000000000002</c:v>
                </c:pt>
                <c:pt idx="134">
                  <c:v>-17.877099999999999</c:v>
                </c:pt>
                <c:pt idx="135">
                  <c:v>-18.342500000000001</c:v>
                </c:pt>
                <c:pt idx="136">
                  <c:v>-18.621099999999998</c:v>
                </c:pt>
                <c:pt idx="137">
                  <c:v>-18.721699999999998</c:v>
                </c:pt>
                <c:pt idx="138">
                  <c:v>-18.6509</c:v>
                </c:pt>
                <c:pt idx="139">
                  <c:v>-18.415199999999999</c:v>
                </c:pt>
                <c:pt idx="140">
                  <c:v>-18.080400000000001</c:v>
                </c:pt>
                <c:pt idx="141">
                  <c:v>-18.080400000000001</c:v>
                </c:pt>
                <c:pt idx="142">
                  <c:v>-18.080400000000001</c:v>
                </c:pt>
                <c:pt idx="143">
                  <c:v>-18.080400000000001</c:v>
                </c:pt>
                <c:pt idx="144">
                  <c:v>-18.080400000000001</c:v>
                </c:pt>
                <c:pt idx="145">
                  <c:v>-18.080400000000001</c:v>
                </c:pt>
                <c:pt idx="146">
                  <c:v>-18.080400000000001</c:v>
                </c:pt>
                <c:pt idx="147">
                  <c:v>-18.080400000000001</c:v>
                </c:pt>
                <c:pt idx="148">
                  <c:v>-18.080400000000001</c:v>
                </c:pt>
                <c:pt idx="149">
                  <c:v>-18.080400000000001</c:v>
                </c:pt>
                <c:pt idx="150">
                  <c:v>-18.080400000000001</c:v>
                </c:pt>
                <c:pt idx="151">
                  <c:v>-18.080400000000001</c:v>
                </c:pt>
                <c:pt idx="152">
                  <c:v>-18.080400000000001</c:v>
                </c:pt>
                <c:pt idx="153">
                  <c:v>-18.080400000000001</c:v>
                </c:pt>
                <c:pt idx="154">
                  <c:v>-18.080400000000001</c:v>
                </c:pt>
                <c:pt idx="155">
                  <c:v>-18.080400000000001</c:v>
                </c:pt>
              </c:numCache>
            </c:numRef>
          </c:val>
        </c:ser>
        <c:ser>
          <c:idx val="4"/>
          <c:order val="4"/>
          <c:tx>
            <c:strRef>
              <c:f>Concentr!#REF!</c:f>
              <c:strCache>
                <c:ptCount val="1"/>
                <c:pt idx="0">
                  <c:v>N.Africa and Middle East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'net fluxes'!$A$2:$A$157</c:f>
              <c:numCache>
                <c:formatCode>General</c:formatCode>
                <c:ptCount val="156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</c:numCache>
            </c:numRef>
          </c:cat>
          <c:val>
            <c:numRef>
              <c:f>'net fluxes'!$G$2:$G$157</c:f>
              <c:numCache>
                <c:formatCode>0.0</c:formatCode>
                <c:ptCount val="156"/>
                <c:pt idx="0">
                  <c:v>3.984</c:v>
                </c:pt>
                <c:pt idx="1">
                  <c:v>3.9839000000000002</c:v>
                </c:pt>
                <c:pt idx="2">
                  <c:v>3.9836999999999998</c:v>
                </c:pt>
                <c:pt idx="3">
                  <c:v>3.9834999999999998</c:v>
                </c:pt>
                <c:pt idx="4">
                  <c:v>3.9832999999999998</c:v>
                </c:pt>
                <c:pt idx="5">
                  <c:v>3.9830000000000001</c:v>
                </c:pt>
                <c:pt idx="6">
                  <c:v>3.9830000000000001</c:v>
                </c:pt>
                <c:pt idx="7">
                  <c:v>3.9830000000000001</c:v>
                </c:pt>
                <c:pt idx="8">
                  <c:v>3.9830000000000001</c:v>
                </c:pt>
                <c:pt idx="9">
                  <c:v>3.9830000000000001</c:v>
                </c:pt>
                <c:pt idx="10">
                  <c:v>3.9828999999999999</c:v>
                </c:pt>
                <c:pt idx="11">
                  <c:v>9.0109999999999992</c:v>
                </c:pt>
                <c:pt idx="12">
                  <c:v>9.9571000000000005</c:v>
                </c:pt>
                <c:pt idx="13">
                  <c:v>10.822100000000001</c:v>
                </c:pt>
                <c:pt idx="14">
                  <c:v>11.2539</c:v>
                </c:pt>
                <c:pt idx="15">
                  <c:v>11.6393</c:v>
                </c:pt>
                <c:pt idx="16">
                  <c:v>11.988899999999999</c:v>
                </c:pt>
                <c:pt idx="17">
                  <c:v>12.3102</c:v>
                </c:pt>
                <c:pt idx="18">
                  <c:v>12.608499999999999</c:v>
                </c:pt>
                <c:pt idx="19">
                  <c:v>12.8879</c:v>
                </c:pt>
                <c:pt idx="20">
                  <c:v>13.151400000000001</c:v>
                </c:pt>
                <c:pt idx="21">
                  <c:v>13.401899999999999</c:v>
                </c:pt>
                <c:pt idx="22">
                  <c:v>13.640700000000001</c:v>
                </c:pt>
                <c:pt idx="23">
                  <c:v>13.869199999999999</c:v>
                </c:pt>
                <c:pt idx="24">
                  <c:v>14.088699999999999</c:v>
                </c:pt>
                <c:pt idx="25">
                  <c:v>14.3001</c:v>
                </c:pt>
                <c:pt idx="26">
                  <c:v>14.465199999999999</c:v>
                </c:pt>
                <c:pt idx="27">
                  <c:v>14.628299999999999</c:v>
                </c:pt>
                <c:pt idx="28">
                  <c:v>14.7896</c:v>
                </c:pt>
                <c:pt idx="29">
                  <c:v>14.9313</c:v>
                </c:pt>
                <c:pt idx="30">
                  <c:v>15.071899999999999</c:v>
                </c:pt>
                <c:pt idx="31">
                  <c:v>15.211600000000001</c:v>
                </c:pt>
                <c:pt idx="32">
                  <c:v>15.3507</c:v>
                </c:pt>
                <c:pt idx="33">
                  <c:v>15.4893</c:v>
                </c:pt>
                <c:pt idx="34">
                  <c:v>15.6275</c:v>
                </c:pt>
                <c:pt idx="35">
                  <c:v>15.765499999999999</c:v>
                </c:pt>
                <c:pt idx="36">
                  <c:v>15.9008</c:v>
                </c:pt>
                <c:pt idx="37">
                  <c:v>16.0336</c:v>
                </c:pt>
                <c:pt idx="38">
                  <c:v>16.163900000000002</c:v>
                </c:pt>
                <c:pt idx="39">
                  <c:v>16.291899999999998</c:v>
                </c:pt>
                <c:pt idx="40">
                  <c:v>16.4175</c:v>
                </c:pt>
                <c:pt idx="41">
                  <c:v>16.540800000000001</c:v>
                </c:pt>
                <c:pt idx="42">
                  <c:v>16.661799999999999</c:v>
                </c:pt>
                <c:pt idx="43">
                  <c:v>16.7807</c:v>
                </c:pt>
                <c:pt idx="44">
                  <c:v>16.897300000000001</c:v>
                </c:pt>
                <c:pt idx="45">
                  <c:v>17.011800000000001</c:v>
                </c:pt>
                <c:pt idx="46">
                  <c:v>17.124199999999998</c:v>
                </c:pt>
                <c:pt idx="47">
                  <c:v>17.234500000000001</c:v>
                </c:pt>
                <c:pt idx="48">
                  <c:v>17.342700000000001</c:v>
                </c:pt>
                <c:pt idx="49">
                  <c:v>17.448799999999999</c:v>
                </c:pt>
                <c:pt idx="50">
                  <c:v>17.552800000000001</c:v>
                </c:pt>
                <c:pt idx="51">
                  <c:v>20.067799999999998</c:v>
                </c:pt>
                <c:pt idx="52">
                  <c:v>20.575199999999999</c:v>
                </c:pt>
                <c:pt idx="53">
                  <c:v>21.0383</c:v>
                </c:pt>
                <c:pt idx="54">
                  <c:v>21.294</c:v>
                </c:pt>
                <c:pt idx="55">
                  <c:v>21.521899999999999</c:v>
                </c:pt>
                <c:pt idx="56">
                  <c:v>21.7165</c:v>
                </c:pt>
                <c:pt idx="57">
                  <c:v>21.891999999999999</c:v>
                </c:pt>
                <c:pt idx="58">
                  <c:v>22.050899999999999</c:v>
                </c:pt>
                <c:pt idx="59">
                  <c:v>22.195399999999999</c:v>
                </c:pt>
                <c:pt idx="60">
                  <c:v>22.327000000000002</c:v>
                </c:pt>
                <c:pt idx="61">
                  <c:v>22.4772</c:v>
                </c:pt>
                <c:pt idx="62">
                  <c:v>22.589700000000001</c:v>
                </c:pt>
                <c:pt idx="63">
                  <c:v>22.694700000000001</c:v>
                </c:pt>
                <c:pt idx="64">
                  <c:v>22.7928</c:v>
                </c:pt>
                <c:pt idx="65">
                  <c:v>22.884599999999999</c:v>
                </c:pt>
                <c:pt idx="66">
                  <c:v>22.930599999999998</c:v>
                </c:pt>
                <c:pt idx="67">
                  <c:v>22.971299999999999</c:v>
                </c:pt>
                <c:pt idx="68">
                  <c:v>23.007100000000001</c:v>
                </c:pt>
                <c:pt idx="69">
                  <c:v>23.029800000000002</c:v>
                </c:pt>
                <c:pt idx="70">
                  <c:v>23.048300000000001</c:v>
                </c:pt>
                <c:pt idx="71">
                  <c:v>23.0627</c:v>
                </c:pt>
                <c:pt idx="72">
                  <c:v>23.073499999999999</c:v>
                </c:pt>
                <c:pt idx="73">
                  <c:v>23.0809</c:v>
                </c:pt>
                <c:pt idx="74">
                  <c:v>23.085000000000001</c:v>
                </c:pt>
                <c:pt idx="75">
                  <c:v>23.086099999999998</c:v>
                </c:pt>
                <c:pt idx="76">
                  <c:v>31.703199999999999</c:v>
                </c:pt>
                <c:pt idx="77">
                  <c:v>33.630099999999999</c:v>
                </c:pt>
                <c:pt idx="78">
                  <c:v>35.356699999999996</c:v>
                </c:pt>
                <c:pt idx="79">
                  <c:v>35.792000000000002</c:v>
                </c:pt>
                <c:pt idx="80">
                  <c:v>36.123199999999997</c:v>
                </c:pt>
                <c:pt idx="81">
                  <c:v>36.744399999999999</c:v>
                </c:pt>
                <c:pt idx="82">
                  <c:v>37.305500000000002</c:v>
                </c:pt>
                <c:pt idx="83">
                  <c:v>37.820900000000002</c:v>
                </c:pt>
                <c:pt idx="84">
                  <c:v>38.300800000000002</c:v>
                </c:pt>
                <c:pt idx="85">
                  <c:v>38.752899999999997</c:v>
                </c:pt>
                <c:pt idx="86">
                  <c:v>39.180100000000003</c:v>
                </c:pt>
                <c:pt idx="87">
                  <c:v>39.586599999999997</c:v>
                </c:pt>
                <c:pt idx="88">
                  <c:v>39.9756</c:v>
                </c:pt>
                <c:pt idx="89">
                  <c:v>40.349299999999999</c:v>
                </c:pt>
                <c:pt idx="90">
                  <c:v>40.709800000000001</c:v>
                </c:pt>
                <c:pt idx="91">
                  <c:v>41.034300000000002</c:v>
                </c:pt>
                <c:pt idx="92">
                  <c:v>41.348599999999998</c:v>
                </c:pt>
                <c:pt idx="93">
                  <c:v>41.653500000000001</c:v>
                </c:pt>
                <c:pt idx="94">
                  <c:v>41.893500000000003</c:v>
                </c:pt>
                <c:pt idx="95">
                  <c:v>42.125599999999999</c:v>
                </c:pt>
                <c:pt idx="96">
                  <c:v>42.345500000000001</c:v>
                </c:pt>
                <c:pt idx="97">
                  <c:v>42.558599999999998</c:v>
                </c:pt>
                <c:pt idx="98">
                  <c:v>42.765500000000003</c:v>
                </c:pt>
                <c:pt idx="99">
                  <c:v>42.9664</c:v>
                </c:pt>
                <c:pt idx="100">
                  <c:v>43.161799999999999</c:v>
                </c:pt>
                <c:pt idx="101">
                  <c:v>34.396999999999998</c:v>
                </c:pt>
                <c:pt idx="102">
                  <c:v>32.636499999999998</c:v>
                </c:pt>
                <c:pt idx="103">
                  <c:v>30.8325</c:v>
                </c:pt>
                <c:pt idx="104">
                  <c:v>28.610600000000002</c:v>
                </c:pt>
                <c:pt idx="105">
                  <c:v>26.3933</c:v>
                </c:pt>
                <c:pt idx="106">
                  <c:v>25.707999999999998</c:v>
                </c:pt>
                <c:pt idx="107">
                  <c:v>25.0441</c:v>
                </c:pt>
                <c:pt idx="108">
                  <c:v>24.405100000000001</c:v>
                </c:pt>
                <c:pt idx="109">
                  <c:v>23.792400000000001</c:v>
                </c:pt>
                <c:pt idx="110">
                  <c:v>23.206099999999999</c:v>
                </c:pt>
                <c:pt idx="111">
                  <c:v>22.6358</c:v>
                </c:pt>
                <c:pt idx="112">
                  <c:v>22.083100000000002</c:v>
                </c:pt>
                <c:pt idx="113">
                  <c:v>21.546800000000001</c:v>
                </c:pt>
                <c:pt idx="114">
                  <c:v>21.025200000000002</c:v>
                </c:pt>
                <c:pt idx="115">
                  <c:v>20.5169</c:v>
                </c:pt>
                <c:pt idx="116">
                  <c:v>21.6252</c:v>
                </c:pt>
                <c:pt idx="117">
                  <c:v>21.818200000000001</c:v>
                </c:pt>
                <c:pt idx="118">
                  <c:v>21.9618</c:v>
                </c:pt>
                <c:pt idx="119">
                  <c:v>21.732500000000002</c:v>
                </c:pt>
                <c:pt idx="120">
                  <c:v>21.4815</c:v>
                </c:pt>
                <c:pt idx="121">
                  <c:v>21.524100000000001</c:v>
                </c:pt>
                <c:pt idx="122">
                  <c:v>21.570699999999999</c:v>
                </c:pt>
                <c:pt idx="123">
                  <c:v>21.618200000000002</c:v>
                </c:pt>
                <c:pt idx="124">
                  <c:v>21.664899999999999</c:v>
                </c:pt>
                <c:pt idx="125">
                  <c:v>21.709900000000001</c:v>
                </c:pt>
                <c:pt idx="126">
                  <c:v>21.75</c:v>
                </c:pt>
                <c:pt idx="127">
                  <c:v>21.7849</c:v>
                </c:pt>
                <c:pt idx="128">
                  <c:v>21.8141</c:v>
                </c:pt>
                <c:pt idx="129">
                  <c:v>21.837499999999999</c:v>
                </c:pt>
                <c:pt idx="130">
                  <c:v>21.854600000000001</c:v>
                </c:pt>
                <c:pt idx="131">
                  <c:v>16.997</c:v>
                </c:pt>
                <c:pt idx="132">
                  <c:v>16.558700000000002</c:v>
                </c:pt>
                <c:pt idx="133">
                  <c:v>16.444600000000001</c:v>
                </c:pt>
                <c:pt idx="134">
                  <c:v>18.0412</c:v>
                </c:pt>
                <c:pt idx="135">
                  <c:v>19.802399999999999</c:v>
                </c:pt>
                <c:pt idx="136">
                  <c:v>20.370799999999999</c:v>
                </c:pt>
                <c:pt idx="137">
                  <c:v>21.017600000000002</c:v>
                </c:pt>
                <c:pt idx="138">
                  <c:v>21.721499999999999</c:v>
                </c:pt>
                <c:pt idx="139">
                  <c:v>22.467500000000001</c:v>
                </c:pt>
                <c:pt idx="140">
                  <c:v>23.244800000000001</c:v>
                </c:pt>
                <c:pt idx="141">
                  <c:v>23.244800000000001</c:v>
                </c:pt>
                <c:pt idx="142">
                  <c:v>23.244800000000001</c:v>
                </c:pt>
                <c:pt idx="143">
                  <c:v>23.244800000000001</c:v>
                </c:pt>
                <c:pt idx="144">
                  <c:v>23.244800000000001</c:v>
                </c:pt>
                <c:pt idx="145">
                  <c:v>23.244800000000001</c:v>
                </c:pt>
                <c:pt idx="146">
                  <c:v>23.244800000000001</c:v>
                </c:pt>
                <c:pt idx="147">
                  <c:v>23.244800000000001</c:v>
                </c:pt>
                <c:pt idx="148">
                  <c:v>23.244800000000001</c:v>
                </c:pt>
                <c:pt idx="149">
                  <c:v>23.244800000000001</c:v>
                </c:pt>
                <c:pt idx="150">
                  <c:v>23.244800000000001</c:v>
                </c:pt>
                <c:pt idx="151">
                  <c:v>23.244800000000001</c:v>
                </c:pt>
                <c:pt idx="152">
                  <c:v>23.244800000000001</c:v>
                </c:pt>
                <c:pt idx="153">
                  <c:v>23.244800000000001</c:v>
                </c:pt>
                <c:pt idx="154">
                  <c:v>23.244800000000001</c:v>
                </c:pt>
                <c:pt idx="155">
                  <c:v>23.244800000000001</c:v>
                </c:pt>
              </c:numCache>
            </c:numRef>
          </c:val>
        </c:ser>
        <c:ser>
          <c:idx val="5"/>
          <c:order val="5"/>
          <c:tx>
            <c:strRef>
              <c:f>Concentr!#REF!</c:f>
              <c:strCache>
                <c:ptCount val="1"/>
                <c:pt idx="0">
                  <c:v>Tropical Africa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'net fluxes'!$A$2:$A$157</c:f>
              <c:numCache>
                <c:formatCode>General</c:formatCode>
                <c:ptCount val="156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</c:numCache>
            </c:numRef>
          </c:cat>
          <c:val>
            <c:numRef>
              <c:f>'net fluxes'!$H$2:$H$157</c:f>
              <c:numCache>
                <c:formatCode>0.0</c:formatCode>
                <c:ptCount val="156"/>
                <c:pt idx="0">
                  <c:v>-1.3483999999999998</c:v>
                </c:pt>
                <c:pt idx="1">
                  <c:v>-1.1192</c:v>
                </c:pt>
                <c:pt idx="2">
                  <c:v>-1.0033000000000001</c:v>
                </c:pt>
                <c:pt idx="3">
                  <c:v>-1.0513000000000001</c:v>
                </c:pt>
                <c:pt idx="4">
                  <c:v>-0.98550000000000004</c:v>
                </c:pt>
                <c:pt idx="5">
                  <c:v>-1.1397000000000002</c:v>
                </c:pt>
                <c:pt idx="6">
                  <c:v>-1.1049000000000002</c:v>
                </c:pt>
                <c:pt idx="7">
                  <c:v>-1.1372</c:v>
                </c:pt>
                <c:pt idx="8">
                  <c:v>-1.3895</c:v>
                </c:pt>
                <c:pt idx="9">
                  <c:v>-1.6116999999999999</c:v>
                </c:pt>
                <c:pt idx="10">
                  <c:v>-1.8337999999999999</c:v>
                </c:pt>
                <c:pt idx="11">
                  <c:v>-2.0559000000000003</c:v>
                </c:pt>
                <c:pt idx="12">
                  <c:v>-1.9419999999999999</c:v>
                </c:pt>
                <c:pt idx="13">
                  <c:v>-1.6705000000000001</c:v>
                </c:pt>
                <c:pt idx="14">
                  <c:v>-1.2478</c:v>
                </c:pt>
                <c:pt idx="15">
                  <c:v>-0.6633</c:v>
                </c:pt>
                <c:pt idx="16">
                  <c:v>-0.45029999999999998</c:v>
                </c:pt>
                <c:pt idx="17">
                  <c:v>-0.23699999999999999</c:v>
                </c:pt>
                <c:pt idx="18">
                  <c:v>-0.2089</c:v>
                </c:pt>
                <c:pt idx="19">
                  <c:v>-0.4199</c:v>
                </c:pt>
                <c:pt idx="20">
                  <c:v>-0.63070000000000004</c:v>
                </c:pt>
                <c:pt idx="21">
                  <c:v>-0.83730000000000004</c:v>
                </c:pt>
                <c:pt idx="22">
                  <c:v>-1.044</c:v>
                </c:pt>
                <c:pt idx="23">
                  <c:v>-0.81069999999999998</c:v>
                </c:pt>
                <c:pt idx="24">
                  <c:v>-0.43869999999999998</c:v>
                </c:pt>
                <c:pt idx="25">
                  <c:v>-0.25179999999999997</c:v>
                </c:pt>
                <c:pt idx="26">
                  <c:v>-6.4899999999999958E-2</c:v>
                </c:pt>
                <c:pt idx="27">
                  <c:v>-3.3200000000000035E-2</c:v>
                </c:pt>
                <c:pt idx="28">
                  <c:v>-1.4000000000000401E-3</c:v>
                </c:pt>
                <c:pt idx="29">
                  <c:v>3.0199999999999977E-2</c:v>
                </c:pt>
                <c:pt idx="30">
                  <c:v>-0.15840000000000001</c:v>
                </c:pt>
                <c:pt idx="31">
                  <c:v>-0.32819999999999999</c:v>
                </c:pt>
                <c:pt idx="32">
                  <c:v>-0.498</c:v>
                </c:pt>
                <c:pt idx="33">
                  <c:v>-0.69109999999999994</c:v>
                </c:pt>
                <c:pt idx="34">
                  <c:v>-0.44390000000000007</c:v>
                </c:pt>
                <c:pt idx="35">
                  <c:v>-0.19689999999999999</c:v>
                </c:pt>
                <c:pt idx="36">
                  <c:v>4.9899999999999972E-2</c:v>
                </c:pt>
                <c:pt idx="37">
                  <c:v>0.12670000000000001</c:v>
                </c:pt>
                <c:pt idx="38">
                  <c:v>-1.670000000000002E-2</c:v>
                </c:pt>
                <c:pt idx="39">
                  <c:v>-0.2021</c:v>
                </c:pt>
                <c:pt idx="40">
                  <c:v>-0.16899999999999996</c:v>
                </c:pt>
                <c:pt idx="41">
                  <c:v>-0.42330000000000001</c:v>
                </c:pt>
                <c:pt idx="42">
                  <c:v>-0.67769999999999997</c:v>
                </c:pt>
                <c:pt idx="43">
                  <c:v>-1.0833000000000002</c:v>
                </c:pt>
                <c:pt idx="44">
                  <c:v>-1.4220000000000002</c:v>
                </c:pt>
                <c:pt idx="45">
                  <c:v>-1.2556</c:v>
                </c:pt>
                <c:pt idx="46">
                  <c:v>-1.2784</c:v>
                </c:pt>
                <c:pt idx="47">
                  <c:v>-0.96089999999999998</c:v>
                </c:pt>
                <c:pt idx="48">
                  <c:v>-0.64339999999999997</c:v>
                </c:pt>
                <c:pt idx="49">
                  <c:v>-0.55549999999999999</c:v>
                </c:pt>
                <c:pt idx="50">
                  <c:v>-0.67359999999999998</c:v>
                </c:pt>
                <c:pt idx="51">
                  <c:v>-0.79800000000000004</c:v>
                </c:pt>
                <c:pt idx="52">
                  <c:v>-0.25760000000000005</c:v>
                </c:pt>
                <c:pt idx="53">
                  <c:v>0.98509999999999998</c:v>
                </c:pt>
                <c:pt idx="54">
                  <c:v>2.6562999999999999</c:v>
                </c:pt>
                <c:pt idx="55">
                  <c:v>4.8254999999999999</c:v>
                </c:pt>
                <c:pt idx="56">
                  <c:v>7.4460999999999995</c:v>
                </c:pt>
                <c:pt idx="57">
                  <c:v>10.182499999999999</c:v>
                </c:pt>
                <c:pt idx="58">
                  <c:v>12.928000000000001</c:v>
                </c:pt>
                <c:pt idx="59">
                  <c:v>15.543200000000001</c:v>
                </c:pt>
                <c:pt idx="60">
                  <c:v>17.893599999999999</c:v>
                </c:pt>
                <c:pt idx="61">
                  <c:v>20.229499999999998</c:v>
                </c:pt>
                <c:pt idx="62">
                  <c:v>22.6874</c:v>
                </c:pt>
                <c:pt idx="63">
                  <c:v>24.967399999999998</c:v>
                </c:pt>
                <c:pt idx="64">
                  <c:v>27.170500000000001</c:v>
                </c:pt>
                <c:pt idx="65">
                  <c:v>29.350200000000001</c:v>
                </c:pt>
                <c:pt idx="66">
                  <c:v>31.517099999999999</c:v>
                </c:pt>
                <c:pt idx="67">
                  <c:v>34.107100000000003</c:v>
                </c:pt>
                <c:pt idx="68">
                  <c:v>36.425600000000003</c:v>
                </c:pt>
                <c:pt idx="69">
                  <c:v>38.730999999999995</c:v>
                </c:pt>
                <c:pt idx="70">
                  <c:v>41.086500000000001</c:v>
                </c:pt>
                <c:pt idx="71">
                  <c:v>43.038899999999998</c:v>
                </c:pt>
                <c:pt idx="72">
                  <c:v>44.885700000000007</c:v>
                </c:pt>
                <c:pt idx="73">
                  <c:v>46.694899999999997</c:v>
                </c:pt>
                <c:pt idx="74">
                  <c:v>48.174600000000005</c:v>
                </c:pt>
                <c:pt idx="75">
                  <c:v>49.608699999999999</c:v>
                </c:pt>
                <c:pt idx="76">
                  <c:v>50.983600000000003</c:v>
                </c:pt>
                <c:pt idx="77">
                  <c:v>52.302400000000006</c:v>
                </c:pt>
                <c:pt idx="78">
                  <c:v>54.067500000000003</c:v>
                </c:pt>
                <c:pt idx="79">
                  <c:v>55.8185</c:v>
                </c:pt>
                <c:pt idx="80">
                  <c:v>57.383499999999998</c:v>
                </c:pt>
                <c:pt idx="81">
                  <c:v>59.117399999999996</c:v>
                </c:pt>
                <c:pt idx="82">
                  <c:v>60.776899999999998</c:v>
                </c:pt>
                <c:pt idx="83">
                  <c:v>62.790799999999997</c:v>
                </c:pt>
                <c:pt idx="84">
                  <c:v>64.656599999999997</c:v>
                </c:pt>
                <c:pt idx="85">
                  <c:v>67.529300000000006</c:v>
                </c:pt>
                <c:pt idx="86">
                  <c:v>69.212299999999999</c:v>
                </c:pt>
                <c:pt idx="87">
                  <c:v>71.1387</c:v>
                </c:pt>
                <c:pt idx="88">
                  <c:v>73.046500000000009</c:v>
                </c:pt>
                <c:pt idx="89">
                  <c:v>75.330399999999997</c:v>
                </c:pt>
                <c:pt idx="90">
                  <c:v>77.550599999999989</c:v>
                </c:pt>
                <c:pt idx="91">
                  <c:v>79.532600000000002</c:v>
                </c:pt>
                <c:pt idx="92">
                  <c:v>81.747</c:v>
                </c:pt>
                <c:pt idx="93">
                  <c:v>84.034899999999993</c:v>
                </c:pt>
                <c:pt idx="94">
                  <c:v>86.347999999999999</c:v>
                </c:pt>
                <c:pt idx="95">
                  <c:v>88.6447</c:v>
                </c:pt>
                <c:pt idx="96">
                  <c:v>91.204599999999999</c:v>
                </c:pt>
                <c:pt idx="97">
                  <c:v>93.538600000000002</c:v>
                </c:pt>
                <c:pt idx="98">
                  <c:v>97.342299999999994</c:v>
                </c:pt>
                <c:pt idx="99">
                  <c:v>101.1581</c:v>
                </c:pt>
                <c:pt idx="100">
                  <c:v>105.1777</c:v>
                </c:pt>
                <c:pt idx="101">
                  <c:v>109.25650000000002</c:v>
                </c:pt>
                <c:pt idx="102">
                  <c:v>105.88390000000001</c:v>
                </c:pt>
                <c:pt idx="103">
                  <c:v>108.93900000000001</c:v>
                </c:pt>
                <c:pt idx="104">
                  <c:v>111.9529</c:v>
                </c:pt>
                <c:pt idx="105">
                  <c:v>115.2903</c:v>
                </c:pt>
                <c:pt idx="106">
                  <c:v>118.5831</c:v>
                </c:pt>
                <c:pt idx="107">
                  <c:v>121.96690000000001</c:v>
                </c:pt>
                <c:pt idx="108">
                  <c:v>124.75830000000001</c:v>
                </c:pt>
                <c:pt idx="109">
                  <c:v>127.643</c:v>
                </c:pt>
                <c:pt idx="110">
                  <c:v>130.46209999999999</c:v>
                </c:pt>
                <c:pt idx="111">
                  <c:v>132.71790000000001</c:v>
                </c:pt>
                <c:pt idx="112">
                  <c:v>133.62599999999998</c:v>
                </c:pt>
                <c:pt idx="113">
                  <c:v>138.8699</c:v>
                </c:pt>
                <c:pt idx="114">
                  <c:v>140.73409999999998</c:v>
                </c:pt>
                <c:pt idx="115">
                  <c:v>143.4348</c:v>
                </c:pt>
                <c:pt idx="116">
                  <c:v>142.4889</c:v>
                </c:pt>
                <c:pt idx="117">
                  <c:v>143.5641</c:v>
                </c:pt>
                <c:pt idx="118">
                  <c:v>139.42760000000001</c:v>
                </c:pt>
                <c:pt idx="119">
                  <c:v>146.51979999999998</c:v>
                </c:pt>
                <c:pt idx="120">
                  <c:v>139.79480000000001</c:v>
                </c:pt>
                <c:pt idx="121">
                  <c:v>143.0942</c:v>
                </c:pt>
                <c:pt idx="122">
                  <c:v>146.8347</c:v>
                </c:pt>
                <c:pt idx="123">
                  <c:v>150.79560000000001</c:v>
                </c:pt>
                <c:pt idx="124">
                  <c:v>154.65700000000001</c:v>
                </c:pt>
                <c:pt idx="125">
                  <c:v>144.48949999999999</c:v>
                </c:pt>
                <c:pt idx="126">
                  <c:v>158.99790000000002</c:v>
                </c:pt>
                <c:pt idx="127">
                  <c:v>142.36330000000001</c:v>
                </c:pt>
                <c:pt idx="128">
                  <c:v>149.0206</c:v>
                </c:pt>
                <c:pt idx="129">
                  <c:v>150.31889999999999</c:v>
                </c:pt>
                <c:pt idx="130">
                  <c:v>144.613</c:v>
                </c:pt>
                <c:pt idx="131">
                  <c:v>166.71609999999998</c:v>
                </c:pt>
                <c:pt idx="132">
                  <c:v>181.87090000000001</c:v>
                </c:pt>
                <c:pt idx="133">
                  <c:v>195.3451</c:v>
                </c:pt>
                <c:pt idx="134">
                  <c:v>205.46199999999999</c:v>
                </c:pt>
                <c:pt idx="135">
                  <c:v>197.06319999999999</c:v>
                </c:pt>
                <c:pt idx="136">
                  <c:v>193.4076</c:v>
                </c:pt>
                <c:pt idx="137">
                  <c:v>193.30610000000001</c:v>
                </c:pt>
                <c:pt idx="138">
                  <c:v>202.7612</c:v>
                </c:pt>
                <c:pt idx="139">
                  <c:v>197.14930000000001</c:v>
                </c:pt>
                <c:pt idx="140">
                  <c:v>201.35559999999998</c:v>
                </c:pt>
                <c:pt idx="141">
                  <c:v>195.5283</c:v>
                </c:pt>
                <c:pt idx="142">
                  <c:v>214.25459999999998</c:v>
                </c:pt>
                <c:pt idx="143">
                  <c:v>224.8938</c:v>
                </c:pt>
                <c:pt idx="144">
                  <c:v>243.6705</c:v>
                </c:pt>
                <c:pt idx="145">
                  <c:v>262.80470000000003</c:v>
                </c:pt>
                <c:pt idx="146">
                  <c:v>260.94579999999996</c:v>
                </c:pt>
                <c:pt idx="147">
                  <c:v>247.4983</c:v>
                </c:pt>
                <c:pt idx="148">
                  <c:v>269.38440000000003</c:v>
                </c:pt>
                <c:pt idx="149">
                  <c:v>263.9341</c:v>
                </c:pt>
                <c:pt idx="150">
                  <c:v>260.86360000000002</c:v>
                </c:pt>
                <c:pt idx="151">
                  <c:v>261.69690000000003</c:v>
                </c:pt>
                <c:pt idx="152">
                  <c:v>258.52359999999999</c:v>
                </c:pt>
                <c:pt idx="153">
                  <c:v>225.52120000000002</c:v>
                </c:pt>
                <c:pt idx="154">
                  <c:v>225.78640000000001</c:v>
                </c:pt>
                <c:pt idx="155">
                  <c:v>239.23899999999998</c:v>
                </c:pt>
              </c:numCache>
            </c:numRef>
          </c:val>
        </c:ser>
        <c:ser>
          <c:idx val="6"/>
          <c:order val="6"/>
          <c:tx>
            <c:strRef>
              <c:f>Concentr!#REF!</c:f>
              <c:strCache>
                <c:ptCount val="1"/>
                <c:pt idx="0">
                  <c:v>Former USSR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'net fluxes'!$A$2:$A$157</c:f>
              <c:numCache>
                <c:formatCode>General</c:formatCode>
                <c:ptCount val="156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</c:numCache>
            </c:numRef>
          </c:cat>
          <c:val>
            <c:numRef>
              <c:f>'net fluxes'!$I$2:$I$157</c:f>
              <c:numCache>
                <c:formatCode>0.0</c:formatCode>
                <c:ptCount val="156"/>
                <c:pt idx="0">
                  <c:v>58.557099999999998</c:v>
                </c:pt>
                <c:pt idx="1">
                  <c:v>58.552500000000002</c:v>
                </c:pt>
                <c:pt idx="2">
                  <c:v>58.878100000000003</c:v>
                </c:pt>
                <c:pt idx="3">
                  <c:v>59.220700000000001</c:v>
                </c:pt>
                <c:pt idx="4">
                  <c:v>59.580199999999998</c:v>
                </c:pt>
                <c:pt idx="5">
                  <c:v>59.956400000000002</c:v>
                </c:pt>
                <c:pt idx="6">
                  <c:v>60.341099999999997</c:v>
                </c:pt>
                <c:pt idx="7">
                  <c:v>60.723399999999998</c:v>
                </c:pt>
                <c:pt idx="8">
                  <c:v>61.103000000000002</c:v>
                </c:pt>
                <c:pt idx="9">
                  <c:v>61.479900000000001</c:v>
                </c:pt>
                <c:pt idx="10">
                  <c:v>61.853700000000003</c:v>
                </c:pt>
                <c:pt idx="11">
                  <c:v>62.224200000000003</c:v>
                </c:pt>
                <c:pt idx="12">
                  <c:v>53.690899999999999</c:v>
                </c:pt>
                <c:pt idx="13">
                  <c:v>53.748199999999997</c:v>
                </c:pt>
                <c:pt idx="14">
                  <c:v>53.802599999999998</c:v>
                </c:pt>
                <c:pt idx="15">
                  <c:v>53.861800000000002</c:v>
                </c:pt>
                <c:pt idx="16">
                  <c:v>53.7361</c:v>
                </c:pt>
                <c:pt idx="17">
                  <c:v>53.618400000000001</c:v>
                </c:pt>
                <c:pt idx="18">
                  <c:v>53.510199999999998</c:v>
                </c:pt>
                <c:pt idx="19">
                  <c:v>53.412100000000002</c:v>
                </c:pt>
                <c:pt idx="20">
                  <c:v>53.320500000000003</c:v>
                </c:pt>
                <c:pt idx="21">
                  <c:v>53.234900000000003</c:v>
                </c:pt>
                <c:pt idx="22">
                  <c:v>53.488100000000003</c:v>
                </c:pt>
                <c:pt idx="23">
                  <c:v>53.745399999999997</c:v>
                </c:pt>
                <c:pt idx="24">
                  <c:v>54.005600000000001</c:v>
                </c:pt>
                <c:pt idx="25">
                  <c:v>54.267600000000002</c:v>
                </c:pt>
                <c:pt idx="26">
                  <c:v>54.944899999999997</c:v>
                </c:pt>
                <c:pt idx="27">
                  <c:v>55.036000000000001</c:v>
                </c:pt>
                <c:pt idx="28">
                  <c:v>55.125300000000003</c:v>
                </c:pt>
                <c:pt idx="29">
                  <c:v>55.2119</c:v>
                </c:pt>
                <c:pt idx="30">
                  <c:v>55.301699999999997</c:v>
                </c:pt>
                <c:pt idx="31">
                  <c:v>55.402299999999997</c:v>
                </c:pt>
                <c:pt idx="32">
                  <c:v>55.512700000000002</c:v>
                </c:pt>
                <c:pt idx="33">
                  <c:v>55.632199999999997</c:v>
                </c:pt>
                <c:pt idx="34">
                  <c:v>55.76</c:v>
                </c:pt>
                <c:pt idx="35">
                  <c:v>55.895499999999998</c:v>
                </c:pt>
                <c:pt idx="36">
                  <c:v>56.031399999999998</c:v>
                </c:pt>
                <c:pt idx="37">
                  <c:v>56.167099999999998</c:v>
                </c:pt>
                <c:pt idx="38">
                  <c:v>56.302300000000002</c:v>
                </c:pt>
                <c:pt idx="39">
                  <c:v>56.436199999999999</c:v>
                </c:pt>
                <c:pt idx="40">
                  <c:v>56.568399999999997</c:v>
                </c:pt>
                <c:pt idx="41">
                  <c:v>56.698500000000003</c:v>
                </c:pt>
                <c:pt idx="42">
                  <c:v>56.8279</c:v>
                </c:pt>
                <c:pt idx="43">
                  <c:v>56.956000000000003</c:v>
                </c:pt>
                <c:pt idx="44">
                  <c:v>57.082700000000003</c:v>
                </c:pt>
                <c:pt idx="45">
                  <c:v>57.2074</c:v>
                </c:pt>
                <c:pt idx="46">
                  <c:v>57.330100000000002</c:v>
                </c:pt>
                <c:pt idx="47">
                  <c:v>57.450200000000002</c:v>
                </c:pt>
                <c:pt idx="48">
                  <c:v>57.567700000000002</c:v>
                </c:pt>
                <c:pt idx="49">
                  <c:v>57.682200000000002</c:v>
                </c:pt>
                <c:pt idx="50">
                  <c:v>57.793500000000002</c:v>
                </c:pt>
                <c:pt idx="51">
                  <c:v>57.901400000000002</c:v>
                </c:pt>
                <c:pt idx="52">
                  <c:v>58.048499999999997</c:v>
                </c:pt>
                <c:pt idx="53">
                  <c:v>58.191600000000001</c:v>
                </c:pt>
                <c:pt idx="54">
                  <c:v>58.330399999999997</c:v>
                </c:pt>
                <c:pt idx="55">
                  <c:v>58.465200000000003</c:v>
                </c:pt>
                <c:pt idx="56">
                  <c:v>58.5916</c:v>
                </c:pt>
                <c:pt idx="57">
                  <c:v>58.586100000000002</c:v>
                </c:pt>
                <c:pt idx="58">
                  <c:v>58.575800000000001</c:v>
                </c:pt>
                <c:pt idx="59">
                  <c:v>58.560499999999998</c:v>
                </c:pt>
                <c:pt idx="60">
                  <c:v>58.5441</c:v>
                </c:pt>
                <c:pt idx="61">
                  <c:v>58.526299999999999</c:v>
                </c:pt>
                <c:pt idx="62">
                  <c:v>58.508000000000003</c:v>
                </c:pt>
                <c:pt idx="63">
                  <c:v>63.683599999999998</c:v>
                </c:pt>
                <c:pt idx="64">
                  <c:v>65.234700000000004</c:v>
                </c:pt>
                <c:pt idx="65">
                  <c:v>66.588700000000003</c:v>
                </c:pt>
                <c:pt idx="66">
                  <c:v>67.893199999999993</c:v>
                </c:pt>
                <c:pt idx="67">
                  <c:v>69.206299999999999</c:v>
                </c:pt>
                <c:pt idx="68">
                  <c:v>70.485200000000006</c:v>
                </c:pt>
                <c:pt idx="69">
                  <c:v>71.757400000000004</c:v>
                </c:pt>
                <c:pt idx="70">
                  <c:v>73.055899999999994</c:v>
                </c:pt>
                <c:pt idx="71">
                  <c:v>74.384799999999998</c:v>
                </c:pt>
                <c:pt idx="72">
                  <c:v>75.747100000000003</c:v>
                </c:pt>
                <c:pt idx="73">
                  <c:v>77.056600000000003</c:v>
                </c:pt>
                <c:pt idx="74">
                  <c:v>78.403499999999994</c:v>
                </c:pt>
                <c:pt idx="75">
                  <c:v>79.782799999999995</c:v>
                </c:pt>
                <c:pt idx="76">
                  <c:v>81.195499999999996</c:v>
                </c:pt>
                <c:pt idx="77">
                  <c:v>82.530900000000003</c:v>
                </c:pt>
                <c:pt idx="78">
                  <c:v>83.099000000000004</c:v>
                </c:pt>
                <c:pt idx="79">
                  <c:v>83.699299999999994</c:v>
                </c:pt>
                <c:pt idx="80">
                  <c:v>84.302199999999999</c:v>
                </c:pt>
                <c:pt idx="81">
                  <c:v>84.907700000000006</c:v>
                </c:pt>
                <c:pt idx="82">
                  <c:v>85.519900000000007</c:v>
                </c:pt>
                <c:pt idx="83">
                  <c:v>86.147400000000005</c:v>
                </c:pt>
                <c:pt idx="84">
                  <c:v>84.553200000000004</c:v>
                </c:pt>
                <c:pt idx="85">
                  <c:v>82.8035</c:v>
                </c:pt>
                <c:pt idx="86">
                  <c:v>80.899299999999997</c:v>
                </c:pt>
                <c:pt idx="87">
                  <c:v>78.841999999999999</c:v>
                </c:pt>
                <c:pt idx="88">
                  <c:v>76.688100000000006</c:v>
                </c:pt>
                <c:pt idx="89">
                  <c:v>74.512900000000002</c:v>
                </c:pt>
                <c:pt idx="90">
                  <c:v>71.146199999999993</c:v>
                </c:pt>
                <c:pt idx="91">
                  <c:v>54.421100000000003</c:v>
                </c:pt>
                <c:pt idx="92">
                  <c:v>47.512799999999999</c:v>
                </c:pt>
                <c:pt idx="93">
                  <c:v>40.835799999999999</c:v>
                </c:pt>
                <c:pt idx="94">
                  <c:v>34.353499999999997</c:v>
                </c:pt>
                <c:pt idx="95">
                  <c:v>28.0367</c:v>
                </c:pt>
                <c:pt idx="96">
                  <c:v>24.028700000000001</c:v>
                </c:pt>
                <c:pt idx="97">
                  <c:v>20.4267</c:v>
                </c:pt>
                <c:pt idx="98">
                  <c:v>17.178799999999999</c:v>
                </c:pt>
                <c:pt idx="99">
                  <c:v>14.305300000000001</c:v>
                </c:pt>
                <c:pt idx="100">
                  <c:v>13.082100000000001</c:v>
                </c:pt>
                <c:pt idx="101">
                  <c:v>126.9132</c:v>
                </c:pt>
                <c:pt idx="102">
                  <c:v>149.64179999999999</c:v>
                </c:pt>
                <c:pt idx="103">
                  <c:v>171.48429999999999</c:v>
                </c:pt>
                <c:pt idx="104">
                  <c:v>192.66640000000001</c:v>
                </c:pt>
                <c:pt idx="105">
                  <c:v>213.74680000000001</c:v>
                </c:pt>
                <c:pt idx="106">
                  <c:v>236.1473</c:v>
                </c:pt>
                <c:pt idx="107">
                  <c:v>258.24740000000003</c:v>
                </c:pt>
                <c:pt idx="108">
                  <c:v>279.95209999999997</c:v>
                </c:pt>
                <c:pt idx="109">
                  <c:v>208.34129999999999</c:v>
                </c:pt>
                <c:pt idx="110">
                  <c:v>210.886</c:v>
                </c:pt>
                <c:pt idx="111">
                  <c:v>205.2209</c:v>
                </c:pt>
                <c:pt idx="112">
                  <c:v>201.86840000000001</c:v>
                </c:pt>
                <c:pt idx="113">
                  <c:v>198.8176</c:v>
                </c:pt>
                <c:pt idx="114">
                  <c:v>196.17920000000001</c:v>
                </c:pt>
                <c:pt idx="115">
                  <c:v>192.91749999999999</c:v>
                </c:pt>
                <c:pt idx="116">
                  <c:v>181.1651</c:v>
                </c:pt>
                <c:pt idx="117">
                  <c:v>169.52440000000001</c:v>
                </c:pt>
                <c:pt idx="118">
                  <c:v>157.9246</c:v>
                </c:pt>
                <c:pt idx="119">
                  <c:v>147.83500000000001</c:v>
                </c:pt>
                <c:pt idx="120">
                  <c:v>114.46299999999999</c:v>
                </c:pt>
                <c:pt idx="121">
                  <c:v>100.09699999999999</c:v>
                </c:pt>
                <c:pt idx="122">
                  <c:v>85.372100000000003</c:v>
                </c:pt>
                <c:pt idx="123">
                  <c:v>71.251900000000006</c:v>
                </c:pt>
                <c:pt idx="124">
                  <c:v>64.849999999999994</c:v>
                </c:pt>
                <c:pt idx="125">
                  <c:v>58.780500000000004</c:v>
                </c:pt>
                <c:pt idx="126">
                  <c:v>55.919600000000003</c:v>
                </c:pt>
                <c:pt idx="127">
                  <c:v>50.358400000000003</c:v>
                </c:pt>
                <c:pt idx="128">
                  <c:v>44.8217</c:v>
                </c:pt>
                <c:pt idx="129">
                  <c:v>39.495199999999997</c:v>
                </c:pt>
                <c:pt idx="130">
                  <c:v>35.441699999999997</c:v>
                </c:pt>
                <c:pt idx="131">
                  <c:v>33.409399999999998</c:v>
                </c:pt>
                <c:pt idx="132">
                  <c:v>30.726199999999999</c:v>
                </c:pt>
                <c:pt idx="133">
                  <c:v>28.823599999999999</c:v>
                </c:pt>
                <c:pt idx="134">
                  <c:v>27.161000000000001</c:v>
                </c:pt>
                <c:pt idx="135">
                  <c:v>25.7685</c:v>
                </c:pt>
                <c:pt idx="136">
                  <c:v>23.357099999999999</c:v>
                </c:pt>
                <c:pt idx="137">
                  <c:v>22.570799999999998</c:v>
                </c:pt>
                <c:pt idx="138">
                  <c:v>21.849</c:v>
                </c:pt>
                <c:pt idx="139">
                  <c:v>21.1859</c:v>
                </c:pt>
                <c:pt idx="140">
                  <c:v>20.107500000000002</c:v>
                </c:pt>
                <c:pt idx="141">
                  <c:v>20.107500000000002</c:v>
                </c:pt>
                <c:pt idx="142">
                  <c:v>20.107500000000002</c:v>
                </c:pt>
                <c:pt idx="143">
                  <c:v>20.107500000000002</c:v>
                </c:pt>
                <c:pt idx="144">
                  <c:v>20.107500000000002</c:v>
                </c:pt>
                <c:pt idx="145">
                  <c:v>20.107500000000002</c:v>
                </c:pt>
                <c:pt idx="146">
                  <c:v>20.107500000000002</c:v>
                </c:pt>
                <c:pt idx="147">
                  <c:v>20.107500000000002</c:v>
                </c:pt>
                <c:pt idx="148">
                  <c:v>20.107500000000002</c:v>
                </c:pt>
                <c:pt idx="149">
                  <c:v>20.107500000000002</c:v>
                </c:pt>
                <c:pt idx="150">
                  <c:v>20.107500000000002</c:v>
                </c:pt>
                <c:pt idx="151">
                  <c:v>20.107500000000002</c:v>
                </c:pt>
                <c:pt idx="152">
                  <c:v>20.107500000000002</c:v>
                </c:pt>
                <c:pt idx="153">
                  <c:v>20.107500000000002</c:v>
                </c:pt>
                <c:pt idx="154">
                  <c:v>20.107500000000002</c:v>
                </c:pt>
                <c:pt idx="155">
                  <c:v>20.107500000000002</c:v>
                </c:pt>
              </c:numCache>
            </c:numRef>
          </c:val>
        </c:ser>
        <c:ser>
          <c:idx val="7"/>
          <c:order val="7"/>
          <c:tx>
            <c:strRef>
              <c:f>Concentr!#REF!</c:f>
              <c:strCache>
                <c:ptCount val="1"/>
                <c:pt idx="0">
                  <c:v>China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'net fluxes'!$A$2:$A$157</c:f>
              <c:numCache>
                <c:formatCode>General</c:formatCode>
                <c:ptCount val="156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</c:numCache>
            </c:numRef>
          </c:cat>
          <c:val>
            <c:numRef>
              <c:f>'net fluxes'!$J$2:$J$157</c:f>
              <c:numCache>
                <c:formatCode>0.0</c:formatCode>
                <c:ptCount val="156"/>
                <c:pt idx="0">
                  <c:v>101.83919999999999</c:v>
                </c:pt>
                <c:pt idx="1">
                  <c:v>93.076599999999999</c:v>
                </c:pt>
                <c:pt idx="2">
                  <c:v>83.830700000000007</c:v>
                </c:pt>
                <c:pt idx="3">
                  <c:v>74.213999999999999</c:v>
                </c:pt>
                <c:pt idx="4">
                  <c:v>64.312899999999999</c:v>
                </c:pt>
                <c:pt idx="5">
                  <c:v>54.193999999999996</c:v>
                </c:pt>
                <c:pt idx="6">
                  <c:v>52.5623</c:v>
                </c:pt>
                <c:pt idx="7">
                  <c:v>51.271999999999998</c:v>
                </c:pt>
                <c:pt idx="8">
                  <c:v>50.234299999999998</c:v>
                </c:pt>
                <c:pt idx="9">
                  <c:v>49.392099999999999</c:v>
                </c:pt>
                <c:pt idx="10">
                  <c:v>48.702500000000001</c:v>
                </c:pt>
                <c:pt idx="11">
                  <c:v>48.132600000000004</c:v>
                </c:pt>
                <c:pt idx="12">
                  <c:v>47.773599999999995</c:v>
                </c:pt>
                <c:pt idx="13">
                  <c:v>46.611499999999999</c:v>
                </c:pt>
                <c:pt idx="14">
                  <c:v>46.161299999999997</c:v>
                </c:pt>
                <c:pt idx="15">
                  <c:v>45.778099999999995</c:v>
                </c:pt>
                <c:pt idx="16">
                  <c:v>45.449199999999998</c:v>
                </c:pt>
                <c:pt idx="17">
                  <c:v>45.167099999999998</c:v>
                </c:pt>
                <c:pt idx="18">
                  <c:v>44.921500000000002</c:v>
                </c:pt>
                <c:pt idx="19">
                  <c:v>44.706299999999999</c:v>
                </c:pt>
                <c:pt idx="20">
                  <c:v>44.5167</c:v>
                </c:pt>
                <c:pt idx="21">
                  <c:v>44.348499999999994</c:v>
                </c:pt>
                <c:pt idx="22">
                  <c:v>44.198900000000002</c:v>
                </c:pt>
                <c:pt idx="23">
                  <c:v>44.064900000000002</c:v>
                </c:pt>
                <c:pt idx="24">
                  <c:v>41.954499999999996</c:v>
                </c:pt>
                <c:pt idx="25">
                  <c:v>41.406199999999998</c:v>
                </c:pt>
                <c:pt idx="26">
                  <c:v>40.8748</c:v>
                </c:pt>
                <c:pt idx="27">
                  <c:v>40.406700000000001</c:v>
                </c:pt>
                <c:pt idx="28">
                  <c:v>40.316499999999998</c:v>
                </c:pt>
                <c:pt idx="29">
                  <c:v>40.435300000000005</c:v>
                </c:pt>
                <c:pt idx="30">
                  <c:v>40.585900000000002</c:v>
                </c:pt>
                <c:pt idx="31">
                  <c:v>40.348099999999995</c:v>
                </c:pt>
                <c:pt idx="32">
                  <c:v>40.131299999999996</c:v>
                </c:pt>
                <c:pt idx="33">
                  <c:v>39.931399999999996</c:v>
                </c:pt>
                <c:pt idx="34">
                  <c:v>39.7453</c:v>
                </c:pt>
                <c:pt idx="35">
                  <c:v>39.567399999999999</c:v>
                </c:pt>
                <c:pt idx="36">
                  <c:v>39.398699999999998</c:v>
                </c:pt>
                <c:pt idx="37">
                  <c:v>39.237700000000004</c:v>
                </c:pt>
                <c:pt idx="38">
                  <c:v>39.083100000000002</c:v>
                </c:pt>
                <c:pt idx="39">
                  <c:v>39.030899999999995</c:v>
                </c:pt>
                <c:pt idx="40">
                  <c:v>38.983799999999995</c:v>
                </c:pt>
                <c:pt idx="41">
                  <c:v>39.000900000000001</c:v>
                </c:pt>
                <c:pt idx="42">
                  <c:v>39.025600000000004</c:v>
                </c:pt>
                <c:pt idx="43">
                  <c:v>39.057299999999998</c:v>
                </c:pt>
                <c:pt idx="44">
                  <c:v>54.584900000000005</c:v>
                </c:pt>
                <c:pt idx="45">
                  <c:v>56.377400000000002</c:v>
                </c:pt>
                <c:pt idx="46">
                  <c:v>58.080100000000002</c:v>
                </c:pt>
                <c:pt idx="47">
                  <c:v>59.7669</c:v>
                </c:pt>
                <c:pt idx="48">
                  <c:v>61.365899999999996</c:v>
                </c:pt>
                <c:pt idx="49">
                  <c:v>62.8962</c:v>
                </c:pt>
                <c:pt idx="50">
                  <c:v>64.364199999999997</c:v>
                </c:pt>
                <c:pt idx="51">
                  <c:v>65.761800000000008</c:v>
                </c:pt>
                <c:pt idx="52">
                  <c:v>82.726900000000001</c:v>
                </c:pt>
                <c:pt idx="53">
                  <c:v>100.5749</c:v>
                </c:pt>
                <c:pt idx="54">
                  <c:v>119.009</c:v>
                </c:pt>
                <c:pt idx="55">
                  <c:v>137.90099999999998</c:v>
                </c:pt>
                <c:pt idx="56">
                  <c:v>157.13120000000001</c:v>
                </c:pt>
                <c:pt idx="57">
                  <c:v>161.61009999999999</c:v>
                </c:pt>
                <c:pt idx="58">
                  <c:v>165.48919999999998</c:v>
                </c:pt>
                <c:pt idx="59">
                  <c:v>168.39160000000001</c:v>
                </c:pt>
                <c:pt idx="60">
                  <c:v>170.9247</c:v>
                </c:pt>
                <c:pt idx="61">
                  <c:v>173.16420000000002</c:v>
                </c:pt>
                <c:pt idx="62">
                  <c:v>173.62520000000001</c:v>
                </c:pt>
                <c:pt idx="63">
                  <c:v>173.81189999999998</c:v>
                </c:pt>
                <c:pt idx="64">
                  <c:v>177.7884</c:v>
                </c:pt>
                <c:pt idx="65">
                  <c:v>178.40790000000001</c:v>
                </c:pt>
                <c:pt idx="66">
                  <c:v>178.7551</c:v>
                </c:pt>
                <c:pt idx="67">
                  <c:v>183.73600000000002</c:v>
                </c:pt>
                <c:pt idx="68">
                  <c:v>188.77119999999999</c:v>
                </c:pt>
                <c:pt idx="69">
                  <c:v>193.85429999999999</c:v>
                </c:pt>
                <c:pt idx="70">
                  <c:v>198.95840000000001</c:v>
                </c:pt>
                <c:pt idx="71">
                  <c:v>204.06010000000001</c:v>
                </c:pt>
                <c:pt idx="72">
                  <c:v>206.74719999999999</c:v>
                </c:pt>
                <c:pt idx="73">
                  <c:v>209.23090000000002</c:v>
                </c:pt>
                <c:pt idx="74">
                  <c:v>211.59010000000001</c:v>
                </c:pt>
                <c:pt idx="75">
                  <c:v>213.84950000000001</c:v>
                </c:pt>
                <c:pt idx="76">
                  <c:v>216.0317</c:v>
                </c:pt>
                <c:pt idx="77">
                  <c:v>216.91460000000001</c:v>
                </c:pt>
                <c:pt idx="78">
                  <c:v>217.75479999999999</c:v>
                </c:pt>
                <c:pt idx="79">
                  <c:v>219.50389999999999</c:v>
                </c:pt>
                <c:pt idx="80">
                  <c:v>221.6063</c:v>
                </c:pt>
                <c:pt idx="81">
                  <c:v>223.66669999999999</c:v>
                </c:pt>
                <c:pt idx="82">
                  <c:v>224.5684</c:v>
                </c:pt>
                <c:pt idx="83">
                  <c:v>225.41080000000002</c:v>
                </c:pt>
                <c:pt idx="84">
                  <c:v>219.96420000000001</c:v>
                </c:pt>
                <c:pt idx="85">
                  <c:v>219.8235</c:v>
                </c:pt>
                <c:pt idx="86">
                  <c:v>219.75359999999998</c:v>
                </c:pt>
                <c:pt idx="87">
                  <c:v>219.74290000000002</c:v>
                </c:pt>
                <c:pt idx="88">
                  <c:v>219.7764</c:v>
                </c:pt>
                <c:pt idx="89">
                  <c:v>219.7679</c:v>
                </c:pt>
                <c:pt idx="90">
                  <c:v>219.78259999999997</c:v>
                </c:pt>
                <c:pt idx="91">
                  <c:v>219.81390000000002</c:v>
                </c:pt>
                <c:pt idx="92">
                  <c:v>231.90719999999999</c:v>
                </c:pt>
                <c:pt idx="93">
                  <c:v>244.60399999999998</c:v>
                </c:pt>
                <c:pt idx="94">
                  <c:v>257.7192</c:v>
                </c:pt>
                <c:pt idx="95">
                  <c:v>271.16250000000002</c:v>
                </c:pt>
                <c:pt idx="96">
                  <c:v>284.8639</c:v>
                </c:pt>
                <c:pt idx="97">
                  <c:v>286.94659999999999</c:v>
                </c:pt>
                <c:pt idx="98">
                  <c:v>288.68939999999998</c:v>
                </c:pt>
                <c:pt idx="99">
                  <c:v>290.24399999999997</c:v>
                </c:pt>
                <c:pt idx="100">
                  <c:v>290.1121</c:v>
                </c:pt>
                <c:pt idx="101">
                  <c:v>289.81709999999998</c:v>
                </c:pt>
                <c:pt idx="102">
                  <c:v>308.0985</c:v>
                </c:pt>
                <c:pt idx="103">
                  <c:v>327.0376</c:v>
                </c:pt>
                <c:pt idx="104">
                  <c:v>346.49160000000001</c:v>
                </c:pt>
                <c:pt idx="105">
                  <c:v>366.3485</c:v>
                </c:pt>
                <c:pt idx="106">
                  <c:v>386.51280000000003</c:v>
                </c:pt>
                <c:pt idx="107">
                  <c:v>388.58159999999998</c:v>
                </c:pt>
                <c:pt idx="108">
                  <c:v>381.74259999999998</c:v>
                </c:pt>
                <c:pt idx="109">
                  <c:v>362.12009999999998</c:v>
                </c:pt>
                <c:pt idx="110">
                  <c:v>343.0883</c:v>
                </c:pt>
                <c:pt idx="111">
                  <c:v>323.08070000000004</c:v>
                </c:pt>
                <c:pt idx="112">
                  <c:v>296.16329999999999</c:v>
                </c:pt>
                <c:pt idx="113">
                  <c:v>285.60240000000005</c:v>
                </c:pt>
                <c:pt idx="114">
                  <c:v>284.99919999999997</c:v>
                </c:pt>
                <c:pt idx="115">
                  <c:v>284.28560000000004</c:v>
                </c:pt>
                <c:pt idx="116">
                  <c:v>283.12130000000002</c:v>
                </c:pt>
                <c:pt idx="117">
                  <c:v>282.16579999999999</c:v>
                </c:pt>
                <c:pt idx="118">
                  <c:v>281.74219999999997</c:v>
                </c:pt>
                <c:pt idx="119">
                  <c:v>281.2201</c:v>
                </c:pt>
                <c:pt idx="120">
                  <c:v>280.7878</c:v>
                </c:pt>
                <c:pt idx="121">
                  <c:v>280.65459999999996</c:v>
                </c:pt>
                <c:pt idx="122">
                  <c:v>282.8365</c:v>
                </c:pt>
                <c:pt idx="123">
                  <c:v>284.69239999999996</c:v>
                </c:pt>
                <c:pt idx="124">
                  <c:v>287.214</c:v>
                </c:pt>
                <c:pt idx="125">
                  <c:v>291.28750000000002</c:v>
                </c:pt>
                <c:pt idx="126">
                  <c:v>303.4486</c:v>
                </c:pt>
                <c:pt idx="127">
                  <c:v>306.3707</c:v>
                </c:pt>
                <c:pt idx="128">
                  <c:v>285.34960000000001</c:v>
                </c:pt>
                <c:pt idx="129">
                  <c:v>248.06050000000002</c:v>
                </c:pt>
                <c:pt idx="130">
                  <c:v>209.51929999999999</c:v>
                </c:pt>
                <c:pt idx="131">
                  <c:v>168.78459999999998</c:v>
                </c:pt>
                <c:pt idx="132">
                  <c:v>122.85639999999999</c:v>
                </c:pt>
                <c:pt idx="133">
                  <c:v>101.46970000000002</c:v>
                </c:pt>
                <c:pt idx="134">
                  <c:v>93.771000000000015</c:v>
                </c:pt>
                <c:pt idx="135">
                  <c:v>82.728400000000008</c:v>
                </c:pt>
                <c:pt idx="136">
                  <c:v>76.787700000000001</c:v>
                </c:pt>
                <c:pt idx="137">
                  <c:v>70.965900000000005</c:v>
                </c:pt>
                <c:pt idx="138">
                  <c:v>64.828699999999998</c:v>
                </c:pt>
                <c:pt idx="139">
                  <c:v>66.598399999999998</c:v>
                </c:pt>
                <c:pt idx="140">
                  <c:v>61.102999999999994</c:v>
                </c:pt>
                <c:pt idx="141">
                  <c:v>50.891300000000001</c:v>
                </c:pt>
                <c:pt idx="142">
                  <c:v>39.824100000000001</c:v>
                </c:pt>
                <c:pt idx="143">
                  <c:v>39.520499999999998</c:v>
                </c:pt>
                <c:pt idx="144">
                  <c:v>43.018799999999999</c:v>
                </c:pt>
                <c:pt idx="145">
                  <c:v>31.076599999999999</c:v>
                </c:pt>
                <c:pt idx="146">
                  <c:v>27.320099999999996</c:v>
                </c:pt>
                <c:pt idx="147">
                  <c:v>21.088300000000004</c:v>
                </c:pt>
                <c:pt idx="148">
                  <c:v>12.069099999999992</c:v>
                </c:pt>
                <c:pt idx="149">
                  <c:v>5.0331000000000046</c:v>
                </c:pt>
                <c:pt idx="150">
                  <c:v>-12.915300000000002</c:v>
                </c:pt>
                <c:pt idx="151">
                  <c:v>-12.915300000000002</c:v>
                </c:pt>
                <c:pt idx="152">
                  <c:v>-12.915300000000002</c:v>
                </c:pt>
                <c:pt idx="153">
                  <c:v>-12.915300000000002</c:v>
                </c:pt>
                <c:pt idx="154">
                  <c:v>-12.915300000000002</c:v>
                </c:pt>
                <c:pt idx="155">
                  <c:v>-12.915300000000002</c:v>
                </c:pt>
              </c:numCache>
            </c:numRef>
          </c:val>
        </c:ser>
        <c:ser>
          <c:idx val="8"/>
          <c:order val="8"/>
          <c:tx>
            <c:strRef>
              <c:f>Concentr!#REF!</c:f>
              <c:strCache>
                <c:ptCount val="1"/>
                <c:pt idx="0">
                  <c:v>S. and SE. Asia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'net fluxes'!$A$2:$A$157</c:f>
              <c:numCache>
                <c:formatCode>General</c:formatCode>
                <c:ptCount val="156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</c:numCache>
            </c:numRef>
          </c:cat>
          <c:val>
            <c:numRef>
              <c:f>'net fluxes'!$K$2:$K$157</c:f>
              <c:numCache>
                <c:formatCode>0.0</c:formatCode>
                <c:ptCount val="156"/>
                <c:pt idx="0">
                  <c:v>87.346900000000005</c:v>
                </c:pt>
                <c:pt idx="1">
                  <c:v>86.91</c:v>
                </c:pt>
                <c:pt idx="2">
                  <c:v>86.938500000000005</c:v>
                </c:pt>
                <c:pt idx="3">
                  <c:v>86.993499999999997</c:v>
                </c:pt>
                <c:pt idx="4">
                  <c:v>87.063000000000002</c:v>
                </c:pt>
                <c:pt idx="5">
                  <c:v>87.145200000000003</c:v>
                </c:pt>
                <c:pt idx="6">
                  <c:v>87.240300000000005</c:v>
                </c:pt>
                <c:pt idx="7">
                  <c:v>87.338499999999996</c:v>
                </c:pt>
                <c:pt idx="8">
                  <c:v>87.434799999999996</c:v>
                </c:pt>
                <c:pt idx="9">
                  <c:v>87.5291</c:v>
                </c:pt>
                <c:pt idx="10">
                  <c:v>87.621799999999993</c:v>
                </c:pt>
                <c:pt idx="11">
                  <c:v>87.7196</c:v>
                </c:pt>
                <c:pt idx="12">
                  <c:v>87.815299999999993</c:v>
                </c:pt>
                <c:pt idx="13">
                  <c:v>87.907499999999999</c:v>
                </c:pt>
                <c:pt idx="14">
                  <c:v>87.997</c:v>
                </c:pt>
                <c:pt idx="15">
                  <c:v>88.081100000000006</c:v>
                </c:pt>
                <c:pt idx="16">
                  <c:v>88.161500000000004</c:v>
                </c:pt>
                <c:pt idx="17">
                  <c:v>88.239599999999996</c:v>
                </c:pt>
                <c:pt idx="18">
                  <c:v>88.312600000000003</c:v>
                </c:pt>
                <c:pt idx="19">
                  <c:v>88.383600000000001</c:v>
                </c:pt>
                <c:pt idx="20">
                  <c:v>88.4499</c:v>
                </c:pt>
                <c:pt idx="21">
                  <c:v>110.0401</c:v>
                </c:pt>
                <c:pt idx="22">
                  <c:v>115.2003</c:v>
                </c:pt>
                <c:pt idx="23">
                  <c:v>118.9247</c:v>
                </c:pt>
                <c:pt idx="24">
                  <c:v>121.7101</c:v>
                </c:pt>
                <c:pt idx="25">
                  <c:v>123.87439999999999</c:v>
                </c:pt>
                <c:pt idx="26">
                  <c:v>125.2495</c:v>
                </c:pt>
                <c:pt idx="27">
                  <c:v>126.4083</c:v>
                </c:pt>
                <c:pt idx="28">
                  <c:v>127.4174</c:v>
                </c:pt>
                <c:pt idx="29">
                  <c:v>128.31970000000001</c:v>
                </c:pt>
                <c:pt idx="30">
                  <c:v>129.14529999999999</c:v>
                </c:pt>
                <c:pt idx="31">
                  <c:v>129.5359</c:v>
                </c:pt>
                <c:pt idx="32">
                  <c:v>129.88249999999999</c:v>
                </c:pt>
                <c:pt idx="33">
                  <c:v>130.19720000000001</c:v>
                </c:pt>
                <c:pt idx="34">
                  <c:v>130.4838</c:v>
                </c:pt>
                <c:pt idx="35">
                  <c:v>130.7499</c:v>
                </c:pt>
                <c:pt idx="36">
                  <c:v>130.9958</c:v>
                </c:pt>
                <c:pt idx="37">
                  <c:v>131.22620000000001</c:v>
                </c:pt>
                <c:pt idx="38">
                  <c:v>131.4435</c:v>
                </c:pt>
                <c:pt idx="39">
                  <c:v>131.6463</c:v>
                </c:pt>
                <c:pt idx="40">
                  <c:v>131.83860000000001</c:v>
                </c:pt>
                <c:pt idx="41">
                  <c:v>148.303</c:v>
                </c:pt>
                <c:pt idx="42">
                  <c:v>152.33799999999999</c:v>
                </c:pt>
                <c:pt idx="43">
                  <c:v>155.249</c:v>
                </c:pt>
                <c:pt idx="44">
                  <c:v>157.4357</c:v>
                </c:pt>
                <c:pt idx="45">
                  <c:v>159.15280000000001</c:v>
                </c:pt>
                <c:pt idx="46">
                  <c:v>160.24870000000001</c:v>
                </c:pt>
                <c:pt idx="47">
                  <c:v>161.14160000000001</c:v>
                </c:pt>
                <c:pt idx="48">
                  <c:v>161.89529999999999</c:v>
                </c:pt>
                <c:pt idx="49">
                  <c:v>162.5557</c:v>
                </c:pt>
                <c:pt idx="50">
                  <c:v>163.14830000000001</c:v>
                </c:pt>
                <c:pt idx="51">
                  <c:v>163.50970000000001</c:v>
                </c:pt>
                <c:pt idx="52">
                  <c:v>163.8322</c:v>
                </c:pt>
                <c:pt idx="53">
                  <c:v>164.12440000000001</c:v>
                </c:pt>
                <c:pt idx="54">
                  <c:v>164.3921</c:v>
                </c:pt>
                <c:pt idx="55">
                  <c:v>164.63890000000001</c:v>
                </c:pt>
                <c:pt idx="56">
                  <c:v>172.78299999999999</c:v>
                </c:pt>
                <c:pt idx="57">
                  <c:v>174.8759</c:v>
                </c:pt>
                <c:pt idx="58">
                  <c:v>176.3878</c:v>
                </c:pt>
                <c:pt idx="59">
                  <c:v>177.53270000000001</c:v>
                </c:pt>
                <c:pt idx="60">
                  <c:v>178.4426</c:v>
                </c:pt>
                <c:pt idx="61">
                  <c:v>179.0479</c:v>
                </c:pt>
                <c:pt idx="62">
                  <c:v>179.5523</c:v>
                </c:pt>
                <c:pt idx="63">
                  <c:v>159.21549999999999</c:v>
                </c:pt>
                <c:pt idx="64">
                  <c:v>154.6764</c:v>
                </c:pt>
                <c:pt idx="65">
                  <c:v>151.40129999999999</c:v>
                </c:pt>
                <c:pt idx="66">
                  <c:v>155.83580000000001</c:v>
                </c:pt>
                <c:pt idx="67">
                  <c:v>155.50399999999999</c:v>
                </c:pt>
                <c:pt idx="68">
                  <c:v>155.3742</c:v>
                </c:pt>
                <c:pt idx="69">
                  <c:v>155.1679</c:v>
                </c:pt>
                <c:pt idx="70">
                  <c:v>154.9375</c:v>
                </c:pt>
                <c:pt idx="71">
                  <c:v>154.613</c:v>
                </c:pt>
                <c:pt idx="72">
                  <c:v>154.29939999999999</c:v>
                </c:pt>
                <c:pt idx="73">
                  <c:v>154.38319999999999</c:v>
                </c:pt>
                <c:pt idx="74">
                  <c:v>154.4794</c:v>
                </c:pt>
                <c:pt idx="75">
                  <c:v>154.58619999999999</c:v>
                </c:pt>
                <c:pt idx="76">
                  <c:v>150.10509999999999</c:v>
                </c:pt>
                <c:pt idx="77">
                  <c:v>149.15790000000001</c:v>
                </c:pt>
                <c:pt idx="78">
                  <c:v>148.56899999999999</c:v>
                </c:pt>
                <c:pt idx="79">
                  <c:v>148.2114</c:v>
                </c:pt>
                <c:pt idx="80">
                  <c:v>148.0027</c:v>
                </c:pt>
                <c:pt idx="81">
                  <c:v>147.97069999999999</c:v>
                </c:pt>
                <c:pt idx="82">
                  <c:v>147.9992</c:v>
                </c:pt>
                <c:pt idx="83">
                  <c:v>148.06540000000001</c:v>
                </c:pt>
                <c:pt idx="84">
                  <c:v>148.1542</c:v>
                </c:pt>
                <c:pt idx="85">
                  <c:v>148.25550000000001</c:v>
                </c:pt>
                <c:pt idx="86">
                  <c:v>165.49440000000001</c:v>
                </c:pt>
                <c:pt idx="87">
                  <c:v>169.71369999999999</c:v>
                </c:pt>
                <c:pt idx="88">
                  <c:v>172.84270000000001</c:v>
                </c:pt>
                <c:pt idx="89">
                  <c:v>175.23490000000001</c:v>
                </c:pt>
                <c:pt idx="90">
                  <c:v>177.1276</c:v>
                </c:pt>
                <c:pt idx="91">
                  <c:v>179.6268</c:v>
                </c:pt>
                <c:pt idx="92">
                  <c:v>182.1978</c:v>
                </c:pt>
                <c:pt idx="93">
                  <c:v>184.71969999999999</c:v>
                </c:pt>
                <c:pt idx="94">
                  <c:v>187.18010000000001</c:v>
                </c:pt>
                <c:pt idx="95">
                  <c:v>189.57390000000001</c:v>
                </c:pt>
                <c:pt idx="96">
                  <c:v>263.14229999999998</c:v>
                </c:pt>
                <c:pt idx="97">
                  <c:v>281.65539999999999</c:v>
                </c:pt>
                <c:pt idx="98">
                  <c:v>295.39879999999999</c:v>
                </c:pt>
                <c:pt idx="99">
                  <c:v>305.11799999999999</c:v>
                </c:pt>
                <c:pt idx="100">
                  <c:v>313.38940000000002</c:v>
                </c:pt>
                <c:pt idx="101">
                  <c:v>319.79750000000001</c:v>
                </c:pt>
                <c:pt idx="102">
                  <c:v>327.76049999999998</c:v>
                </c:pt>
                <c:pt idx="103">
                  <c:v>284.30200000000002</c:v>
                </c:pt>
                <c:pt idx="104">
                  <c:v>280.99970000000002</c:v>
                </c:pt>
                <c:pt idx="105">
                  <c:v>281.03640000000001</c:v>
                </c:pt>
                <c:pt idx="106">
                  <c:v>280.35320000000002</c:v>
                </c:pt>
                <c:pt idx="107">
                  <c:v>280.66649999999998</c:v>
                </c:pt>
                <c:pt idx="108">
                  <c:v>275.8913</c:v>
                </c:pt>
                <c:pt idx="109">
                  <c:v>276.80560000000003</c:v>
                </c:pt>
                <c:pt idx="110">
                  <c:v>278.8759</c:v>
                </c:pt>
                <c:pt idx="111">
                  <c:v>282.40359999999998</c:v>
                </c:pt>
                <c:pt idx="112">
                  <c:v>271.75560000000002</c:v>
                </c:pt>
                <c:pt idx="113">
                  <c:v>274.4314</c:v>
                </c:pt>
                <c:pt idx="114">
                  <c:v>269.65730000000002</c:v>
                </c:pt>
                <c:pt idx="115">
                  <c:v>274.83199999999999</c:v>
                </c:pt>
                <c:pt idx="116">
                  <c:v>280.13040000000001</c:v>
                </c:pt>
                <c:pt idx="117">
                  <c:v>285.62020000000001</c:v>
                </c:pt>
                <c:pt idx="118">
                  <c:v>225.02369999999999</c:v>
                </c:pt>
                <c:pt idx="119">
                  <c:v>216.90350000000001</c:v>
                </c:pt>
                <c:pt idx="120">
                  <c:v>211.99170000000001</c:v>
                </c:pt>
                <c:pt idx="121">
                  <c:v>206.3663</c:v>
                </c:pt>
                <c:pt idx="122">
                  <c:v>205.68969999999999</c:v>
                </c:pt>
                <c:pt idx="123">
                  <c:v>231.78710000000001</c:v>
                </c:pt>
                <c:pt idx="124">
                  <c:v>250.41130000000001</c:v>
                </c:pt>
                <c:pt idx="125">
                  <c:v>253.95769999999999</c:v>
                </c:pt>
                <c:pt idx="126">
                  <c:v>284.9271</c:v>
                </c:pt>
                <c:pt idx="127">
                  <c:v>306.56720000000001</c:v>
                </c:pt>
                <c:pt idx="128">
                  <c:v>321.22449999999998</c:v>
                </c:pt>
                <c:pt idx="129">
                  <c:v>335.65230000000003</c:v>
                </c:pt>
                <c:pt idx="130">
                  <c:v>344.11279999999999</c:v>
                </c:pt>
                <c:pt idx="131">
                  <c:v>386.47059999999999</c:v>
                </c:pt>
                <c:pt idx="132">
                  <c:v>393.29719999999998</c:v>
                </c:pt>
                <c:pt idx="133">
                  <c:v>398.1764</c:v>
                </c:pt>
                <c:pt idx="134">
                  <c:v>403.41359999999997</c:v>
                </c:pt>
                <c:pt idx="135">
                  <c:v>405.89609999999999</c:v>
                </c:pt>
                <c:pt idx="136">
                  <c:v>403.0736</c:v>
                </c:pt>
                <c:pt idx="137">
                  <c:v>403.58519999999999</c:v>
                </c:pt>
                <c:pt idx="138">
                  <c:v>410.73340000000002</c:v>
                </c:pt>
                <c:pt idx="139">
                  <c:v>418.58879999999999</c:v>
                </c:pt>
                <c:pt idx="140">
                  <c:v>424.46089999999998</c:v>
                </c:pt>
                <c:pt idx="141">
                  <c:v>507.95620000000002</c:v>
                </c:pt>
                <c:pt idx="142">
                  <c:v>528.42740000000003</c:v>
                </c:pt>
                <c:pt idx="143">
                  <c:v>543.73260000000005</c:v>
                </c:pt>
                <c:pt idx="144">
                  <c:v>539.2242</c:v>
                </c:pt>
                <c:pt idx="145">
                  <c:v>537.68700000000001</c:v>
                </c:pt>
                <c:pt idx="146">
                  <c:v>534.99720000000002</c:v>
                </c:pt>
                <c:pt idx="147">
                  <c:v>528.50900000000001</c:v>
                </c:pt>
                <c:pt idx="148">
                  <c:v>523.23739999999998</c:v>
                </c:pt>
                <c:pt idx="149">
                  <c:v>508.69439999999997</c:v>
                </c:pt>
                <c:pt idx="150">
                  <c:v>497.51389999999998</c:v>
                </c:pt>
                <c:pt idx="151">
                  <c:v>478.53289999999998</c:v>
                </c:pt>
                <c:pt idx="152">
                  <c:v>631.69600000000003</c:v>
                </c:pt>
                <c:pt idx="153">
                  <c:v>669.29750000000001</c:v>
                </c:pt>
                <c:pt idx="154">
                  <c:v>697.84320000000002</c:v>
                </c:pt>
                <c:pt idx="155">
                  <c:v>619.69370000000004</c:v>
                </c:pt>
              </c:numCache>
            </c:numRef>
          </c:val>
        </c:ser>
        <c:ser>
          <c:idx val="9"/>
          <c:order val="9"/>
          <c:tx>
            <c:strRef>
              <c:f>Concentr!#REF!</c:f>
              <c:strCache>
                <c:ptCount val="1"/>
                <c:pt idx="0">
                  <c:v>Pacific Dev. Region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numRef>
              <c:f>'net fluxes'!$A$2:$A$157</c:f>
              <c:numCache>
                <c:formatCode>General</c:formatCode>
                <c:ptCount val="156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</c:numCache>
            </c:numRef>
          </c:cat>
          <c:val>
            <c:numRef>
              <c:f>'net fluxes'!$L$2:$L$157</c:f>
              <c:numCache>
                <c:formatCode>0.0</c:formatCode>
                <c:ptCount val="156"/>
                <c:pt idx="0">
                  <c:v>2.0457999999999998</c:v>
                </c:pt>
                <c:pt idx="1">
                  <c:v>2.0419</c:v>
                </c:pt>
                <c:pt idx="2">
                  <c:v>2.0379</c:v>
                </c:pt>
                <c:pt idx="3">
                  <c:v>2.0337999999999998</c:v>
                </c:pt>
                <c:pt idx="4">
                  <c:v>2.0297000000000001</c:v>
                </c:pt>
                <c:pt idx="5">
                  <c:v>2.0255000000000001</c:v>
                </c:pt>
                <c:pt idx="6">
                  <c:v>2.0217999999999998</c:v>
                </c:pt>
                <c:pt idx="7">
                  <c:v>2.0181</c:v>
                </c:pt>
                <c:pt idx="8">
                  <c:v>2.0143</c:v>
                </c:pt>
                <c:pt idx="9">
                  <c:v>2.0104000000000002</c:v>
                </c:pt>
                <c:pt idx="10">
                  <c:v>2.0066000000000002</c:v>
                </c:pt>
                <c:pt idx="11">
                  <c:v>2.0821000000000001</c:v>
                </c:pt>
                <c:pt idx="12">
                  <c:v>2.1825999999999999</c:v>
                </c:pt>
                <c:pt idx="13">
                  <c:v>2.2993999999999999</c:v>
                </c:pt>
                <c:pt idx="14">
                  <c:v>2.4272999999999998</c:v>
                </c:pt>
                <c:pt idx="15">
                  <c:v>2.5632999999999999</c:v>
                </c:pt>
                <c:pt idx="16">
                  <c:v>2.6983999999999999</c:v>
                </c:pt>
                <c:pt idx="17">
                  <c:v>2.8313999999999999</c:v>
                </c:pt>
                <c:pt idx="18">
                  <c:v>2.9618000000000002</c:v>
                </c:pt>
                <c:pt idx="19">
                  <c:v>3.0891000000000002</c:v>
                </c:pt>
                <c:pt idx="20">
                  <c:v>3.2130000000000001</c:v>
                </c:pt>
                <c:pt idx="21">
                  <c:v>9.8699999999999992</c:v>
                </c:pt>
                <c:pt idx="22">
                  <c:v>11.9261</c:v>
                </c:pt>
                <c:pt idx="23">
                  <c:v>13.659000000000001</c:v>
                </c:pt>
                <c:pt idx="24">
                  <c:v>14.333</c:v>
                </c:pt>
                <c:pt idx="25">
                  <c:v>14.8672</c:v>
                </c:pt>
                <c:pt idx="26">
                  <c:v>15.35</c:v>
                </c:pt>
                <c:pt idx="27">
                  <c:v>15.757300000000001</c:v>
                </c:pt>
                <c:pt idx="28">
                  <c:v>16.1158</c:v>
                </c:pt>
                <c:pt idx="29">
                  <c:v>16.442599999999999</c:v>
                </c:pt>
                <c:pt idx="30">
                  <c:v>16.7486</c:v>
                </c:pt>
                <c:pt idx="31">
                  <c:v>17.0474</c:v>
                </c:pt>
                <c:pt idx="32">
                  <c:v>17.343800000000002</c:v>
                </c:pt>
                <c:pt idx="33">
                  <c:v>17.640499999999999</c:v>
                </c:pt>
                <c:pt idx="34">
                  <c:v>17.939499999999999</c:v>
                </c:pt>
                <c:pt idx="35">
                  <c:v>18.242000000000001</c:v>
                </c:pt>
                <c:pt idx="36">
                  <c:v>18.5397</c:v>
                </c:pt>
                <c:pt idx="37">
                  <c:v>18.833200000000001</c:v>
                </c:pt>
                <c:pt idx="38">
                  <c:v>19.122699999999998</c:v>
                </c:pt>
                <c:pt idx="39">
                  <c:v>19.361699999999999</c:v>
                </c:pt>
                <c:pt idx="40">
                  <c:v>19.597100000000001</c:v>
                </c:pt>
                <c:pt idx="41">
                  <c:v>19.828900000000001</c:v>
                </c:pt>
                <c:pt idx="42">
                  <c:v>20.057200000000002</c:v>
                </c:pt>
                <c:pt idx="43">
                  <c:v>20.2819</c:v>
                </c:pt>
                <c:pt idx="44">
                  <c:v>20.503</c:v>
                </c:pt>
                <c:pt idx="45">
                  <c:v>20.720400000000001</c:v>
                </c:pt>
                <c:pt idx="46">
                  <c:v>20.934000000000001</c:v>
                </c:pt>
                <c:pt idx="47">
                  <c:v>21.143799999999999</c:v>
                </c:pt>
                <c:pt idx="48">
                  <c:v>21.349599999999999</c:v>
                </c:pt>
                <c:pt idx="49">
                  <c:v>21.551400000000001</c:v>
                </c:pt>
                <c:pt idx="50">
                  <c:v>21.749099999999999</c:v>
                </c:pt>
                <c:pt idx="51">
                  <c:v>22.033899999999999</c:v>
                </c:pt>
                <c:pt idx="52">
                  <c:v>22.337700000000002</c:v>
                </c:pt>
                <c:pt idx="53">
                  <c:v>22.651</c:v>
                </c:pt>
                <c:pt idx="54">
                  <c:v>22.9711</c:v>
                </c:pt>
                <c:pt idx="55">
                  <c:v>23.295400000000001</c:v>
                </c:pt>
                <c:pt idx="56">
                  <c:v>23.6175</c:v>
                </c:pt>
                <c:pt idx="57">
                  <c:v>23.936699999999998</c:v>
                </c:pt>
                <c:pt idx="58">
                  <c:v>24.252600000000001</c:v>
                </c:pt>
                <c:pt idx="59">
                  <c:v>24.564699999999998</c:v>
                </c:pt>
                <c:pt idx="60">
                  <c:v>24.872499999999999</c:v>
                </c:pt>
                <c:pt idx="61">
                  <c:v>25.149799999999999</c:v>
                </c:pt>
                <c:pt idx="62">
                  <c:v>25.4146</c:v>
                </c:pt>
                <c:pt idx="63">
                  <c:v>25.668199999999999</c:v>
                </c:pt>
                <c:pt idx="64">
                  <c:v>25.914899999999999</c:v>
                </c:pt>
                <c:pt idx="65">
                  <c:v>26.155100000000001</c:v>
                </c:pt>
                <c:pt idx="66">
                  <c:v>26.3889</c:v>
                </c:pt>
                <c:pt idx="67">
                  <c:v>26.616499999999998</c:v>
                </c:pt>
                <c:pt idx="68">
                  <c:v>26.837800000000001</c:v>
                </c:pt>
                <c:pt idx="69">
                  <c:v>27.052900000000001</c:v>
                </c:pt>
                <c:pt idx="70">
                  <c:v>27.261600000000001</c:v>
                </c:pt>
                <c:pt idx="71">
                  <c:v>27.572900000000001</c:v>
                </c:pt>
                <c:pt idx="72">
                  <c:v>27.792100000000001</c:v>
                </c:pt>
                <c:pt idx="73">
                  <c:v>27.9986</c:v>
                </c:pt>
                <c:pt idx="74">
                  <c:v>28.177099999999999</c:v>
                </c:pt>
                <c:pt idx="75">
                  <c:v>28.346499999999999</c:v>
                </c:pt>
                <c:pt idx="76">
                  <c:v>28.574000000000002</c:v>
                </c:pt>
                <c:pt idx="77">
                  <c:v>28.8094</c:v>
                </c:pt>
                <c:pt idx="78">
                  <c:v>29.051600000000001</c:v>
                </c:pt>
                <c:pt idx="79">
                  <c:v>29.2959</c:v>
                </c:pt>
                <c:pt idx="80">
                  <c:v>29.541799999999999</c:v>
                </c:pt>
                <c:pt idx="81">
                  <c:v>29.788699999999999</c:v>
                </c:pt>
                <c:pt idx="82">
                  <c:v>30.036300000000001</c:v>
                </c:pt>
                <c:pt idx="83">
                  <c:v>30.284099999999999</c:v>
                </c:pt>
                <c:pt idx="84">
                  <c:v>30.532</c:v>
                </c:pt>
                <c:pt idx="85">
                  <c:v>30.779499999999999</c:v>
                </c:pt>
                <c:pt idx="86">
                  <c:v>31.023800000000001</c:v>
                </c:pt>
                <c:pt idx="87">
                  <c:v>31.264500000000002</c:v>
                </c:pt>
                <c:pt idx="88">
                  <c:v>31.5016</c:v>
                </c:pt>
                <c:pt idx="89">
                  <c:v>31.7348</c:v>
                </c:pt>
                <c:pt idx="90">
                  <c:v>31.963899999999999</c:v>
                </c:pt>
                <c:pt idx="91">
                  <c:v>32.188699999999997</c:v>
                </c:pt>
                <c:pt idx="92">
                  <c:v>32.409199999999998</c:v>
                </c:pt>
                <c:pt idx="93">
                  <c:v>32.625</c:v>
                </c:pt>
                <c:pt idx="94">
                  <c:v>32.836199999999998</c:v>
                </c:pt>
                <c:pt idx="95">
                  <c:v>33.042499999999997</c:v>
                </c:pt>
                <c:pt idx="96">
                  <c:v>33.2438</c:v>
                </c:pt>
                <c:pt idx="97">
                  <c:v>33.440100000000001</c:v>
                </c:pt>
                <c:pt idx="98">
                  <c:v>33.631100000000004</c:v>
                </c:pt>
                <c:pt idx="99">
                  <c:v>33.816800000000001</c:v>
                </c:pt>
                <c:pt idx="100">
                  <c:v>33.997</c:v>
                </c:pt>
                <c:pt idx="101">
                  <c:v>67.514899999999997</c:v>
                </c:pt>
                <c:pt idx="102">
                  <c:v>76.878500000000003</c:v>
                </c:pt>
                <c:pt idx="103">
                  <c:v>84.515000000000001</c:v>
                </c:pt>
                <c:pt idx="104">
                  <c:v>86.588300000000004</c:v>
                </c:pt>
                <c:pt idx="105">
                  <c:v>87.918400000000005</c:v>
                </c:pt>
                <c:pt idx="106">
                  <c:v>88.756500000000003</c:v>
                </c:pt>
                <c:pt idx="107">
                  <c:v>89.257999999999996</c:v>
                </c:pt>
                <c:pt idx="108">
                  <c:v>89.523399999999995</c:v>
                </c:pt>
                <c:pt idx="109">
                  <c:v>89.618700000000004</c:v>
                </c:pt>
                <c:pt idx="110">
                  <c:v>89.587800000000001</c:v>
                </c:pt>
                <c:pt idx="111">
                  <c:v>89.476200000000006</c:v>
                </c:pt>
                <c:pt idx="112">
                  <c:v>89.304599999999994</c:v>
                </c:pt>
                <c:pt idx="113">
                  <c:v>89.087299999999999</c:v>
                </c:pt>
                <c:pt idx="114">
                  <c:v>88.834900000000005</c:v>
                </c:pt>
                <c:pt idx="115">
                  <c:v>88.555199999999999</c:v>
                </c:pt>
                <c:pt idx="116">
                  <c:v>88.254000000000005</c:v>
                </c:pt>
                <c:pt idx="117">
                  <c:v>87.936000000000007</c:v>
                </c:pt>
                <c:pt idx="118">
                  <c:v>87.605000000000004</c:v>
                </c:pt>
                <c:pt idx="119">
                  <c:v>87.037599999999998</c:v>
                </c:pt>
                <c:pt idx="120">
                  <c:v>86.462800000000001</c:v>
                </c:pt>
                <c:pt idx="121">
                  <c:v>50.228900000000003</c:v>
                </c:pt>
                <c:pt idx="122">
                  <c:v>39.107900000000001</c:v>
                </c:pt>
                <c:pt idx="123">
                  <c:v>29.737400000000001</c:v>
                </c:pt>
                <c:pt idx="124">
                  <c:v>26.120999999999999</c:v>
                </c:pt>
                <c:pt idx="125">
                  <c:v>23.240500000000001</c:v>
                </c:pt>
                <c:pt idx="126">
                  <c:v>20.8475</c:v>
                </c:pt>
                <c:pt idx="127">
                  <c:v>18.781300000000002</c:v>
                </c:pt>
                <c:pt idx="128">
                  <c:v>16.939499999999999</c:v>
                </c:pt>
                <c:pt idx="129">
                  <c:v>15.2555</c:v>
                </c:pt>
                <c:pt idx="130">
                  <c:v>13.685499999999999</c:v>
                </c:pt>
                <c:pt idx="131">
                  <c:v>15.5846</c:v>
                </c:pt>
                <c:pt idx="132">
                  <c:v>14.936400000000001</c:v>
                </c:pt>
                <c:pt idx="133">
                  <c:v>14.1264</c:v>
                </c:pt>
                <c:pt idx="134">
                  <c:v>12.748799999999999</c:v>
                </c:pt>
                <c:pt idx="135">
                  <c:v>11.2882</c:v>
                </c:pt>
                <c:pt idx="136">
                  <c:v>9.7723999999999993</c:v>
                </c:pt>
                <c:pt idx="137">
                  <c:v>8.2217000000000002</c:v>
                </c:pt>
                <c:pt idx="138">
                  <c:v>6.6458000000000004</c:v>
                </c:pt>
                <c:pt idx="139">
                  <c:v>5.2880000000000003</c:v>
                </c:pt>
                <c:pt idx="140">
                  <c:v>3.9161000000000001</c:v>
                </c:pt>
                <c:pt idx="141">
                  <c:v>3.9161000000000001</c:v>
                </c:pt>
                <c:pt idx="142">
                  <c:v>3.9161000000000001</c:v>
                </c:pt>
                <c:pt idx="143">
                  <c:v>3.9161000000000001</c:v>
                </c:pt>
                <c:pt idx="144">
                  <c:v>3.9161000000000001</c:v>
                </c:pt>
                <c:pt idx="145">
                  <c:v>3.9161000000000001</c:v>
                </c:pt>
                <c:pt idx="146">
                  <c:v>3.9161000000000001</c:v>
                </c:pt>
                <c:pt idx="147">
                  <c:v>3.9161000000000001</c:v>
                </c:pt>
                <c:pt idx="148">
                  <c:v>3.9161000000000001</c:v>
                </c:pt>
                <c:pt idx="149">
                  <c:v>3.9161000000000001</c:v>
                </c:pt>
                <c:pt idx="150">
                  <c:v>3.9161000000000001</c:v>
                </c:pt>
                <c:pt idx="151">
                  <c:v>3.9161000000000001</c:v>
                </c:pt>
                <c:pt idx="152">
                  <c:v>3.9161000000000001</c:v>
                </c:pt>
                <c:pt idx="153">
                  <c:v>3.9161000000000001</c:v>
                </c:pt>
                <c:pt idx="154">
                  <c:v>3.9161000000000001</c:v>
                </c:pt>
                <c:pt idx="155">
                  <c:v>3.9161000000000001</c:v>
                </c:pt>
              </c:numCache>
            </c:numRef>
          </c:val>
        </c:ser>
        <c:marker val="1"/>
        <c:axId val="63190912"/>
        <c:axId val="63209472"/>
      </c:lineChart>
      <c:catAx>
        <c:axId val="63190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0843507214206437"/>
              <c:y val="0.9526916802610118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209472"/>
        <c:crosses val="autoZero"/>
        <c:lblAlgn val="ctr"/>
        <c:lblOffset val="100"/>
        <c:tickLblSkip val="10"/>
        <c:tickMarkSkip val="1"/>
      </c:catAx>
      <c:valAx>
        <c:axId val="632094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Flux (Tg C/year)</a:t>
                </a:r>
              </a:p>
            </c:rich>
          </c:tx>
          <c:layout>
            <c:manualLayout>
              <c:xMode val="edge"/>
              <c:yMode val="edge"/>
              <c:x val="1.3318534961154272E-2"/>
              <c:y val="0.44045676998368694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190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247502774694787"/>
          <c:y val="0.33442088091354022"/>
          <c:w val="0.22641509433962273"/>
          <c:h val="0.3458401305057096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238</xdr:row>
      <xdr:rowOff>171450</xdr:rowOff>
    </xdr:from>
    <xdr:to>
      <xdr:col>18</xdr:col>
      <xdr:colOff>47625</xdr:colOff>
      <xdr:row>258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103</xdr:row>
      <xdr:rowOff>142875</xdr:rowOff>
    </xdr:from>
    <xdr:to>
      <xdr:col>18</xdr:col>
      <xdr:colOff>190500</xdr:colOff>
      <xdr:row>118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2</xdr:row>
      <xdr:rowOff>9524</xdr:rowOff>
    </xdr:from>
    <xdr:to>
      <xdr:col>17</xdr:col>
      <xdr:colOff>161925</xdr:colOff>
      <xdr:row>256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5</xdr:row>
      <xdr:rowOff>76200</xdr:rowOff>
    </xdr:from>
    <xdr:to>
      <xdr:col>22</xdr:col>
      <xdr:colOff>142875</xdr:colOff>
      <xdr:row>23</xdr:row>
      <xdr:rowOff>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180975</xdr:colOff>
      <xdr:row>50</xdr:row>
      <xdr:rowOff>9525</xdr:rowOff>
    </xdr:from>
    <xdr:to>
      <xdr:col>23</xdr:col>
      <xdr:colOff>485775</xdr:colOff>
      <xdr:row>67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600075</xdr:colOff>
      <xdr:row>68</xdr:row>
      <xdr:rowOff>104775</xdr:rowOff>
    </xdr:from>
    <xdr:to>
      <xdr:col>25</xdr:col>
      <xdr:colOff>428625</xdr:colOff>
      <xdr:row>87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</xdr:colOff>
      <xdr:row>12</xdr:row>
      <xdr:rowOff>95249</xdr:rowOff>
    </xdr:from>
    <xdr:to>
      <xdr:col>17</xdr:col>
      <xdr:colOff>533400</xdr:colOff>
      <xdr:row>35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0</xdr:rowOff>
    </xdr:from>
    <xdr:to>
      <xdr:col>6</xdr:col>
      <xdr:colOff>209550</xdr:colOff>
      <xdr:row>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0</xdr:row>
      <xdr:rowOff>0</xdr:rowOff>
    </xdr:from>
    <xdr:to>
      <xdr:col>6</xdr:col>
      <xdr:colOff>219075</xdr:colOff>
      <xdr:row>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113</xdr:row>
      <xdr:rowOff>95250</xdr:rowOff>
    </xdr:from>
    <xdr:to>
      <xdr:col>15</xdr:col>
      <xdr:colOff>571500</xdr:colOff>
      <xdr:row>127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oughton/Local%20Settings/Temporary%20Internet%20Files/OLK17/93DATASE/cdiac2/netflux2k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mp&amp;trop chrt"/>
      <sheetName val="Tropics"/>
      <sheetName val="netflux.mod2001"/>
      <sheetName val="netflux.dec2001"/>
      <sheetName val="Global flux luse chrt"/>
      <sheetName val="Global flx luse"/>
      <sheetName val="within.without.forestflux"/>
      <sheetName val="net other fluxs "/>
      <sheetName val="net afforst. flux"/>
      <sheetName val="net SC flux"/>
      <sheetName val="net harvest flx"/>
      <sheetName val="net cropl flx"/>
      <sheetName val="net pasture flx"/>
      <sheetName val="avg.ann.forest.flx"/>
      <sheetName val="net cropl flx chrt"/>
      <sheetName val="region.charts"/>
      <sheetName val="CDIACrev.1"/>
      <sheetName val="netflux"/>
      <sheetName val="net afforst. fluxtellus99"/>
      <sheetName val="net SC fluxtellus99"/>
      <sheetName val="net harvest flxtellus99"/>
      <sheetName val="net cropl flxtellus99"/>
      <sheetName val="net pasture flxtellus99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7">
          <cell r="A17">
            <v>1850</v>
          </cell>
          <cell r="B17">
            <v>87.2791</v>
          </cell>
          <cell r="C17">
            <v>42.481699999999996</v>
          </cell>
          <cell r="D17">
            <v>55.0441</v>
          </cell>
          <cell r="F17">
            <v>5.6113999999999997</v>
          </cell>
          <cell r="G17">
            <v>58.557099999999998</v>
          </cell>
          <cell r="H17">
            <v>56.516399999999997</v>
          </cell>
        </row>
        <row r="18">
          <cell r="A18">
            <v>1851</v>
          </cell>
          <cell r="B18">
            <v>87.223200000000006</v>
          </cell>
          <cell r="C18">
            <v>42.176000000000002</v>
          </cell>
          <cell r="D18">
            <v>55.015599999999999</v>
          </cell>
          <cell r="F18">
            <v>6.4695999999999998</v>
          </cell>
          <cell r="G18">
            <v>58.552500000000002</v>
          </cell>
          <cell r="H18">
            <v>56.499299999999998</v>
          </cell>
        </row>
        <row r="19">
          <cell r="A19">
            <v>1852</v>
          </cell>
          <cell r="B19">
            <v>90.373599999999996</v>
          </cell>
          <cell r="C19">
            <v>41.902000000000001</v>
          </cell>
          <cell r="D19">
            <v>54.987400000000001</v>
          </cell>
          <cell r="F19">
            <v>6.5972999999999997</v>
          </cell>
          <cell r="G19">
            <v>58.878100000000003</v>
          </cell>
          <cell r="H19">
            <v>56.482599999999998</v>
          </cell>
        </row>
        <row r="20">
          <cell r="A20">
            <v>1853</v>
          </cell>
          <cell r="B20">
            <v>93.375900000000001</v>
          </cell>
          <cell r="C20">
            <v>41.656500000000001</v>
          </cell>
          <cell r="D20">
            <v>54.959000000000003</v>
          </cell>
          <cell r="F20">
            <v>6.6920000000000002</v>
          </cell>
          <cell r="G20">
            <v>59.220700000000001</v>
          </cell>
          <cell r="H20">
            <v>56.466099999999997</v>
          </cell>
        </row>
        <row r="21">
          <cell r="A21">
            <v>1854</v>
          </cell>
          <cell r="B21">
            <v>96.281000000000006</v>
          </cell>
          <cell r="C21">
            <v>41.436500000000002</v>
          </cell>
          <cell r="D21">
            <v>54.930399999999999</v>
          </cell>
          <cell r="F21">
            <v>6.7653999999999996</v>
          </cell>
          <cell r="G21">
            <v>59.580199999999998</v>
          </cell>
          <cell r="H21">
            <v>56.450099999999999</v>
          </cell>
        </row>
        <row r="22">
          <cell r="A22">
            <v>1855</v>
          </cell>
          <cell r="B22">
            <v>99.124499999999998</v>
          </cell>
          <cell r="C22">
            <v>41.239600000000003</v>
          </cell>
          <cell r="D22">
            <v>54.901600000000002</v>
          </cell>
          <cell r="F22">
            <v>6.8247999999999998</v>
          </cell>
          <cell r="G22">
            <v>59.956400000000002</v>
          </cell>
          <cell r="H22">
            <v>56.4343</v>
          </cell>
        </row>
        <row r="23">
          <cell r="A23">
            <v>1856</v>
          </cell>
          <cell r="B23">
            <v>101.931</v>
          </cell>
          <cell r="C23">
            <v>41.063400000000001</v>
          </cell>
          <cell r="D23">
            <v>54.872599999999998</v>
          </cell>
          <cell r="F23">
            <v>6.8563000000000001</v>
          </cell>
          <cell r="G23">
            <v>60.341099999999997</v>
          </cell>
          <cell r="H23">
            <v>56.418900000000001</v>
          </cell>
        </row>
        <row r="24">
          <cell r="A24">
            <v>1857</v>
          </cell>
          <cell r="B24">
            <v>104.7176</v>
          </cell>
          <cell r="C24">
            <v>40.905799999999999</v>
          </cell>
          <cell r="D24">
            <v>54.843400000000003</v>
          </cell>
          <cell r="F24">
            <v>6.8814000000000002</v>
          </cell>
          <cell r="G24">
            <v>60.723399999999998</v>
          </cell>
          <cell r="H24">
            <v>56.403799999999997</v>
          </cell>
        </row>
        <row r="25">
          <cell r="A25">
            <v>1858</v>
          </cell>
          <cell r="B25">
            <v>107.4957</v>
          </cell>
          <cell r="C25">
            <v>40.765000000000001</v>
          </cell>
          <cell r="D25">
            <v>54.813899999999997</v>
          </cell>
          <cell r="F25">
            <v>6.9017999999999997</v>
          </cell>
          <cell r="G25">
            <v>61.103099999999998</v>
          </cell>
          <cell r="H25">
            <v>56.389000000000003</v>
          </cell>
        </row>
        <row r="26">
          <cell r="A26">
            <v>1859</v>
          </cell>
          <cell r="B26">
            <v>110.2732</v>
          </cell>
          <cell r="C26">
            <v>40.639299999999999</v>
          </cell>
          <cell r="D26">
            <v>54.784199999999998</v>
          </cell>
          <cell r="F26">
            <v>6.9188999999999998</v>
          </cell>
          <cell r="G26">
            <v>61.479900000000001</v>
          </cell>
          <cell r="H26">
            <v>56.374499999999998</v>
          </cell>
        </row>
        <row r="27">
          <cell r="A27">
            <v>1860</v>
          </cell>
          <cell r="B27">
            <v>113.05540000000001</v>
          </cell>
          <cell r="C27">
            <v>38.089500000000001</v>
          </cell>
          <cell r="D27">
            <v>54.754199999999997</v>
          </cell>
          <cell r="F27">
            <v>6.9333999999999998</v>
          </cell>
          <cell r="G27">
            <v>61.853700000000003</v>
          </cell>
          <cell r="H27">
            <v>56.360300000000002</v>
          </cell>
        </row>
        <row r="28">
          <cell r="A28">
            <v>1861</v>
          </cell>
          <cell r="B28">
            <v>116.3351</v>
          </cell>
          <cell r="C28">
            <v>32.460099999999997</v>
          </cell>
          <cell r="D28">
            <v>54.786200000000001</v>
          </cell>
          <cell r="F28">
            <v>8.0153999999999996</v>
          </cell>
          <cell r="G28">
            <v>62.224200000000003</v>
          </cell>
          <cell r="H28">
            <v>56.2485</v>
          </cell>
        </row>
        <row r="29">
          <cell r="A29">
            <v>1862</v>
          </cell>
          <cell r="B29">
            <v>119.70350000000001</v>
          </cell>
          <cell r="C29">
            <v>29.6557</v>
          </cell>
          <cell r="D29">
            <v>54.863500000000002</v>
          </cell>
          <cell r="F29">
            <v>8.1828000000000003</v>
          </cell>
          <cell r="G29">
            <v>53.690899999999999</v>
          </cell>
          <cell r="H29">
            <v>56.126100000000001</v>
          </cell>
        </row>
        <row r="30">
          <cell r="A30">
            <v>1863</v>
          </cell>
          <cell r="B30">
            <v>123.158</v>
          </cell>
          <cell r="C30">
            <v>26.892700000000001</v>
          </cell>
          <cell r="D30">
            <v>54.955399999999997</v>
          </cell>
          <cell r="F30">
            <v>8.3079999999999998</v>
          </cell>
          <cell r="G30">
            <v>53.748199999999997</v>
          </cell>
          <cell r="H30">
            <v>55.994399999999999</v>
          </cell>
        </row>
        <row r="31">
          <cell r="A31">
            <v>1864</v>
          </cell>
          <cell r="B31">
            <v>126.6955</v>
          </cell>
          <cell r="C31">
            <v>24.195900000000002</v>
          </cell>
          <cell r="D31">
            <v>55.061100000000003</v>
          </cell>
          <cell r="F31">
            <v>8.4057999999999993</v>
          </cell>
          <cell r="G31">
            <v>53.802599999999998</v>
          </cell>
          <cell r="H31">
            <v>55.854399999999998</v>
          </cell>
        </row>
        <row r="32">
          <cell r="A32">
            <v>1865</v>
          </cell>
          <cell r="B32">
            <v>130.31280000000001</v>
          </cell>
          <cell r="C32">
            <v>21.571200000000001</v>
          </cell>
          <cell r="D32">
            <v>55.1798</v>
          </cell>
          <cell r="F32">
            <v>8.4854000000000003</v>
          </cell>
          <cell r="G32">
            <v>53.861800000000002</v>
          </cell>
          <cell r="H32">
            <v>55.706699999999998</v>
          </cell>
        </row>
        <row r="33">
          <cell r="A33">
            <v>1866</v>
          </cell>
          <cell r="B33">
            <v>131.45590000000001</v>
          </cell>
          <cell r="C33">
            <v>20.623899999999999</v>
          </cell>
          <cell r="D33">
            <v>55.3125</v>
          </cell>
          <cell r="F33">
            <v>8.5295000000000005</v>
          </cell>
          <cell r="G33">
            <v>53.7361</v>
          </cell>
          <cell r="H33">
            <v>55.552700000000002</v>
          </cell>
        </row>
        <row r="34">
          <cell r="A34">
            <v>1867</v>
          </cell>
          <cell r="B34">
            <v>132.67089999999999</v>
          </cell>
          <cell r="C34">
            <v>19.737300000000001</v>
          </cell>
          <cell r="D34">
            <v>55.456600000000002</v>
          </cell>
          <cell r="F34">
            <v>8.5649999999999995</v>
          </cell>
          <cell r="G34">
            <v>53.618400000000001</v>
          </cell>
          <cell r="H34">
            <v>55.392699999999998</v>
          </cell>
        </row>
        <row r="35">
          <cell r="A35">
            <v>1868</v>
          </cell>
          <cell r="B35">
            <v>133.95480000000001</v>
          </cell>
          <cell r="C35">
            <v>18.9024</v>
          </cell>
          <cell r="D35">
            <v>55.611400000000003</v>
          </cell>
          <cell r="F35">
            <v>8.5943000000000005</v>
          </cell>
          <cell r="G35">
            <v>53.510199999999998</v>
          </cell>
          <cell r="H35">
            <v>55.2271</v>
          </cell>
        </row>
        <row r="36">
          <cell r="A36">
            <v>1869</v>
          </cell>
          <cell r="B36">
            <v>135.3047</v>
          </cell>
          <cell r="C36">
            <v>18.1099</v>
          </cell>
          <cell r="D36">
            <v>55.776400000000002</v>
          </cell>
          <cell r="F36">
            <v>8.6189999999999998</v>
          </cell>
          <cell r="G36">
            <v>53.411999999999999</v>
          </cell>
          <cell r="H36">
            <v>55.056199999999997</v>
          </cell>
        </row>
        <row r="37">
          <cell r="A37">
            <v>1870</v>
          </cell>
          <cell r="B37">
            <v>136.7175</v>
          </cell>
          <cell r="C37">
            <v>19.789400000000001</v>
          </cell>
          <cell r="D37">
            <v>55.951000000000001</v>
          </cell>
          <cell r="F37">
            <v>8.6402000000000001</v>
          </cell>
          <cell r="G37">
            <v>53.320500000000003</v>
          </cell>
          <cell r="H37">
            <v>54.880299999999998</v>
          </cell>
        </row>
        <row r="38">
          <cell r="A38">
            <v>1871</v>
          </cell>
          <cell r="B38">
            <v>138.1635</v>
          </cell>
          <cell r="C38">
            <v>23.9651</v>
          </cell>
          <cell r="D38">
            <v>50.478200000000001</v>
          </cell>
          <cell r="F38">
            <v>8.6585000000000001</v>
          </cell>
          <cell r="G38">
            <v>53.234900000000003</v>
          </cell>
          <cell r="H38">
            <v>54.704599999999999</v>
          </cell>
        </row>
        <row r="39">
          <cell r="A39">
            <v>1872</v>
          </cell>
          <cell r="B39">
            <v>139.63999999999999</v>
          </cell>
          <cell r="C39">
            <v>25.660299999999999</v>
          </cell>
          <cell r="D39">
            <v>49.595100000000002</v>
          </cell>
          <cell r="F39">
            <v>8.6745999999999999</v>
          </cell>
          <cell r="G39">
            <v>53.488100000000003</v>
          </cell>
          <cell r="H39">
            <v>54.529299999999999</v>
          </cell>
        </row>
        <row r="40">
          <cell r="A40">
            <v>1873</v>
          </cell>
          <cell r="B40">
            <v>141.14449999999999</v>
          </cell>
          <cell r="C40">
            <v>27.3156</v>
          </cell>
          <cell r="D40">
            <v>48.753</v>
          </cell>
          <cell r="F40">
            <v>8.6887000000000008</v>
          </cell>
          <cell r="G40">
            <v>53.745399999999997</v>
          </cell>
          <cell r="H40">
            <v>54.354599999999998</v>
          </cell>
        </row>
        <row r="41">
          <cell r="A41">
            <v>1874</v>
          </cell>
          <cell r="B41">
            <v>142.6747</v>
          </cell>
          <cell r="C41">
            <v>28.918700000000001</v>
          </cell>
          <cell r="D41">
            <v>47.945</v>
          </cell>
          <cell r="F41">
            <v>8.7012999999999998</v>
          </cell>
          <cell r="G41">
            <v>54.005600000000001</v>
          </cell>
          <cell r="H41">
            <v>51.687899999999999</v>
          </cell>
        </row>
        <row r="42">
          <cell r="A42">
            <v>1875</v>
          </cell>
          <cell r="B42">
            <v>144.22829999999999</v>
          </cell>
          <cell r="C42">
            <v>30.4682</v>
          </cell>
          <cell r="D42">
            <v>47.164999999999999</v>
          </cell>
          <cell r="F42">
            <v>8.7125000000000004</v>
          </cell>
          <cell r="G42">
            <v>54.267600000000002</v>
          </cell>
          <cell r="H42">
            <v>51.153500000000001</v>
          </cell>
        </row>
        <row r="43">
          <cell r="A43">
            <v>1876</v>
          </cell>
          <cell r="B43">
            <v>144.6378</v>
          </cell>
          <cell r="C43">
            <v>30.663599999999999</v>
          </cell>
          <cell r="D43">
            <v>46.528100000000002</v>
          </cell>
          <cell r="F43">
            <v>9.7918000000000003</v>
          </cell>
          <cell r="G43">
            <v>54.944899999999997</v>
          </cell>
          <cell r="H43">
            <v>50.744799999999998</v>
          </cell>
        </row>
        <row r="44">
          <cell r="A44">
            <v>1877</v>
          </cell>
          <cell r="B44">
            <v>144.90940000000001</v>
          </cell>
          <cell r="C44">
            <v>31.3597</v>
          </cell>
          <cell r="D44">
            <v>45.936399999999999</v>
          </cell>
          <cell r="F44">
            <v>9.9572000000000003</v>
          </cell>
          <cell r="G44">
            <v>55.036000000000001</v>
          </cell>
          <cell r="H44">
            <v>50.412700000000001</v>
          </cell>
        </row>
        <row r="45">
          <cell r="A45">
            <v>1878</v>
          </cell>
          <cell r="B45">
            <v>145.04740000000001</v>
          </cell>
          <cell r="C45">
            <v>32.0152</v>
          </cell>
          <cell r="D45">
            <v>45.385899999999999</v>
          </cell>
          <cell r="F45">
            <v>10.0808</v>
          </cell>
          <cell r="G45">
            <v>55.125300000000003</v>
          </cell>
          <cell r="H45">
            <v>50.112200000000001</v>
          </cell>
        </row>
        <row r="46">
          <cell r="A46">
            <v>1879</v>
          </cell>
          <cell r="B46">
            <v>145.0556</v>
          </cell>
          <cell r="C46">
            <v>32.633800000000001</v>
          </cell>
          <cell r="D46">
            <v>44.872900000000001</v>
          </cell>
          <cell r="F46">
            <v>10.177300000000001</v>
          </cell>
          <cell r="G46">
            <v>55.2119</v>
          </cell>
          <cell r="H46">
            <v>49.837699999999998</v>
          </cell>
        </row>
        <row r="47">
          <cell r="A47">
            <v>1880</v>
          </cell>
          <cell r="B47">
            <v>144.93770000000001</v>
          </cell>
          <cell r="C47">
            <v>33.218899999999998</v>
          </cell>
          <cell r="D47">
            <v>44.394199999999998</v>
          </cell>
          <cell r="F47">
            <v>10.255800000000001</v>
          </cell>
          <cell r="G47">
            <v>55.301699999999997</v>
          </cell>
          <cell r="H47">
            <v>49.585299999999997</v>
          </cell>
        </row>
        <row r="48">
          <cell r="A48">
            <v>1881</v>
          </cell>
          <cell r="B48">
            <v>144.69739999999999</v>
          </cell>
          <cell r="C48">
            <v>70.548500000000004</v>
          </cell>
          <cell r="D48">
            <v>43.940399999999997</v>
          </cell>
          <cell r="F48">
            <v>10.2989</v>
          </cell>
          <cell r="G48">
            <v>55.402299999999997</v>
          </cell>
          <cell r="H48">
            <v>49.352400000000003</v>
          </cell>
        </row>
        <row r="49">
          <cell r="A49">
            <v>1882</v>
          </cell>
          <cell r="B49">
            <v>144.3382</v>
          </cell>
          <cell r="C49">
            <v>82.299300000000002</v>
          </cell>
          <cell r="D49">
            <v>43.515599999999999</v>
          </cell>
          <cell r="F49">
            <v>10.333600000000001</v>
          </cell>
          <cell r="G49">
            <v>55.512700000000002</v>
          </cell>
          <cell r="H49">
            <v>49.137099999999997</v>
          </cell>
        </row>
        <row r="50">
          <cell r="A50">
            <v>1883</v>
          </cell>
          <cell r="B50">
            <v>143.863</v>
          </cell>
          <cell r="C50">
            <v>92.241299999999995</v>
          </cell>
          <cell r="D50">
            <v>43.117800000000003</v>
          </cell>
          <cell r="F50">
            <v>10.3622</v>
          </cell>
          <cell r="G50">
            <v>55.632199999999997</v>
          </cell>
          <cell r="H50">
            <v>48.938000000000002</v>
          </cell>
        </row>
        <row r="51">
          <cell r="A51">
            <v>1884</v>
          </cell>
          <cell r="B51">
            <v>143.2749</v>
          </cell>
          <cell r="C51">
            <v>100.8831</v>
          </cell>
          <cell r="D51">
            <v>42.744799999999998</v>
          </cell>
          <cell r="F51">
            <v>10.386200000000001</v>
          </cell>
          <cell r="G51">
            <v>55.76</v>
          </cell>
          <cell r="H51">
            <v>48.7515</v>
          </cell>
        </row>
        <row r="52">
          <cell r="A52">
            <v>1885</v>
          </cell>
          <cell r="B52">
            <v>142.5763</v>
          </cell>
          <cell r="C52">
            <v>108.58</v>
          </cell>
          <cell r="D52">
            <v>42.394799999999996</v>
          </cell>
          <cell r="F52">
            <v>10.4069</v>
          </cell>
          <cell r="G52">
            <v>55.895499999999998</v>
          </cell>
          <cell r="H52">
            <v>48.578899999999997</v>
          </cell>
        </row>
        <row r="53">
          <cell r="A53">
            <v>1886</v>
          </cell>
          <cell r="B53">
            <v>141.81870000000001</v>
          </cell>
          <cell r="C53">
            <v>112.0373</v>
          </cell>
          <cell r="D53">
            <v>42.557099999999998</v>
          </cell>
          <cell r="F53">
            <v>11.708</v>
          </cell>
          <cell r="G53">
            <v>56.031399999999998</v>
          </cell>
          <cell r="H53">
            <v>48.415100000000002</v>
          </cell>
        </row>
        <row r="54">
          <cell r="A54">
            <v>1887</v>
          </cell>
          <cell r="B54">
            <v>141.0043</v>
          </cell>
          <cell r="C54">
            <v>114.43380000000001</v>
          </cell>
          <cell r="D54">
            <v>42.731200000000001</v>
          </cell>
          <cell r="F54">
            <v>11.9115</v>
          </cell>
          <cell r="G54">
            <v>56.167099999999998</v>
          </cell>
          <cell r="H54">
            <v>48.259300000000003</v>
          </cell>
        </row>
        <row r="55">
          <cell r="A55">
            <v>1888</v>
          </cell>
          <cell r="B55">
            <v>140.13550000000001</v>
          </cell>
          <cell r="C55">
            <v>116.4415</v>
          </cell>
          <cell r="D55">
            <v>42.915799999999997</v>
          </cell>
          <cell r="F55">
            <v>12.064</v>
          </cell>
          <cell r="G55">
            <v>56.302300000000002</v>
          </cell>
          <cell r="H55">
            <v>48.110999999999997</v>
          </cell>
        </row>
        <row r="56">
          <cell r="A56">
            <v>1889</v>
          </cell>
          <cell r="B56">
            <v>139.2141</v>
          </cell>
          <cell r="C56">
            <v>118.152</v>
          </cell>
          <cell r="D56">
            <v>43.109699999999997</v>
          </cell>
          <cell r="F56">
            <v>12.183299999999999</v>
          </cell>
          <cell r="G56">
            <v>56.436199999999999</v>
          </cell>
          <cell r="H56">
            <v>48.035200000000003</v>
          </cell>
        </row>
        <row r="57">
          <cell r="A57">
            <v>1890</v>
          </cell>
          <cell r="B57">
            <v>138.08510000000001</v>
          </cell>
          <cell r="C57">
            <v>119.6322</v>
          </cell>
          <cell r="D57">
            <v>43.311599999999999</v>
          </cell>
          <cell r="F57">
            <v>12.2807</v>
          </cell>
          <cell r="G57">
            <v>56.568399999999997</v>
          </cell>
          <cell r="H57">
            <v>47.965499999999999</v>
          </cell>
        </row>
        <row r="58">
          <cell r="A58">
            <v>1891</v>
          </cell>
          <cell r="B58">
            <v>148.4529</v>
          </cell>
          <cell r="C58">
            <v>92.352999999999994</v>
          </cell>
          <cell r="D58">
            <v>43.5137</v>
          </cell>
          <cell r="F58">
            <v>12.3352</v>
          </cell>
          <cell r="G58">
            <v>56.698500000000003</v>
          </cell>
          <cell r="H58">
            <v>47.901400000000002</v>
          </cell>
        </row>
        <row r="59">
          <cell r="A59">
            <v>1892</v>
          </cell>
          <cell r="B59">
            <v>150.16409999999999</v>
          </cell>
          <cell r="C59">
            <v>84.1935</v>
          </cell>
          <cell r="D59">
            <v>43.7151</v>
          </cell>
          <cell r="F59">
            <v>12.379300000000001</v>
          </cell>
          <cell r="G59">
            <v>56.8279</v>
          </cell>
          <cell r="H59">
            <v>47.844700000000003</v>
          </cell>
        </row>
        <row r="60">
          <cell r="A60">
            <v>1893</v>
          </cell>
          <cell r="B60">
            <v>151.72919999999999</v>
          </cell>
          <cell r="C60">
            <v>77.092399999999998</v>
          </cell>
          <cell r="D60">
            <v>43.9148</v>
          </cell>
          <cell r="F60">
            <v>12.415800000000001</v>
          </cell>
          <cell r="G60">
            <v>56.956000000000003</v>
          </cell>
          <cell r="H60">
            <v>47.792900000000003</v>
          </cell>
        </row>
        <row r="61">
          <cell r="A61">
            <v>1894</v>
          </cell>
          <cell r="B61">
            <v>153.1824</v>
          </cell>
          <cell r="C61">
            <v>70.777299999999997</v>
          </cell>
          <cell r="D61">
            <v>44.111899999999999</v>
          </cell>
          <cell r="F61">
            <v>12.4466</v>
          </cell>
          <cell r="G61">
            <v>57.082700000000003</v>
          </cell>
          <cell r="H61">
            <v>47.745699999999999</v>
          </cell>
        </row>
        <row r="62">
          <cell r="A62">
            <v>1895</v>
          </cell>
          <cell r="B62">
            <v>154.54910000000001</v>
          </cell>
          <cell r="C62">
            <v>65.047399999999996</v>
          </cell>
          <cell r="D62">
            <v>44.305599999999998</v>
          </cell>
          <cell r="F62">
            <v>12.473100000000001</v>
          </cell>
          <cell r="G62">
            <v>57.2074</v>
          </cell>
          <cell r="H62">
            <v>47.702800000000003</v>
          </cell>
        </row>
        <row r="63">
          <cell r="A63">
            <v>1896</v>
          </cell>
          <cell r="B63">
            <v>155.5154</v>
          </cell>
          <cell r="C63">
            <v>63.595199999999998</v>
          </cell>
          <cell r="D63">
            <v>44.495100000000001</v>
          </cell>
          <cell r="F63">
            <v>12.496</v>
          </cell>
          <cell r="G63">
            <v>57.330100000000002</v>
          </cell>
          <cell r="H63">
            <v>47.664000000000001</v>
          </cell>
        </row>
        <row r="64">
          <cell r="A64">
            <v>1897</v>
          </cell>
          <cell r="B64">
            <v>156.42859999999999</v>
          </cell>
          <cell r="C64">
            <v>62.470500000000001</v>
          </cell>
          <cell r="D64">
            <v>44.6798</v>
          </cell>
          <cell r="F64">
            <v>12.5162</v>
          </cell>
          <cell r="G64">
            <v>57.450200000000002</v>
          </cell>
          <cell r="H64">
            <v>47.628900000000002</v>
          </cell>
        </row>
        <row r="65">
          <cell r="A65">
            <v>1898</v>
          </cell>
          <cell r="B65">
            <v>157.29990000000001</v>
          </cell>
          <cell r="C65">
            <v>61.591999999999999</v>
          </cell>
          <cell r="D65">
            <v>44.858899999999998</v>
          </cell>
          <cell r="F65">
            <v>12.533899999999999</v>
          </cell>
          <cell r="G65">
            <v>57.567700000000002</v>
          </cell>
          <cell r="H65">
            <v>47.597299999999997</v>
          </cell>
        </row>
        <row r="66">
          <cell r="A66">
            <v>1899</v>
          </cell>
          <cell r="B66">
            <v>158.13820000000001</v>
          </cell>
          <cell r="C66">
            <v>60.903599999999997</v>
          </cell>
          <cell r="D66">
            <v>45.031799999999997</v>
          </cell>
          <cell r="F66">
            <v>12.5497</v>
          </cell>
          <cell r="G66">
            <v>57.682200000000002</v>
          </cell>
          <cell r="H66">
            <v>47.569099999999999</v>
          </cell>
        </row>
        <row r="67">
          <cell r="A67">
            <v>1900</v>
          </cell>
          <cell r="B67">
            <v>158.91720000000001</v>
          </cell>
          <cell r="C67">
            <v>60.356200000000001</v>
          </cell>
          <cell r="D67">
            <v>45.193199999999997</v>
          </cell>
          <cell r="F67">
            <v>12.563700000000001</v>
          </cell>
          <cell r="G67">
            <v>57.793500000000002</v>
          </cell>
          <cell r="H67">
            <v>47.543999999999997</v>
          </cell>
        </row>
        <row r="68">
          <cell r="A68">
            <v>1901</v>
          </cell>
          <cell r="B68">
            <v>159.82499999999999</v>
          </cell>
          <cell r="C68">
            <v>124.9239</v>
          </cell>
          <cell r="D68">
            <v>45.436599999999999</v>
          </cell>
          <cell r="F68">
            <v>15.570600000000001</v>
          </cell>
          <cell r="G68">
            <v>57.901400000000002</v>
          </cell>
          <cell r="H68">
            <v>47.6218</v>
          </cell>
        </row>
        <row r="69">
          <cell r="A69">
            <v>1902</v>
          </cell>
          <cell r="B69">
            <v>160.75149999999999</v>
          </cell>
          <cell r="C69">
            <v>144.4213</v>
          </cell>
          <cell r="D69">
            <v>45.700400000000002</v>
          </cell>
          <cell r="F69">
            <v>16.02</v>
          </cell>
          <cell r="G69">
            <v>58.048499999999997</v>
          </cell>
          <cell r="H69">
            <v>47.720700000000001</v>
          </cell>
        </row>
        <row r="70">
          <cell r="A70">
            <v>1903</v>
          </cell>
          <cell r="B70">
            <v>161.69890000000001</v>
          </cell>
          <cell r="C70">
            <v>160.66499999999999</v>
          </cell>
          <cell r="D70">
            <v>45.982999999999997</v>
          </cell>
          <cell r="F70">
            <v>16.3537</v>
          </cell>
          <cell r="G70">
            <v>58.191600000000001</v>
          </cell>
          <cell r="H70">
            <v>47.8354</v>
          </cell>
        </row>
        <row r="71">
          <cell r="A71">
            <v>1904</v>
          </cell>
          <cell r="B71">
            <v>162.66890000000001</v>
          </cell>
          <cell r="C71">
            <v>174.5909</v>
          </cell>
          <cell r="D71">
            <v>46.282400000000003</v>
          </cell>
          <cell r="F71">
            <v>16.6128</v>
          </cell>
          <cell r="G71">
            <v>58.330399999999997</v>
          </cell>
          <cell r="H71">
            <v>47.962499999999999</v>
          </cell>
        </row>
        <row r="72">
          <cell r="A72">
            <v>1905</v>
          </cell>
          <cell r="B72">
            <v>163.6662</v>
          </cell>
          <cell r="C72">
            <v>186.8416</v>
          </cell>
          <cell r="D72">
            <v>46.597099999999998</v>
          </cell>
          <cell r="F72">
            <v>16.822700000000001</v>
          </cell>
          <cell r="G72">
            <v>58.465200000000003</v>
          </cell>
          <cell r="H72">
            <v>48.1113</v>
          </cell>
        </row>
        <row r="73">
          <cell r="A73">
            <v>1906</v>
          </cell>
          <cell r="B73">
            <v>163.09889999999999</v>
          </cell>
          <cell r="C73">
            <v>191.38759999999999</v>
          </cell>
          <cell r="D73">
            <v>46.925400000000003</v>
          </cell>
          <cell r="F73">
            <v>16.9346</v>
          </cell>
          <cell r="G73">
            <v>58.5916</v>
          </cell>
          <cell r="H73">
            <v>48.252899999999997</v>
          </cell>
        </row>
        <row r="74">
          <cell r="A74">
            <v>1907</v>
          </cell>
          <cell r="B74">
            <v>162.55779999999999</v>
          </cell>
          <cell r="C74">
            <v>195.05430000000001</v>
          </cell>
          <cell r="D74">
            <v>47.265900000000002</v>
          </cell>
          <cell r="F74">
            <v>17.023700000000002</v>
          </cell>
          <cell r="G74">
            <v>58.586100000000002</v>
          </cell>
          <cell r="H74">
            <v>48.398899999999998</v>
          </cell>
        </row>
        <row r="75">
          <cell r="A75">
            <v>1908</v>
          </cell>
          <cell r="B75">
            <v>162.04329999999999</v>
          </cell>
          <cell r="C75">
            <v>198.0609</v>
          </cell>
          <cell r="D75">
            <v>47.6173</v>
          </cell>
          <cell r="F75">
            <v>17.096599999999999</v>
          </cell>
          <cell r="G75">
            <v>58.575800000000001</v>
          </cell>
          <cell r="H75">
            <v>48.547699999999999</v>
          </cell>
        </row>
        <row r="76">
          <cell r="A76">
            <v>1909</v>
          </cell>
          <cell r="B76">
            <v>161.55590000000001</v>
          </cell>
          <cell r="C76">
            <v>200.5592</v>
          </cell>
          <cell r="D76">
            <v>47.978200000000001</v>
          </cell>
          <cell r="F76">
            <v>17.157599999999999</v>
          </cell>
          <cell r="G76">
            <v>58.560499999999998</v>
          </cell>
          <cell r="H76">
            <v>48.699300000000001</v>
          </cell>
        </row>
        <row r="77">
          <cell r="A77">
            <v>1910</v>
          </cell>
          <cell r="B77">
            <v>161.09630000000001</v>
          </cell>
          <cell r="C77">
            <v>202.27099999999999</v>
          </cell>
          <cell r="D77">
            <v>48.3474</v>
          </cell>
          <cell r="F77">
            <v>17.209499999999998</v>
          </cell>
          <cell r="G77">
            <v>58.5441</v>
          </cell>
          <cell r="H77">
            <v>48.853400000000001</v>
          </cell>
        </row>
        <row r="78">
          <cell r="A78">
            <v>1911</v>
          </cell>
          <cell r="B78">
            <v>160.67670000000001</v>
          </cell>
          <cell r="C78">
            <v>140.5967</v>
          </cell>
          <cell r="D78">
            <v>48.72</v>
          </cell>
          <cell r="F78">
            <v>21.5319</v>
          </cell>
          <cell r="G78">
            <v>58.526299999999999</v>
          </cell>
          <cell r="H78">
            <v>49.006799999999998</v>
          </cell>
        </row>
        <row r="79">
          <cell r="A79">
            <v>1912</v>
          </cell>
          <cell r="B79">
            <v>160.30099999999999</v>
          </cell>
          <cell r="C79">
            <v>122.3737</v>
          </cell>
          <cell r="D79">
            <v>49.095100000000002</v>
          </cell>
          <cell r="F79">
            <v>22.197099999999999</v>
          </cell>
          <cell r="G79">
            <v>58.508000000000003</v>
          </cell>
          <cell r="H79">
            <v>49.157400000000003</v>
          </cell>
        </row>
        <row r="80">
          <cell r="A80">
            <v>1913</v>
          </cell>
          <cell r="B80">
            <v>159.9699</v>
          </cell>
          <cell r="C80">
            <v>107.214</v>
          </cell>
          <cell r="D80">
            <v>49.471899999999998</v>
          </cell>
          <cell r="F80">
            <v>22.693899999999999</v>
          </cell>
          <cell r="G80">
            <v>63.683599999999998</v>
          </cell>
          <cell r="H80">
            <v>49.3048</v>
          </cell>
        </row>
        <row r="81">
          <cell r="A81">
            <v>1914</v>
          </cell>
          <cell r="B81">
            <v>159.68350000000001</v>
          </cell>
          <cell r="C81">
            <v>94.189800000000005</v>
          </cell>
          <cell r="D81">
            <v>49.849299999999999</v>
          </cell>
          <cell r="F81">
            <v>23.081499999999998</v>
          </cell>
          <cell r="G81">
            <v>65.234700000000004</v>
          </cell>
          <cell r="H81">
            <v>55.070799999999998</v>
          </cell>
        </row>
        <row r="82">
          <cell r="A82">
            <v>1915</v>
          </cell>
          <cell r="B82">
            <v>159.44210000000001</v>
          </cell>
          <cell r="C82">
            <v>82.671099999999996</v>
          </cell>
          <cell r="D82">
            <v>50.226500000000001</v>
          </cell>
          <cell r="F82">
            <v>23.396899999999999</v>
          </cell>
          <cell r="G82">
            <v>66.588700000000003</v>
          </cell>
          <cell r="H82">
            <v>56.061999999999998</v>
          </cell>
        </row>
        <row r="83">
          <cell r="A83">
            <v>1916</v>
          </cell>
          <cell r="B83">
            <v>159.21690000000001</v>
          </cell>
          <cell r="C83">
            <v>78.800799999999995</v>
          </cell>
          <cell r="D83">
            <v>50.6646</v>
          </cell>
          <cell r="F83">
            <v>23.570399999999999</v>
          </cell>
          <cell r="G83">
            <v>67.893199999999993</v>
          </cell>
          <cell r="H83">
            <v>56.935000000000002</v>
          </cell>
        </row>
        <row r="84">
          <cell r="A84">
            <v>1917</v>
          </cell>
          <cell r="B84">
            <v>159.0283</v>
          </cell>
          <cell r="C84">
            <v>75.708100000000002</v>
          </cell>
          <cell r="D84">
            <v>51.094099999999997</v>
          </cell>
          <cell r="F84">
            <v>23.709900000000001</v>
          </cell>
          <cell r="G84">
            <v>69.206299999999999</v>
          </cell>
          <cell r="H84">
            <v>57.656100000000002</v>
          </cell>
        </row>
        <row r="85">
          <cell r="A85">
            <v>1918</v>
          </cell>
          <cell r="B85">
            <v>158.8766</v>
          </cell>
          <cell r="C85">
            <v>73.186400000000006</v>
          </cell>
          <cell r="D85">
            <v>51.514299999999999</v>
          </cell>
          <cell r="F85">
            <v>23.8249</v>
          </cell>
          <cell r="G85">
            <v>70.485200000000006</v>
          </cell>
          <cell r="H85">
            <v>58.320900000000002</v>
          </cell>
        </row>
        <row r="86">
          <cell r="A86">
            <v>1919</v>
          </cell>
          <cell r="B86">
            <v>158.7619</v>
          </cell>
          <cell r="C86">
            <v>71.090800000000002</v>
          </cell>
          <cell r="D86">
            <v>51.924500000000002</v>
          </cell>
          <cell r="F86">
            <v>23.921700000000001</v>
          </cell>
          <cell r="G86">
            <v>71.757400000000004</v>
          </cell>
          <cell r="H86">
            <v>58.952100000000002</v>
          </cell>
        </row>
        <row r="87">
          <cell r="A87">
            <v>1920</v>
          </cell>
          <cell r="B87">
            <v>158.68459999999999</v>
          </cell>
          <cell r="C87">
            <v>66.463200000000001</v>
          </cell>
          <cell r="D87">
            <v>52.323999999999998</v>
          </cell>
          <cell r="F87">
            <v>24.0046</v>
          </cell>
          <cell r="G87">
            <v>73.055899999999994</v>
          </cell>
          <cell r="H87">
            <v>59.548099999999998</v>
          </cell>
        </row>
        <row r="88">
          <cell r="A88">
            <v>1921</v>
          </cell>
          <cell r="B88">
            <v>158.64410000000001</v>
          </cell>
          <cell r="C88">
            <v>104.9402</v>
          </cell>
          <cell r="D88">
            <v>52.769199999999998</v>
          </cell>
          <cell r="F88">
            <v>28.353999999999999</v>
          </cell>
          <cell r="G88">
            <v>74.384799999999998</v>
          </cell>
          <cell r="H88">
            <v>60.114600000000003</v>
          </cell>
        </row>
        <row r="89">
          <cell r="A89">
            <v>1922</v>
          </cell>
          <cell r="B89">
            <v>158.64070000000001</v>
          </cell>
          <cell r="C89">
            <v>114.9256</v>
          </cell>
          <cell r="D89">
            <v>53.202100000000002</v>
          </cell>
          <cell r="F89">
            <v>29.042899999999999</v>
          </cell>
          <cell r="G89">
            <v>75.747100000000003</v>
          </cell>
          <cell r="H89">
            <v>60.6554</v>
          </cell>
        </row>
        <row r="90">
          <cell r="A90">
            <v>1923</v>
          </cell>
          <cell r="B90">
            <v>158.67449999999999</v>
          </cell>
          <cell r="C90">
            <v>122.7565</v>
          </cell>
          <cell r="D90">
            <v>53.622399999999999</v>
          </cell>
          <cell r="F90">
            <v>29.560700000000001</v>
          </cell>
          <cell r="G90">
            <v>77.056600000000003</v>
          </cell>
          <cell r="H90">
            <v>61.173400000000001</v>
          </cell>
        </row>
        <row r="91">
          <cell r="A91">
            <v>1924</v>
          </cell>
          <cell r="B91">
            <v>158.7457</v>
          </cell>
          <cell r="C91">
            <v>129.1182</v>
          </cell>
          <cell r="D91">
            <v>54.029299999999999</v>
          </cell>
          <cell r="F91">
            <v>29.966899999999999</v>
          </cell>
          <cell r="G91">
            <v>78.403400000000005</v>
          </cell>
          <cell r="H91">
            <v>61.611800000000002</v>
          </cell>
        </row>
        <row r="92">
          <cell r="A92">
            <v>1925</v>
          </cell>
          <cell r="B92">
            <v>158.8545</v>
          </cell>
          <cell r="C92">
            <v>134.46629999999999</v>
          </cell>
          <cell r="D92">
            <v>54.422600000000003</v>
          </cell>
          <cell r="F92">
            <v>30.298999999999999</v>
          </cell>
          <cell r="G92">
            <v>79.782799999999995</v>
          </cell>
          <cell r="H92">
            <v>62.101900000000001</v>
          </cell>
        </row>
        <row r="93">
          <cell r="A93">
            <v>1926</v>
          </cell>
          <cell r="B93">
            <v>158.2911</v>
          </cell>
          <cell r="C93">
            <v>135.8836</v>
          </cell>
          <cell r="D93">
            <v>54.084499999999998</v>
          </cell>
          <cell r="F93">
            <v>30.487400000000001</v>
          </cell>
          <cell r="G93">
            <v>81.195499999999996</v>
          </cell>
          <cell r="H93">
            <v>62.4236</v>
          </cell>
        </row>
        <row r="94">
          <cell r="A94">
            <v>1927</v>
          </cell>
          <cell r="B94">
            <v>157.6482</v>
          </cell>
          <cell r="C94">
            <v>136.86699999999999</v>
          </cell>
          <cell r="D94">
            <v>53.624699999999997</v>
          </cell>
          <cell r="F94">
            <v>30.6401</v>
          </cell>
          <cell r="G94">
            <v>82.530900000000003</v>
          </cell>
          <cell r="H94">
            <v>62.715400000000002</v>
          </cell>
        </row>
        <row r="95">
          <cell r="A95">
            <v>1928</v>
          </cell>
          <cell r="B95">
            <v>157.22489999999999</v>
          </cell>
          <cell r="C95">
            <v>137.47190000000001</v>
          </cell>
          <cell r="D95">
            <v>53.048099999999998</v>
          </cell>
          <cell r="F95">
            <v>30.766999999999999</v>
          </cell>
          <cell r="G95">
            <v>83.099000000000004</v>
          </cell>
          <cell r="H95">
            <v>62.9833</v>
          </cell>
        </row>
        <row r="96">
          <cell r="A96">
            <v>1929</v>
          </cell>
          <cell r="B96">
            <v>131.19669999999999</v>
          </cell>
          <cell r="C96">
            <v>137.78399999999999</v>
          </cell>
          <cell r="D96">
            <v>52.359000000000002</v>
          </cell>
          <cell r="F96">
            <v>30.874500000000001</v>
          </cell>
          <cell r="G96">
            <v>83.699299999999994</v>
          </cell>
          <cell r="H96">
            <v>63.087800000000001</v>
          </cell>
        </row>
        <row r="97">
          <cell r="A97">
            <v>1930</v>
          </cell>
          <cell r="B97">
            <v>124.191</v>
          </cell>
          <cell r="C97">
            <v>141.11330000000001</v>
          </cell>
          <cell r="D97">
            <v>51.561799999999998</v>
          </cell>
          <cell r="F97">
            <v>30.966999999999999</v>
          </cell>
          <cell r="G97">
            <v>84.302199999999999</v>
          </cell>
          <cell r="H97">
            <v>63.174900000000001</v>
          </cell>
        </row>
        <row r="98">
          <cell r="A98">
            <v>1931</v>
          </cell>
          <cell r="B98">
            <v>117.44410000000001</v>
          </cell>
          <cell r="C98">
            <v>157.8014</v>
          </cell>
          <cell r="D98">
            <v>50.658799999999999</v>
          </cell>
          <cell r="F98">
            <v>35.325000000000003</v>
          </cell>
          <cell r="G98">
            <v>84.907700000000006</v>
          </cell>
          <cell r="H98">
            <v>63.250399999999999</v>
          </cell>
        </row>
        <row r="99">
          <cell r="A99">
            <v>1932</v>
          </cell>
          <cell r="B99">
            <v>110.8853</v>
          </cell>
          <cell r="C99">
            <v>163.2698</v>
          </cell>
          <cell r="D99">
            <v>49.6554</v>
          </cell>
          <cell r="F99">
            <v>36.021599999999999</v>
          </cell>
          <cell r="G99">
            <v>85.519900000000007</v>
          </cell>
          <cell r="H99">
            <v>63.311</v>
          </cell>
        </row>
        <row r="100">
          <cell r="A100">
            <v>1933</v>
          </cell>
          <cell r="B100">
            <v>104.46339999999999</v>
          </cell>
          <cell r="C100">
            <v>167.92420000000001</v>
          </cell>
          <cell r="D100">
            <v>48.555100000000003</v>
          </cell>
          <cell r="F100">
            <v>36.546300000000002</v>
          </cell>
          <cell r="G100">
            <v>86.147400000000005</v>
          </cell>
          <cell r="H100">
            <v>63.362200000000001</v>
          </cell>
        </row>
        <row r="101">
          <cell r="A101">
            <v>1934</v>
          </cell>
          <cell r="B101">
            <v>98.141300000000001</v>
          </cell>
          <cell r="C101">
            <v>171.97069999999999</v>
          </cell>
          <cell r="D101">
            <v>47.361199999999997</v>
          </cell>
          <cell r="F101">
            <v>36.958799999999997</v>
          </cell>
          <cell r="G101">
            <v>84.553200000000004</v>
          </cell>
          <cell r="H101">
            <v>67.098799999999997</v>
          </cell>
        </row>
        <row r="102">
          <cell r="A102">
            <v>1935</v>
          </cell>
          <cell r="B102">
            <v>91.891599999999997</v>
          </cell>
          <cell r="C102">
            <v>175.55410000000001</v>
          </cell>
          <cell r="D102">
            <v>46.076900000000002</v>
          </cell>
          <cell r="F102">
            <v>37.296500000000002</v>
          </cell>
          <cell r="G102">
            <v>82.8035</v>
          </cell>
          <cell r="H102">
            <v>67.916799999999995</v>
          </cell>
        </row>
        <row r="103">
          <cell r="A103">
            <v>1936</v>
          </cell>
          <cell r="B103">
            <v>85.505200000000002</v>
          </cell>
          <cell r="C103">
            <v>177.3775</v>
          </cell>
          <cell r="D103">
            <v>44.758099999999999</v>
          </cell>
          <cell r="F103">
            <v>37.49</v>
          </cell>
          <cell r="G103">
            <v>80.899299999999997</v>
          </cell>
          <cell r="H103">
            <v>68.631399999999999</v>
          </cell>
        </row>
        <row r="104">
          <cell r="A104">
            <v>1937</v>
          </cell>
          <cell r="B104">
            <v>79.185199999999995</v>
          </cell>
          <cell r="C104">
            <v>179.5805</v>
          </cell>
          <cell r="D104">
            <v>43.403100000000002</v>
          </cell>
          <cell r="F104">
            <v>37.647300000000001</v>
          </cell>
          <cell r="G104">
            <v>78.841999999999999</v>
          </cell>
          <cell r="H104">
            <v>69.188100000000006</v>
          </cell>
        </row>
        <row r="105">
          <cell r="A105">
            <v>1938</v>
          </cell>
          <cell r="B105">
            <v>72.920100000000005</v>
          </cell>
          <cell r="C105">
            <v>181.5727</v>
          </cell>
          <cell r="D105">
            <v>42.014299999999999</v>
          </cell>
          <cell r="F105">
            <v>37.778300000000002</v>
          </cell>
          <cell r="G105">
            <v>76.688100000000006</v>
          </cell>
          <cell r="H105">
            <v>69.694999999999993</v>
          </cell>
        </row>
        <row r="106">
          <cell r="A106">
            <v>1939</v>
          </cell>
          <cell r="B106">
            <v>66.674099999999996</v>
          </cell>
          <cell r="C106">
            <v>183.39840000000001</v>
          </cell>
          <cell r="D106">
            <v>40.594200000000001</v>
          </cell>
          <cell r="F106">
            <v>37.889499999999998</v>
          </cell>
          <cell r="G106">
            <v>74.512900000000002</v>
          </cell>
          <cell r="H106">
            <v>70.168000000000006</v>
          </cell>
        </row>
        <row r="107">
          <cell r="A107">
            <v>1940</v>
          </cell>
          <cell r="B107">
            <v>60.507100000000001</v>
          </cell>
          <cell r="C107">
            <v>185.0909</v>
          </cell>
          <cell r="D107">
            <v>39.145099999999999</v>
          </cell>
          <cell r="F107">
            <v>37.985199999999999</v>
          </cell>
          <cell r="G107">
            <v>71.146199999999993</v>
          </cell>
          <cell r="H107">
            <v>70.613299999999995</v>
          </cell>
        </row>
        <row r="108">
          <cell r="A108">
            <v>1941</v>
          </cell>
          <cell r="B108">
            <v>54.305799999999998</v>
          </cell>
          <cell r="C108">
            <v>194.00739999999999</v>
          </cell>
          <cell r="D108">
            <v>37.6905</v>
          </cell>
          <cell r="F108">
            <v>53.040300000000002</v>
          </cell>
          <cell r="G108">
            <v>54.421100000000003</v>
          </cell>
          <cell r="H108">
            <v>71.037199999999999</v>
          </cell>
        </row>
        <row r="109">
          <cell r="A109">
            <v>1942</v>
          </cell>
          <cell r="B109">
            <v>48.154800000000002</v>
          </cell>
          <cell r="C109">
            <v>198.3433</v>
          </cell>
          <cell r="D109">
            <v>36.232599999999998</v>
          </cell>
          <cell r="F109">
            <v>55.3048</v>
          </cell>
          <cell r="G109">
            <v>47.512799999999999</v>
          </cell>
          <cell r="H109">
            <v>71.443700000000007</v>
          </cell>
        </row>
        <row r="110">
          <cell r="A110">
            <v>1943</v>
          </cell>
          <cell r="B110">
            <v>42.050699999999999</v>
          </cell>
          <cell r="C110">
            <v>202.5438</v>
          </cell>
          <cell r="D110">
            <v>34.773099999999999</v>
          </cell>
          <cell r="F110">
            <v>56.987900000000003</v>
          </cell>
          <cell r="G110">
            <v>40.835799999999999</v>
          </cell>
          <cell r="H110">
            <v>71.835700000000003</v>
          </cell>
        </row>
        <row r="111">
          <cell r="A111">
            <v>1944</v>
          </cell>
          <cell r="B111">
            <v>39.629300000000001</v>
          </cell>
          <cell r="C111">
            <v>206.69589999999999</v>
          </cell>
          <cell r="D111">
            <v>33.314</v>
          </cell>
          <cell r="F111">
            <v>58.2956</v>
          </cell>
          <cell r="G111">
            <v>34.353499999999997</v>
          </cell>
          <cell r="H111">
            <v>72.211399999999998</v>
          </cell>
        </row>
        <row r="112">
          <cell r="A112">
            <v>1945</v>
          </cell>
          <cell r="B112">
            <v>37.250399999999999</v>
          </cell>
          <cell r="C112">
            <v>210.69929999999999</v>
          </cell>
          <cell r="D112">
            <v>31.857199999999999</v>
          </cell>
          <cell r="F112">
            <v>59.356400000000001</v>
          </cell>
          <cell r="G112">
            <v>28.0367</v>
          </cell>
          <cell r="H112">
            <v>72.576300000000003</v>
          </cell>
        </row>
        <row r="113">
          <cell r="A113">
            <v>1946</v>
          </cell>
          <cell r="B113">
            <v>34.912100000000002</v>
          </cell>
          <cell r="C113">
            <v>214.3486</v>
          </cell>
          <cell r="D113">
            <v>30.4041</v>
          </cell>
          <cell r="F113">
            <v>59.925400000000003</v>
          </cell>
          <cell r="G113">
            <v>24.028700000000001</v>
          </cell>
          <cell r="H113">
            <v>72.931700000000006</v>
          </cell>
        </row>
        <row r="114">
          <cell r="A114">
            <v>1947</v>
          </cell>
          <cell r="B114">
            <v>32.613199999999999</v>
          </cell>
          <cell r="C114">
            <v>217.6173</v>
          </cell>
          <cell r="D114">
            <v>28.956399999999999</v>
          </cell>
          <cell r="F114">
            <v>60.379300000000001</v>
          </cell>
          <cell r="G114">
            <v>20.4267</v>
          </cell>
          <cell r="H114">
            <v>73.278499999999994</v>
          </cell>
        </row>
        <row r="115">
          <cell r="A115">
            <v>1948</v>
          </cell>
          <cell r="B115">
            <v>30.352499999999999</v>
          </cell>
          <cell r="C115">
            <v>221.01140000000001</v>
          </cell>
          <cell r="D115">
            <v>27.515599999999999</v>
          </cell>
          <cell r="F115">
            <v>60.751199999999997</v>
          </cell>
          <cell r="G115">
            <v>17.178799999999999</v>
          </cell>
          <cell r="H115">
            <v>73.617599999999996</v>
          </cell>
        </row>
        <row r="116">
          <cell r="A116">
            <v>1949</v>
          </cell>
          <cell r="B116">
            <v>28.129100000000001</v>
          </cell>
          <cell r="C116">
            <v>224.5069</v>
          </cell>
          <cell r="D116">
            <v>26.083100000000002</v>
          </cell>
          <cell r="F116">
            <v>61.062600000000003</v>
          </cell>
          <cell r="G116">
            <v>14.305300000000001</v>
          </cell>
          <cell r="H116">
            <v>73.671899999999994</v>
          </cell>
        </row>
        <row r="117">
          <cell r="A117">
            <v>1950</v>
          </cell>
          <cell r="B117">
            <v>25.968900000000001</v>
          </cell>
          <cell r="C117">
            <v>229.84379999999999</v>
          </cell>
          <cell r="D117">
            <v>24.6601</v>
          </cell>
          <cell r="F117">
            <v>61.328000000000003</v>
          </cell>
          <cell r="G117">
            <v>13.082100000000001</v>
          </cell>
          <cell r="H117">
            <v>73.719899999999996</v>
          </cell>
        </row>
        <row r="118">
          <cell r="A118">
            <v>1951</v>
          </cell>
          <cell r="B118">
            <v>18.226500000000001</v>
          </cell>
          <cell r="C118">
            <v>286.37520000000001</v>
          </cell>
          <cell r="D118">
            <v>23.528700000000001</v>
          </cell>
          <cell r="F118">
            <v>82.945499999999996</v>
          </cell>
          <cell r="G118">
            <v>126.9132</v>
          </cell>
          <cell r="H118">
            <v>74.646100000000004</v>
          </cell>
        </row>
        <row r="119">
          <cell r="A119">
            <v>1952</v>
          </cell>
          <cell r="B119">
            <v>15.0411</v>
          </cell>
          <cell r="C119">
            <v>304.7174</v>
          </cell>
          <cell r="D119">
            <v>22.546199999999999</v>
          </cell>
          <cell r="F119">
            <v>86.275999999999996</v>
          </cell>
          <cell r="G119">
            <v>149.64179999999999</v>
          </cell>
          <cell r="H119">
            <v>75.595500000000001</v>
          </cell>
        </row>
        <row r="120">
          <cell r="A120">
            <v>1953</v>
          </cell>
          <cell r="B120">
            <v>12.121</v>
          </cell>
          <cell r="C120">
            <v>319.57850000000002</v>
          </cell>
          <cell r="D120">
            <v>21.707000000000001</v>
          </cell>
          <cell r="F120">
            <v>88.763999999999996</v>
          </cell>
          <cell r="G120">
            <v>171.48429999999999</v>
          </cell>
          <cell r="H120">
            <v>76.557599999999994</v>
          </cell>
        </row>
        <row r="121">
          <cell r="A121">
            <v>1954</v>
          </cell>
          <cell r="B121">
            <v>9.4383999999999997</v>
          </cell>
          <cell r="C121">
            <v>331.78089999999997</v>
          </cell>
          <cell r="D121">
            <v>21.005700000000001</v>
          </cell>
          <cell r="F121">
            <v>90.705799999999996</v>
          </cell>
          <cell r="G121">
            <v>192.66640000000001</v>
          </cell>
          <cell r="H121">
            <v>77.524100000000004</v>
          </cell>
        </row>
        <row r="122">
          <cell r="A122">
            <v>1955</v>
          </cell>
          <cell r="B122">
            <v>6.9715999999999996</v>
          </cell>
          <cell r="C122">
            <v>342.05149999999998</v>
          </cell>
          <cell r="D122">
            <v>20.437200000000001</v>
          </cell>
          <cell r="F122">
            <v>92.286299999999997</v>
          </cell>
          <cell r="G122">
            <v>213.74680000000001</v>
          </cell>
          <cell r="H122">
            <v>97.762799999999999</v>
          </cell>
        </row>
        <row r="123">
          <cell r="A123">
            <v>1956</v>
          </cell>
          <cell r="B123">
            <v>4.7073999999999998</v>
          </cell>
          <cell r="C123">
            <v>348.09750000000003</v>
          </cell>
          <cell r="D123">
            <v>19.9971</v>
          </cell>
          <cell r="F123">
            <v>93.1571</v>
          </cell>
          <cell r="G123">
            <v>236.1474</v>
          </cell>
          <cell r="H123">
            <v>102.6493</v>
          </cell>
        </row>
        <row r="124">
          <cell r="A124">
            <v>1957</v>
          </cell>
          <cell r="B124">
            <v>2.6280999999999999</v>
          </cell>
          <cell r="C124">
            <v>353.04469999999998</v>
          </cell>
          <cell r="D124">
            <v>19.680900000000001</v>
          </cell>
          <cell r="F124">
            <v>93.857299999999995</v>
          </cell>
          <cell r="G124">
            <v>258.24740000000003</v>
          </cell>
          <cell r="H124">
            <v>107.00700000000001</v>
          </cell>
        </row>
        <row r="125">
          <cell r="A125">
            <v>1958</v>
          </cell>
          <cell r="B125">
            <v>0.72209999999999996</v>
          </cell>
          <cell r="C125">
            <v>357.1549</v>
          </cell>
          <cell r="D125">
            <v>19.4847</v>
          </cell>
          <cell r="F125">
            <v>94.434700000000007</v>
          </cell>
          <cell r="G125">
            <v>279.95209999999997</v>
          </cell>
          <cell r="H125">
            <v>110.5419</v>
          </cell>
        </row>
        <row r="126">
          <cell r="A126">
            <v>1959</v>
          </cell>
          <cell r="B126">
            <v>-1.02</v>
          </cell>
          <cell r="C126">
            <v>362.41230000000002</v>
          </cell>
          <cell r="D126">
            <v>19.404900000000001</v>
          </cell>
          <cell r="F126">
            <v>94.920900000000003</v>
          </cell>
          <cell r="G126">
            <v>208.34129999999999</v>
          </cell>
          <cell r="H126">
            <v>113.7919</v>
          </cell>
        </row>
        <row r="127">
          <cell r="A127">
            <v>1960</v>
          </cell>
          <cell r="B127">
            <v>-2.6065</v>
          </cell>
          <cell r="C127">
            <v>366.64850000000001</v>
          </cell>
          <cell r="D127">
            <v>19.437799999999999</v>
          </cell>
          <cell r="F127">
            <v>95.337100000000007</v>
          </cell>
          <cell r="G127">
            <v>210.886</v>
          </cell>
          <cell r="H127">
            <v>116.84350000000001</v>
          </cell>
        </row>
        <row r="128">
          <cell r="A128">
            <v>1961</v>
          </cell>
          <cell r="B128">
            <v>-4.0918000000000001</v>
          </cell>
          <cell r="C128">
            <v>481.92829999999998</v>
          </cell>
          <cell r="D128">
            <v>16.696999999999999</v>
          </cell>
          <cell r="F128">
            <v>129.91909999999999</v>
          </cell>
          <cell r="G128">
            <v>205.2209</v>
          </cell>
          <cell r="H128">
            <v>119.68770000000001</v>
          </cell>
        </row>
        <row r="129">
          <cell r="A129">
            <v>1962</v>
          </cell>
          <cell r="B129">
            <v>-5.4755000000000003</v>
          </cell>
          <cell r="C129">
            <v>517.55070000000001</v>
          </cell>
          <cell r="D129">
            <v>16.318200000000001</v>
          </cell>
          <cell r="F129">
            <v>135.2433</v>
          </cell>
          <cell r="G129">
            <v>201.86850000000001</v>
          </cell>
          <cell r="H129">
            <v>122.3479</v>
          </cell>
        </row>
        <row r="130">
          <cell r="A130">
            <v>1963</v>
          </cell>
          <cell r="B130">
            <v>-6.7626999999999997</v>
          </cell>
          <cell r="C130">
            <v>546.07460000000003</v>
          </cell>
          <cell r="D130">
            <v>16.0138</v>
          </cell>
          <cell r="F130">
            <v>139.22069999999999</v>
          </cell>
          <cell r="G130">
            <v>198.8176</v>
          </cell>
          <cell r="H130">
            <v>124.8412</v>
          </cell>
        </row>
        <row r="131">
          <cell r="A131">
            <v>1964</v>
          </cell>
          <cell r="B131">
            <v>-7.9615</v>
          </cell>
          <cell r="C131">
            <v>572.03959999999995</v>
          </cell>
          <cell r="D131">
            <v>15.778</v>
          </cell>
          <cell r="F131">
            <v>142.32490000000001</v>
          </cell>
          <cell r="G131">
            <v>196.17920000000001</v>
          </cell>
          <cell r="H131">
            <v>127.3356</v>
          </cell>
        </row>
        <row r="132">
          <cell r="A132">
            <v>1965</v>
          </cell>
          <cell r="B132">
            <v>-9.0786999999999995</v>
          </cell>
          <cell r="C132">
            <v>593.94060000000002</v>
          </cell>
          <cell r="D132">
            <v>15.605700000000001</v>
          </cell>
          <cell r="F132">
            <v>144.85169999999999</v>
          </cell>
          <cell r="G132">
            <v>192.91749999999999</v>
          </cell>
          <cell r="H132">
            <v>129.506</v>
          </cell>
        </row>
        <row r="133">
          <cell r="A133">
            <v>1966</v>
          </cell>
          <cell r="B133">
            <v>-9.0747</v>
          </cell>
          <cell r="C133">
            <v>603.87249999999995</v>
          </cell>
          <cell r="D133">
            <v>15.4787</v>
          </cell>
          <cell r="F133">
            <v>146.2433</v>
          </cell>
          <cell r="G133">
            <v>181.1651</v>
          </cell>
          <cell r="H133">
            <v>129.6122</v>
          </cell>
        </row>
        <row r="134">
          <cell r="A134">
            <v>1967</v>
          </cell>
          <cell r="B134">
            <v>-9.0297000000000001</v>
          </cell>
          <cell r="C134">
            <v>612.0308</v>
          </cell>
          <cell r="D134">
            <v>15.393000000000001</v>
          </cell>
          <cell r="F134">
            <v>147.3621</v>
          </cell>
          <cell r="G134">
            <v>169.52440000000001</v>
          </cell>
          <cell r="H134">
            <v>130.7089</v>
          </cell>
        </row>
        <row r="135">
          <cell r="A135">
            <v>1968</v>
          </cell>
          <cell r="B135">
            <v>-8.9679000000000002</v>
          </cell>
          <cell r="C135">
            <v>619.05269999999996</v>
          </cell>
          <cell r="D135">
            <v>15.3453</v>
          </cell>
          <cell r="F135">
            <v>148.28479999999999</v>
          </cell>
          <cell r="G135">
            <v>157.9246</v>
          </cell>
          <cell r="H135">
            <v>131.77850000000001</v>
          </cell>
        </row>
        <row r="136">
          <cell r="A136">
            <v>1969</v>
          </cell>
          <cell r="B136">
            <v>-8.8714999999999993</v>
          </cell>
          <cell r="C136">
            <v>629.61329999999998</v>
          </cell>
          <cell r="D136">
            <v>15.3323</v>
          </cell>
          <cell r="F136">
            <v>149.06180000000001</v>
          </cell>
          <cell r="G136">
            <v>147.83500000000001</v>
          </cell>
          <cell r="H136">
            <v>132.89230000000001</v>
          </cell>
        </row>
        <row r="137">
          <cell r="A137">
            <v>1970</v>
          </cell>
          <cell r="B137">
            <v>-9.2577999999999996</v>
          </cell>
          <cell r="C137">
            <v>638.01210000000003</v>
          </cell>
          <cell r="D137">
            <v>13.565200000000001</v>
          </cell>
          <cell r="F137">
            <v>149.7269</v>
          </cell>
          <cell r="G137">
            <v>114.46299999999999</v>
          </cell>
          <cell r="H137">
            <v>132.77510000000001</v>
          </cell>
        </row>
        <row r="138">
          <cell r="A138">
            <v>1971</v>
          </cell>
          <cell r="B138">
            <v>-9.5349000000000004</v>
          </cell>
          <cell r="C138">
            <v>567.11810000000003</v>
          </cell>
          <cell r="D138">
            <v>11.1775</v>
          </cell>
          <cell r="F138">
            <v>184.52449999999999</v>
          </cell>
          <cell r="G138">
            <v>100.09699999999999</v>
          </cell>
          <cell r="H138">
            <v>104.97920000000001</v>
          </cell>
        </row>
        <row r="139">
          <cell r="A139">
            <v>1972</v>
          </cell>
          <cell r="B139">
            <v>-9.7591000000000001</v>
          </cell>
          <cell r="C139">
            <v>547.71439999999996</v>
          </cell>
          <cell r="D139">
            <v>8.641</v>
          </cell>
          <cell r="F139">
            <v>190.03749999999999</v>
          </cell>
          <cell r="G139">
            <v>85.372100000000003</v>
          </cell>
          <cell r="H139">
            <v>101.0749</v>
          </cell>
        </row>
        <row r="140">
          <cell r="A140">
            <v>1973</v>
          </cell>
          <cell r="B140">
            <v>-9.9341000000000008</v>
          </cell>
          <cell r="C140">
            <v>531.04510000000005</v>
          </cell>
          <cell r="D140">
            <v>5.9631999999999996</v>
          </cell>
          <cell r="F140">
            <v>194.18129999999999</v>
          </cell>
          <cell r="G140">
            <v>71.251900000000006</v>
          </cell>
          <cell r="H140">
            <v>97.254800000000003</v>
          </cell>
        </row>
        <row r="141">
          <cell r="A141">
            <v>1974</v>
          </cell>
          <cell r="B141">
            <v>-9.5634999999999994</v>
          </cell>
          <cell r="C141">
            <v>516.3519</v>
          </cell>
          <cell r="D141">
            <v>3.1514000000000002</v>
          </cell>
          <cell r="F141">
            <v>197.43289999999999</v>
          </cell>
          <cell r="G141">
            <v>64.849999999999994</v>
          </cell>
          <cell r="H141">
            <v>93.699600000000004</v>
          </cell>
        </row>
        <row r="142">
          <cell r="A142">
            <v>1975</v>
          </cell>
          <cell r="B142">
            <v>-9.1507000000000005</v>
          </cell>
          <cell r="C142">
            <v>503.09449999999998</v>
          </cell>
          <cell r="D142">
            <v>0.21199999999999999</v>
          </cell>
          <cell r="F142">
            <v>200.0908</v>
          </cell>
          <cell r="G142">
            <v>58.780500000000004</v>
          </cell>
          <cell r="H142">
            <v>90.124600000000001</v>
          </cell>
        </row>
        <row r="143">
          <cell r="A143">
            <v>1976</v>
          </cell>
          <cell r="B143">
            <v>-8.7352000000000007</v>
          </cell>
          <cell r="C143">
            <v>501.64350000000002</v>
          </cell>
          <cell r="D143">
            <v>-2.6383999999999999</v>
          </cell>
          <cell r="F143">
            <v>201.5993</v>
          </cell>
          <cell r="G143">
            <v>55.919600000000003</v>
          </cell>
          <cell r="H143">
            <v>86.519599999999997</v>
          </cell>
        </row>
        <row r="144">
          <cell r="A144">
            <v>1977</v>
          </cell>
          <cell r="B144">
            <v>-8.32</v>
          </cell>
          <cell r="C144">
            <v>500.90199999999999</v>
          </cell>
          <cell r="D144">
            <v>-5.6405000000000003</v>
          </cell>
          <cell r="F144">
            <v>202.82259999999999</v>
          </cell>
          <cell r="G144">
            <v>50.358400000000003</v>
          </cell>
          <cell r="H144">
            <v>82.850899999999996</v>
          </cell>
        </row>
        <row r="145">
          <cell r="A145">
            <v>1978</v>
          </cell>
          <cell r="B145">
            <v>-7.9936999999999996</v>
          </cell>
          <cell r="C145">
            <v>500.34199999999998</v>
          </cell>
          <cell r="D145">
            <v>-8.7889999999999997</v>
          </cell>
          <cell r="F145">
            <v>203.8389</v>
          </cell>
          <cell r="G145">
            <v>44.8217</v>
          </cell>
          <cell r="H145">
            <v>79.101600000000005</v>
          </cell>
        </row>
        <row r="146">
          <cell r="A146">
            <v>1979</v>
          </cell>
          <cell r="B146">
            <v>-7.4802999999999997</v>
          </cell>
          <cell r="C146">
            <v>507.57589999999999</v>
          </cell>
          <cell r="D146">
            <v>-12.0787</v>
          </cell>
          <cell r="F146">
            <v>233.7021</v>
          </cell>
          <cell r="G146">
            <v>39.495199999999997</v>
          </cell>
          <cell r="H146">
            <v>75.217399999999998</v>
          </cell>
        </row>
        <row r="147">
          <cell r="A147">
            <v>1980</v>
          </cell>
          <cell r="B147">
            <v>-7.0938999999999997</v>
          </cell>
          <cell r="C147">
            <v>511.58980000000003</v>
          </cell>
          <cell r="D147">
            <v>-14.090400000000001</v>
          </cell>
          <cell r="F147">
            <v>238.68709999999999</v>
          </cell>
          <cell r="G147">
            <v>35.441699999999997</v>
          </cell>
          <cell r="H147">
            <v>73.780199999999994</v>
          </cell>
        </row>
        <row r="148">
          <cell r="A148">
            <v>1981</v>
          </cell>
          <cell r="B148">
            <v>-7.0140000000000002</v>
          </cell>
        </row>
        <row r="149">
          <cell r="A149">
            <v>1982</v>
          </cell>
          <cell r="B149">
            <v>-5.7965999999999998</v>
          </cell>
        </row>
        <row r="150">
          <cell r="A150">
            <v>1983</v>
          </cell>
          <cell r="B150">
            <v>-4.3013000000000003</v>
          </cell>
        </row>
        <row r="151">
          <cell r="A151">
            <v>1984</v>
          </cell>
          <cell r="B151">
            <v>-2.5464000000000002</v>
          </cell>
        </row>
        <row r="152">
          <cell r="A152">
            <v>1985</v>
          </cell>
          <cell r="B152">
            <v>-0.54900000000000004</v>
          </cell>
        </row>
        <row r="153">
          <cell r="A153">
            <v>1986</v>
          </cell>
          <cell r="B153">
            <v>1.6652</v>
          </cell>
        </row>
        <row r="154">
          <cell r="A154">
            <v>1987</v>
          </cell>
          <cell r="B154">
            <v>4.0814000000000004</v>
          </cell>
        </row>
        <row r="155">
          <cell r="A155">
            <v>1988</v>
          </cell>
          <cell r="B155">
            <v>6.6863000000000001</v>
          </cell>
        </row>
        <row r="156">
          <cell r="A156">
            <v>1989</v>
          </cell>
          <cell r="B156">
            <v>9.4656000000000002</v>
          </cell>
        </row>
        <row r="157">
          <cell r="A157">
            <v>1990</v>
          </cell>
          <cell r="B157">
            <v>12.420299999999999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669"/>
  <sheetViews>
    <sheetView topLeftCell="A669" workbookViewId="0">
      <selection activeCell="D624" sqref="D624"/>
    </sheetView>
  </sheetViews>
  <sheetFormatPr defaultRowHeight="15"/>
  <sheetData>
    <row r="2" spans="1:3">
      <c r="A2" s="1">
        <v>21245</v>
      </c>
      <c r="B2" s="2">
        <v>315.70999999999998</v>
      </c>
      <c r="C2" s="2">
        <v>314.62</v>
      </c>
    </row>
    <row r="3" spans="1:3">
      <c r="A3" s="1">
        <v>21276</v>
      </c>
      <c r="B3" s="2">
        <v>317.45</v>
      </c>
      <c r="C3" s="2">
        <v>315.29000000000002</v>
      </c>
    </row>
    <row r="4" spans="1:3">
      <c r="A4" s="1">
        <v>21306</v>
      </c>
      <c r="B4" s="2">
        <v>317.5</v>
      </c>
      <c r="C4" s="2">
        <v>314.70999999999998</v>
      </c>
    </row>
    <row r="5" spans="1:3">
      <c r="A5" s="1">
        <v>21337</v>
      </c>
      <c r="B5" s="2">
        <v>317.10000000000002</v>
      </c>
      <c r="C5" s="2">
        <v>314.85000000000002</v>
      </c>
    </row>
    <row r="6" spans="1:3">
      <c r="A6" s="1">
        <v>21367</v>
      </c>
      <c r="B6" s="2">
        <v>315.86</v>
      </c>
      <c r="C6" s="2">
        <v>314.98</v>
      </c>
    </row>
    <row r="7" spans="1:3">
      <c r="A7" s="1">
        <v>21398</v>
      </c>
      <c r="B7" s="2">
        <v>314.93</v>
      </c>
      <c r="C7" s="2">
        <v>315.94</v>
      </c>
    </row>
    <row r="8" spans="1:3">
      <c r="A8" s="1">
        <v>21429</v>
      </c>
      <c r="B8" s="2">
        <v>313.2</v>
      </c>
      <c r="C8" s="2">
        <v>315.91000000000003</v>
      </c>
    </row>
    <row r="9" spans="1:3">
      <c r="A9" s="1">
        <v>21459</v>
      </c>
      <c r="B9" s="2">
        <v>312.66000000000003</v>
      </c>
      <c r="C9" s="2">
        <v>315.61</v>
      </c>
    </row>
    <row r="10" spans="1:3">
      <c r="A10" s="1">
        <v>21490</v>
      </c>
      <c r="B10" s="2">
        <v>313.33</v>
      </c>
      <c r="C10" s="2">
        <v>315.31</v>
      </c>
    </row>
    <row r="11" spans="1:3">
      <c r="A11" s="1">
        <v>21520</v>
      </c>
      <c r="B11" s="2">
        <v>314.67</v>
      </c>
      <c r="C11" s="2">
        <v>315.61</v>
      </c>
    </row>
    <row r="12" spans="1:3">
      <c r="A12" s="1">
        <v>21551</v>
      </c>
      <c r="B12" s="2">
        <v>315.62</v>
      </c>
      <c r="C12" s="2">
        <v>315.7</v>
      </c>
    </row>
    <row r="13" spans="1:3">
      <c r="A13" s="1">
        <v>21582</v>
      </c>
      <c r="B13" s="2">
        <v>316.38</v>
      </c>
      <c r="C13" s="2">
        <v>315.88</v>
      </c>
    </row>
    <row r="14" spans="1:3">
      <c r="A14" s="1">
        <v>21610</v>
      </c>
      <c r="B14" s="2">
        <v>316.70999999999998</v>
      </c>
      <c r="C14" s="2">
        <v>315.62</v>
      </c>
    </row>
    <row r="15" spans="1:3">
      <c r="A15" s="1">
        <v>21641</v>
      </c>
      <c r="B15" s="2">
        <v>317.72000000000003</v>
      </c>
      <c r="C15" s="2">
        <v>315.56</v>
      </c>
    </row>
    <row r="16" spans="1:3">
      <c r="A16" s="1">
        <v>21671</v>
      </c>
      <c r="B16" s="2">
        <v>318.29000000000002</v>
      </c>
      <c r="C16" s="2">
        <v>315.5</v>
      </c>
    </row>
    <row r="17" spans="1:3">
      <c r="A17" s="1">
        <v>21702</v>
      </c>
      <c r="B17" s="2">
        <v>318.14999999999998</v>
      </c>
      <c r="C17" s="2">
        <v>315.92</v>
      </c>
    </row>
    <row r="18" spans="1:3">
      <c r="A18" s="1">
        <v>21732</v>
      </c>
      <c r="B18" s="2">
        <v>316.54000000000002</v>
      </c>
      <c r="C18" s="2">
        <v>315.66000000000003</v>
      </c>
    </row>
    <row r="19" spans="1:3">
      <c r="A19" s="1">
        <v>21763</v>
      </c>
      <c r="B19" s="2">
        <v>314.8</v>
      </c>
      <c r="C19" s="2">
        <v>315.81</v>
      </c>
    </row>
    <row r="20" spans="1:3">
      <c r="A20" s="1">
        <v>21794</v>
      </c>
      <c r="B20" s="2">
        <v>313.83999999999997</v>
      </c>
      <c r="C20" s="2">
        <v>316.55</v>
      </c>
    </row>
    <row r="21" spans="1:3">
      <c r="A21" s="1">
        <v>21824</v>
      </c>
      <c r="B21" s="2">
        <v>313.26</v>
      </c>
      <c r="C21" s="2">
        <v>316.19</v>
      </c>
    </row>
    <row r="22" spans="1:3">
      <c r="A22" s="1">
        <v>21855</v>
      </c>
      <c r="B22" s="2">
        <v>314.8</v>
      </c>
      <c r="C22" s="2">
        <v>316.77999999999997</v>
      </c>
    </row>
    <row r="23" spans="1:3">
      <c r="A23" s="1">
        <v>21885</v>
      </c>
      <c r="B23" s="2">
        <v>315.58</v>
      </c>
      <c r="C23" s="2">
        <v>316.52</v>
      </c>
    </row>
    <row r="24" spans="1:3">
      <c r="A24" s="1">
        <v>21916</v>
      </c>
      <c r="B24" s="2">
        <v>316.43</v>
      </c>
      <c r="C24" s="2">
        <v>316.51</v>
      </c>
    </row>
    <row r="25" spans="1:3">
      <c r="A25" s="1">
        <v>21947</v>
      </c>
      <c r="B25" s="2">
        <v>316.97000000000003</v>
      </c>
      <c r="C25" s="2">
        <v>316.47000000000003</v>
      </c>
    </row>
    <row r="26" spans="1:3">
      <c r="A26" s="1">
        <v>21976</v>
      </c>
      <c r="B26" s="2">
        <v>317.58</v>
      </c>
      <c r="C26" s="2">
        <v>316.49</v>
      </c>
    </row>
    <row r="27" spans="1:3">
      <c r="A27" s="1">
        <v>22007</v>
      </c>
      <c r="B27" s="2">
        <v>319.02</v>
      </c>
      <c r="C27" s="2">
        <v>316.86</v>
      </c>
    </row>
    <row r="28" spans="1:3">
      <c r="A28" s="1">
        <v>22037</v>
      </c>
      <c r="B28" s="2">
        <v>320.02999999999997</v>
      </c>
      <c r="C28" s="2">
        <v>317.24</v>
      </c>
    </row>
    <row r="29" spans="1:3">
      <c r="A29" s="1">
        <v>22068</v>
      </c>
      <c r="B29" s="2">
        <v>319.58999999999997</v>
      </c>
      <c r="C29" s="2">
        <v>317.36</v>
      </c>
    </row>
    <row r="30" spans="1:3">
      <c r="A30" s="1">
        <v>22098</v>
      </c>
      <c r="B30" s="2">
        <v>318.18</v>
      </c>
      <c r="C30" s="2">
        <v>317.3</v>
      </c>
    </row>
    <row r="31" spans="1:3">
      <c r="A31" s="1">
        <v>22129</v>
      </c>
      <c r="B31" s="2">
        <v>315.91000000000003</v>
      </c>
      <c r="C31" s="2">
        <v>316.92</v>
      </c>
    </row>
    <row r="32" spans="1:3">
      <c r="A32" s="1">
        <v>22160</v>
      </c>
      <c r="B32" s="2">
        <v>314.16000000000003</v>
      </c>
      <c r="C32" s="2">
        <v>316.87</v>
      </c>
    </row>
    <row r="33" spans="1:3">
      <c r="A33" s="1">
        <v>22190</v>
      </c>
      <c r="B33" s="2">
        <v>313.83</v>
      </c>
      <c r="C33" s="2">
        <v>316.76</v>
      </c>
    </row>
    <row r="34" spans="1:3">
      <c r="A34" s="1">
        <v>22221</v>
      </c>
      <c r="B34" s="2">
        <v>315</v>
      </c>
      <c r="C34" s="2">
        <v>316.98</v>
      </c>
    </row>
    <row r="35" spans="1:3">
      <c r="A35" s="1">
        <v>22251</v>
      </c>
      <c r="B35" s="2">
        <v>316.19</v>
      </c>
      <c r="C35" s="2">
        <v>317.13</v>
      </c>
    </row>
    <row r="36" spans="1:3">
      <c r="A36" s="1">
        <v>22282</v>
      </c>
      <c r="B36" s="2">
        <v>316.93</v>
      </c>
      <c r="C36" s="2">
        <v>317.02999999999997</v>
      </c>
    </row>
    <row r="37" spans="1:3">
      <c r="A37" s="1">
        <v>22313</v>
      </c>
      <c r="B37" s="2">
        <v>317.7</v>
      </c>
      <c r="C37" s="2">
        <v>317.27999999999997</v>
      </c>
    </row>
    <row r="38" spans="1:3">
      <c r="A38" s="1">
        <v>22341</v>
      </c>
      <c r="B38" s="2">
        <v>318.54000000000002</v>
      </c>
      <c r="C38" s="2">
        <v>317.47000000000003</v>
      </c>
    </row>
    <row r="39" spans="1:3">
      <c r="A39" s="1">
        <v>22372</v>
      </c>
      <c r="B39" s="2">
        <v>319.48</v>
      </c>
      <c r="C39" s="2">
        <v>317.27</v>
      </c>
    </row>
    <row r="40" spans="1:3">
      <c r="A40" s="1">
        <v>22402</v>
      </c>
      <c r="B40" s="2">
        <v>320.58</v>
      </c>
      <c r="C40" s="2">
        <v>317.7</v>
      </c>
    </row>
    <row r="41" spans="1:3">
      <c r="A41" s="1">
        <v>22433</v>
      </c>
      <c r="B41" s="2">
        <v>319.77</v>
      </c>
      <c r="C41" s="2">
        <v>317.48</v>
      </c>
    </row>
    <row r="42" spans="1:3">
      <c r="A42" s="1">
        <v>22463</v>
      </c>
      <c r="B42" s="2">
        <v>318.57</v>
      </c>
      <c r="C42" s="2">
        <v>317.7</v>
      </c>
    </row>
    <row r="43" spans="1:3">
      <c r="A43" s="1">
        <v>22494</v>
      </c>
      <c r="B43" s="2">
        <v>316.79000000000002</v>
      </c>
      <c r="C43" s="2">
        <v>317.8</v>
      </c>
    </row>
    <row r="44" spans="1:3">
      <c r="A44" s="1">
        <v>22525</v>
      </c>
      <c r="B44" s="2">
        <v>314.8</v>
      </c>
      <c r="C44" s="2">
        <v>317.49</v>
      </c>
    </row>
    <row r="45" spans="1:3">
      <c r="A45" s="1">
        <v>22555</v>
      </c>
      <c r="B45" s="2">
        <v>315.38</v>
      </c>
      <c r="C45" s="2">
        <v>318.35000000000002</v>
      </c>
    </row>
    <row r="46" spans="1:3">
      <c r="A46" s="1">
        <v>22586</v>
      </c>
      <c r="B46" s="2">
        <v>316.10000000000002</v>
      </c>
      <c r="C46" s="2">
        <v>318.13</v>
      </c>
    </row>
    <row r="47" spans="1:3">
      <c r="A47" s="1">
        <v>22616</v>
      </c>
      <c r="B47" s="2">
        <v>317.01</v>
      </c>
      <c r="C47" s="2">
        <v>317.94</v>
      </c>
    </row>
    <row r="48" spans="1:3">
      <c r="A48" s="1">
        <v>22647</v>
      </c>
      <c r="B48" s="2">
        <v>317.94</v>
      </c>
      <c r="C48" s="2">
        <v>318.06</v>
      </c>
    </row>
    <row r="49" spans="1:3">
      <c r="A49" s="1">
        <v>22678</v>
      </c>
      <c r="B49" s="2">
        <v>318.56</v>
      </c>
      <c r="C49" s="2">
        <v>318.11</v>
      </c>
    </row>
    <row r="50" spans="1:3">
      <c r="A50" s="1">
        <v>22706</v>
      </c>
      <c r="B50" s="2">
        <v>319.68</v>
      </c>
      <c r="C50" s="2">
        <v>318.57</v>
      </c>
    </row>
    <row r="51" spans="1:3">
      <c r="A51" s="1">
        <v>22737</v>
      </c>
      <c r="B51" s="2">
        <v>320.63</v>
      </c>
      <c r="C51" s="2">
        <v>318.45</v>
      </c>
    </row>
    <row r="52" spans="1:3">
      <c r="A52" s="1">
        <v>22767</v>
      </c>
      <c r="B52" s="2">
        <v>321.01</v>
      </c>
      <c r="C52" s="2">
        <v>318.2</v>
      </c>
    </row>
    <row r="53" spans="1:3">
      <c r="A53" s="1">
        <v>22798</v>
      </c>
      <c r="B53" s="2">
        <v>320.55</v>
      </c>
      <c r="C53" s="2">
        <v>318.27</v>
      </c>
    </row>
    <row r="54" spans="1:3">
      <c r="A54" s="1">
        <v>22828</v>
      </c>
      <c r="B54" s="2">
        <v>319.58</v>
      </c>
      <c r="C54" s="2">
        <v>318.67</v>
      </c>
    </row>
    <row r="55" spans="1:3">
      <c r="A55" s="1">
        <v>22859</v>
      </c>
      <c r="B55" s="2">
        <v>317.39999999999998</v>
      </c>
      <c r="C55" s="2">
        <v>318.48</v>
      </c>
    </row>
    <row r="56" spans="1:3">
      <c r="A56" s="1">
        <v>22890</v>
      </c>
      <c r="B56" s="2">
        <v>316.26</v>
      </c>
      <c r="C56" s="2">
        <v>319.02999999999997</v>
      </c>
    </row>
    <row r="57" spans="1:3">
      <c r="A57" s="1">
        <v>22920</v>
      </c>
      <c r="B57" s="2">
        <v>315.42</v>
      </c>
      <c r="C57" s="2">
        <v>318.33</v>
      </c>
    </row>
    <row r="58" spans="1:3">
      <c r="A58" s="1">
        <v>22951</v>
      </c>
      <c r="B58" s="2">
        <v>316.69</v>
      </c>
      <c r="C58" s="2">
        <v>318.62</v>
      </c>
    </row>
    <row r="59" spans="1:3">
      <c r="A59" s="1">
        <v>22981</v>
      </c>
      <c r="B59" s="2">
        <v>317.69</v>
      </c>
      <c r="C59" s="2">
        <v>318.61</v>
      </c>
    </row>
    <row r="60" spans="1:3">
      <c r="A60" s="1">
        <v>23012</v>
      </c>
      <c r="B60" s="2">
        <v>318.74</v>
      </c>
      <c r="C60" s="2">
        <v>318.91000000000003</v>
      </c>
    </row>
    <row r="61" spans="1:3">
      <c r="A61" s="1">
        <v>23043</v>
      </c>
      <c r="B61" s="2">
        <v>319.08</v>
      </c>
      <c r="C61" s="2">
        <v>318.68</v>
      </c>
    </row>
    <row r="62" spans="1:3">
      <c r="A62" s="1">
        <v>23071</v>
      </c>
      <c r="B62" s="2">
        <v>319.86</v>
      </c>
      <c r="C62" s="2">
        <v>318.69</v>
      </c>
    </row>
    <row r="63" spans="1:3">
      <c r="A63" s="1">
        <v>23102</v>
      </c>
      <c r="B63" s="2">
        <v>321.39</v>
      </c>
      <c r="C63" s="2">
        <v>319.08999999999997</v>
      </c>
    </row>
    <row r="64" spans="1:3">
      <c r="A64" s="1">
        <v>23132</v>
      </c>
      <c r="B64" s="2">
        <v>322.25</v>
      </c>
      <c r="C64" s="2">
        <v>319.39</v>
      </c>
    </row>
    <row r="65" spans="1:3">
      <c r="A65" s="1">
        <v>23163</v>
      </c>
      <c r="B65" s="2">
        <v>321.47000000000003</v>
      </c>
      <c r="C65" s="2">
        <v>319.16000000000003</v>
      </c>
    </row>
    <row r="66" spans="1:3">
      <c r="A66" s="1">
        <v>23193</v>
      </c>
      <c r="B66" s="2">
        <v>319.74</v>
      </c>
      <c r="C66" s="2">
        <v>318.77</v>
      </c>
    </row>
    <row r="67" spans="1:3">
      <c r="A67" s="1">
        <v>23224</v>
      </c>
      <c r="B67" s="2">
        <v>317.77</v>
      </c>
      <c r="C67" s="2">
        <v>318.83</v>
      </c>
    </row>
    <row r="68" spans="1:3">
      <c r="A68" s="1">
        <v>23255</v>
      </c>
      <c r="B68" s="2">
        <v>316.20999999999998</v>
      </c>
      <c r="C68" s="2">
        <v>319.06</v>
      </c>
    </row>
    <row r="69" spans="1:3">
      <c r="A69" s="1">
        <v>23285</v>
      </c>
      <c r="B69" s="2">
        <v>315.99</v>
      </c>
      <c r="C69" s="2">
        <v>319</v>
      </c>
    </row>
    <row r="70" spans="1:3">
      <c r="A70" s="1">
        <v>23316</v>
      </c>
      <c r="B70" s="2">
        <v>317.12</v>
      </c>
      <c r="C70" s="2">
        <v>319.10000000000002</v>
      </c>
    </row>
    <row r="71" spans="1:3">
      <c r="A71" s="1">
        <v>23346</v>
      </c>
      <c r="B71" s="2">
        <v>318.31</v>
      </c>
      <c r="C71" s="2">
        <v>319.25</v>
      </c>
    </row>
    <row r="72" spans="1:3">
      <c r="A72" s="1">
        <v>23377</v>
      </c>
      <c r="B72" s="2">
        <v>319.57</v>
      </c>
      <c r="C72" s="2">
        <v>319.67</v>
      </c>
    </row>
    <row r="73" spans="1:3">
      <c r="A73" s="1">
        <v>23408</v>
      </c>
      <c r="B73" s="2">
        <v>320.07</v>
      </c>
      <c r="C73" s="2">
        <v>319.61</v>
      </c>
    </row>
    <row r="74" spans="1:3">
      <c r="A74" s="1">
        <v>23437</v>
      </c>
      <c r="B74" s="2">
        <v>320.73</v>
      </c>
      <c r="C74" s="2">
        <v>319.55</v>
      </c>
    </row>
    <row r="75" spans="1:3">
      <c r="A75" s="1">
        <v>23468</v>
      </c>
      <c r="B75" s="2">
        <v>321.77</v>
      </c>
      <c r="C75" s="2">
        <v>319.48</v>
      </c>
    </row>
    <row r="76" spans="1:3">
      <c r="A76" s="1">
        <v>23498</v>
      </c>
      <c r="B76" s="2">
        <v>322.25</v>
      </c>
      <c r="C76" s="2">
        <v>319.42</v>
      </c>
    </row>
    <row r="77" spans="1:3">
      <c r="A77" s="1">
        <v>23529</v>
      </c>
      <c r="B77" s="2">
        <v>321.89</v>
      </c>
      <c r="C77" s="2">
        <v>319.69</v>
      </c>
    </row>
    <row r="78" spans="1:3">
      <c r="A78" s="1">
        <v>23559</v>
      </c>
      <c r="B78" s="2">
        <v>320.44</v>
      </c>
      <c r="C78" s="2">
        <v>319.58</v>
      </c>
    </row>
    <row r="79" spans="1:3">
      <c r="A79" s="1">
        <v>23590</v>
      </c>
      <c r="B79" s="2">
        <v>318.7</v>
      </c>
      <c r="C79" s="2">
        <v>319.81</v>
      </c>
    </row>
    <row r="80" spans="1:3">
      <c r="A80" s="1">
        <v>23621</v>
      </c>
      <c r="B80" s="2">
        <v>316.7</v>
      </c>
      <c r="C80" s="2">
        <v>319.56</v>
      </c>
    </row>
    <row r="81" spans="1:3">
      <c r="A81" s="1">
        <v>23651</v>
      </c>
      <c r="B81" s="2">
        <v>316.79000000000002</v>
      </c>
      <c r="C81" s="2">
        <v>319.77999999999997</v>
      </c>
    </row>
    <row r="82" spans="1:3">
      <c r="A82" s="1">
        <v>23682</v>
      </c>
      <c r="B82" s="2">
        <v>317.79000000000002</v>
      </c>
      <c r="C82" s="2">
        <v>319.72000000000003</v>
      </c>
    </row>
    <row r="83" spans="1:3">
      <c r="A83" s="1">
        <v>23712</v>
      </c>
      <c r="B83" s="2">
        <v>318.70999999999998</v>
      </c>
      <c r="C83" s="2">
        <v>319.58999999999997</v>
      </c>
    </row>
    <row r="84" spans="1:3">
      <c r="A84" s="1">
        <v>23743</v>
      </c>
      <c r="B84" s="2">
        <v>319.44</v>
      </c>
      <c r="C84" s="2">
        <v>319.48</v>
      </c>
    </row>
    <row r="85" spans="1:3">
      <c r="A85" s="1">
        <v>23774</v>
      </c>
      <c r="B85" s="2">
        <v>320.44</v>
      </c>
      <c r="C85" s="2">
        <v>319.97000000000003</v>
      </c>
    </row>
    <row r="86" spans="1:3">
      <c r="A86" s="1">
        <v>23802</v>
      </c>
      <c r="B86" s="2">
        <v>320.89</v>
      </c>
      <c r="C86" s="2">
        <v>319.64999999999998</v>
      </c>
    </row>
    <row r="87" spans="1:3">
      <c r="A87" s="1">
        <v>23833</v>
      </c>
      <c r="B87" s="2">
        <v>322.13</v>
      </c>
      <c r="C87" s="2">
        <v>319.8</v>
      </c>
    </row>
    <row r="88" spans="1:3">
      <c r="A88" s="1">
        <v>23863</v>
      </c>
      <c r="B88" s="2">
        <v>322.16000000000003</v>
      </c>
      <c r="C88" s="2">
        <v>319.36</v>
      </c>
    </row>
    <row r="89" spans="1:3">
      <c r="A89" s="1">
        <v>23894</v>
      </c>
      <c r="B89" s="2">
        <v>321.87</v>
      </c>
      <c r="C89" s="2">
        <v>319.64999999999998</v>
      </c>
    </row>
    <row r="90" spans="1:3">
      <c r="A90" s="1">
        <v>23924</v>
      </c>
      <c r="B90" s="2">
        <v>321.39</v>
      </c>
      <c r="C90" s="2">
        <v>320.51</v>
      </c>
    </row>
    <row r="91" spans="1:3">
      <c r="A91" s="1">
        <v>23955</v>
      </c>
      <c r="B91" s="2">
        <v>318.81</v>
      </c>
      <c r="C91" s="2">
        <v>319.93</v>
      </c>
    </row>
    <row r="92" spans="1:3">
      <c r="A92" s="1">
        <v>23986</v>
      </c>
      <c r="B92" s="2">
        <v>317.81</v>
      </c>
      <c r="C92" s="2">
        <v>320.68</v>
      </c>
    </row>
    <row r="93" spans="1:3">
      <c r="A93" s="1">
        <v>24016</v>
      </c>
      <c r="B93" s="2">
        <v>317.3</v>
      </c>
      <c r="C93" s="2">
        <v>320.36</v>
      </c>
    </row>
    <row r="94" spans="1:3">
      <c r="A94" s="1">
        <v>24047</v>
      </c>
      <c r="B94" s="2">
        <v>318.87</v>
      </c>
      <c r="C94" s="2">
        <v>320.87</v>
      </c>
    </row>
    <row r="95" spans="1:3">
      <c r="A95" s="1">
        <v>24077</v>
      </c>
      <c r="B95" s="2">
        <v>319.42</v>
      </c>
      <c r="C95" s="2">
        <v>320.26</v>
      </c>
    </row>
    <row r="96" spans="1:3">
      <c r="A96" s="1">
        <v>24108</v>
      </c>
      <c r="B96" s="2">
        <v>320.62</v>
      </c>
      <c r="C96" s="2">
        <v>320.63</v>
      </c>
    </row>
    <row r="97" spans="1:3">
      <c r="A97" s="1">
        <v>24139</v>
      </c>
      <c r="B97" s="2">
        <v>321.58999999999997</v>
      </c>
      <c r="C97" s="2">
        <v>321.10000000000002</v>
      </c>
    </row>
    <row r="98" spans="1:3">
      <c r="A98" s="1">
        <v>24167</v>
      </c>
      <c r="B98" s="2">
        <v>322.39</v>
      </c>
      <c r="C98" s="2">
        <v>321.16000000000003</v>
      </c>
    </row>
    <row r="99" spans="1:3">
      <c r="A99" s="1">
        <v>24198</v>
      </c>
      <c r="B99" s="2">
        <v>323.87</v>
      </c>
      <c r="C99" s="2">
        <v>321.51</v>
      </c>
    </row>
    <row r="100" spans="1:3">
      <c r="A100" s="1">
        <v>24228</v>
      </c>
      <c r="B100" s="2">
        <v>324.01</v>
      </c>
      <c r="C100" s="2">
        <v>321.18</v>
      </c>
    </row>
    <row r="101" spans="1:3">
      <c r="A101" s="1">
        <v>24259</v>
      </c>
      <c r="B101" s="2">
        <v>323.75</v>
      </c>
      <c r="C101" s="2">
        <v>321.52</v>
      </c>
    </row>
    <row r="102" spans="1:3">
      <c r="A102" s="1">
        <v>24289</v>
      </c>
      <c r="B102" s="2">
        <v>322.39</v>
      </c>
      <c r="C102" s="2">
        <v>321.49</v>
      </c>
    </row>
    <row r="103" spans="1:3">
      <c r="A103" s="1">
        <v>24320</v>
      </c>
      <c r="B103" s="2">
        <v>320.37</v>
      </c>
      <c r="C103" s="2">
        <v>321.5</v>
      </c>
    </row>
    <row r="104" spans="1:3">
      <c r="A104" s="1">
        <v>24351</v>
      </c>
      <c r="B104" s="2">
        <v>318.64</v>
      </c>
      <c r="C104" s="2">
        <v>321.54000000000002</v>
      </c>
    </row>
    <row r="105" spans="1:3">
      <c r="A105" s="1">
        <v>24381</v>
      </c>
      <c r="B105" s="2">
        <v>318.10000000000002</v>
      </c>
      <c r="C105" s="2">
        <v>321.18</v>
      </c>
    </row>
    <row r="106" spans="1:3">
      <c r="A106" s="1">
        <v>24412</v>
      </c>
      <c r="B106" s="2">
        <v>319.79000000000002</v>
      </c>
      <c r="C106" s="2">
        <v>321.83999999999997</v>
      </c>
    </row>
    <row r="107" spans="1:3">
      <c r="A107" s="1">
        <v>24442</v>
      </c>
      <c r="B107" s="2">
        <v>321.08</v>
      </c>
      <c r="C107" s="2">
        <v>321.95</v>
      </c>
    </row>
    <row r="108" spans="1:3">
      <c r="A108" s="1">
        <v>24473</v>
      </c>
      <c r="B108" s="2">
        <v>322.07</v>
      </c>
      <c r="C108" s="2">
        <v>322.07</v>
      </c>
    </row>
    <row r="109" spans="1:3">
      <c r="A109" s="1">
        <v>24504</v>
      </c>
      <c r="B109" s="2">
        <v>322.5</v>
      </c>
      <c r="C109" s="2">
        <v>321.94</v>
      </c>
    </row>
    <row r="110" spans="1:3">
      <c r="A110" s="1">
        <v>24532</v>
      </c>
      <c r="B110" s="2">
        <v>323.04000000000002</v>
      </c>
      <c r="C110" s="2">
        <v>321.72000000000003</v>
      </c>
    </row>
    <row r="111" spans="1:3">
      <c r="A111" s="1">
        <v>24563</v>
      </c>
      <c r="B111" s="2">
        <v>324.42</v>
      </c>
      <c r="C111" s="2">
        <v>322.05</v>
      </c>
    </row>
    <row r="112" spans="1:3">
      <c r="A112" s="1">
        <v>24593</v>
      </c>
      <c r="B112" s="2">
        <v>325</v>
      </c>
      <c r="C112" s="2">
        <v>322.27</v>
      </c>
    </row>
    <row r="113" spans="1:3">
      <c r="A113" s="1">
        <v>24624</v>
      </c>
      <c r="B113" s="2">
        <v>324.08999999999997</v>
      </c>
      <c r="C113" s="2">
        <v>321.94</v>
      </c>
    </row>
    <row r="114" spans="1:3">
      <c r="A114" s="1">
        <v>24654</v>
      </c>
      <c r="B114" s="2">
        <v>322.55</v>
      </c>
      <c r="C114" s="2">
        <v>321.66000000000003</v>
      </c>
    </row>
    <row r="115" spans="1:3">
      <c r="A115" s="1">
        <v>24685</v>
      </c>
      <c r="B115" s="2">
        <v>320.92</v>
      </c>
      <c r="C115" s="2">
        <v>322.04000000000002</v>
      </c>
    </row>
    <row r="116" spans="1:3">
      <c r="A116" s="1">
        <v>24716</v>
      </c>
      <c r="B116" s="2">
        <v>319.31</v>
      </c>
      <c r="C116" s="2">
        <v>322.19</v>
      </c>
    </row>
    <row r="117" spans="1:3">
      <c r="A117" s="1">
        <v>24746</v>
      </c>
      <c r="B117" s="2">
        <v>319.31</v>
      </c>
      <c r="C117" s="2">
        <v>322.36</v>
      </c>
    </row>
    <row r="118" spans="1:3">
      <c r="A118" s="1">
        <v>24777</v>
      </c>
      <c r="B118" s="2">
        <v>320.72000000000003</v>
      </c>
      <c r="C118" s="2">
        <v>322.77999999999997</v>
      </c>
    </row>
    <row r="119" spans="1:3">
      <c r="A119" s="1">
        <v>24807</v>
      </c>
      <c r="B119" s="2">
        <v>321.95999999999998</v>
      </c>
      <c r="C119" s="2">
        <v>322.86</v>
      </c>
    </row>
    <row r="120" spans="1:3">
      <c r="A120" s="1">
        <v>24838</v>
      </c>
      <c r="B120" s="2">
        <v>322.57</v>
      </c>
      <c r="C120" s="2">
        <v>322.55</v>
      </c>
    </row>
    <row r="121" spans="1:3">
      <c r="A121" s="1">
        <v>24869</v>
      </c>
      <c r="B121" s="2">
        <v>323.14999999999998</v>
      </c>
      <c r="C121" s="2">
        <v>322.56</v>
      </c>
    </row>
    <row r="122" spans="1:3">
      <c r="A122" s="1">
        <v>24898</v>
      </c>
      <c r="B122" s="2">
        <v>323.89</v>
      </c>
      <c r="C122" s="2">
        <v>322.58999999999997</v>
      </c>
    </row>
    <row r="123" spans="1:3">
      <c r="A123" s="1">
        <v>24929</v>
      </c>
      <c r="B123" s="2">
        <v>325.02</v>
      </c>
      <c r="C123" s="2">
        <v>322.73</v>
      </c>
    </row>
    <row r="124" spans="1:3">
      <c r="A124" s="1">
        <v>24959</v>
      </c>
      <c r="B124" s="2">
        <v>325.57</v>
      </c>
      <c r="C124" s="2">
        <v>322.87</v>
      </c>
    </row>
    <row r="125" spans="1:3">
      <c r="A125" s="1">
        <v>24990</v>
      </c>
      <c r="B125" s="2">
        <v>325.36</v>
      </c>
      <c r="C125" s="2">
        <v>323.2</v>
      </c>
    </row>
    <row r="126" spans="1:3">
      <c r="A126" s="1">
        <v>25020</v>
      </c>
      <c r="B126" s="2">
        <v>324.14</v>
      </c>
      <c r="C126" s="2">
        <v>323.25</v>
      </c>
    </row>
    <row r="127" spans="1:3">
      <c r="A127" s="1">
        <v>25051</v>
      </c>
      <c r="B127" s="2">
        <v>322.02999999999997</v>
      </c>
      <c r="C127" s="2">
        <v>323.14999999999998</v>
      </c>
    </row>
    <row r="128" spans="1:3">
      <c r="A128" s="1">
        <v>25082</v>
      </c>
      <c r="B128" s="2">
        <v>320.41000000000003</v>
      </c>
      <c r="C128" s="2">
        <v>323.31</v>
      </c>
    </row>
    <row r="129" spans="1:3">
      <c r="A129" s="1">
        <v>25112</v>
      </c>
      <c r="B129" s="2">
        <v>320.25</v>
      </c>
      <c r="C129" s="2">
        <v>323.32</v>
      </c>
    </row>
    <row r="130" spans="1:3">
      <c r="A130" s="1">
        <v>25143</v>
      </c>
      <c r="B130" s="2">
        <v>321.31</v>
      </c>
      <c r="C130" s="2">
        <v>323.32</v>
      </c>
    </row>
    <row r="131" spans="1:3">
      <c r="A131" s="1">
        <v>25173</v>
      </c>
      <c r="B131" s="2">
        <v>322.83999999999997</v>
      </c>
      <c r="C131" s="2">
        <v>323.69</v>
      </c>
    </row>
    <row r="132" spans="1:3">
      <c r="A132" s="1">
        <v>25204</v>
      </c>
      <c r="B132" s="2">
        <v>324</v>
      </c>
      <c r="C132" s="2">
        <v>323.98</v>
      </c>
    </row>
    <row r="133" spans="1:3">
      <c r="A133" s="1">
        <v>25235</v>
      </c>
      <c r="B133" s="2">
        <v>324.42</v>
      </c>
      <c r="C133" s="2">
        <v>323.89</v>
      </c>
    </row>
    <row r="134" spans="1:3">
      <c r="A134" s="1">
        <v>25263</v>
      </c>
      <c r="B134" s="2">
        <v>325.64</v>
      </c>
      <c r="C134" s="2">
        <v>324.41000000000003</v>
      </c>
    </row>
    <row r="135" spans="1:3">
      <c r="A135" s="1">
        <v>25294</v>
      </c>
      <c r="B135" s="2">
        <v>326.66000000000003</v>
      </c>
      <c r="C135" s="2">
        <v>324.35000000000002</v>
      </c>
    </row>
    <row r="136" spans="1:3">
      <c r="A136" s="1">
        <v>25324</v>
      </c>
      <c r="B136" s="2">
        <v>327.33999999999997</v>
      </c>
      <c r="C136" s="2">
        <v>324.57</v>
      </c>
    </row>
    <row r="137" spans="1:3">
      <c r="A137" s="1">
        <v>25355</v>
      </c>
      <c r="B137" s="2">
        <v>326.76</v>
      </c>
      <c r="C137" s="2">
        <v>324.63</v>
      </c>
    </row>
    <row r="138" spans="1:3">
      <c r="A138" s="1">
        <v>25385</v>
      </c>
      <c r="B138" s="2">
        <v>325.88</v>
      </c>
      <c r="C138" s="2">
        <v>325.08</v>
      </c>
    </row>
    <row r="139" spans="1:3">
      <c r="A139" s="1">
        <v>25416</v>
      </c>
      <c r="B139" s="2">
        <v>323.67</v>
      </c>
      <c r="C139" s="2">
        <v>324.8</v>
      </c>
    </row>
    <row r="140" spans="1:3">
      <c r="A140" s="1">
        <v>25447</v>
      </c>
      <c r="B140" s="2">
        <v>322.38</v>
      </c>
      <c r="C140" s="2">
        <v>325.27999999999997</v>
      </c>
    </row>
    <row r="141" spans="1:3">
      <c r="A141" s="1">
        <v>25477</v>
      </c>
      <c r="B141" s="2">
        <v>321.77999999999997</v>
      </c>
      <c r="C141" s="2">
        <v>324.83999999999997</v>
      </c>
    </row>
    <row r="142" spans="1:3">
      <c r="A142" s="1">
        <v>25508</v>
      </c>
      <c r="B142" s="2">
        <v>322.85000000000002</v>
      </c>
      <c r="C142" s="2">
        <v>324.77999999999997</v>
      </c>
    </row>
    <row r="143" spans="1:3">
      <c r="A143" s="1">
        <v>25538</v>
      </c>
      <c r="B143" s="2">
        <v>324.11</v>
      </c>
      <c r="C143" s="2">
        <v>324.88</v>
      </c>
    </row>
    <row r="144" spans="1:3">
      <c r="A144" s="1">
        <v>25569</v>
      </c>
      <c r="B144" s="2">
        <v>325.02999999999997</v>
      </c>
      <c r="C144" s="2">
        <v>325.04000000000002</v>
      </c>
    </row>
    <row r="145" spans="1:3">
      <c r="A145" s="1">
        <v>25600</v>
      </c>
      <c r="B145" s="2">
        <v>325.99</v>
      </c>
      <c r="C145" s="2">
        <v>325.42</v>
      </c>
    </row>
    <row r="146" spans="1:3">
      <c r="A146" s="1">
        <v>25628</v>
      </c>
      <c r="B146" s="2">
        <v>326.87</v>
      </c>
      <c r="C146" s="2">
        <v>325.69</v>
      </c>
    </row>
    <row r="147" spans="1:3">
      <c r="A147" s="1">
        <v>25659</v>
      </c>
      <c r="B147" s="2">
        <v>328.13</v>
      </c>
      <c r="C147" s="2">
        <v>325.86</v>
      </c>
    </row>
    <row r="148" spans="1:3">
      <c r="A148" s="1">
        <v>25689</v>
      </c>
      <c r="B148" s="2">
        <v>328.07</v>
      </c>
      <c r="C148" s="2">
        <v>325.27</v>
      </c>
    </row>
    <row r="149" spans="1:3">
      <c r="A149" s="1">
        <v>25720</v>
      </c>
      <c r="B149" s="2">
        <v>327.66000000000003</v>
      </c>
      <c r="C149" s="2">
        <v>325.52</v>
      </c>
    </row>
    <row r="150" spans="1:3">
      <c r="A150" s="1">
        <v>25750</v>
      </c>
      <c r="B150" s="2">
        <v>326.35000000000002</v>
      </c>
      <c r="C150" s="2">
        <v>325.51</v>
      </c>
    </row>
    <row r="151" spans="1:3">
      <c r="A151" s="1">
        <v>25781</v>
      </c>
      <c r="B151" s="2">
        <v>324.69</v>
      </c>
      <c r="C151" s="2">
        <v>325.76</v>
      </c>
    </row>
    <row r="152" spans="1:3">
      <c r="A152" s="1">
        <v>25812</v>
      </c>
      <c r="B152" s="2">
        <v>323.10000000000002</v>
      </c>
      <c r="C152" s="2">
        <v>325.93</v>
      </c>
    </row>
    <row r="153" spans="1:3">
      <c r="A153" s="1">
        <v>25842</v>
      </c>
      <c r="B153" s="2">
        <v>323.16000000000003</v>
      </c>
      <c r="C153" s="2">
        <v>326.14999999999998</v>
      </c>
    </row>
    <row r="154" spans="1:3">
      <c r="A154" s="1">
        <v>25873</v>
      </c>
      <c r="B154" s="2">
        <v>323.98</v>
      </c>
      <c r="C154" s="2">
        <v>325.95999999999998</v>
      </c>
    </row>
    <row r="155" spans="1:3">
      <c r="A155" s="1">
        <v>25903</v>
      </c>
      <c r="B155" s="2">
        <v>325.13</v>
      </c>
      <c r="C155" s="2">
        <v>326.06</v>
      </c>
    </row>
    <row r="156" spans="1:3">
      <c r="A156" s="1">
        <v>25934</v>
      </c>
      <c r="B156" s="2">
        <v>326.17</v>
      </c>
      <c r="C156" s="2">
        <v>326.26</v>
      </c>
    </row>
    <row r="157" spans="1:3">
      <c r="A157" s="1">
        <v>25965</v>
      </c>
      <c r="B157" s="2">
        <v>326.68</v>
      </c>
      <c r="C157" s="2">
        <v>326.08999999999997</v>
      </c>
    </row>
    <row r="158" spans="1:3">
      <c r="A158" s="1">
        <v>25993</v>
      </c>
      <c r="B158" s="2">
        <v>327.18</v>
      </c>
      <c r="C158" s="2">
        <v>325.94</v>
      </c>
    </row>
    <row r="159" spans="1:3">
      <c r="A159" s="1">
        <v>26024</v>
      </c>
      <c r="B159" s="2">
        <v>327.78</v>
      </c>
      <c r="C159" s="2">
        <v>325.47000000000003</v>
      </c>
    </row>
    <row r="160" spans="1:3">
      <c r="A160" s="1">
        <v>26054</v>
      </c>
      <c r="B160" s="2">
        <v>328.92</v>
      </c>
      <c r="C160" s="2">
        <v>326.11</v>
      </c>
    </row>
    <row r="161" spans="1:3">
      <c r="A161" s="1">
        <v>26085</v>
      </c>
      <c r="B161" s="2">
        <v>328.57</v>
      </c>
      <c r="C161" s="2">
        <v>326.41000000000003</v>
      </c>
    </row>
    <row r="162" spans="1:3">
      <c r="A162" s="1">
        <v>26115</v>
      </c>
      <c r="B162" s="2">
        <v>327.33999999999997</v>
      </c>
      <c r="C162" s="2">
        <v>326.45999999999998</v>
      </c>
    </row>
    <row r="163" spans="1:3">
      <c r="A163" s="1">
        <v>26146</v>
      </c>
      <c r="B163" s="2">
        <v>325.45999999999998</v>
      </c>
      <c r="C163" s="2">
        <v>326.49</v>
      </c>
    </row>
    <row r="164" spans="1:3">
      <c r="A164" s="1">
        <v>26177</v>
      </c>
      <c r="B164" s="2">
        <v>323.36</v>
      </c>
      <c r="C164" s="2">
        <v>326.18</v>
      </c>
    </row>
    <row r="165" spans="1:3">
      <c r="A165" s="1">
        <v>26207</v>
      </c>
      <c r="B165" s="2">
        <v>323.57</v>
      </c>
      <c r="C165" s="2">
        <v>326.58</v>
      </c>
    </row>
    <row r="166" spans="1:3">
      <c r="A166" s="1">
        <v>26238</v>
      </c>
      <c r="B166" s="2">
        <v>324.8</v>
      </c>
      <c r="C166" s="2">
        <v>326.82</v>
      </c>
    </row>
    <row r="167" spans="1:3">
      <c r="A167" s="1">
        <v>26268</v>
      </c>
      <c r="B167" s="2">
        <v>326.01</v>
      </c>
      <c r="C167" s="2">
        <v>327.02</v>
      </c>
    </row>
    <row r="168" spans="1:3">
      <c r="A168" s="1">
        <v>26299</v>
      </c>
      <c r="B168" s="2">
        <v>326.77</v>
      </c>
      <c r="C168" s="2">
        <v>326.86</v>
      </c>
    </row>
    <row r="169" spans="1:3">
      <c r="A169" s="1">
        <v>26330</v>
      </c>
      <c r="B169" s="2">
        <v>327.63</v>
      </c>
      <c r="C169" s="2">
        <v>327.05</v>
      </c>
    </row>
    <row r="170" spans="1:3">
      <c r="A170" s="1">
        <v>26359</v>
      </c>
      <c r="B170" s="2">
        <v>327.75</v>
      </c>
      <c r="C170" s="2">
        <v>326.52</v>
      </c>
    </row>
    <row r="171" spans="1:3">
      <c r="A171" s="1">
        <v>26390</v>
      </c>
      <c r="B171" s="2">
        <v>329.72</v>
      </c>
      <c r="C171" s="2">
        <v>327.41000000000003</v>
      </c>
    </row>
    <row r="172" spans="1:3">
      <c r="A172" s="1">
        <v>26420</v>
      </c>
      <c r="B172" s="2">
        <v>330.07</v>
      </c>
      <c r="C172" s="2">
        <v>327.20999999999998</v>
      </c>
    </row>
    <row r="173" spans="1:3">
      <c r="A173" s="1">
        <v>26451</v>
      </c>
      <c r="B173" s="2">
        <v>329.09</v>
      </c>
      <c r="C173" s="2">
        <v>326.94</v>
      </c>
    </row>
    <row r="174" spans="1:3">
      <c r="A174" s="1">
        <v>26481</v>
      </c>
      <c r="B174" s="2">
        <v>328.05</v>
      </c>
      <c r="C174" s="2">
        <v>327.24</v>
      </c>
    </row>
    <row r="175" spans="1:3">
      <c r="A175" s="1">
        <v>26512</v>
      </c>
      <c r="B175" s="2">
        <v>326.32</v>
      </c>
      <c r="C175" s="2">
        <v>327.37</v>
      </c>
    </row>
    <row r="176" spans="1:3">
      <c r="A176" s="1">
        <v>26543</v>
      </c>
      <c r="B176" s="2">
        <v>324.93</v>
      </c>
      <c r="C176" s="2">
        <v>327.73</v>
      </c>
    </row>
    <row r="177" spans="1:3">
      <c r="A177" s="1">
        <v>26573</v>
      </c>
      <c r="B177" s="2">
        <v>325.06</v>
      </c>
      <c r="C177" s="2">
        <v>328.05</v>
      </c>
    </row>
    <row r="178" spans="1:3">
      <c r="A178" s="1">
        <v>26604</v>
      </c>
      <c r="B178" s="2">
        <v>326.5</v>
      </c>
      <c r="C178" s="2">
        <v>328.51</v>
      </c>
    </row>
    <row r="179" spans="1:3">
      <c r="A179" s="1">
        <v>26634</v>
      </c>
      <c r="B179" s="2">
        <v>327.55</v>
      </c>
      <c r="C179" s="2">
        <v>328.56</v>
      </c>
    </row>
    <row r="180" spans="1:3">
      <c r="A180" s="1">
        <v>26665</v>
      </c>
      <c r="B180" s="2">
        <v>328.54</v>
      </c>
      <c r="C180" s="2">
        <v>328.58</v>
      </c>
    </row>
    <row r="181" spans="1:3">
      <c r="A181" s="1">
        <v>26696</v>
      </c>
      <c r="B181" s="2">
        <v>329.56</v>
      </c>
      <c r="C181" s="2">
        <v>328.87</v>
      </c>
    </row>
    <row r="182" spans="1:3">
      <c r="A182" s="1">
        <v>26724</v>
      </c>
      <c r="B182" s="2">
        <v>330.3</v>
      </c>
      <c r="C182" s="2">
        <v>328.99</v>
      </c>
    </row>
    <row r="183" spans="1:3">
      <c r="A183" s="1">
        <v>26755</v>
      </c>
      <c r="B183" s="2">
        <v>331.5</v>
      </c>
      <c r="C183" s="2">
        <v>329.12</v>
      </c>
    </row>
    <row r="184" spans="1:3">
      <c r="A184" s="1">
        <v>26785</v>
      </c>
      <c r="B184" s="2">
        <v>332.48</v>
      </c>
      <c r="C184" s="2">
        <v>329.6</v>
      </c>
    </row>
    <row r="185" spans="1:3">
      <c r="A185" s="1">
        <v>26816</v>
      </c>
      <c r="B185" s="2">
        <v>332.07</v>
      </c>
      <c r="C185" s="2">
        <v>329.96</v>
      </c>
    </row>
    <row r="186" spans="1:3">
      <c r="A186" s="1">
        <v>26846</v>
      </c>
      <c r="B186" s="2">
        <v>330.87</v>
      </c>
      <c r="C186" s="2">
        <v>330.09</v>
      </c>
    </row>
    <row r="187" spans="1:3">
      <c r="A187" s="1">
        <v>26877</v>
      </c>
      <c r="B187" s="2">
        <v>329.31</v>
      </c>
      <c r="C187" s="2">
        <v>330.43</v>
      </c>
    </row>
    <row r="188" spans="1:3">
      <c r="A188" s="1">
        <v>26908</v>
      </c>
      <c r="B188" s="2">
        <v>327.51</v>
      </c>
      <c r="C188" s="2">
        <v>330.43</v>
      </c>
    </row>
    <row r="189" spans="1:3">
      <c r="A189" s="1">
        <v>26938</v>
      </c>
      <c r="B189" s="2">
        <v>327.18</v>
      </c>
      <c r="C189" s="2">
        <v>330.23</v>
      </c>
    </row>
    <row r="190" spans="1:3">
      <c r="A190" s="1">
        <v>26969</v>
      </c>
      <c r="B190" s="2">
        <v>328.16</v>
      </c>
      <c r="C190" s="2">
        <v>330.17</v>
      </c>
    </row>
    <row r="191" spans="1:3">
      <c r="A191" s="1">
        <v>26999</v>
      </c>
      <c r="B191" s="2">
        <v>328.64</v>
      </c>
      <c r="C191" s="2">
        <v>329.66</v>
      </c>
    </row>
    <row r="192" spans="1:3">
      <c r="A192" s="1">
        <v>27030</v>
      </c>
      <c r="B192" s="2">
        <v>329.35</v>
      </c>
      <c r="C192" s="2">
        <v>329.44</v>
      </c>
    </row>
    <row r="193" spans="1:3">
      <c r="A193" s="1">
        <v>27061</v>
      </c>
      <c r="B193" s="2">
        <v>330.71</v>
      </c>
      <c r="C193" s="2">
        <v>330.11</v>
      </c>
    </row>
    <row r="194" spans="1:3">
      <c r="A194" s="1">
        <v>27089</v>
      </c>
      <c r="B194" s="2">
        <v>331.48</v>
      </c>
      <c r="C194" s="2">
        <v>330.19</v>
      </c>
    </row>
    <row r="195" spans="1:3">
      <c r="A195" s="1">
        <v>27120</v>
      </c>
      <c r="B195" s="2">
        <v>332.65</v>
      </c>
      <c r="C195" s="2">
        <v>330.25</v>
      </c>
    </row>
    <row r="196" spans="1:3">
      <c r="A196" s="1">
        <v>27150</v>
      </c>
      <c r="B196" s="2">
        <v>333.19</v>
      </c>
      <c r="C196" s="2">
        <v>330.25</v>
      </c>
    </row>
    <row r="197" spans="1:3">
      <c r="A197" s="1">
        <v>27181</v>
      </c>
      <c r="B197" s="2">
        <v>332.12</v>
      </c>
      <c r="C197" s="2">
        <v>329.93</v>
      </c>
    </row>
    <row r="198" spans="1:3">
      <c r="A198" s="1">
        <v>27211</v>
      </c>
      <c r="B198" s="2">
        <v>330.99</v>
      </c>
      <c r="C198" s="2">
        <v>330.2</v>
      </c>
    </row>
    <row r="199" spans="1:3">
      <c r="A199" s="1">
        <v>27242</v>
      </c>
      <c r="B199" s="2">
        <v>329.17</v>
      </c>
      <c r="C199" s="2">
        <v>330.31</v>
      </c>
    </row>
    <row r="200" spans="1:3">
      <c r="A200" s="1">
        <v>27273</v>
      </c>
      <c r="B200" s="2">
        <v>327.41000000000003</v>
      </c>
      <c r="C200" s="2">
        <v>330.35</v>
      </c>
    </row>
    <row r="201" spans="1:3">
      <c r="A201" s="1">
        <v>27303</v>
      </c>
      <c r="B201" s="2">
        <v>327.20999999999998</v>
      </c>
      <c r="C201" s="2">
        <v>330.29</v>
      </c>
    </row>
    <row r="202" spans="1:3">
      <c r="A202" s="1">
        <v>27334</v>
      </c>
      <c r="B202" s="2">
        <v>328.34</v>
      </c>
      <c r="C202" s="2">
        <v>330.33</v>
      </c>
    </row>
    <row r="203" spans="1:3">
      <c r="A203" s="1">
        <v>27364</v>
      </c>
      <c r="B203" s="2">
        <v>329.5</v>
      </c>
      <c r="C203" s="2">
        <v>330.47</v>
      </c>
    </row>
    <row r="204" spans="1:3">
      <c r="A204" s="1">
        <v>27395</v>
      </c>
      <c r="B204" s="2">
        <v>330.68</v>
      </c>
      <c r="C204" s="2">
        <v>330.81</v>
      </c>
    </row>
    <row r="205" spans="1:3">
      <c r="A205" s="1">
        <v>27426</v>
      </c>
      <c r="B205" s="2">
        <v>331.41</v>
      </c>
      <c r="C205" s="2">
        <v>330.86</v>
      </c>
    </row>
    <row r="206" spans="1:3">
      <c r="A206" s="1">
        <v>27454</v>
      </c>
      <c r="B206" s="2">
        <v>331.85</v>
      </c>
      <c r="C206" s="2">
        <v>330.49</v>
      </c>
    </row>
    <row r="207" spans="1:3">
      <c r="A207" s="1">
        <v>27485</v>
      </c>
      <c r="B207" s="2">
        <v>333.29</v>
      </c>
      <c r="C207" s="2">
        <v>330.77</v>
      </c>
    </row>
    <row r="208" spans="1:3">
      <c r="A208" s="1">
        <v>27515</v>
      </c>
      <c r="B208" s="2">
        <v>333.91</v>
      </c>
      <c r="C208" s="2">
        <v>330.94</v>
      </c>
    </row>
    <row r="209" spans="1:3">
      <c r="A209" s="1">
        <v>27546</v>
      </c>
      <c r="B209" s="2">
        <v>333.4</v>
      </c>
      <c r="C209" s="2">
        <v>331.18</v>
      </c>
    </row>
    <row r="210" spans="1:3">
      <c r="A210" s="1">
        <v>27576</v>
      </c>
      <c r="B210" s="2">
        <v>331.74</v>
      </c>
      <c r="C210" s="2">
        <v>330.92</v>
      </c>
    </row>
    <row r="211" spans="1:3">
      <c r="A211" s="1">
        <v>27607</v>
      </c>
      <c r="B211" s="2">
        <v>329.88</v>
      </c>
      <c r="C211" s="2">
        <v>331.06</v>
      </c>
    </row>
    <row r="212" spans="1:3">
      <c r="A212" s="1">
        <v>27638</v>
      </c>
      <c r="B212" s="2">
        <v>328.57</v>
      </c>
      <c r="C212" s="2">
        <v>331.54</v>
      </c>
    </row>
    <row r="213" spans="1:3">
      <c r="A213" s="1">
        <v>27668</v>
      </c>
      <c r="B213" s="2">
        <v>328.36</v>
      </c>
      <c r="C213" s="2">
        <v>331.46</v>
      </c>
    </row>
    <row r="214" spans="1:3">
      <c r="A214" s="1">
        <v>27699</v>
      </c>
      <c r="B214" s="2">
        <v>329.33</v>
      </c>
      <c r="C214" s="2">
        <v>331.39</v>
      </c>
    </row>
    <row r="215" spans="1:3">
      <c r="A215" s="1">
        <v>27729</v>
      </c>
      <c r="B215" s="2">
        <v>330.59</v>
      </c>
      <c r="C215" s="2">
        <v>331.6</v>
      </c>
    </row>
    <row r="216" spans="1:3">
      <c r="A216" s="1">
        <v>27760</v>
      </c>
      <c r="B216" s="2">
        <v>331.66</v>
      </c>
      <c r="C216" s="2">
        <v>331.82</v>
      </c>
    </row>
    <row r="217" spans="1:3">
      <c r="A217" s="1">
        <v>27791</v>
      </c>
      <c r="B217" s="2">
        <v>332.75</v>
      </c>
      <c r="C217" s="2">
        <v>332.19</v>
      </c>
    </row>
    <row r="218" spans="1:3">
      <c r="A218" s="1">
        <v>27820</v>
      </c>
      <c r="B218" s="2">
        <v>333.46</v>
      </c>
      <c r="C218" s="2">
        <v>331.99</v>
      </c>
    </row>
    <row r="219" spans="1:3">
      <c r="A219" s="1">
        <v>27851</v>
      </c>
      <c r="B219" s="2">
        <v>334.78</v>
      </c>
      <c r="C219" s="2">
        <v>332.24</v>
      </c>
    </row>
    <row r="220" spans="1:3">
      <c r="A220" s="1">
        <v>27881</v>
      </c>
      <c r="B220" s="2">
        <v>334.78</v>
      </c>
      <c r="C220" s="2">
        <v>331.86</v>
      </c>
    </row>
    <row r="221" spans="1:3">
      <c r="A221" s="1">
        <v>27912</v>
      </c>
      <c r="B221" s="2">
        <v>334.06</v>
      </c>
      <c r="C221" s="2">
        <v>331.74</v>
      </c>
    </row>
    <row r="222" spans="1:3">
      <c r="A222" s="1">
        <v>27942</v>
      </c>
      <c r="B222" s="2">
        <v>332.95</v>
      </c>
      <c r="C222" s="2">
        <v>332.06</v>
      </c>
    </row>
    <row r="223" spans="1:3">
      <c r="A223" s="1">
        <v>27973</v>
      </c>
      <c r="B223" s="2">
        <v>330.64</v>
      </c>
      <c r="C223" s="2">
        <v>331.87</v>
      </c>
    </row>
    <row r="224" spans="1:3">
      <c r="A224" s="1">
        <v>28004</v>
      </c>
      <c r="B224" s="2">
        <v>328.96</v>
      </c>
      <c r="C224" s="2">
        <v>331.94</v>
      </c>
    </row>
    <row r="225" spans="1:3">
      <c r="A225" s="1">
        <v>28034</v>
      </c>
      <c r="B225" s="2">
        <v>328.77</v>
      </c>
      <c r="C225" s="2">
        <v>331.92</v>
      </c>
    </row>
    <row r="226" spans="1:3">
      <c r="A226" s="1">
        <v>28065</v>
      </c>
      <c r="B226" s="2">
        <v>330.18</v>
      </c>
      <c r="C226" s="2">
        <v>332.33</v>
      </c>
    </row>
    <row r="227" spans="1:3">
      <c r="A227" s="1">
        <v>28095</v>
      </c>
      <c r="B227" s="2">
        <v>331.65</v>
      </c>
      <c r="C227" s="2">
        <v>332.69</v>
      </c>
    </row>
    <row r="228" spans="1:3">
      <c r="A228" s="1">
        <v>28126</v>
      </c>
      <c r="B228" s="2">
        <v>332.69</v>
      </c>
      <c r="C228" s="2">
        <v>332.75</v>
      </c>
    </row>
    <row r="229" spans="1:3">
      <c r="A229" s="1">
        <v>28157</v>
      </c>
      <c r="B229" s="2">
        <v>333.23</v>
      </c>
      <c r="C229" s="2">
        <v>332.6</v>
      </c>
    </row>
    <row r="230" spans="1:3">
      <c r="A230" s="1">
        <v>28185</v>
      </c>
      <c r="B230" s="2">
        <v>334.97</v>
      </c>
      <c r="C230" s="2">
        <v>333.36</v>
      </c>
    </row>
    <row r="231" spans="1:3">
      <c r="A231" s="1">
        <v>28216</v>
      </c>
      <c r="B231" s="2">
        <v>336.03</v>
      </c>
      <c r="C231" s="2">
        <v>333.39</v>
      </c>
    </row>
    <row r="232" spans="1:3">
      <c r="A232" s="1">
        <v>28246</v>
      </c>
      <c r="B232" s="2">
        <v>336.82</v>
      </c>
      <c r="C232" s="2">
        <v>333.87</v>
      </c>
    </row>
    <row r="233" spans="1:3">
      <c r="A233" s="1">
        <v>28277</v>
      </c>
      <c r="B233" s="2">
        <v>336.1</v>
      </c>
      <c r="C233" s="2">
        <v>333.76</v>
      </c>
    </row>
    <row r="234" spans="1:3">
      <c r="A234" s="1">
        <v>28307</v>
      </c>
      <c r="B234" s="2">
        <v>334.79</v>
      </c>
      <c r="C234" s="2">
        <v>333.96</v>
      </c>
    </row>
    <row r="235" spans="1:3">
      <c r="A235" s="1">
        <v>28338</v>
      </c>
      <c r="B235" s="2">
        <v>332.53</v>
      </c>
      <c r="C235" s="2">
        <v>333.92</v>
      </c>
    </row>
    <row r="236" spans="1:3">
      <c r="A236" s="1">
        <v>28369</v>
      </c>
      <c r="B236" s="2">
        <v>331.19</v>
      </c>
      <c r="C236" s="2">
        <v>334.27</v>
      </c>
    </row>
    <row r="237" spans="1:3">
      <c r="A237" s="1">
        <v>28399</v>
      </c>
      <c r="B237" s="2">
        <v>331.21</v>
      </c>
      <c r="C237" s="2">
        <v>334.43</v>
      </c>
    </row>
    <row r="238" spans="1:3">
      <c r="A238" s="1">
        <v>28430</v>
      </c>
      <c r="B238" s="2">
        <v>332.35</v>
      </c>
      <c r="C238" s="2">
        <v>334.59</v>
      </c>
    </row>
    <row r="239" spans="1:3">
      <c r="A239" s="1">
        <v>28460</v>
      </c>
      <c r="B239" s="2">
        <v>333.47</v>
      </c>
      <c r="C239" s="2">
        <v>334.48</v>
      </c>
    </row>
    <row r="240" spans="1:3">
      <c r="A240" s="1">
        <v>28491</v>
      </c>
      <c r="B240" s="2">
        <v>335.1</v>
      </c>
      <c r="C240" s="2">
        <v>335.11</v>
      </c>
    </row>
    <row r="241" spans="1:3">
      <c r="A241" s="1">
        <v>28522</v>
      </c>
      <c r="B241" s="2">
        <v>335.26</v>
      </c>
      <c r="C241" s="2">
        <v>334.58</v>
      </c>
    </row>
    <row r="242" spans="1:3">
      <c r="A242" s="1">
        <v>28550</v>
      </c>
      <c r="B242" s="2">
        <v>336.61</v>
      </c>
      <c r="C242" s="2">
        <v>334.95</v>
      </c>
    </row>
    <row r="243" spans="1:3">
      <c r="A243" s="1">
        <v>28581</v>
      </c>
      <c r="B243" s="2">
        <v>337.77</v>
      </c>
      <c r="C243" s="2">
        <v>335.11</v>
      </c>
    </row>
    <row r="244" spans="1:3">
      <c r="A244" s="1">
        <v>28611</v>
      </c>
      <c r="B244" s="2">
        <v>338</v>
      </c>
      <c r="C244" s="2">
        <v>335.05</v>
      </c>
    </row>
    <row r="245" spans="1:3">
      <c r="A245" s="1">
        <v>28642</v>
      </c>
      <c r="B245" s="2">
        <v>337.98</v>
      </c>
      <c r="C245" s="2">
        <v>335.6</v>
      </c>
    </row>
    <row r="246" spans="1:3">
      <c r="A246" s="1">
        <v>28672</v>
      </c>
      <c r="B246" s="2">
        <v>336.48</v>
      </c>
      <c r="C246" s="2">
        <v>335.68</v>
      </c>
    </row>
    <row r="247" spans="1:3">
      <c r="A247" s="1">
        <v>28703</v>
      </c>
      <c r="B247" s="2">
        <v>334.37</v>
      </c>
      <c r="C247" s="2">
        <v>335.88</v>
      </c>
    </row>
    <row r="248" spans="1:3">
      <c r="A248" s="1">
        <v>28734</v>
      </c>
      <c r="B248" s="2">
        <v>332.33</v>
      </c>
      <c r="C248" s="2">
        <v>335.49</v>
      </c>
    </row>
    <row r="249" spans="1:3">
      <c r="A249" s="1">
        <v>28764</v>
      </c>
      <c r="B249" s="2">
        <v>332.41</v>
      </c>
      <c r="C249" s="2">
        <v>335.66</v>
      </c>
    </row>
    <row r="250" spans="1:3">
      <c r="A250" s="1">
        <v>28795</v>
      </c>
      <c r="B250" s="2">
        <v>333.76</v>
      </c>
      <c r="C250" s="2">
        <v>336.01</v>
      </c>
    </row>
    <row r="251" spans="1:3">
      <c r="A251" s="1">
        <v>28825</v>
      </c>
      <c r="B251" s="2">
        <v>334.83</v>
      </c>
      <c r="C251" s="2">
        <v>335.79</v>
      </c>
    </row>
    <row r="252" spans="1:3">
      <c r="A252" s="1">
        <v>28856</v>
      </c>
      <c r="B252" s="2">
        <v>336.21</v>
      </c>
      <c r="C252" s="2">
        <v>336.23</v>
      </c>
    </row>
    <row r="253" spans="1:3">
      <c r="A253" s="1">
        <v>28887</v>
      </c>
      <c r="B253" s="2">
        <v>336.65</v>
      </c>
      <c r="C253" s="2">
        <v>335.94</v>
      </c>
    </row>
    <row r="254" spans="1:3">
      <c r="A254" s="1">
        <v>28915</v>
      </c>
      <c r="B254" s="2">
        <v>338.13</v>
      </c>
      <c r="C254" s="2">
        <v>336.4</v>
      </c>
    </row>
    <row r="255" spans="1:3">
      <c r="A255" s="1">
        <v>28946</v>
      </c>
      <c r="B255" s="2">
        <v>338.94</v>
      </c>
      <c r="C255" s="2">
        <v>336.21</v>
      </c>
    </row>
    <row r="256" spans="1:3">
      <c r="A256" s="1">
        <v>28976</v>
      </c>
      <c r="B256" s="2">
        <v>339</v>
      </c>
      <c r="C256" s="2">
        <v>336.01</v>
      </c>
    </row>
    <row r="257" spans="1:3">
      <c r="A257" s="1">
        <v>29007</v>
      </c>
      <c r="B257" s="2">
        <v>339.2</v>
      </c>
      <c r="C257" s="2">
        <v>336.79</v>
      </c>
    </row>
    <row r="258" spans="1:3">
      <c r="A258" s="1">
        <v>29037</v>
      </c>
      <c r="B258" s="2">
        <v>337.6</v>
      </c>
      <c r="C258" s="2">
        <v>336.78</v>
      </c>
    </row>
    <row r="259" spans="1:3">
      <c r="A259" s="1">
        <v>29068</v>
      </c>
      <c r="B259" s="2">
        <v>335.56</v>
      </c>
      <c r="C259" s="2">
        <v>337.1</v>
      </c>
    </row>
    <row r="260" spans="1:3">
      <c r="A260" s="1">
        <v>29099</v>
      </c>
      <c r="B260" s="2">
        <v>333.93</v>
      </c>
      <c r="C260" s="2">
        <v>337.17</v>
      </c>
    </row>
    <row r="261" spans="1:3">
      <c r="A261" s="1">
        <v>29129</v>
      </c>
      <c r="B261" s="2">
        <v>334.12</v>
      </c>
      <c r="C261" s="2">
        <v>337.44</v>
      </c>
    </row>
    <row r="262" spans="1:3">
      <c r="A262" s="1">
        <v>29160</v>
      </c>
      <c r="B262" s="2">
        <v>335.26</v>
      </c>
      <c r="C262" s="2">
        <v>337.54</v>
      </c>
    </row>
    <row r="263" spans="1:3">
      <c r="A263" s="1">
        <v>29190</v>
      </c>
      <c r="B263" s="2">
        <v>336.78</v>
      </c>
      <c r="C263" s="2">
        <v>337.76</v>
      </c>
    </row>
    <row r="264" spans="1:3">
      <c r="A264" s="1">
        <v>29221</v>
      </c>
      <c r="B264" s="2">
        <v>337.8</v>
      </c>
      <c r="C264" s="2">
        <v>337.95</v>
      </c>
    </row>
    <row r="265" spans="1:3">
      <c r="A265" s="1">
        <v>29252</v>
      </c>
      <c r="B265" s="2">
        <v>338.28</v>
      </c>
      <c r="C265" s="2">
        <v>337.73</v>
      </c>
    </row>
    <row r="266" spans="1:3">
      <c r="A266" s="1">
        <v>29281</v>
      </c>
      <c r="B266" s="2">
        <v>340.04</v>
      </c>
      <c r="C266" s="2">
        <v>338.43</v>
      </c>
    </row>
    <row r="267" spans="1:3">
      <c r="A267" s="1">
        <v>29312</v>
      </c>
      <c r="B267" s="2">
        <v>340.86</v>
      </c>
      <c r="C267" s="2">
        <v>338.21</v>
      </c>
    </row>
    <row r="268" spans="1:3">
      <c r="A268" s="1">
        <v>29342</v>
      </c>
      <c r="B268" s="2">
        <v>341.47</v>
      </c>
      <c r="C268" s="2">
        <v>338.45</v>
      </c>
    </row>
    <row r="269" spans="1:3">
      <c r="A269" s="1">
        <v>29373</v>
      </c>
      <c r="B269" s="2">
        <v>341.26</v>
      </c>
      <c r="C269" s="2">
        <v>338.79</v>
      </c>
    </row>
    <row r="270" spans="1:3">
      <c r="A270" s="1">
        <v>29403</v>
      </c>
      <c r="B270" s="2">
        <v>339.34</v>
      </c>
      <c r="C270" s="2">
        <v>338.48</v>
      </c>
    </row>
    <row r="271" spans="1:3">
      <c r="A271" s="1">
        <v>29434</v>
      </c>
      <c r="B271" s="2">
        <v>337.45</v>
      </c>
      <c r="C271" s="2">
        <v>338.92</v>
      </c>
    </row>
    <row r="272" spans="1:3">
      <c r="A272" s="1">
        <v>29465</v>
      </c>
      <c r="B272" s="2">
        <v>336.1</v>
      </c>
      <c r="C272" s="2">
        <v>339.27</v>
      </c>
    </row>
    <row r="273" spans="1:3">
      <c r="A273" s="1">
        <v>29495</v>
      </c>
      <c r="B273" s="2">
        <v>336.05</v>
      </c>
      <c r="C273" s="2">
        <v>339.32</v>
      </c>
    </row>
    <row r="274" spans="1:3">
      <c r="A274" s="1">
        <v>29526</v>
      </c>
      <c r="B274" s="2">
        <v>337.21</v>
      </c>
      <c r="C274" s="2">
        <v>339.38</v>
      </c>
    </row>
    <row r="275" spans="1:3">
      <c r="A275" s="1">
        <v>29556</v>
      </c>
      <c r="B275" s="2">
        <v>338.29</v>
      </c>
      <c r="C275" s="2">
        <v>339.23</v>
      </c>
    </row>
    <row r="276" spans="1:3">
      <c r="A276" s="1">
        <v>29587</v>
      </c>
      <c r="B276" s="2">
        <v>339.36</v>
      </c>
      <c r="C276" s="2">
        <v>339.41</v>
      </c>
    </row>
    <row r="277" spans="1:3">
      <c r="A277" s="1">
        <v>29618</v>
      </c>
      <c r="B277" s="2">
        <v>340.51</v>
      </c>
      <c r="C277" s="2">
        <v>339.89</v>
      </c>
    </row>
    <row r="278" spans="1:3">
      <c r="A278" s="1">
        <v>29646</v>
      </c>
      <c r="B278" s="2">
        <v>341.57</v>
      </c>
      <c r="C278" s="2">
        <v>339.98</v>
      </c>
    </row>
    <row r="279" spans="1:3">
      <c r="A279" s="1">
        <v>29677</v>
      </c>
      <c r="B279" s="2">
        <v>342.56</v>
      </c>
      <c r="C279" s="2">
        <v>339.93</v>
      </c>
    </row>
    <row r="280" spans="1:3">
      <c r="A280" s="1">
        <v>29707</v>
      </c>
      <c r="B280" s="2">
        <v>343.01</v>
      </c>
      <c r="C280" s="2">
        <v>339.98</v>
      </c>
    </row>
    <row r="281" spans="1:3">
      <c r="A281" s="1">
        <v>29738</v>
      </c>
      <c r="B281" s="2">
        <v>342.49</v>
      </c>
      <c r="C281" s="2">
        <v>340.02</v>
      </c>
    </row>
    <row r="282" spans="1:3">
      <c r="A282" s="1">
        <v>29768</v>
      </c>
      <c r="B282" s="2">
        <v>340.68</v>
      </c>
      <c r="C282" s="2">
        <v>339.81</v>
      </c>
    </row>
    <row r="283" spans="1:3">
      <c r="A283" s="1">
        <v>29799</v>
      </c>
      <c r="B283" s="2">
        <v>338.49</v>
      </c>
      <c r="C283" s="2">
        <v>339.97</v>
      </c>
    </row>
    <row r="284" spans="1:3">
      <c r="A284" s="1">
        <v>29830</v>
      </c>
      <c r="B284" s="2">
        <v>336.92</v>
      </c>
      <c r="C284" s="2">
        <v>340.17</v>
      </c>
    </row>
    <row r="285" spans="1:3">
      <c r="A285" s="1">
        <v>29860</v>
      </c>
      <c r="B285" s="2">
        <v>337.12</v>
      </c>
      <c r="C285" s="2">
        <v>340.44</v>
      </c>
    </row>
    <row r="286" spans="1:3">
      <c r="A286" s="1">
        <v>29891</v>
      </c>
      <c r="B286" s="2">
        <v>338.59</v>
      </c>
      <c r="C286" s="2">
        <v>340.76</v>
      </c>
    </row>
    <row r="287" spans="1:3">
      <c r="A287" s="1">
        <v>29921</v>
      </c>
      <c r="B287" s="2">
        <v>339.9</v>
      </c>
      <c r="C287" s="2">
        <v>340.81</v>
      </c>
    </row>
    <row r="288" spans="1:3">
      <c r="A288" s="1">
        <v>29952</v>
      </c>
      <c r="B288" s="2">
        <v>340.92</v>
      </c>
      <c r="C288" s="2">
        <v>341.03</v>
      </c>
    </row>
    <row r="289" spans="1:3">
      <c r="A289" s="1">
        <v>29983</v>
      </c>
      <c r="B289" s="2">
        <v>341.69</v>
      </c>
      <c r="C289" s="2">
        <v>341.06</v>
      </c>
    </row>
    <row r="290" spans="1:3">
      <c r="A290" s="1">
        <v>30011</v>
      </c>
      <c r="B290" s="2">
        <v>342.85</v>
      </c>
      <c r="C290" s="2">
        <v>341.21</v>
      </c>
    </row>
    <row r="291" spans="1:3">
      <c r="A291" s="1">
        <v>30042</v>
      </c>
      <c r="B291" s="2">
        <v>343.92</v>
      </c>
      <c r="C291" s="2">
        <v>341.31</v>
      </c>
    </row>
    <row r="292" spans="1:3">
      <c r="A292" s="1">
        <v>30072</v>
      </c>
      <c r="B292" s="2">
        <v>344.67</v>
      </c>
      <c r="C292" s="2">
        <v>341.63</v>
      </c>
    </row>
    <row r="293" spans="1:3">
      <c r="A293" s="1">
        <v>30103</v>
      </c>
      <c r="B293" s="2">
        <v>343.78</v>
      </c>
      <c r="C293" s="2">
        <v>341.33</v>
      </c>
    </row>
    <row r="294" spans="1:3">
      <c r="A294" s="1">
        <v>30133</v>
      </c>
      <c r="B294" s="2">
        <v>342.23</v>
      </c>
      <c r="C294" s="2">
        <v>341.45</v>
      </c>
    </row>
    <row r="295" spans="1:3">
      <c r="A295" s="1">
        <v>30164</v>
      </c>
      <c r="B295" s="2">
        <v>340.11</v>
      </c>
      <c r="C295" s="2">
        <v>341.61</v>
      </c>
    </row>
    <row r="296" spans="1:3">
      <c r="A296" s="1">
        <v>30195</v>
      </c>
      <c r="B296" s="2">
        <v>338.32</v>
      </c>
      <c r="C296" s="2">
        <v>341.53</v>
      </c>
    </row>
    <row r="297" spans="1:3">
      <c r="A297" s="1">
        <v>30225</v>
      </c>
      <c r="B297" s="2">
        <v>338.39</v>
      </c>
      <c r="C297" s="2">
        <v>341.72</v>
      </c>
    </row>
    <row r="298" spans="1:3">
      <c r="A298" s="1">
        <v>30256</v>
      </c>
      <c r="B298" s="2">
        <v>339.48</v>
      </c>
      <c r="C298" s="2">
        <v>341.62</v>
      </c>
    </row>
    <row r="299" spans="1:3">
      <c r="A299" s="1">
        <v>30286</v>
      </c>
      <c r="B299" s="2">
        <v>340.88</v>
      </c>
      <c r="C299" s="2">
        <v>341.77</v>
      </c>
    </row>
    <row r="300" spans="1:3">
      <c r="A300" s="1">
        <v>30317</v>
      </c>
      <c r="B300" s="2">
        <v>341.64</v>
      </c>
      <c r="C300" s="2">
        <v>341.79</v>
      </c>
    </row>
    <row r="301" spans="1:3">
      <c r="A301" s="1">
        <v>30348</v>
      </c>
      <c r="B301" s="2">
        <v>342.87</v>
      </c>
      <c r="C301" s="2">
        <v>342.3</v>
      </c>
    </row>
    <row r="302" spans="1:3">
      <c r="A302" s="1">
        <v>30376</v>
      </c>
      <c r="B302" s="2">
        <v>343.59</v>
      </c>
      <c r="C302" s="2">
        <v>342.04</v>
      </c>
    </row>
    <row r="303" spans="1:3">
      <c r="A303" s="1">
        <v>30407</v>
      </c>
      <c r="B303" s="2">
        <v>345.25</v>
      </c>
      <c r="C303" s="2">
        <v>342.63</v>
      </c>
    </row>
    <row r="304" spans="1:3">
      <c r="A304" s="1">
        <v>30437</v>
      </c>
      <c r="B304" s="2">
        <v>345.96</v>
      </c>
      <c r="C304" s="2">
        <v>342.8</v>
      </c>
    </row>
    <row r="305" spans="1:3">
      <c r="A305" s="1">
        <v>30468</v>
      </c>
      <c r="B305" s="2">
        <v>345.52</v>
      </c>
      <c r="C305" s="2">
        <v>343.03</v>
      </c>
    </row>
    <row r="306" spans="1:3">
      <c r="A306" s="1">
        <v>30498</v>
      </c>
      <c r="B306" s="2">
        <v>344.15</v>
      </c>
      <c r="C306" s="2">
        <v>343.41</v>
      </c>
    </row>
    <row r="307" spans="1:3">
      <c r="A307" s="1">
        <v>30529</v>
      </c>
      <c r="B307" s="2">
        <v>342.25</v>
      </c>
      <c r="C307" s="2">
        <v>343.72</v>
      </c>
    </row>
    <row r="308" spans="1:3">
      <c r="A308" s="1">
        <v>30560</v>
      </c>
      <c r="B308" s="2">
        <v>340.17</v>
      </c>
      <c r="C308" s="2">
        <v>343.34</v>
      </c>
    </row>
    <row r="309" spans="1:3">
      <c r="A309" s="1">
        <v>30590</v>
      </c>
      <c r="B309" s="2">
        <v>340.3</v>
      </c>
      <c r="C309" s="2">
        <v>343.63</v>
      </c>
    </row>
    <row r="310" spans="1:3">
      <c r="A310" s="1">
        <v>30621</v>
      </c>
      <c r="B310" s="2">
        <v>341.53</v>
      </c>
      <c r="C310" s="2">
        <v>343.66</v>
      </c>
    </row>
    <row r="311" spans="1:3">
      <c r="A311" s="1">
        <v>30651</v>
      </c>
      <c r="B311" s="2">
        <v>343.07</v>
      </c>
      <c r="C311" s="2">
        <v>343.97</v>
      </c>
    </row>
    <row r="312" spans="1:3">
      <c r="A312" s="1">
        <v>30682</v>
      </c>
      <c r="B312" s="2">
        <v>344.05</v>
      </c>
      <c r="C312" s="2">
        <v>344.15</v>
      </c>
    </row>
    <row r="313" spans="1:3">
      <c r="A313" s="1">
        <v>30713</v>
      </c>
      <c r="B313" s="2">
        <v>344.77</v>
      </c>
      <c r="C313" s="2">
        <v>344.21</v>
      </c>
    </row>
    <row r="314" spans="1:3">
      <c r="A314" s="1">
        <v>30742</v>
      </c>
      <c r="B314" s="2">
        <v>345.46</v>
      </c>
      <c r="C314" s="2">
        <v>344</v>
      </c>
    </row>
    <row r="315" spans="1:3">
      <c r="A315" s="1">
        <v>30773</v>
      </c>
      <c r="B315" s="2">
        <v>346.77</v>
      </c>
      <c r="C315" s="2">
        <v>344.17</v>
      </c>
    </row>
    <row r="316" spans="1:3">
      <c r="A316" s="1">
        <v>30803</v>
      </c>
      <c r="B316" s="2">
        <v>347.55</v>
      </c>
      <c r="C316" s="2">
        <v>344.35</v>
      </c>
    </row>
    <row r="317" spans="1:3">
      <c r="A317" s="1">
        <v>30834</v>
      </c>
      <c r="B317" s="2">
        <v>346.98</v>
      </c>
      <c r="C317" s="2">
        <v>344.5</v>
      </c>
    </row>
    <row r="318" spans="1:3">
      <c r="A318" s="1">
        <v>30864</v>
      </c>
      <c r="B318" s="2">
        <v>345.55</v>
      </c>
      <c r="C318" s="2">
        <v>344.82</v>
      </c>
    </row>
    <row r="319" spans="1:3">
      <c r="A319" s="1">
        <v>30895</v>
      </c>
      <c r="B319" s="2">
        <v>343.2</v>
      </c>
      <c r="C319" s="2">
        <v>344.67</v>
      </c>
    </row>
    <row r="320" spans="1:3">
      <c r="A320" s="1">
        <v>30926</v>
      </c>
      <c r="B320" s="2">
        <v>341.35</v>
      </c>
      <c r="C320" s="2">
        <v>344.54</v>
      </c>
    </row>
    <row r="321" spans="1:3">
      <c r="A321" s="1">
        <v>30956</v>
      </c>
      <c r="B321" s="2">
        <v>341.68</v>
      </c>
      <c r="C321" s="2">
        <v>344.99</v>
      </c>
    </row>
    <row r="322" spans="1:3">
      <c r="A322" s="1">
        <v>30987</v>
      </c>
      <c r="B322" s="2">
        <v>343.06</v>
      </c>
      <c r="C322" s="2">
        <v>345.16</v>
      </c>
    </row>
    <row r="323" spans="1:3">
      <c r="A323" s="1">
        <v>31017</v>
      </c>
      <c r="B323" s="2">
        <v>344.54</v>
      </c>
      <c r="C323" s="2">
        <v>345.42</v>
      </c>
    </row>
    <row r="324" spans="1:3">
      <c r="A324" s="1">
        <v>31048</v>
      </c>
      <c r="B324" s="2">
        <v>345.25</v>
      </c>
      <c r="C324" s="2">
        <v>345.35</v>
      </c>
    </row>
    <row r="325" spans="1:3">
      <c r="A325" s="1">
        <v>31079</v>
      </c>
      <c r="B325" s="2">
        <v>346.06</v>
      </c>
      <c r="C325" s="2">
        <v>345.51</v>
      </c>
    </row>
    <row r="326" spans="1:3">
      <c r="A326" s="1">
        <v>31107</v>
      </c>
      <c r="B326" s="2">
        <v>347.66</v>
      </c>
      <c r="C326" s="2">
        <v>346.27</v>
      </c>
    </row>
    <row r="327" spans="1:3">
      <c r="A327" s="1">
        <v>31138</v>
      </c>
      <c r="B327" s="2">
        <v>348.2</v>
      </c>
      <c r="C327" s="2">
        <v>345.64</v>
      </c>
    </row>
    <row r="328" spans="1:3">
      <c r="A328" s="1">
        <v>31168</v>
      </c>
      <c r="B328" s="2">
        <v>348.92</v>
      </c>
      <c r="C328" s="2">
        <v>345.75</v>
      </c>
    </row>
    <row r="329" spans="1:3">
      <c r="A329" s="1">
        <v>31199</v>
      </c>
      <c r="B329" s="2">
        <v>348.4</v>
      </c>
      <c r="C329" s="2">
        <v>345.94</v>
      </c>
    </row>
    <row r="330" spans="1:3">
      <c r="A330" s="1">
        <v>31229</v>
      </c>
      <c r="B330" s="2">
        <v>346.66</v>
      </c>
      <c r="C330" s="2">
        <v>345.86</v>
      </c>
    </row>
    <row r="331" spans="1:3">
      <c r="A331" s="1">
        <v>31260</v>
      </c>
      <c r="B331" s="2">
        <v>344.85</v>
      </c>
      <c r="C331" s="2">
        <v>346.22</v>
      </c>
    </row>
    <row r="332" spans="1:3">
      <c r="A332" s="1">
        <v>31291</v>
      </c>
      <c r="B332" s="2">
        <v>343.2</v>
      </c>
      <c r="C332" s="2">
        <v>346.32</v>
      </c>
    </row>
    <row r="333" spans="1:3">
      <c r="A333" s="1">
        <v>31321</v>
      </c>
      <c r="B333" s="2">
        <v>343.08</v>
      </c>
      <c r="C333" s="2">
        <v>346.36</v>
      </c>
    </row>
    <row r="334" spans="1:3">
      <c r="A334" s="1">
        <v>31352</v>
      </c>
      <c r="B334" s="2">
        <v>344.4</v>
      </c>
      <c r="C334" s="2">
        <v>346.53</v>
      </c>
    </row>
    <row r="335" spans="1:3">
      <c r="A335" s="1">
        <v>31382</v>
      </c>
      <c r="B335" s="2">
        <v>345.82</v>
      </c>
      <c r="C335" s="2">
        <v>346.75</v>
      </c>
    </row>
    <row r="336" spans="1:3">
      <c r="A336" s="1">
        <v>31413</v>
      </c>
      <c r="B336" s="2">
        <v>346.54</v>
      </c>
      <c r="C336" s="2">
        <v>346.56</v>
      </c>
    </row>
    <row r="337" spans="1:3">
      <c r="A337" s="1">
        <v>31444</v>
      </c>
      <c r="B337" s="2">
        <v>347.13</v>
      </c>
      <c r="C337" s="2">
        <v>346.59</v>
      </c>
    </row>
    <row r="338" spans="1:3">
      <c r="A338" s="1">
        <v>31472</v>
      </c>
      <c r="B338" s="2">
        <v>348.05</v>
      </c>
      <c r="C338" s="2">
        <v>346.71</v>
      </c>
    </row>
    <row r="339" spans="1:3">
      <c r="A339" s="1">
        <v>31503</v>
      </c>
      <c r="B339" s="2">
        <v>349.77</v>
      </c>
      <c r="C339" s="2">
        <v>347.21</v>
      </c>
    </row>
    <row r="340" spans="1:3">
      <c r="A340" s="1">
        <v>31533</v>
      </c>
      <c r="B340" s="2">
        <v>350.53</v>
      </c>
      <c r="C340" s="2">
        <v>347.39</v>
      </c>
    </row>
    <row r="341" spans="1:3">
      <c r="A341" s="1">
        <v>31564</v>
      </c>
      <c r="B341" s="2">
        <v>349.9</v>
      </c>
      <c r="C341" s="2">
        <v>347.47</v>
      </c>
    </row>
    <row r="342" spans="1:3">
      <c r="A342" s="1">
        <v>31594</v>
      </c>
      <c r="B342" s="2">
        <v>348.11</v>
      </c>
      <c r="C342" s="2">
        <v>347.3</v>
      </c>
    </row>
    <row r="343" spans="1:3">
      <c r="A343" s="1">
        <v>31625</v>
      </c>
      <c r="B343" s="2">
        <v>346.09</v>
      </c>
      <c r="C343" s="2">
        <v>347.49</v>
      </c>
    </row>
    <row r="344" spans="1:3">
      <c r="A344" s="1">
        <v>31656</v>
      </c>
      <c r="B344" s="2">
        <v>345.01</v>
      </c>
      <c r="C344" s="2">
        <v>348.16</v>
      </c>
    </row>
    <row r="345" spans="1:3">
      <c r="A345" s="1">
        <v>31686</v>
      </c>
      <c r="B345" s="2">
        <v>344.47</v>
      </c>
      <c r="C345" s="2">
        <v>347.71</v>
      </c>
    </row>
    <row r="346" spans="1:3">
      <c r="A346" s="1">
        <v>31717</v>
      </c>
      <c r="B346" s="2">
        <v>345.86</v>
      </c>
      <c r="C346" s="2">
        <v>347.99</v>
      </c>
    </row>
    <row r="347" spans="1:3">
      <c r="A347" s="1">
        <v>31747</v>
      </c>
      <c r="B347" s="2">
        <v>347.15</v>
      </c>
      <c r="C347" s="2">
        <v>348.06</v>
      </c>
    </row>
    <row r="348" spans="1:3">
      <c r="A348" s="1">
        <v>31778</v>
      </c>
      <c r="B348" s="2">
        <v>348.38</v>
      </c>
      <c r="C348" s="2">
        <v>348.31</v>
      </c>
    </row>
    <row r="349" spans="1:3">
      <c r="A349" s="1">
        <v>31809</v>
      </c>
      <c r="B349" s="2">
        <v>348.7</v>
      </c>
      <c r="C349" s="2">
        <v>348.01</v>
      </c>
    </row>
    <row r="350" spans="1:3">
      <c r="A350" s="1">
        <v>31837</v>
      </c>
      <c r="B350" s="2">
        <v>349.72</v>
      </c>
      <c r="C350" s="2">
        <v>348.31</v>
      </c>
    </row>
    <row r="351" spans="1:3">
      <c r="A351" s="1">
        <v>31868</v>
      </c>
      <c r="B351" s="2">
        <v>351.32</v>
      </c>
      <c r="C351" s="2">
        <v>348.77</v>
      </c>
    </row>
    <row r="352" spans="1:3">
      <c r="A352" s="1">
        <v>31898</v>
      </c>
      <c r="B352" s="2">
        <v>352.14</v>
      </c>
      <c r="C352" s="2">
        <v>349.03</v>
      </c>
    </row>
    <row r="353" spans="1:3">
      <c r="A353" s="1">
        <v>31929</v>
      </c>
      <c r="B353" s="2">
        <v>351.61</v>
      </c>
      <c r="C353" s="2">
        <v>349.23</v>
      </c>
    </row>
    <row r="354" spans="1:3">
      <c r="A354" s="1">
        <v>31959</v>
      </c>
      <c r="B354" s="2">
        <v>349.91</v>
      </c>
      <c r="C354" s="2">
        <v>349.2</v>
      </c>
    </row>
    <row r="355" spans="1:3">
      <c r="A355" s="1">
        <v>31990</v>
      </c>
      <c r="B355" s="2">
        <v>347.84</v>
      </c>
      <c r="C355" s="2">
        <v>349.34</v>
      </c>
    </row>
    <row r="356" spans="1:3">
      <c r="A356" s="1">
        <v>32021</v>
      </c>
      <c r="B356" s="2">
        <v>346.52</v>
      </c>
      <c r="C356" s="2">
        <v>349.71</v>
      </c>
    </row>
    <row r="357" spans="1:3">
      <c r="A357" s="1">
        <v>32051</v>
      </c>
      <c r="B357" s="2">
        <v>346.65</v>
      </c>
      <c r="C357" s="2">
        <v>349.88</v>
      </c>
    </row>
    <row r="358" spans="1:3">
      <c r="A358" s="1">
        <v>32082</v>
      </c>
      <c r="B358" s="2">
        <v>347.95</v>
      </c>
      <c r="C358" s="2">
        <v>350.07</v>
      </c>
    </row>
    <row r="359" spans="1:3">
      <c r="A359" s="1">
        <v>32112</v>
      </c>
      <c r="B359" s="2">
        <v>349.18</v>
      </c>
      <c r="C359" s="2">
        <v>350.07</v>
      </c>
    </row>
    <row r="360" spans="1:3">
      <c r="A360" s="1">
        <v>32143</v>
      </c>
      <c r="B360" s="2">
        <v>350.38</v>
      </c>
      <c r="C360" s="2">
        <v>350.36</v>
      </c>
    </row>
    <row r="361" spans="1:3">
      <c r="A361" s="1">
        <v>32174</v>
      </c>
      <c r="B361" s="2">
        <v>351.68</v>
      </c>
      <c r="C361" s="2">
        <v>351.01</v>
      </c>
    </row>
    <row r="362" spans="1:3">
      <c r="A362" s="1">
        <v>32203</v>
      </c>
      <c r="B362" s="2">
        <v>352.24</v>
      </c>
      <c r="C362" s="2">
        <v>350.76</v>
      </c>
    </row>
    <row r="363" spans="1:3">
      <c r="A363" s="1">
        <v>32234</v>
      </c>
      <c r="B363" s="2">
        <v>353.66</v>
      </c>
      <c r="C363" s="2">
        <v>351</v>
      </c>
    </row>
    <row r="364" spans="1:3">
      <c r="A364" s="1">
        <v>32264</v>
      </c>
      <c r="B364" s="2">
        <v>354.18</v>
      </c>
      <c r="C364" s="2">
        <v>350.99</v>
      </c>
    </row>
    <row r="365" spans="1:3">
      <c r="A365" s="1">
        <v>32295</v>
      </c>
      <c r="B365" s="2">
        <v>353.68</v>
      </c>
      <c r="C365" s="2">
        <v>351.3</v>
      </c>
    </row>
    <row r="366" spans="1:3">
      <c r="A366" s="1">
        <v>32325</v>
      </c>
      <c r="B366" s="2">
        <v>352.58</v>
      </c>
      <c r="C366" s="2">
        <v>351.94</v>
      </c>
    </row>
    <row r="367" spans="1:3">
      <c r="A367" s="1">
        <v>32356</v>
      </c>
      <c r="B367" s="2">
        <v>350.66</v>
      </c>
      <c r="C367" s="2">
        <v>352.19</v>
      </c>
    </row>
    <row r="368" spans="1:3">
      <c r="A368" s="1">
        <v>32387</v>
      </c>
      <c r="B368" s="2">
        <v>349.03</v>
      </c>
      <c r="C368" s="2">
        <v>352.22</v>
      </c>
    </row>
    <row r="369" spans="1:3">
      <c r="A369" s="1">
        <v>32417</v>
      </c>
      <c r="B369" s="2">
        <v>349.08</v>
      </c>
      <c r="C369" s="2">
        <v>352.34</v>
      </c>
    </row>
    <row r="370" spans="1:3">
      <c r="A370" s="1">
        <v>32448</v>
      </c>
      <c r="B370" s="2">
        <v>350.15</v>
      </c>
      <c r="C370" s="2">
        <v>352.29</v>
      </c>
    </row>
    <row r="371" spans="1:3">
      <c r="A371" s="1">
        <v>32478</v>
      </c>
      <c r="B371" s="2">
        <v>351.44</v>
      </c>
      <c r="C371" s="2">
        <v>352.36</v>
      </c>
    </row>
    <row r="372" spans="1:3">
      <c r="A372" s="1">
        <v>32509</v>
      </c>
      <c r="B372" s="2">
        <v>352.89</v>
      </c>
      <c r="C372" s="2">
        <v>352.83</v>
      </c>
    </row>
    <row r="373" spans="1:3">
      <c r="A373" s="1">
        <v>32540</v>
      </c>
      <c r="B373" s="2">
        <v>353.24</v>
      </c>
      <c r="C373" s="2">
        <v>352.55</v>
      </c>
    </row>
    <row r="374" spans="1:3">
      <c r="A374" s="1">
        <v>32568</v>
      </c>
      <c r="B374" s="2">
        <v>353.8</v>
      </c>
      <c r="C374" s="2">
        <v>352.36</v>
      </c>
    </row>
    <row r="375" spans="1:3">
      <c r="A375" s="1">
        <v>32599</v>
      </c>
      <c r="B375" s="2">
        <v>355.59</v>
      </c>
      <c r="C375" s="2">
        <v>352.93</v>
      </c>
    </row>
    <row r="376" spans="1:3">
      <c r="A376" s="1">
        <v>32629</v>
      </c>
      <c r="B376" s="2">
        <v>355.89</v>
      </c>
      <c r="C376" s="2">
        <v>352.65</v>
      </c>
    </row>
    <row r="377" spans="1:3">
      <c r="A377" s="1">
        <v>32660</v>
      </c>
      <c r="B377" s="2">
        <v>355.3</v>
      </c>
      <c r="C377" s="2">
        <v>352.88</v>
      </c>
    </row>
    <row r="378" spans="1:3">
      <c r="A378" s="1">
        <v>32690</v>
      </c>
      <c r="B378" s="2">
        <v>353.98</v>
      </c>
      <c r="C378" s="2">
        <v>353.33</v>
      </c>
    </row>
    <row r="379" spans="1:3">
      <c r="A379" s="1">
        <v>32721</v>
      </c>
      <c r="B379" s="2">
        <v>351.53</v>
      </c>
      <c r="C379" s="2">
        <v>353.11</v>
      </c>
    </row>
    <row r="380" spans="1:3">
      <c r="A380" s="1">
        <v>32752</v>
      </c>
      <c r="B380" s="2">
        <v>350.02</v>
      </c>
      <c r="C380" s="2">
        <v>353.27</v>
      </c>
    </row>
    <row r="381" spans="1:3">
      <c r="A381" s="1">
        <v>32782</v>
      </c>
      <c r="B381" s="2">
        <v>350.29</v>
      </c>
      <c r="C381" s="2">
        <v>353.53</v>
      </c>
    </row>
    <row r="382" spans="1:3">
      <c r="A382" s="1">
        <v>32813</v>
      </c>
      <c r="B382" s="2">
        <v>351.44</v>
      </c>
      <c r="C382" s="2">
        <v>353.6</v>
      </c>
    </row>
    <row r="383" spans="1:3">
      <c r="A383" s="1">
        <v>32843</v>
      </c>
      <c r="B383" s="2">
        <v>352.84</v>
      </c>
      <c r="C383" s="2">
        <v>353.78</v>
      </c>
    </row>
    <row r="384" spans="1:3">
      <c r="A384" s="1">
        <v>32874</v>
      </c>
      <c r="B384" s="2">
        <v>353.79</v>
      </c>
      <c r="C384" s="2">
        <v>353.74</v>
      </c>
    </row>
    <row r="385" spans="1:3">
      <c r="A385" s="1">
        <v>32905</v>
      </c>
      <c r="B385" s="2">
        <v>354.88</v>
      </c>
      <c r="C385" s="2">
        <v>354.2</v>
      </c>
    </row>
    <row r="386" spans="1:3">
      <c r="A386" s="1">
        <v>32933</v>
      </c>
      <c r="B386" s="2">
        <v>355.65</v>
      </c>
      <c r="C386" s="2">
        <v>354.21</v>
      </c>
    </row>
    <row r="387" spans="1:3">
      <c r="A387" s="1">
        <v>32964</v>
      </c>
      <c r="B387" s="2">
        <v>356.28</v>
      </c>
      <c r="C387" s="2">
        <v>353.66</v>
      </c>
    </row>
    <row r="388" spans="1:3">
      <c r="A388" s="1">
        <v>32994</v>
      </c>
      <c r="B388" s="2">
        <v>357.29</v>
      </c>
      <c r="C388" s="2">
        <v>354.1</v>
      </c>
    </row>
    <row r="389" spans="1:3">
      <c r="A389" s="1">
        <v>33025</v>
      </c>
      <c r="B389" s="2">
        <v>356.32</v>
      </c>
      <c r="C389" s="2">
        <v>353.92</v>
      </c>
    </row>
    <row r="390" spans="1:3">
      <c r="A390" s="1">
        <v>33055</v>
      </c>
      <c r="B390" s="2">
        <v>354.89</v>
      </c>
      <c r="C390" s="2">
        <v>354.27</v>
      </c>
    </row>
    <row r="391" spans="1:3">
      <c r="A391" s="1">
        <v>33086</v>
      </c>
      <c r="B391" s="2">
        <v>352.89</v>
      </c>
      <c r="C391" s="2">
        <v>354.51</v>
      </c>
    </row>
    <row r="392" spans="1:3">
      <c r="A392" s="1">
        <v>33117</v>
      </c>
      <c r="B392" s="2">
        <v>351.28</v>
      </c>
      <c r="C392" s="2">
        <v>354.53</v>
      </c>
    </row>
    <row r="393" spans="1:3">
      <c r="A393" s="1">
        <v>33147</v>
      </c>
      <c r="B393" s="2">
        <v>351.59</v>
      </c>
      <c r="C393" s="2">
        <v>354.81</v>
      </c>
    </row>
    <row r="394" spans="1:3">
      <c r="A394" s="1">
        <v>33178</v>
      </c>
      <c r="B394" s="2">
        <v>353.05</v>
      </c>
      <c r="C394" s="2">
        <v>355.1</v>
      </c>
    </row>
    <row r="395" spans="1:3">
      <c r="A395" s="1">
        <v>33208</v>
      </c>
      <c r="B395" s="2">
        <v>354.27</v>
      </c>
      <c r="C395" s="2">
        <v>355.12</v>
      </c>
    </row>
    <row r="396" spans="1:3">
      <c r="A396" s="1">
        <v>33239</v>
      </c>
      <c r="B396" s="2">
        <v>354.87</v>
      </c>
      <c r="C396" s="2">
        <v>354.85</v>
      </c>
    </row>
    <row r="397" spans="1:3">
      <c r="A397" s="1">
        <v>33270</v>
      </c>
      <c r="B397" s="2">
        <v>355.68</v>
      </c>
      <c r="C397" s="2">
        <v>355.01</v>
      </c>
    </row>
    <row r="398" spans="1:3">
      <c r="A398" s="1">
        <v>33298</v>
      </c>
      <c r="B398" s="2">
        <v>357.06</v>
      </c>
      <c r="C398" s="2">
        <v>355.58</v>
      </c>
    </row>
    <row r="399" spans="1:3">
      <c r="A399" s="1">
        <v>33329</v>
      </c>
      <c r="B399" s="2">
        <v>358.51</v>
      </c>
      <c r="C399" s="2">
        <v>355.88</v>
      </c>
    </row>
    <row r="400" spans="1:3">
      <c r="A400" s="1">
        <v>33359</v>
      </c>
      <c r="B400" s="2">
        <v>359.09</v>
      </c>
      <c r="C400" s="2">
        <v>355.94</v>
      </c>
    </row>
    <row r="401" spans="1:3">
      <c r="A401" s="1">
        <v>33390</v>
      </c>
      <c r="B401" s="2">
        <v>358.1</v>
      </c>
      <c r="C401" s="2">
        <v>355.75</v>
      </c>
    </row>
    <row r="402" spans="1:3">
      <c r="A402" s="1">
        <v>33420</v>
      </c>
      <c r="B402" s="2">
        <v>356.12</v>
      </c>
      <c r="C402" s="2">
        <v>355.51</v>
      </c>
    </row>
    <row r="403" spans="1:3">
      <c r="A403" s="1">
        <v>33451</v>
      </c>
      <c r="B403" s="2">
        <v>353.89</v>
      </c>
      <c r="C403" s="2">
        <v>355.5</v>
      </c>
    </row>
    <row r="404" spans="1:3">
      <c r="A404" s="1">
        <v>33482</v>
      </c>
      <c r="B404" s="2">
        <v>352.3</v>
      </c>
      <c r="C404" s="2">
        <v>355.58</v>
      </c>
    </row>
    <row r="405" spans="1:3">
      <c r="A405" s="1">
        <v>33512</v>
      </c>
      <c r="B405" s="2">
        <v>352.32</v>
      </c>
      <c r="C405" s="2">
        <v>355.55</v>
      </c>
    </row>
    <row r="406" spans="1:3">
      <c r="A406" s="1">
        <v>33543</v>
      </c>
      <c r="B406" s="2">
        <v>353.79</v>
      </c>
      <c r="C406" s="2">
        <v>355.78</v>
      </c>
    </row>
    <row r="407" spans="1:3">
      <c r="A407" s="1">
        <v>33573</v>
      </c>
      <c r="B407" s="2">
        <v>355.07</v>
      </c>
      <c r="C407" s="2">
        <v>355.89</v>
      </c>
    </row>
    <row r="408" spans="1:3">
      <c r="A408" s="1">
        <v>33604</v>
      </c>
      <c r="B408" s="2">
        <v>356.17</v>
      </c>
      <c r="C408" s="2">
        <v>356.12</v>
      </c>
    </row>
    <row r="409" spans="1:3">
      <c r="A409" s="1">
        <v>33635</v>
      </c>
      <c r="B409" s="2">
        <v>356.93</v>
      </c>
      <c r="C409" s="2">
        <v>356.23</v>
      </c>
    </row>
    <row r="410" spans="1:3">
      <c r="A410" s="1">
        <v>33664</v>
      </c>
      <c r="B410" s="2">
        <v>357.82</v>
      </c>
      <c r="C410" s="2">
        <v>356.28</v>
      </c>
    </row>
    <row r="411" spans="1:3">
      <c r="A411" s="1">
        <v>33695</v>
      </c>
      <c r="B411" s="2">
        <v>359</v>
      </c>
      <c r="C411" s="2">
        <v>356.3</v>
      </c>
    </row>
    <row r="412" spans="1:3">
      <c r="A412" s="1">
        <v>33725</v>
      </c>
      <c r="B412" s="2">
        <v>359.55</v>
      </c>
      <c r="C412" s="2">
        <v>356.33</v>
      </c>
    </row>
    <row r="413" spans="1:3">
      <c r="A413" s="1">
        <v>33756</v>
      </c>
      <c r="B413" s="2">
        <v>359.32</v>
      </c>
      <c r="C413" s="2">
        <v>356.92</v>
      </c>
    </row>
    <row r="414" spans="1:3">
      <c r="A414" s="1">
        <v>33786</v>
      </c>
      <c r="B414" s="2">
        <v>356.85</v>
      </c>
      <c r="C414" s="2">
        <v>356.27</v>
      </c>
    </row>
    <row r="415" spans="1:3">
      <c r="A415" s="1">
        <v>33817</v>
      </c>
      <c r="B415" s="2">
        <v>354.91</v>
      </c>
      <c r="C415" s="2">
        <v>356.61</v>
      </c>
    </row>
    <row r="416" spans="1:3">
      <c r="A416" s="1">
        <v>33848</v>
      </c>
      <c r="B416" s="2">
        <v>352.93</v>
      </c>
      <c r="C416" s="2">
        <v>356.27</v>
      </c>
    </row>
    <row r="417" spans="1:3">
      <c r="A417" s="1">
        <v>33878</v>
      </c>
      <c r="B417" s="2">
        <v>353.31</v>
      </c>
      <c r="C417" s="2">
        <v>356.57</v>
      </c>
    </row>
    <row r="418" spans="1:3">
      <c r="A418" s="1">
        <v>33909</v>
      </c>
      <c r="B418" s="2">
        <v>354.27</v>
      </c>
      <c r="C418" s="2">
        <v>356.32</v>
      </c>
    </row>
    <row r="419" spans="1:3">
      <c r="A419" s="1">
        <v>33939</v>
      </c>
      <c r="B419" s="2">
        <v>355.53</v>
      </c>
      <c r="C419" s="2">
        <v>356.37</v>
      </c>
    </row>
    <row r="420" spans="1:3">
      <c r="A420" s="1">
        <v>33970</v>
      </c>
      <c r="B420" s="2">
        <v>356.86</v>
      </c>
      <c r="C420" s="2">
        <v>356.83</v>
      </c>
    </row>
    <row r="421" spans="1:3">
      <c r="A421" s="1">
        <v>34001</v>
      </c>
      <c r="B421" s="2">
        <v>357.27</v>
      </c>
      <c r="C421" s="2">
        <v>356.43</v>
      </c>
    </row>
    <row r="422" spans="1:3">
      <c r="A422" s="1">
        <v>34029</v>
      </c>
      <c r="B422" s="2">
        <v>358.36</v>
      </c>
      <c r="C422" s="2">
        <v>356.7</v>
      </c>
    </row>
    <row r="423" spans="1:3">
      <c r="A423" s="1">
        <v>34060</v>
      </c>
      <c r="B423" s="2">
        <v>359.27</v>
      </c>
      <c r="C423" s="2">
        <v>356.6</v>
      </c>
    </row>
    <row r="424" spans="1:3">
      <c r="A424" s="1">
        <v>34090</v>
      </c>
      <c r="B424" s="2">
        <v>360.19</v>
      </c>
      <c r="C424" s="2">
        <v>357</v>
      </c>
    </row>
    <row r="425" spans="1:3">
      <c r="A425" s="1">
        <v>34121</v>
      </c>
      <c r="B425" s="2">
        <v>359.52</v>
      </c>
      <c r="C425" s="2">
        <v>357.09</v>
      </c>
    </row>
    <row r="426" spans="1:3">
      <c r="A426" s="1">
        <v>34151</v>
      </c>
      <c r="B426" s="2">
        <v>357.42</v>
      </c>
      <c r="C426" s="2">
        <v>356.83</v>
      </c>
    </row>
    <row r="427" spans="1:3">
      <c r="A427" s="1">
        <v>34182</v>
      </c>
      <c r="B427" s="2">
        <v>355.46</v>
      </c>
      <c r="C427" s="2">
        <v>357.14</v>
      </c>
    </row>
    <row r="428" spans="1:3">
      <c r="A428" s="1">
        <v>34213</v>
      </c>
      <c r="B428" s="2">
        <v>354.1</v>
      </c>
      <c r="C428" s="2">
        <v>357.45</v>
      </c>
    </row>
    <row r="429" spans="1:3">
      <c r="A429" s="1">
        <v>34243</v>
      </c>
      <c r="B429" s="2">
        <v>354.12</v>
      </c>
      <c r="C429" s="2">
        <v>357.46</v>
      </c>
    </row>
    <row r="430" spans="1:3">
      <c r="A430" s="1">
        <v>34274</v>
      </c>
      <c r="B430" s="2">
        <v>355.4</v>
      </c>
      <c r="C430" s="2">
        <v>357.53</v>
      </c>
    </row>
    <row r="431" spans="1:3">
      <c r="A431" s="1">
        <v>34304</v>
      </c>
      <c r="B431" s="2">
        <v>356.84</v>
      </c>
      <c r="C431" s="2">
        <v>357.76</v>
      </c>
    </row>
    <row r="432" spans="1:3">
      <c r="A432" s="1">
        <v>34335</v>
      </c>
      <c r="B432" s="2">
        <v>358.22</v>
      </c>
      <c r="C432" s="2">
        <v>358.13</v>
      </c>
    </row>
    <row r="433" spans="1:3">
      <c r="A433" s="1">
        <v>34366</v>
      </c>
      <c r="B433" s="2">
        <v>358.98</v>
      </c>
      <c r="C433" s="2">
        <v>358.15</v>
      </c>
    </row>
    <row r="434" spans="1:3">
      <c r="A434" s="1">
        <v>34394</v>
      </c>
      <c r="B434" s="2">
        <v>359.91</v>
      </c>
      <c r="C434" s="2">
        <v>358.25</v>
      </c>
    </row>
    <row r="435" spans="1:3">
      <c r="A435" s="1">
        <v>34425</v>
      </c>
      <c r="B435" s="2">
        <v>361.32</v>
      </c>
      <c r="C435" s="2">
        <v>358.57</v>
      </c>
    </row>
    <row r="436" spans="1:3">
      <c r="A436" s="1">
        <v>34455</v>
      </c>
      <c r="B436" s="2">
        <v>361.68</v>
      </c>
      <c r="C436" s="2">
        <v>358.44</v>
      </c>
    </row>
    <row r="437" spans="1:3">
      <c r="A437" s="1">
        <v>34486</v>
      </c>
      <c r="B437" s="2">
        <v>360.8</v>
      </c>
      <c r="C437" s="2">
        <v>358.39</v>
      </c>
    </row>
    <row r="438" spans="1:3">
      <c r="A438" s="1">
        <v>34516</v>
      </c>
      <c r="B438" s="2">
        <v>359.39</v>
      </c>
      <c r="C438" s="2">
        <v>358.79</v>
      </c>
    </row>
    <row r="439" spans="1:3">
      <c r="A439" s="1">
        <v>34547</v>
      </c>
      <c r="B439" s="2">
        <v>357.42</v>
      </c>
      <c r="C439" s="2">
        <v>359.12</v>
      </c>
    </row>
    <row r="440" spans="1:3">
      <c r="A440" s="1">
        <v>34578</v>
      </c>
      <c r="B440" s="2">
        <v>355.63</v>
      </c>
      <c r="C440" s="2">
        <v>359.05</v>
      </c>
    </row>
    <row r="441" spans="1:3">
      <c r="A441" s="1">
        <v>34608</v>
      </c>
      <c r="B441" s="2">
        <v>356.09</v>
      </c>
      <c r="C441" s="2">
        <v>359.5</v>
      </c>
    </row>
    <row r="442" spans="1:3">
      <c r="A442" s="1">
        <v>34639</v>
      </c>
      <c r="B442" s="2">
        <v>357.56</v>
      </c>
      <c r="C442" s="2">
        <v>359.72</v>
      </c>
    </row>
    <row r="443" spans="1:3">
      <c r="A443" s="1">
        <v>34669</v>
      </c>
      <c r="B443" s="2">
        <v>358.87</v>
      </c>
      <c r="C443" s="2">
        <v>359.75</v>
      </c>
    </row>
    <row r="444" spans="1:3">
      <c r="A444" s="1">
        <v>34700</v>
      </c>
      <c r="B444" s="2">
        <v>359.87</v>
      </c>
      <c r="C444" s="2">
        <v>359.76</v>
      </c>
    </row>
    <row r="445" spans="1:3">
      <c r="A445" s="1">
        <v>34731</v>
      </c>
      <c r="B445" s="2">
        <v>360.79</v>
      </c>
      <c r="C445" s="2">
        <v>359.98</v>
      </c>
    </row>
    <row r="446" spans="1:3">
      <c r="A446" s="1">
        <v>34759</v>
      </c>
      <c r="B446" s="2">
        <v>361.77</v>
      </c>
      <c r="C446" s="2">
        <v>360.19</v>
      </c>
    </row>
    <row r="447" spans="1:3">
      <c r="A447" s="1">
        <v>34790</v>
      </c>
      <c r="B447" s="2">
        <v>363.23</v>
      </c>
      <c r="C447" s="2">
        <v>360.56</v>
      </c>
    </row>
    <row r="448" spans="1:3">
      <c r="A448" s="1">
        <v>34820</v>
      </c>
      <c r="B448" s="2">
        <v>363.77</v>
      </c>
      <c r="C448" s="2">
        <v>360.61</v>
      </c>
    </row>
    <row r="449" spans="1:3">
      <c r="A449" s="1">
        <v>34851</v>
      </c>
      <c r="B449" s="2">
        <v>363.22</v>
      </c>
      <c r="C449" s="2">
        <v>360.82</v>
      </c>
    </row>
    <row r="450" spans="1:3">
      <c r="A450" s="1">
        <v>34881</v>
      </c>
      <c r="B450" s="2">
        <v>361.7</v>
      </c>
      <c r="C450" s="2">
        <v>361.03</v>
      </c>
    </row>
    <row r="451" spans="1:3">
      <c r="A451" s="1">
        <v>34912</v>
      </c>
      <c r="B451" s="2">
        <v>359.11</v>
      </c>
      <c r="C451" s="2">
        <v>360.74</v>
      </c>
    </row>
    <row r="452" spans="1:3">
      <c r="A452" s="1">
        <v>34943</v>
      </c>
      <c r="B452" s="2">
        <v>358.11</v>
      </c>
      <c r="C452" s="2">
        <v>361.48</v>
      </c>
    </row>
    <row r="453" spans="1:3">
      <c r="A453" s="1">
        <v>34973</v>
      </c>
      <c r="B453" s="2">
        <v>357.97</v>
      </c>
      <c r="C453" s="2">
        <v>361.34</v>
      </c>
    </row>
    <row r="454" spans="1:3">
      <c r="A454" s="1">
        <v>35004</v>
      </c>
      <c r="B454" s="2">
        <v>359.4</v>
      </c>
      <c r="C454" s="2">
        <v>361.54</v>
      </c>
    </row>
    <row r="455" spans="1:3">
      <c r="A455" s="1">
        <v>35034</v>
      </c>
      <c r="B455" s="2">
        <v>360.61</v>
      </c>
      <c r="C455" s="2">
        <v>361.49</v>
      </c>
    </row>
    <row r="456" spans="1:3">
      <c r="A456" s="1">
        <v>35065</v>
      </c>
      <c r="B456" s="2">
        <v>362.04</v>
      </c>
      <c r="C456" s="2">
        <v>361.84</v>
      </c>
    </row>
    <row r="457" spans="1:3">
      <c r="A457" s="1">
        <v>35096</v>
      </c>
      <c r="B457" s="2">
        <v>363.17</v>
      </c>
      <c r="C457" s="2">
        <v>362.29</v>
      </c>
    </row>
    <row r="458" spans="1:3">
      <c r="A458" s="1">
        <v>35125</v>
      </c>
      <c r="B458" s="2">
        <v>364.17</v>
      </c>
      <c r="C458" s="2">
        <v>362.55</v>
      </c>
    </row>
    <row r="459" spans="1:3">
      <c r="A459" s="1">
        <v>35156</v>
      </c>
      <c r="B459" s="2">
        <v>364.51</v>
      </c>
      <c r="C459" s="2">
        <v>361.81</v>
      </c>
    </row>
    <row r="460" spans="1:3">
      <c r="A460" s="1">
        <v>35186</v>
      </c>
      <c r="B460" s="2">
        <v>365.16</v>
      </c>
      <c r="C460" s="2">
        <v>362.1</v>
      </c>
    </row>
    <row r="461" spans="1:3">
      <c r="A461" s="1">
        <v>35217</v>
      </c>
      <c r="B461" s="2">
        <v>364.93</v>
      </c>
      <c r="C461" s="2">
        <v>362.64</v>
      </c>
    </row>
    <row r="462" spans="1:3">
      <c r="A462" s="1">
        <v>35247</v>
      </c>
      <c r="B462" s="2">
        <v>363.53</v>
      </c>
      <c r="C462" s="2">
        <v>362.83</v>
      </c>
    </row>
    <row r="463" spans="1:3">
      <c r="A463" s="1">
        <v>35278</v>
      </c>
      <c r="B463" s="2">
        <v>361.38</v>
      </c>
      <c r="C463" s="2">
        <v>362.99</v>
      </c>
    </row>
    <row r="464" spans="1:3">
      <c r="A464" s="1">
        <v>35309</v>
      </c>
      <c r="B464" s="2">
        <v>359.6</v>
      </c>
      <c r="C464" s="2">
        <v>363.03</v>
      </c>
    </row>
    <row r="465" spans="1:3">
      <c r="A465" s="1">
        <v>35339</v>
      </c>
      <c r="B465" s="2">
        <v>359.54</v>
      </c>
      <c r="C465" s="2">
        <v>362.91</v>
      </c>
    </row>
    <row r="466" spans="1:3">
      <c r="A466" s="1">
        <v>35370</v>
      </c>
      <c r="B466" s="2">
        <v>360.84</v>
      </c>
      <c r="C466" s="2">
        <v>362.99</v>
      </c>
    </row>
    <row r="467" spans="1:3">
      <c r="A467" s="1">
        <v>35400</v>
      </c>
      <c r="B467" s="2">
        <v>362.18</v>
      </c>
      <c r="C467" s="2">
        <v>363.05</v>
      </c>
    </row>
    <row r="468" spans="1:3">
      <c r="A468" s="1">
        <v>35431</v>
      </c>
      <c r="B468" s="2">
        <v>363.04</v>
      </c>
      <c r="C468" s="2">
        <v>362.85</v>
      </c>
    </row>
    <row r="469" spans="1:3">
      <c r="A469" s="1">
        <v>35462</v>
      </c>
      <c r="B469" s="2">
        <v>364.09</v>
      </c>
      <c r="C469" s="2">
        <v>363.28</v>
      </c>
    </row>
    <row r="470" spans="1:3">
      <c r="A470" s="1">
        <v>35490</v>
      </c>
      <c r="B470" s="2">
        <v>364.47</v>
      </c>
      <c r="C470" s="2">
        <v>362.86</v>
      </c>
    </row>
    <row r="471" spans="1:3">
      <c r="A471" s="1">
        <v>35521</v>
      </c>
      <c r="B471" s="2">
        <v>366.25</v>
      </c>
      <c r="C471" s="2">
        <v>363.59</v>
      </c>
    </row>
    <row r="472" spans="1:3">
      <c r="A472" s="1">
        <v>35551</v>
      </c>
      <c r="B472" s="2">
        <v>366.69</v>
      </c>
      <c r="C472" s="2">
        <v>363.76</v>
      </c>
    </row>
    <row r="473" spans="1:3">
      <c r="A473" s="1">
        <v>35582</v>
      </c>
      <c r="B473" s="2">
        <v>365.59</v>
      </c>
      <c r="C473" s="2">
        <v>363.39</v>
      </c>
    </row>
    <row r="474" spans="1:3">
      <c r="A474" s="1">
        <v>35612</v>
      </c>
      <c r="B474" s="2">
        <v>364.34</v>
      </c>
      <c r="C474" s="2">
        <v>363.63</v>
      </c>
    </row>
    <row r="475" spans="1:3">
      <c r="A475" s="1">
        <v>35643</v>
      </c>
      <c r="B475" s="2">
        <v>362.2</v>
      </c>
      <c r="C475" s="2">
        <v>363.78</v>
      </c>
    </row>
    <row r="476" spans="1:3">
      <c r="A476" s="1">
        <v>35674</v>
      </c>
      <c r="B476" s="2">
        <v>360.31</v>
      </c>
      <c r="C476" s="2">
        <v>363.69</v>
      </c>
    </row>
    <row r="477" spans="1:3">
      <c r="A477" s="1">
        <v>35704</v>
      </c>
      <c r="B477" s="2">
        <v>360.71</v>
      </c>
      <c r="C477" s="2">
        <v>364.01</v>
      </c>
    </row>
    <row r="478" spans="1:3">
      <c r="A478" s="1">
        <v>35735</v>
      </c>
      <c r="B478" s="2">
        <v>362.44</v>
      </c>
      <c r="C478" s="2">
        <v>364.51</v>
      </c>
    </row>
    <row r="479" spans="1:3">
      <c r="A479" s="1">
        <v>35765</v>
      </c>
      <c r="B479" s="2">
        <v>364.33</v>
      </c>
      <c r="C479" s="2">
        <v>365.12</v>
      </c>
    </row>
    <row r="480" spans="1:3">
      <c r="A480" s="1">
        <v>35796</v>
      </c>
      <c r="B480" s="2">
        <v>365.18</v>
      </c>
      <c r="C480" s="2">
        <v>365.01</v>
      </c>
    </row>
    <row r="481" spans="1:3">
      <c r="A481" s="1">
        <v>35827</v>
      </c>
      <c r="B481" s="2">
        <v>365.98</v>
      </c>
      <c r="C481" s="2">
        <v>365.18</v>
      </c>
    </row>
    <row r="482" spans="1:3">
      <c r="A482" s="1">
        <v>35855</v>
      </c>
      <c r="B482" s="2">
        <v>367.13</v>
      </c>
      <c r="C482" s="2">
        <v>365.5</v>
      </c>
    </row>
    <row r="483" spans="1:3">
      <c r="A483" s="1">
        <v>35886</v>
      </c>
      <c r="B483" s="2">
        <v>368.61</v>
      </c>
      <c r="C483" s="2">
        <v>366</v>
      </c>
    </row>
    <row r="484" spans="1:3">
      <c r="A484" s="1">
        <v>35916</v>
      </c>
      <c r="B484" s="2">
        <v>369.49</v>
      </c>
      <c r="C484" s="2">
        <v>366.6</v>
      </c>
    </row>
    <row r="485" spans="1:3">
      <c r="A485" s="1">
        <v>35947</v>
      </c>
      <c r="B485" s="2">
        <v>368.95</v>
      </c>
      <c r="C485" s="2">
        <v>366.73</v>
      </c>
    </row>
    <row r="486" spans="1:3">
      <c r="A486" s="1">
        <v>35977</v>
      </c>
      <c r="B486" s="2">
        <v>367.74</v>
      </c>
      <c r="C486" s="2">
        <v>367.05</v>
      </c>
    </row>
    <row r="487" spans="1:3">
      <c r="A487" s="1">
        <v>36008</v>
      </c>
      <c r="B487" s="2">
        <v>365.79</v>
      </c>
      <c r="C487" s="2">
        <v>367.37</v>
      </c>
    </row>
    <row r="488" spans="1:3">
      <c r="A488" s="1">
        <v>36039</v>
      </c>
      <c r="B488" s="2">
        <v>364.01</v>
      </c>
      <c r="C488" s="2">
        <v>367.34</v>
      </c>
    </row>
    <row r="489" spans="1:3">
      <c r="A489" s="1">
        <v>36069</v>
      </c>
      <c r="B489" s="2">
        <v>364.35</v>
      </c>
      <c r="C489" s="2">
        <v>367.63</v>
      </c>
    </row>
    <row r="490" spans="1:3">
      <c r="A490" s="1">
        <v>36100</v>
      </c>
      <c r="B490" s="2">
        <v>365.52</v>
      </c>
      <c r="C490" s="2">
        <v>367.58</v>
      </c>
    </row>
    <row r="491" spans="1:3">
      <c r="A491" s="1">
        <v>36130</v>
      </c>
      <c r="B491" s="2">
        <v>367.08</v>
      </c>
      <c r="C491" s="2">
        <v>367.85</v>
      </c>
    </row>
    <row r="492" spans="1:3">
      <c r="A492" s="1">
        <v>36161</v>
      </c>
      <c r="B492" s="2">
        <v>368.12</v>
      </c>
      <c r="C492" s="2">
        <v>367.92</v>
      </c>
    </row>
    <row r="493" spans="1:3">
      <c r="A493" s="1">
        <v>36192</v>
      </c>
      <c r="B493" s="2">
        <v>368.98</v>
      </c>
      <c r="C493" s="2">
        <v>368.18</v>
      </c>
    </row>
    <row r="494" spans="1:3">
      <c r="A494" s="1">
        <v>36220</v>
      </c>
      <c r="B494" s="2">
        <v>369.6</v>
      </c>
      <c r="C494" s="2">
        <v>368</v>
      </c>
    </row>
    <row r="495" spans="1:3">
      <c r="A495" s="1">
        <v>36251</v>
      </c>
      <c r="B495" s="2">
        <v>370.96</v>
      </c>
      <c r="C495" s="2">
        <v>368.44</v>
      </c>
    </row>
    <row r="496" spans="1:3">
      <c r="A496" s="1">
        <v>36281</v>
      </c>
      <c r="B496" s="2">
        <v>370.77</v>
      </c>
      <c r="C496" s="2">
        <v>367.95</v>
      </c>
    </row>
    <row r="497" spans="1:3">
      <c r="A497" s="1">
        <v>36312</v>
      </c>
      <c r="B497" s="2">
        <v>370.33</v>
      </c>
      <c r="C497" s="2">
        <v>368.14</v>
      </c>
    </row>
    <row r="498" spans="1:3">
      <c r="A498" s="1">
        <v>36342</v>
      </c>
      <c r="B498" s="2">
        <v>369.28</v>
      </c>
      <c r="C498" s="2">
        <v>368.6</v>
      </c>
    </row>
    <row r="499" spans="1:3">
      <c r="A499" s="1">
        <v>36373</v>
      </c>
      <c r="B499" s="2">
        <v>366.86</v>
      </c>
      <c r="C499" s="2">
        <v>368.42</v>
      </c>
    </row>
    <row r="500" spans="1:3">
      <c r="A500" s="1">
        <v>36404</v>
      </c>
      <c r="B500" s="2">
        <v>364.94</v>
      </c>
      <c r="C500" s="2">
        <v>368.24</v>
      </c>
    </row>
    <row r="501" spans="1:3">
      <c r="A501" s="1">
        <v>36434</v>
      </c>
      <c r="B501" s="2">
        <v>365.35</v>
      </c>
      <c r="C501" s="2">
        <v>368.62</v>
      </c>
    </row>
    <row r="502" spans="1:3">
      <c r="A502" s="1">
        <v>36465</v>
      </c>
      <c r="B502" s="2">
        <v>366.68</v>
      </c>
      <c r="C502" s="2">
        <v>368.68</v>
      </c>
    </row>
    <row r="503" spans="1:3">
      <c r="A503" s="1">
        <v>36495</v>
      </c>
      <c r="B503" s="2">
        <v>368.04</v>
      </c>
      <c r="C503" s="2">
        <v>368.72</v>
      </c>
    </row>
    <row r="504" spans="1:3">
      <c r="A504" s="1">
        <v>36526</v>
      </c>
      <c r="B504" s="2">
        <v>369.25</v>
      </c>
      <c r="C504" s="2">
        <v>369.06</v>
      </c>
    </row>
    <row r="505" spans="1:3">
      <c r="A505" s="1">
        <v>36557</v>
      </c>
      <c r="B505" s="2">
        <v>369.5</v>
      </c>
      <c r="C505" s="2">
        <v>368.79</v>
      </c>
    </row>
    <row r="506" spans="1:3">
      <c r="A506" s="1">
        <v>36586</v>
      </c>
      <c r="B506" s="2">
        <v>370.56</v>
      </c>
      <c r="C506" s="2">
        <v>369.04</v>
      </c>
    </row>
    <row r="507" spans="1:3">
      <c r="A507" s="1">
        <v>36617</v>
      </c>
      <c r="B507" s="2">
        <v>371.82</v>
      </c>
      <c r="C507" s="2">
        <v>369.29</v>
      </c>
    </row>
    <row r="508" spans="1:3">
      <c r="A508" s="1">
        <v>36647</v>
      </c>
      <c r="B508" s="2">
        <v>371.51</v>
      </c>
      <c r="C508" s="2">
        <v>368.64</v>
      </c>
    </row>
    <row r="509" spans="1:3">
      <c r="A509" s="1">
        <v>36678</v>
      </c>
      <c r="B509" s="2">
        <v>371.71</v>
      </c>
      <c r="C509" s="2">
        <v>369.49</v>
      </c>
    </row>
    <row r="510" spans="1:3">
      <c r="A510" s="1">
        <v>36708</v>
      </c>
      <c r="B510" s="2">
        <v>369.85</v>
      </c>
      <c r="C510" s="2">
        <v>369.18</v>
      </c>
    </row>
    <row r="511" spans="1:3">
      <c r="A511" s="1">
        <v>36739</v>
      </c>
      <c r="B511" s="2">
        <v>368.2</v>
      </c>
      <c r="C511" s="2">
        <v>369.78</v>
      </c>
    </row>
    <row r="512" spans="1:3">
      <c r="A512" s="1">
        <v>36770</v>
      </c>
      <c r="B512" s="2">
        <v>366.91</v>
      </c>
      <c r="C512" s="2">
        <v>370.19</v>
      </c>
    </row>
    <row r="513" spans="1:3">
      <c r="A513" s="1">
        <v>36800</v>
      </c>
      <c r="B513" s="2">
        <v>366.99</v>
      </c>
      <c r="C513" s="2">
        <v>370.22</v>
      </c>
    </row>
    <row r="514" spans="1:3">
      <c r="A514" s="1">
        <v>36831</v>
      </c>
      <c r="B514" s="2">
        <v>368.33</v>
      </c>
      <c r="C514" s="2">
        <v>370.29</v>
      </c>
    </row>
    <row r="515" spans="1:3">
      <c r="A515" s="1">
        <v>36861</v>
      </c>
      <c r="B515" s="2">
        <v>369.67</v>
      </c>
      <c r="C515" s="2">
        <v>370.31</v>
      </c>
    </row>
    <row r="516" spans="1:3">
      <c r="A516" s="1">
        <v>36892</v>
      </c>
      <c r="B516" s="2">
        <v>370.52</v>
      </c>
      <c r="C516" s="2">
        <v>370.36</v>
      </c>
    </row>
    <row r="517" spans="1:3">
      <c r="A517" s="1">
        <v>36923</v>
      </c>
      <c r="B517" s="2">
        <v>371.49</v>
      </c>
      <c r="C517" s="2">
        <v>370.77</v>
      </c>
    </row>
    <row r="518" spans="1:3">
      <c r="A518" s="1">
        <v>36951</v>
      </c>
      <c r="B518" s="2">
        <v>372.53</v>
      </c>
      <c r="C518" s="2">
        <v>370.97</v>
      </c>
    </row>
    <row r="519" spans="1:3">
      <c r="A519" s="1">
        <v>36982</v>
      </c>
      <c r="B519" s="2">
        <v>373.37</v>
      </c>
      <c r="C519" s="2">
        <v>370.79</v>
      </c>
    </row>
    <row r="520" spans="1:3">
      <c r="A520" s="1">
        <v>37012</v>
      </c>
      <c r="B520" s="2">
        <v>373.82</v>
      </c>
      <c r="C520" s="2">
        <v>370.92</v>
      </c>
    </row>
    <row r="521" spans="1:3">
      <c r="A521" s="1">
        <v>37043</v>
      </c>
      <c r="B521" s="2">
        <v>373.18</v>
      </c>
      <c r="C521" s="2">
        <v>370.97</v>
      </c>
    </row>
    <row r="522" spans="1:3">
      <c r="A522" s="1">
        <v>37073</v>
      </c>
      <c r="B522" s="2">
        <v>371.57</v>
      </c>
      <c r="C522" s="2">
        <v>370.94</v>
      </c>
    </row>
    <row r="523" spans="1:3">
      <c r="A523" s="1">
        <v>37104</v>
      </c>
      <c r="B523" s="2">
        <v>369.63</v>
      </c>
      <c r="C523" s="2">
        <v>371.21</v>
      </c>
    </row>
    <row r="524" spans="1:3">
      <c r="A524" s="1">
        <v>37135</v>
      </c>
      <c r="B524" s="2">
        <v>368.16</v>
      </c>
      <c r="C524" s="2">
        <v>371.41</v>
      </c>
    </row>
    <row r="525" spans="1:3">
      <c r="A525" s="1">
        <v>37165</v>
      </c>
      <c r="B525" s="2">
        <v>368.42</v>
      </c>
      <c r="C525" s="2">
        <v>371.65</v>
      </c>
    </row>
    <row r="526" spans="1:3">
      <c r="A526" s="1">
        <v>37196</v>
      </c>
      <c r="B526" s="2">
        <v>369.69</v>
      </c>
      <c r="C526" s="2">
        <v>371.7</v>
      </c>
    </row>
    <row r="527" spans="1:3">
      <c r="A527" s="1">
        <v>37226</v>
      </c>
      <c r="B527" s="2">
        <v>371.18</v>
      </c>
      <c r="C527" s="2">
        <v>371.89</v>
      </c>
    </row>
    <row r="528" spans="1:3">
      <c r="A528" s="1">
        <v>37257</v>
      </c>
      <c r="B528" s="2">
        <v>372.45</v>
      </c>
      <c r="C528" s="2">
        <v>372.23</v>
      </c>
    </row>
    <row r="529" spans="1:3">
      <c r="A529" s="1">
        <v>37288</v>
      </c>
      <c r="B529" s="2">
        <v>373.14</v>
      </c>
      <c r="C529" s="2">
        <v>372.26</v>
      </c>
    </row>
    <row r="530" spans="1:3">
      <c r="A530" s="1">
        <v>37316</v>
      </c>
      <c r="B530" s="2">
        <v>373.93</v>
      </c>
      <c r="C530" s="2">
        <v>372.22</v>
      </c>
    </row>
    <row r="531" spans="1:3">
      <c r="A531" s="1">
        <v>37347</v>
      </c>
      <c r="B531" s="2">
        <v>375</v>
      </c>
      <c r="C531" s="2">
        <v>372.33</v>
      </c>
    </row>
    <row r="532" spans="1:3">
      <c r="A532" s="1">
        <v>37377</v>
      </c>
      <c r="B532" s="2">
        <v>375.65</v>
      </c>
      <c r="C532" s="2">
        <v>372.74</v>
      </c>
    </row>
    <row r="533" spans="1:3">
      <c r="A533" s="1">
        <v>37408</v>
      </c>
      <c r="B533" s="2">
        <v>375.5</v>
      </c>
      <c r="C533" s="2">
        <v>373.29</v>
      </c>
    </row>
    <row r="534" spans="1:3">
      <c r="A534" s="1">
        <v>37438</v>
      </c>
      <c r="B534" s="2">
        <v>374</v>
      </c>
      <c r="C534" s="2">
        <v>373.36</v>
      </c>
    </row>
    <row r="535" spans="1:3">
      <c r="A535" s="1">
        <v>37469</v>
      </c>
      <c r="B535" s="2">
        <v>371.83</v>
      </c>
      <c r="C535" s="2">
        <v>373.47</v>
      </c>
    </row>
    <row r="536" spans="1:3">
      <c r="A536" s="1">
        <v>37500</v>
      </c>
      <c r="B536" s="2">
        <v>370.66</v>
      </c>
      <c r="C536" s="2">
        <v>374.01</v>
      </c>
    </row>
    <row r="537" spans="1:3">
      <c r="A537" s="1">
        <v>37530</v>
      </c>
      <c r="B537" s="2">
        <v>370.51</v>
      </c>
      <c r="C537" s="2">
        <v>373.85</v>
      </c>
    </row>
    <row r="538" spans="1:3">
      <c r="A538" s="1">
        <v>37561</v>
      </c>
      <c r="B538" s="2">
        <v>372.2</v>
      </c>
      <c r="C538" s="2">
        <v>374.33</v>
      </c>
    </row>
    <row r="539" spans="1:3">
      <c r="A539" s="1">
        <v>37591</v>
      </c>
      <c r="B539" s="2">
        <v>373.71</v>
      </c>
      <c r="C539" s="2">
        <v>374.5</v>
      </c>
    </row>
    <row r="540" spans="1:3">
      <c r="A540" s="1">
        <v>37622</v>
      </c>
      <c r="B540" s="2">
        <v>374.87</v>
      </c>
      <c r="C540" s="2">
        <v>374.63</v>
      </c>
    </row>
    <row r="541" spans="1:3">
      <c r="A541" s="1">
        <v>37653</v>
      </c>
      <c r="B541" s="2">
        <v>375.62</v>
      </c>
      <c r="C541" s="2">
        <v>374.75</v>
      </c>
    </row>
    <row r="542" spans="1:3">
      <c r="A542" s="1">
        <v>37681</v>
      </c>
      <c r="B542" s="2">
        <v>376.48</v>
      </c>
      <c r="C542" s="2">
        <v>374.79</v>
      </c>
    </row>
    <row r="543" spans="1:3">
      <c r="A543" s="1">
        <v>37712</v>
      </c>
      <c r="B543" s="2">
        <v>377.74</v>
      </c>
      <c r="C543" s="2">
        <v>375.02</v>
      </c>
    </row>
    <row r="544" spans="1:3">
      <c r="A544" s="1">
        <v>37742</v>
      </c>
      <c r="B544" s="2">
        <v>378.5</v>
      </c>
      <c r="C544" s="2">
        <v>375.47</v>
      </c>
    </row>
    <row r="545" spans="1:3">
      <c r="A545" s="1">
        <v>37773</v>
      </c>
      <c r="B545" s="2">
        <v>378.18</v>
      </c>
      <c r="C545" s="2">
        <v>375.95</v>
      </c>
    </row>
    <row r="546" spans="1:3">
      <c r="A546" s="1">
        <v>37803</v>
      </c>
      <c r="B546" s="2">
        <v>376.72</v>
      </c>
      <c r="C546" s="2">
        <v>376.16</v>
      </c>
    </row>
    <row r="547" spans="1:3">
      <c r="A547" s="1">
        <v>37834</v>
      </c>
      <c r="B547" s="2">
        <v>374.32</v>
      </c>
      <c r="C547" s="2">
        <v>375.98</v>
      </c>
    </row>
    <row r="548" spans="1:3">
      <c r="A548" s="1">
        <v>37865</v>
      </c>
      <c r="B548" s="2">
        <v>373.2</v>
      </c>
      <c r="C548" s="2">
        <v>376.51</v>
      </c>
    </row>
    <row r="549" spans="1:3">
      <c r="A549" s="1">
        <v>37895</v>
      </c>
      <c r="B549" s="2">
        <v>373.1</v>
      </c>
      <c r="C549" s="2">
        <v>376.45</v>
      </c>
    </row>
    <row r="550" spans="1:3">
      <c r="A550" s="1">
        <v>37926</v>
      </c>
      <c r="B550" s="2">
        <v>374.64</v>
      </c>
      <c r="C550" s="2">
        <v>376.83</v>
      </c>
    </row>
    <row r="551" spans="1:3">
      <c r="A551" s="1">
        <v>37956</v>
      </c>
      <c r="B551" s="2">
        <v>375.93</v>
      </c>
      <c r="C551" s="2">
        <v>376.74</v>
      </c>
    </row>
    <row r="552" spans="1:3">
      <c r="A552" s="1">
        <v>37987</v>
      </c>
      <c r="B552" s="2">
        <v>377</v>
      </c>
      <c r="C552" s="2">
        <v>376.79</v>
      </c>
    </row>
    <row r="553" spans="1:3">
      <c r="A553" s="1">
        <v>38018</v>
      </c>
      <c r="B553" s="2">
        <v>377.87</v>
      </c>
      <c r="C553" s="2">
        <v>377.01</v>
      </c>
    </row>
    <row r="554" spans="1:3">
      <c r="A554" s="1">
        <v>38047</v>
      </c>
      <c r="B554" s="2">
        <v>378.73</v>
      </c>
      <c r="C554" s="2">
        <v>377.06</v>
      </c>
    </row>
    <row r="555" spans="1:3">
      <c r="A555" s="1">
        <v>38078</v>
      </c>
      <c r="B555" s="2">
        <v>380.41</v>
      </c>
      <c r="C555" s="2">
        <v>377.65</v>
      </c>
    </row>
    <row r="556" spans="1:3">
      <c r="A556" s="1">
        <v>38108</v>
      </c>
      <c r="B556" s="2">
        <v>380.63</v>
      </c>
      <c r="C556" s="2">
        <v>377.51</v>
      </c>
    </row>
    <row r="557" spans="1:3">
      <c r="A557" s="1">
        <v>38139</v>
      </c>
      <c r="B557" s="2">
        <v>379.56</v>
      </c>
      <c r="C557" s="2">
        <v>377.28</v>
      </c>
    </row>
    <row r="558" spans="1:3">
      <c r="A558" s="1">
        <v>38169</v>
      </c>
      <c r="B558" s="2">
        <v>377.61</v>
      </c>
      <c r="C558" s="2">
        <v>377.03</v>
      </c>
    </row>
    <row r="559" spans="1:3">
      <c r="A559" s="1">
        <v>38200</v>
      </c>
      <c r="B559" s="2">
        <v>376.15</v>
      </c>
      <c r="C559" s="2">
        <v>377.85</v>
      </c>
    </row>
    <row r="560" spans="1:3">
      <c r="A560" s="1">
        <v>38231</v>
      </c>
      <c r="B560" s="2">
        <v>374.11</v>
      </c>
      <c r="C560" s="2">
        <v>377.49</v>
      </c>
    </row>
    <row r="561" spans="1:3">
      <c r="A561" s="1">
        <v>38261</v>
      </c>
      <c r="B561" s="2">
        <v>374.44</v>
      </c>
      <c r="C561" s="2">
        <v>377.8</v>
      </c>
    </row>
    <row r="562" spans="1:3">
      <c r="A562" s="1">
        <v>38292</v>
      </c>
      <c r="B562" s="2">
        <v>375.93</v>
      </c>
      <c r="C562" s="2">
        <v>378.13</v>
      </c>
    </row>
    <row r="563" spans="1:3">
      <c r="A563" s="1">
        <v>38322</v>
      </c>
      <c r="B563" s="2">
        <v>377.45</v>
      </c>
      <c r="C563" s="2">
        <v>378.3</v>
      </c>
    </row>
    <row r="564" spans="1:3">
      <c r="A564" s="1">
        <v>38353</v>
      </c>
      <c r="B564" s="2">
        <v>378.47</v>
      </c>
      <c r="C564" s="2">
        <v>378.21</v>
      </c>
    </row>
    <row r="565" spans="1:3">
      <c r="A565" s="1">
        <v>38384</v>
      </c>
      <c r="B565" s="2">
        <v>379.76</v>
      </c>
      <c r="C565" s="2">
        <v>378.95</v>
      </c>
    </row>
    <row r="566" spans="1:3">
      <c r="A566" s="1">
        <v>38412</v>
      </c>
      <c r="B566" s="2">
        <v>381.14</v>
      </c>
      <c r="C566" s="2">
        <v>379.63</v>
      </c>
    </row>
    <row r="567" spans="1:3">
      <c r="A567" s="1">
        <v>38443</v>
      </c>
      <c r="B567" s="2">
        <v>382.2</v>
      </c>
      <c r="C567" s="2">
        <v>379.54</v>
      </c>
    </row>
    <row r="568" spans="1:3">
      <c r="A568" s="1">
        <v>38473</v>
      </c>
      <c r="B568" s="2">
        <v>382.47</v>
      </c>
      <c r="C568" s="2">
        <v>379.33</v>
      </c>
    </row>
    <row r="569" spans="1:3">
      <c r="A569" s="1">
        <v>38504</v>
      </c>
      <c r="B569" s="2">
        <v>382.2</v>
      </c>
      <c r="C569" s="2">
        <v>379.87</v>
      </c>
    </row>
    <row r="570" spans="1:3">
      <c r="A570" s="1">
        <v>38534</v>
      </c>
      <c r="B570" s="2">
        <v>380.78</v>
      </c>
      <c r="C570" s="2">
        <v>380.17</v>
      </c>
    </row>
    <row r="571" spans="1:3">
      <c r="A571" s="1">
        <v>38565</v>
      </c>
      <c r="B571" s="2">
        <v>378.73</v>
      </c>
      <c r="C571" s="2">
        <v>380.38</v>
      </c>
    </row>
    <row r="572" spans="1:3">
      <c r="A572" s="1">
        <v>38596</v>
      </c>
      <c r="B572" s="2">
        <v>376.66</v>
      </c>
      <c r="C572" s="2">
        <v>379.98</v>
      </c>
    </row>
    <row r="573" spans="1:3">
      <c r="A573" s="1">
        <v>38626</v>
      </c>
      <c r="B573" s="2">
        <v>376.98</v>
      </c>
      <c r="C573" s="2">
        <v>380.29</v>
      </c>
    </row>
    <row r="574" spans="1:3">
      <c r="A574" s="1">
        <v>38657</v>
      </c>
      <c r="B574" s="2">
        <v>378.29</v>
      </c>
      <c r="C574" s="2">
        <v>380.47</v>
      </c>
    </row>
    <row r="575" spans="1:3">
      <c r="A575" s="1">
        <v>38687</v>
      </c>
      <c r="B575" s="2">
        <v>379.92</v>
      </c>
      <c r="C575" s="2">
        <v>380.75</v>
      </c>
    </row>
    <row r="576" spans="1:3">
      <c r="A576" s="1">
        <v>38718</v>
      </c>
      <c r="B576" s="2">
        <v>381.35</v>
      </c>
      <c r="C576" s="2">
        <v>381.11</v>
      </c>
    </row>
    <row r="577" spans="1:3">
      <c r="A577" s="1">
        <v>38749</v>
      </c>
      <c r="B577" s="2">
        <v>382.16</v>
      </c>
      <c r="C577" s="2">
        <v>381.34</v>
      </c>
    </row>
    <row r="578" spans="1:3">
      <c r="A578" s="1">
        <v>38777</v>
      </c>
      <c r="B578" s="2">
        <v>382.66</v>
      </c>
      <c r="C578" s="2">
        <v>381.11</v>
      </c>
    </row>
    <row r="579" spans="1:3">
      <c r="A579" s="1">
        <v>38808</v>
      </c>
      <c r="B579" s="2">
        <v>384.73</v>
      </c>
      <c r="C579" s="2">
        <v>382.02</v>
      </c>
    </row>
    <row r="580" spans="1:3">
      <c r="A580" s="1">
        <v>38838</v>
      </c>
      <c r="B580" s="2">
        <v>384.98</v>
      </c>
      <c r="C580" s="2">
        <v>381.82</v>
      </c>
    </row>
    <row r="581" spans="1:3">
      <c r="A581" s="1">
        <v>38869</v>
      </c>
      <c r="B581" s="2">
        <v>384.09</v>
      </c>
      <c r="C581" s="2">
        <v>381.79</v>
      </c>
    </row>
    <row r="582" spans="1:3">
      <c r="A582" s="1">
        <v>38899</v>
      </c>
      <c r="B582" s="2">
        <v>382.38</v>
      </c>
      <c r="C582" s="2">
        <v>381.82</v>
      </c>
    </row>
    <row r="583" spans="1:3">
      <c r="A583" s="1">
        <v>38930</v>
      </c>
      <c r="B583" s="2">
        <v>380.45</v>
      </c>
      <c r="C583" s="2">
        <v>382.1</v>
      </c>
    </row>
    <row r="584" spans="1:3">
      <c r="A584" s="1">
        <v>38961</v>
      </c>
      <c r="B584" s="2">
        <v>378.92</v>
      </c>
      <c r="C584" s="2">
        <v>382.21</v>
      </c>
    </row>
    <row r="585" spans="1:3">
      <c r="A585" s="1">
        <v>38991</v>
      </c>
      <c r="B585" s="2">
        <v>379.16</v>
      </c>
      <c r="C585" s="2">
        <v>382.48</v>
      </c>
    </row>
    <row r="586" spans="1:3">
      <c r="A586" s="1">
        <v>39022</v>
      </c>
      <c r="B586" s="2">
        <v>380.18</v>
      </c>
      <c r="C586" s="2">
        <v>382.38</v>
      </c>
    </row>
    <row r="587" spans="1:3">
      <c r="A587" s="1">
        <v>39052</v>
      </c>
      <c r="B587" s="2">
        <v>381.79</v>
      </c>
      <c r="C587" s="2">
        <v>382.65</v>
      </c>
    </row>
    <row r="588" spans="1:3">
      <c r="A588" s="1">
        <v>39083</v>
      </c>
      <c r="B588" s="2">
        <v>382.93</v>
      </c>
      <c r="C588" s="2">
        <v>382.74</v>
      </c>
    </row>
    <row r="589" spans="1:3">
      <c r="A589" s="1">
        <v>39114</v>
      </c>
      <c r="B589" s="2">
        <v>383.81</v>
      </c>
      <c r="C589" s="2">
        <v>382.95</v>
      </c>
    </row>
    <row r="590" spans="1:3">
      <c r="A590" s="1">
        <v>39142</v>
      </c>
      <c r="B590" s="2">
        <v>384.56</v>
      </c>
      <c r="C590" s="2">
        <v>382.92</v>
      </c>
    </row>
    <row r="591" spans="1:3">
      <c r="A591" s="1">
        <v>39173</v>
      </c>
      <c r="B591" s="2">
        <v>386.4</v>
      </c>
      <c r="C591" s="2">
        <v>383.58</v>
      </c>
    </row>
    <row r="592" spans="1:3">
      <c r="A592" s="1">
        <v>39203</v>
      </c>
      <c r="B592" s="2">
        <v>386.58</v>
      </c>
      <c r="C592" s="2">
        <v>383.34</v>
      </c>
    </row>
    <row r="593" spans="1:3">
      <c r="A593" s="1">
        <v>39234</v>
      </c>
      <c r="B593" s="2">
        <v>386.05</v>
      </c>
      <c r="C593" s="2">
        <v>383.77</v>
      </c>
    </row>
    <row r="594" spans="1:3">
      <c r="A594" s="1">
        <v>39264</v>
      </c>
      <c r="B594" s="2">
        <v>384.49</v>
      </c>
      <c r="C594" s="2">
        <v>383.99</v>
      </c>
    </row>
    <row r="595" spans="1:3">
      <c r="A595" s="1">
        <v>39295</v>
      </c>
      <c r="B595" s="2">
        <v>382</v>
      </c>
      <c r="C595" s="2">
        <v>383.69</v>
      </c>
    </row>
    <row r="596" spans="1:3">
      <c r="A596" s="1">
        <v>39326</v>
      </c>
      <c r="B596" s="2">
        <v>380.9</v>
      </c>
      <c r="C596" s="2">
        <v>384.25</v>
      </c>
    </row>
    <row r="597" spans="1:3">
      <c r="A597" s="1">
        <v>39356</v>
      </c>
      <c r="B597" s="2">
        <v>381.14</v>
      </c>
      <c r="C597" s="2">
        <v>384.48</v>
      </c>
    </row>
    <row r="598" spans="1:3">
      <c r="A598" s="1">
        <v>39387</v>
      </c>
      <c r="B598" s="2">
        <v>382.42</v>
      </c>
      <c r="C598" s="2">
        <v>384.64</v>
      </c>
    </row>
    <row r="599" spans="1:3">
      <c r="A599" s="1">
        <v>39417</v>
      </c>
      <c r="B599" s="2">
        <v>383.89</v>
      </c>
      <c r="C599" s="2">
        <v>384.81</v>
      </c>
    </row>
    <row r="600" spans="1:3">
      <c r="A600" s="1">
        <v>39448</v>
      </c>
      <c r="B600" s="2">
        <v>385.44</v>
      </c>
      <c r="C600" s="2">
        <v>385.26</v>
      </c>
    </row>
    <row r="601" spans="1:3">
      <c r="A601" s="1">
        <v>39479</v>
      </c>
      <c r="B601" s="2">
        <v>385.73</v>
      </c>
      <c r="C601" s="2">
        <v>384.91</v>
      </c>
    </row>
    <row r="602" spans="1:3">
      <c r="A602" s="1">
        <v>39508</v>
      </c>
      <c r="B602" s="2">
        <v>385.97</v>
      </c>
      <c r="C602" s="2">
        <v>384.4</v>
      </c>
    </row>
    <row r="603" spans="1:3">
      <c r="A603" s="1">
        <v>39539</v>
      </c>
      <c r="B603" s="2">
        <v>387.16</v>
      </c>
      <c r="C603" s="2">
        <v>384.5</v>
      </c>
    </row>
    <row r="604" spans="1:3">
      <c r="A604" s="1">
        <v>39569</v>
      </c>
      <c r="B604" s="2">
        <v>388.5</v>
      </c>
      <c r="C604" s="2">
        <v>385.38</v>
      </c>
    </row>
    <row r="605" spans="1:3">
      <c r="A605" s="1">
        <v>39600</v>
      </c>
      <c r="B605" s="2">
        <v>387.88</v>
      </c>
      <c r="C605" s="2">
        <v>385.56</v>
      </c>
    </row>
    <row r="606" spans="1:3">
      <c r="A606" s="1">
        <v>39630</v>
      </c>
      <c r="B606" s="2">
        <v>386.42</v>
      </c>
      <c r="C606" s="2">
        <v>385.86</v>
      </c>
    </row>
    <row r="607" spans="1:3">
      <c r="A607" s="1">
        <v>39661</v>
      </c>
      <c r="B607" s="2">
        <v>384.15</v>
      </c>
      <c r="C607" s="2">
        <v>385.82</v>
      </c>
    </row>
    <row r="608" spans="1:3">
      <c r="A608" s="1">
        <v>39692</v>
      </c>
      <c r="B608" s="2">
        <v>383.09</v>
      </c>
      <c r="C608" s="2">
        <v>386.34</v>
      </c>
    </row>
    <row r="609" spans="1:3">
      <c r="A609" s="1">
        <v>39722</v>
      </c>
      <c r="B609" s="2">
        <v>382.99</v>
      </c>
      <c r="C609" s="2">
        <v>386.26</v>
      </c>
    </row>
    <row r="610" spans="1:3">
      <c r="A610" s="1">
        <v>39753</v>
      </c>
      <c r="B610" s="2">
        <v>384.13</v>
      </c>
      <c r="C610" s="2">
        <v>386.32</v>
      </c>
    </row>
    <row r="611" spans="1:3">
      <c r="A611" s="1">
        <v>39783</v>
      </c>
      <c r="B611" s="2">
        <v>385.56</v>
      </c>
      <c r="C611" s="2">
        <v>386.43</v>
      </c>
    </row>
    <row r="612" spans="1:3">
      <c r="A612" s="1">
        <v>39814</v>
      </c>
      <c r="B612" s="2">
        <v>386.94</v>
      </c>
      <c r="C612" s="2">
        <v>386.66</v>
      </c>
    </row>
    <row r="613" spans="1:3">
      <c r="A613" s="1">
        <v>39845</v>
      </c>
      <c r="B613" s="2">
        <v>387.42</v>
      </c>
      <c r="C613" s="2">
        <v>386.61</v>
      </c>
    </row>
    <row r="614" spans="1:3">
      <c r="A614" s="1">
        <v>39873</v>
      </c>
      <c r="B614" s="2">
        <v>388.77</v>
      </c>
      <c r="C614" s="2">
        <v>387.3</v>
      </c>
    </row>
    <row r="615" spans="1:3">
      <c r="A615" s="1">
        <v>39904</v>
      </c>
      <c r="B615" s="2">
        <v>389.44</v>
      </c>
      <c r="C615" s="2">
        <v>386.78</v>
      </c>
    </row>
    <row r="616" spans="1:3">
      <c r="A616" s="1">
        <v>39934</v>
      </c>
      <c r="B616" s="2">
        <v>390.19</v>
      </c>
      <c r="C616" s="2">
        <v>387.02</v>
      </c>
    </row>
    <row r="617" spans="1:3">
      <c r="A617" s="1">
        <v>39965</v>
      </c>
      <c r="B617" s="2">
        <v>389.45</v>
      </c>
      <c r="C617" s="2">
        <v>387.17</v>
      </c>
    </row>
    <row r="618" spans="1:3">
      <c r="A618" s="1">
        <v>39995</v>
      </c>
      <c r="B618" s="2">
        <v>387.78</v>
      </c>
      <c r="C618" s="2">
        <v>387.31</v>
      </c>
    </row>
    <row r="619" spans="1:3">
      <c r="A619" s="1">
        <v>40026</v>
      </c>
      <c r="B619" s="2">
        <v>385.92</v>
      </c>
      <c r="C619" s="2">
        <v>387.62</v>
      </c>
    </row>
    <row r="620" spans="1:3">
      <c r="A620" s="1">
        <v>40057</v>
      </c>
      <c r="B620" s="2">
        <v>384.79</v>
      </c>
      <c r="C620" s="2">
        <v>388.03</v>
      </c>
    </row>
    <row r="621" spans="1:3">
      <c r="A621" s="1">
        <v>40087</v>
      </c>
      <c r="B621" s="2">
        <v>384.39</v>
      </c>
      <c r="C621" s="2">
        <v>387.63</v>
      </c>
    </row>
    <row r="622" spans="1:3">
      <c r="A622" s="1">
        <v>40118</v>
      </c>
      <c r="B622" s="2">
        <v>386</v>
      </c>
      <c r="C622" s="2">
        <v>388.16</v>
      </c>
    </row>
    <row r="623" spans="1:3">
      <c r="A623" s="1">
        <v>40148</v>
      </c>
      <c r="B623" s="2">
        <v>387.31</v>
      </c>
      <c r="C623" s="2">
        <v>388.13</v>
      </c>
    </row>
    <row r="624" spans="1:3">
      <c r="A624" s="1">
        <v>40179</v>
      </c>
      <c r="B624" s="2">
        <v>388.5</v>
      </c>
      <c r="C624" s="2">
        <v>388.21</v>
      </c>
    </row>
    <row r="625" spans="1:3">
      <c r="A625" s="1">
        <v>40210</v>
      </c>
      <c r="B625" s="2">
        <v>389.94</v>
      </c>
      <c r="C625" s="2">
        <v>389.06</v>
      </c>
    </row>
    <row r="626" spans="1:3">
      <c r="A626" s="1">
        <v>40238</v>
      </c>
      <c r="B626" s="2">
        <v>391.09</v>
      </c>
      <c r="C626" s="2">
        <v>389.6</v>
      </c>
    </row>
    <row r="627" spans="1:3">
      <c r="A627" s="1">
        <v>40269</v>
      </c>
      <c r="B627" s="2">
        <v>392.52</v>
      </c>
      <c r="C627" s="2">
        <v>389.87</v>
      </c>
    </row>
    <row r="628" spans="1:3">
      <c r="A628" s="1">
        <v>40299</v>
      </c>
      <c r="B628" s="2">
        <v>393.04</v>
      </c>
      <c r="C628" s="2">
        <v>389.82</v>
      </c>
    </row>
    <row r="629" spans="1:3">
      <c r="A629" s="1">
        <v>40330</v>
      </c>
      <c r="B629" s="2">
        <v>392.15</v>
      </c>
      <c r="C629" s="2">
        <v>389.85</v>
      </c>
    </row>
    <row r="630" spans="1:3">
      <c r="A630" s="1">
        <v>40360</v>
      </c>
      <c r="B630" s="2">
        <v>390.22</v>
      </c>
      <c r="C630" s="2">
        <v>389.74</v>
      </c>
    </row>
    <row r="631" spans="1:3">
      <c r="A631" s="1">
        <v>40391</v>
      </c>
      <c r="B631" s="2">
        <v>388.26</v>
      </c>
      <c r="C631" s="2">
        <v>389.93</v>
      </c>
    </row>
    <row r="632" spans="1:3">
      <c r="A632" s="1">
        <v>40422</v>
      </c>
      <c r="B632" s="2">
        <v>386.83</v>
      </c>
      <c r="C632" s="2">
        <v>390.1</v>
      </c>
    </row>
    <row r="633" spans="1:3">
      <c r="A633" s="1">
        <v>40452</v>
      </c>
      <c r="B633" s="2">
        <v>387.2</v>
      </c>
      <c r="C633" s="2">
        <v>390.52</v>
      </c>
    </row>
    <row r="634" spans="1:3">
      <c r="A634" s="1">
        <v>40483</v>
      </c>
      <c r="B634" s="2">
        <v>388.65</v>
      </c>
      <c r="C634" s="2">
        <v>390.86</v>
      </c>
    </row>
    <row r="635" spans="1:3">
      <c r="A635" s="1">
        <v>40513</v>
      </c>
      <c r="B635" s="2">
        <v>389.73</v>
      </c>
      <c r="C635" s="2">
        <v>390.6</v>
      </c>
    </row>
    <row r="636" spans="1:3">
      <c r="A636" s="1">
        <v>40544</v>
      </c>
      <c r="B636" s="2">
        <v>391.25</v>
      </c>
      <c r="C636" s="2">
        <v>390.96</v>
      </c>
    </row>
    <row r="637" spans="1:3">
      <c r="A637" s="1">
        <v>40575</v>
      </c>
      <c r="B637" s="2">
        <v>391.82</v>
      </c>
      <c r="C637" s="2">
        <v>390.93</v>
      </c>
    </row>
    <row r="638" spans="1:3">
      <c r="A638" s="1">
        <v>40603</v>
      </c>
      <c r="B638" s="2">
        <v>392.49</v>
      </c>
      <c r="C638" s="2">
        <v>391</v>
      </c>
    </row>
    <row r="639" spans="1:3">
      <c r="A639" s="1">
        <v>40634</v>
      </c>
      <c r="B639" s="2">
        <v>393.34</v>
      </c>
      <c r="C639" s="2">
        <v>390.69</v>
      </c>
    </row>
    <row r="640" spans="1:3">
      <c r="A640" s="1">
        <v>40664</v>
      </c>
      <c r="B640" s="2">
        <v>394.21</v>
      </c>
      <c r="C640" s="2">
        <v>390.99</v>
      </c>
    </row>
    <row r="641" spans="1:3">
      <c r="A641" s="1">
        <v>40695</v>
      </c>
      <c r="B641" s="2">
        <v>393.72</v>
      </c>
      <c r="C641" s="2">
        <v>391.41</v>
      </c>
    </row>
    <row r="642" spans="1:3">
      <c r="A642" s="1">
        <v>40725</v>
      </c>
      <c r="B642" s="2">
        <v>392.42</v>
      </c>
      <c r="C642" s="2">
        <v>391.94</v>
      </c>
    </row>
    <row r="643" spans="1:3">
      <c r="A643" s="1">
        <v>40756</v>
      </c>
      <c r="B643" s="2">
        <v>390.19</v>
      </c>
      <c r="C643" s="2">
        <v>391.85</v>
      </c>
    </row>
    <row r="644" spans="1:3">
      <c r="A644" s="1">
        <v>40787</v>
      </c>
      <c r="B644" s="2">
        <v>389.04</v>
      </c>
      <c r="C644" s="2">
        <v>392.31</v>
      </c>
    </row>
    <row r="645" spans="1:3">
      <c r="A645" s="1">
        <v>40817</v>
      </c>
      <c r="B645" s="2">
        <v>388.96</v>
      </c>
      <c r="C645" s="2">
        <v>392.27</v>
      </c>
    </row>
    <row r="646" spans="1:3">
      <c r="A646" s="1">
        <v>40848</v>
      </c>
      <c r="B646" s="2">
        <v>390.24</v>
      </c>
      <c r="C646" s="2">
        <v>392.46</v>
      </c>
    </row>
    <row r="647" spans="1:3">
      <c r="A647" s="1">
        <v>40878</v>
      </c>
      <c r="B647" s="2">
        <v>391.83</v>
      </c>
      <c r="C647" s="2">
        <v>392.69</v>
      </c>
    </row>
    <row r="648" spans="1:3">
      <c r="A648" s="1">
        <v>40909</v>
      </c>
      <c r="B648" s="2">
        <v>393.12</v>
      </c>
      <c r="C648" s="2">
        <v>392.84</v>
      </c>
    </row>
    <row r="649" spans="1:3">
      <c r="A649" s="1">
        <v>40940</v>
      </c>
      <c r="B649" s="2">
        <v>393.6</v>
      </c>
      <c r="C649" s="2">
        <v>392.71</v>
      </c>
    </row>
    <row r="650" spans="1:3">
      <c r="A650" s="1">
        <v>40969</v>
      </c>
      <c r="B650" s="2">
        <v>394.45</v>
      </c>
      <c r="C650" s="2">
        <v>392.95</v>
      </c>
    </row>
    <row r="651" spans="1:3">
      <c r="A651" s="1">
        <v>41000</v>
      </c>
      <c r="B651" s="2">
        <v>396.18</v>
      </c>
      <c r="C651" s="2">
        <v>393.53</v>
      </c>
    </row>
    <row r="652" spans="1:3">
      <c r="A652" s="1">
        <v>41030</v>
      </c>
      <c r="B652" s="2">
        <v>396.78</v>
      </c>
      <c r="C652" s="2">
        <v>393.56</v>
      </c>
    </row>
    <row r="653" spans="1:3">
      <c r="A653" s="1">
        <v>41061</v>
      </c>
      <c r="B653" s="2">
        <v>395.83</v>
      </c>
      <c r="C653" s="2">
        <v>393.52</v>
      </c>
    </row>
    <row r="654" spans="1:3">
      <c r="A654" s="1">
        <v>41091</v>
      </c>
      <c r="B654" s="2">
        <v>394.3</v>
      </c>
      <c r="C654" s="2">
        <v>393.81</v>
      </c>
    </row>
    <row r="655" spans="1:3">
      <c r="A655" s="1">
        <v>41122</v>
      </c>
      <c r="B655" s="2">
        <v>392.41</v>
      </c>
      <c r="C655" s="2">
        <v>394.08</v>
      </c>
    </row>
    <row r="656" spans="1:3">
      <c r="A656" s="1">
        <v>41153</v>
      </c>
      <c r="B656" s="2">
        <v>391.06</v>
      </c>
      <c r="C656" s="2">
        <v>394.32</v>
      </c>
    </row>
    <row r="657" spans="1:3">
      <c r="A657" s="1">
        <v>41183</v>
      </c>
      <c r="B657" s="2">
        <v>391.01</v>
      </c>
      <c r="C657" s="2">
        <v>394.32</v>
      </c>
    </row>
    <row r="658" spans="1:3">
      <c r="A658" s="1">
        <v>41214</v>
      </c>
      <c r="B658" s="2">
        <v>392.81</v>
      </c>
      <c r="C658" s="2">
        <v>395.02</v>
      </c>
    </row>
    <row r="659" spans="1:3">
      <c r="A659" s="1">
        <v>41244</v>
      </c>
      <c r="B659" s="2">
        <v>394.28</v>
      </c>
      <c r="C659" s="2">
        <v>395.15</v>
      </c>
    </row>
    <row r="660" spans="1:3">
      <c r="A660" s="1">
        <v>41275</v>
      </c>
      <c r="B660" s="2">
        <v>395.54</v>
      </c>
      <c r="C660" s="2">
        <v>395.26</v>
      </c>
    </row>
    <row r="661" spans="1:3">
      <c r="A661" s="1">
        <v>41306</v>
      </c>
      <c r="B661" s="2">
        <v>396.8</v>
      </c>
      <c r="C661" s="2">
        <v>395.91</v>
      </c>
    </row>
    <row r="662" spans="1:3">
      <c r="A662" s="1">
        <v>41334</v>
      </c>
      <c r="B662" s="2">
        <v>397.32</v>
      </c>
      <c r="C662" s="2">
        <v>395.82</v>
      </c>
    </row>
    <row r="663" spans="1:3">
      <c r="A663" s="1">
        <v>41365</v>
      </c>
      <c r="B663" s="2">
        <v>398.35</v>
      </c>
      <c r="C663" s="2">
        <v>395.69</v>
      </c>
    </row>
    <row r="664" spans="1:3">
      <c r="A664" s="1">
        <v>41395</v>
      </c>
      <c r="B664" s="2">
        <v>399.77</v>
      </c>
      <c r="C664" s="2">
        <v>396.55</v>
      </c>
    </row>
    <row r="665" spans="1:3">
      <c r="A665" s="1">
        <v>41426</v>
      </c>
      <c r="B665" s="2">
        <v>398.58</v>
      </c>
      <c r="C665" s="2">
        <v>396.28</v>
      </c>
    </row>
    <row r="666" spans="1:3">
      <c r="A666" s="1">
        <v>41456</v>
      </c>
      <c r="B666" s="2">
        <v>397.22</v>
      </c>
      <c r="C666" s="2">
        <v>396.74</v>
      </c>
    </row>
    <row r="667" spans="1:3">
      <c r="A667" s="1">
        <v>41487</v>
      </c>
      <c r="B667" s="2">
        <v>395.15</v>
      </c>
      <c r="C667" s="2">
        <v>396.81</v>
      </c>
    </row>
    <row r="668" spans="1:3">
      <c r="A668" s="1">
        <v>41518</v>
      </c>
      <c r="B668" s="2">
        <v>393.51</v>
      </c>
      <c r="C668" s="2">
        <v>396.78</v>
      </c>
    </row>
    <row r="669" spans="1:3">
      <c r="A669" s="1">
        <v>41548</v>
      </c>
      <c r="B669" s="2">
        <v>393.66</v>
      </c>
      <c r="C669" s="2">
        <v>396.97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61"/>
  <sheetViews>
    <sheetView topLeftCell="A204" workbookViewId="0">
      <selection activeCell="B257" activeCellId="1" sqref="I102:I257 B102:B257"/>
    </sheetView>
  </sheetViews>
  <sheetFormatPr defaultRowHeight="15"/>
  <sheetData>
    <row r="1" spans="1:9">
      <c r="A1" t="s">
        <v>64</v>
      </c>
      <c r="B1" t="s">
        <v>99</v>
      </c>
      <c r="C1" t="s">
        <v>98</v>
      </c>
      <c r="D1" t="s">
        <v>97</v>
      </c>
      <c r="E1" t="s">
        <v>96</v>
      </c>
      <c r="F1" t="s">
        <v>95</v>
      </c>
      <c r="G1" t="s">
        <v>94</v>
      </c>
      <c r="H1" t="s">
        <v>93</v>
      </c>
    </row>
    <row r="2" spans="1:9">
      <c r="A2" t="s">
        <v>92</v>
      </c>
      <c r="B2" t="s">
        <v>91</v>
      </c>
      <c r="C2" t="s">
        <v>90</v>
      </c>
      <c r="I2" t="s">
        <v>100</v>
      </c>
    </row>
    <row r="3" spans="1:9">
      <c r="A3">
        <v>1751</v>
      </c>
      <c r="B3">
        <v>3</v>
      </c>
      <c r="C3">
        <v>0</v>
      </c>
      <c r="D3">
        <v>0</v>
      </c>
      <c r="E3">
        <v>3</v>
      </c>
      <c r="F3">
        <v>0</v>
      </c>
      <c r="G3">
        <v>0</v>
      </c>
      <c r="H3">
        <f>+B3</f>
        <v>3</v>
      </c>
    </row>
    <row r="4" spans="1:9">
      <c r="A4">
        <v>1752</v>
      </c>
      <c r="B4">
        <v>3</v>
      </c>
      <c r="C4">
        <v>0</v>
      </c>
      <c r="D4">
        <v>0</v>
      </c>
      <c r="E4">
        <v>3</v>
      </c>
      <c r="F4">
        <v>0</v>
      </c>
      <c r="G4">
        <v>0</v>
      </c>
      <c r="H4">
        <f t="shared" ref="H4:H67" si="0">+B4+H3</f>
        <v>6</v>
      </c>
    </row>
    <row r="5" spans="1:9">
      <c r="A5">
        <v>1753</v>
      </c>
      <c r="B5">
        <v>3</v>
      </c>
      <c r="C5">
        <v>0</v>
      </c>
      <c r="D5">
        <v>0</v>
      </c>
      <c r="E5">
        <v>3</v>
      </c>
      <c r="F5">
        <v>0</v>
      </c>
      <c r="G5">
        <v>0</v>
      </c>
      <c r="H5">
        <f t="shared" si="0"/>
        <v>9</v>
      </c>
    </row>
    <row r="6" spans="1:9">
      <c r="A6">
        <v>1754</v>
      </c>
      <c r="B6">
        <v>3</v>
      </c>
      <c r="C6">
        <v>0</v>
      </c>
      <c r="D6">
        <v>0</v>
      </c>
      <c r="E6">
        <v>3</v>
      </c>
      <c r="F6">
        <v>0</v>
      </c>
      <c r="G6">
        <v>0</v>
      </c>
      <c r="H6">
        <f t="shared" si="0"/>
        <v>12</v>
      </c>
    </row>
    <row r="7" spans="1:9">
      <c r="A7">
        <v>1755</v>
      </c>
      <c r="B7">
        <v>3</v>
      </c>
      <c r="C7">
        <v>0</v>
      </c>
      <c r="D7">
        <v>0</v>
      </c>
      <c r="E7">
        <v>3</v>
      </c>
      <c r="F7">
        <v>0</v>
      </c>
      <c r="G7">
        <v>0</v>
      </c>
      <c r="H7">
        <f t="shared" si="0"/>
        <v>15</v>
      </c>
    </row>
    <row r="8" spans="1:9">
      <c r="A8">
        <v>1756</v>
      </c>
      <c r="B8">
        <v>3</v>
      </c>
      <c r="C8">
        <v>0</v>
      </c>
      <c r="D8">
        <v>0</v>
      </c>
      <c r="E8">
        <v>3</v>
      </c>
      <c r="F8">
        <v>0</v>
      </c>
      <c r="G8">
        <v>0</v>
      </c>
      <c r="H8">
        <f t="shared" si="0"/>
        <v>18</v>
      </c>
    </row>
    <row r="9" spans="1:9">
      <c r="A9">
        <v>1757</v>
      </c>
      <c r="B9">
        <v>3</v>
      </c>
      <c r="C9">
        <v>0</v>
      </c>
      <c r="D9">
        <v>0</v>
      </c>
      <c r="E9">
        <v>3</v>
      </c>
      <c r="F9">
        <v>0</v>
      </c>
      <c r="G9">
        <v>0</v>
      </c>
      <c r="H9">
        <f t="shared" si="0"/>
        <v>21</v>
      </c>
    </row>
    <row r="10" spans="1:9">
      <c r="A10">
        <v>1758</v>
      </c>
      <c r="B10">
        <v>3</v>
      </c>
      <c r="C10">
        <v>0</v>
      </c>
      <c r="D10">
        <v>0</v>
      </c>
      <c r="E10">
        <v>3</v>
      </c>
      <c r="F10">
        <v>0</v>
      </c>
      <c r="G10">
        <v>0</v>
      </c>
      <c r="H10">
        <f t="shared" si="0"/>
        <v>24</v>
      </c>
    </row>
    <row r="11" spans="1:9">
      <c r="A11">
        <v>1759</v>
      </c>
      <c r="B11">
        <v>3</v>
      </c>
      <c r="C11">
        <v>0</v>
      </c>
      <c r="D11">
        <v>0</v>
      </c>
      <c r="E11">
        <v>3</v>
      </c>
      <c r="F11">
        <v>0</v>
      </c>
      <c r="G11">
        <v>0</v>
      </c>
      <c r="H11">
        <f t="shared" si="0"/>
        <v>27</v>
      </c>
    </row>
    <row r="12" spans="1:9">
      <c r="A12">
        <v>1760</v>
      </c>
      <c r="B12">
        <v>3</v>
      </c>
      <c r="C12">
        <v>0</v>
      </c>
      <c r="D12">
        <v>0</v>
      </c>
      <c r="E12">
        <v>3</v>
      </c>
      <c r="F12">
        <v>0</v>
      </c>
      <c r="G12">
        <v>0</v>
      </c>
      <c r="H12">
        <f t="shared" si="0"/>
        <v>30</v>
      </c>
    </row>
    <row r="13" spans="1:9">
      <c r="A13">
        <v>1761</v>
      </c>
      <c r="B13">
        <v>3</v>
      </c>
      <c r="C13">
        <v>0</v>
      </c>
      <c r="D13">
        <v>0</v>
      </c>
      <c r="E13">
        <v>3</v>
      </c>
      <c r="F13">
        <v>0</v>
      </c>
      <c r="G13">
        <v>0</v>
      </c>
      <c r="H13">
        <f t="shared" si="0"/>
        <v>33</v>
      </c>
    </row>
    <row r="14" spans="1:9">
      <c r="A14">
        <v>1762</v>
      </c>
      <c r="B14">
        <v>3</v>
      </c>
      <c r="C14">
        <v>0</v>
      </c>
      <c r="D14">
        <v>0</v>
      </c>
      <c r="E14">
        <v>3</v>
      </c>
      <c r="F14">
        <v>0</v>
      </c>
      <c r="G14">
        <v>0</v>
      </c>
      <c r="H14">
        <f t="shared" si="0"/>
        <v>36</v>
      </c>
    </row>
    <row r="15" spans="1:9">
      <c r="A15">
        <v>1763</v>
      </c>
      <c r="B15">
        <v>3</v>
      </c>
      <c r="C15">
        <v>0</v>
      </c>
      <c r="D15">
        <v>0</v>
      </c>
      <c r="E15">
        <v>3</v>
      </c>
      <c r="F15">
        <v>0</v>
      </c>
      <c r="G15">
        <v>0</v>
      </c>
      <c r="H15">
        <f t="shared" si="0"/>
        <v>39</v>
      </c>
    </row>
    <row r="16" spans="1:9">
      <c r="A16">
        <v>1764</v>
      </c>
      <c r="B16">
        <v>3</v>
      </c>
      <c r="C16">
        <v>0</v>
      </c>
      <c r="D16">
        <v>0</v>
      </c>
      <c r="E16">
        <v>3</v>
      </c>
      <c r="F16">
        <v>0</v>
      </c>
      <c r="G16">
        <v>0</v>
      </c>
      <c r="H16">
        <f t="shared" si="0"/>
        <v>42</v>
      </c>
    </row>
    <row r="17" spans="1:8">
      <c r="A17">
        <v>1765</v>
      </c>
      <c r="B17">
        <v>3</v>
      </c>
      <c r="C17">
        <v>0</v>
      </c>
      <c r="D17">
        <v>0</v>
      </c>
      <c r="E17">
        <v>3</v>
      </c>
      <c r="F17">
        <v>0</v>
      </c>
      <c r="G17">
        <v>0</v>
      </c>
      <c r="H17">
        <f t="shared" si="0"/>
        <v>45</v>
      </c>
    </row>
    <row r="18" spans="1:8">
      <c r="A18">
        <v>1766</v>
      </c>
      <c r="B18">
        <v>3</v>
      </c>
      <c r="C18">
        <v>0</v>
      </c>
      <c r="D18">
        <v>0</v>
      </c>
      <c r="E18">
        <v>3</v>
      </c>
      <c r="F18">
        <v>0</v>
      </c>
      <c r="G18">
        <v>0</v>
      </c>
      <c r="H18">
        <f t="shared" si="0"/>
        <v>48</v>
      </c>
    </row>
    <row r="19" spans="1:8">
      <c r="A19">
        <v>1767</v>
      </c>
      <c r="B19">
        <v>3</v>
      </c>
      <c r="C19">
        <v>0</v>
      </c>
      <c r="D19">
        <v>0</v>
      </c>
      <c r="E19">
        <v>3</v>
      </c>
      <c r="F19">
        <v>0</v>
      </c>
      <c r="G19">
        <v>0</v>
      </c>
      <c r="H19">
        <f t="shared" si="0"/>
        <v>51</v>
      </c>
    </row>
    <row r="20" spans="1:8">
      <c r="A20">
        <v>1768</v>
      </c>
      <c r="B20">
        <v>3</v>
      </c>
      <c r="C20">
        <v>0</v>
      </c>
      <c r="D20">
        <v>0</v>
      </c>
      <c r="E20">
        <v>3</v>
      </c>
      <c r="F20">
        <v>0</v>
      </c>
      <c r="G20">
        <v>0</v>
      </c>
      <c r="H20">
        <f t="shared" si="0"/>
        <v>54</v>
      </c>
    </row>
    <row r="21" spans="1:8">
      <c r="A21">
        <v>1769</v>
      </c>
      <c r="B21">
        <v>3</v>
      </c>
      <c r="C21">
        <v>0</v>
      </c>
      <c r="D21">
        <v>0</v>
      </c>
      <c r="E21">
        <v>3</v>
      </c>
      <c r="F21">
        <v>0</v>
      </c>
      <c r="G21">
        <v>0</v>
      </c>
      <c r="H21">
        <f t="shared" si="0"/>
        <v>57</v>
      </c>
    </row>
    <row r="22" spans="1:8">
      <c r="A22">
        <v>1770</v>
      </c>
      <c r="B22">
        <v>3</v>
      </c>
      <c r="C22">
        <v>0</v>
      </c>
      <c r="D22">
        <v>0</v>
      </c>
      <c r="E22">
        <v>3</v>
      </c>
      <c r="F22">
        <v>0</v>
      </c>
      <c r="G22">
        <v>0</v>
      </c>
      <c r="H22">
        <f t="shared" si="0"/>
        <v>60</v>
      </c>
    </row>
    <row r="23" spans="1:8">
      <c r="A23">
        <v>1771</v>
      </c>
      <c r="B23">
        <v>4</v>
      </c>
      <c r="C23">
        <v>0</v>
      </c>
      <c r="D23">
        <v>0</v>
      </c>
      <c r="E23">
        <v>4</v>
      </c>
      <c r="F23">
        <v>0</v>
      </c>
      <c r="G23">
        <v>0</v>
      </c>
      <c r="H23">
        <f t="shared" si="0"/>
        <v>64</v>
      </c>
    </row>
    <row r="24" spans="1:8">
      <c r="A24">
        <v>1772</v>
      </c>
      <c r="B24">
        <v>4</v>
      </c>
      <c r="C24">
        <v>0</v>
      </c>
      <c r="D24">
        <v>0</v>
      </c>
      <c r="E24">
        <v>4</v>
      </c>
      <c r="F24">
        <v>0</v>
      </c>
      <c r="G24">
        <v>0</v>
      </c>
      <c r="H24">
        <f t="shared" si="0"/>
        <v>68</v>
      </c>
    </row>
    <row r="25" spans="1:8">
      <c r="A25">
        <v>1773</v>
      </c>
      <c r="B25">
        <v>4</v>
      </c>
      <c r="C25">
        <v>0</v>
      </c>
      <c r="D25">
        <v>0</v>
      </c>
      <c r="E25">
        <v>4</v>
      </c>
      <c r="F25">
        <v>0</v>
      </c>
      <c r="G25">
        <v>0</v>
      </c>
      <c r="H25">
        <f t="shared" si="0"/>
        <v>72</v>
      </c>
    </row>
    <row r="26" spans="1:8">
      <c r="A26">
        <v>1774</v>
      </c>
      <c r="B26">
        <v>4</v>
      </c>
      <c r="C26">
        <v>0</v>
      </c>
      <c r="D26">
        <v>0</v>
      </c>
      <c r="E26">
        <v>4</v>
      </c>
      <c r="F26">
        <v>0</v>
      </c>
      <c r="G26">
        <v>0</v>
      </c>
      <c r="H26">
        <f t="shared" si="0"/>
        <v>76</v>
      </c>
    </row>
    <row r="27" spans="1:8">
      <c r="A27">
        <v>1775</v>
      </c>
      <c r="B27">
        <v>4</v>
      </c>
      <c r="C27">
        <v>0</v>
      </c>
      <c r="D27">
        <v>0</v>
      </c>
      <c r="E27">
        <v>4</v>
      </c>
      <c r="F27">
        <v>0</v>
      </c>
      <c r="G27">
        <v>0</v>
      </c>
      <c r="H27">
        <f t="shared" si="0"/>
        <v>80</v>
      </c>
    </row>
    <row r="28" spans="1:8">
      <c r="A28">
        <v>1776</v>
      </c>
      <c r="B28">
        <v>4</v>
      </c>
      <c r="C28">
        <v>0</v>
      </c>
      <c r="D28">
        <v>0</v>
      </c>
      <c r="E28">
        <v>4</v>
      </c>
      <c r="F28">
        <v>0</v>
      </c>
      <c r="G28">
        <v>0</v>
      </c>
      <c r="H28">
        <f t="shared" si="0"/>
        <v>84</v>
      </c>
    </row>
    <row r="29" spans="1:8">
      <c r="A29">
        <v>1777</v>
      </c>
      <c r="B29">
        <v>4</v>
      </c>
      <c r="C29">
        <v>0</v>
      </c>
      <c r="D29">
        <v>0</v>
      </c>
      <c r="E29">
        <v>4</v>
      </c>
      <c r="F29">
        <v>0</v>
      </c>
      <c r="G29">
        <v>0</v>
      </c>
      <c r="H29">
        <f t="shared" si="0"/>
        <v>88</v>
      </c>
    </row>
    <row r="30" spans="1:8">
      <c r="A30">
        <v>1778</v>
      </c>
      <c r="B30">
        <v>4</v>
      </c>
      <c r="C30">
        <v>0</v>
      </c>
      <c r="D30">
        <v>0</v>
      </c>
      <c r="E30">
        <v>4</v>
      </c>
      <c r="F30">
        <v>0</v>
      </c>
      <c r="G30">
        <v>0</v>
      </c>
      <c r="H30">
        <f t="shared" si="0"/>
        <v>92</v>
      </c>
    </row>
    <row r="31" spans="1:8">
      <c r="A31">
        <v>1779</v>
      </c>
      <c r="B31">
        <v>4</v>
      </c>
      <c r="C31">
        <v>0</v>
      </c>
      <c r="D31">
        <v>0</v>
      </c>
      <c r="E31">
        <v>4</v>
      </c>
      <c r="F31">
        <v>0</v>
      </c>
      <c r="G31">
        <v>0</v>
      </c>
      <c r="H31">
        <f t="shared" si="0"/>
        <v>96</v>
      </c>
    </row>
    <row r="32" spans="1:8">
      <c r="A32">
        <v>1780</v>
      </c>
      <c r="B32">
        <v>4</v>
      </c>
      <c r="C32">
        <v>0</v>
      </c>
      <c r="D32">
        <v>0</v>
      </c>
      <c r="E32">
        <v>4</v>
      </c>
      <c r="F32">
        <v>0</v>
      </c>
      <c r="G32">
        <v>0</v>
      </c>
      <c r="H32">
        <f t="shared" si="0"/>
        <v>100</v>
      </c>
    </row>
    <row r="33" spans="1:8">
      <c r="A33">
        <v>1781</v>
      </c>
      <c r="B33">
        <v>5</v>
      </c>
      <c r="C33">
        <v>0</v>
      </c>
      <c r="D33">
        <v>0</v>
      </c>
      <c r="E33">
        <v>5</v>
      </c>
      <c r="F33">
        <v>0</v>
      </c>
      <c r="G33">
        <v>0</v>
      </c>
      <c r="H33">
        <f t="shared" si="0"/>
        <v>105</v>
      </c>
    </row>
    <row r="34" spans="1:8">
      <c r="A34">
        <v>1782</v>
      </c>
      <c r="B34">
        <v>5</v>
      </c>
      <c r="C34">
        <v>0</v>
      </c>
      <c r="D34">
        <v>0</v>
      </c>
      <c r="E34">
        <v>5</v>
      </c>
      <c r="F34">
        <v>0</v>
      </c>
      <c r="G34">
        <v>0</v>
      </c>
      <c r="H34">
        <f t="shared" si="0"/>
        <v>110</v>
      </c>
    </row>
    <row r="35" spans="1:8">
      <c r="A35">
        <v>1783</v>
      </c>
      <c r="B35">
        <v>5</v>
      </c>
      <c r="C35">
        <v>0</v>
      </c>
      <c r="D35">
        <v>0</v>
      </c>
      <c r="E35">
        <v>5</v>
      </c>
      <c r="F35">
        <v>0</v>
      </c>
      <c r="G35">
        <v>0</v>
      </c>
      <c r="H35">
        <f t="shared" si="0"/>
        <v>115</v>
      </c>
    </row>
    <row r="36" spans="1:8">
      <c r="A36">
        <v>1784</v>
      </c>
      <c r="B36">
        <v>5</v>
      </c>
      <c r="C36">
        <v>0</v>
      </c>
      <c r="D36">
        <v>0</v>
      </c>
      <c r="E36">
        <v>5</v>
      </c>
      <c r="F36">
        <v>0</v>
      </c>
      <c r="G36">
        <v>0</v>
      </c>
      <c r="H36">
        <f t="shared" si="0"/>
        <v>120</v>
      </c>
    </row>
    <row r="37" spans="1:8">
      <c r="A37">
        <v>1785</v>
      </c>
      <c r="B37">
        <v>5</v>
      </c>
      <c r="C37">
        <v>0</v>
      </c>
      <c r="D37">
        <v>0</v>
      </c>
      <c r="E37">
        <v>5</v>
      </c>
      <c r="F37">
        <v>0</v>
      </c>
      <c r="G37">
        <v>0</v>
      </c>
      <c r="H37">
        <f t="shared" si="0"/>
        <v>125</v>
      </c>
    </row>
    <row r="38" spans="1:8">
      <c r="A38">
        <v>1786</v>
      </c>
      <c r="B38">
        <v>5</v>
      </c>
      <c r="C38">
        <v>0</v>
      </c>
      <c r="D38">
        <v>0</v>
      </c>
      <c r="E38">
        <v>5</v>
      </c>
      <c r="F38">
        <v>0</v>
      </c>
      <c r="G38">
        <v>0</v>
      </c>
      <c r="H38">
        <f t="shared" si="0"/>
        <v>130</v>
      </c>
    </row>
    <row r="39" spans="1:8">
      <c r="A39">
        <v>1787</v>
      </c>
      <c r="B39">
        <v>5</v>
      </c>
      <c r="C39">
        <v>0</v>
      </c>
      <c r="D39">
        <v>0</v>
      </c>
      <c r="E39">
        <v>5</v>
      </c>
      <c r="F39">
        <v>0</v>
      </c>
      <c r="G39">
        <v>0</v>
      </c>
      <c r="H39">
        <f t="shared" si="0"/>
        <v>135</v>
      </c>
    </row>
    <row r="40" spans="1:8">
      <c r="A40">
        <v>1788</v>
      </c>
      <c r="B40">
        <v>5</v>
      </c>
      <c r="C40">
        <v>0</v>
      </c>
      <c r="D40">
        <v>0</v>
      </c>
      <c r="E40">
        <v>5</v>
      </c>
      <c r="F40">
        <v>0</v>
      </c>
      <c r="G40">
        <v>0</v>
      </c>
      <c r="H40">
        <f t="shared" si="0"/>
        <v>140</v>
      </c>
    </row>
    <row r="41" spans="1:8">
      <c r="A41">
        <v>1789</v>
      </c>
      <c r="B41">
        <v>5</v>
      </c>
      <c r="C41">
        <v>0</v>
      </c>
      <c r="D41">
        <v>0</v>
      </c>
      <c r="E41">
        <v>5</v>
      </c>
      <c r="F41">
        <v>0</v>
      </c>
      <c r="G41">
        <v>0</v>
      </c>
      <c r="H41">
        <f t="shared" si="0"/>
        <v>145</v>
      </c>
    </row>
    <row r="42" spans="1:8">
      <c r="A42">
        <v>1790</v>
      </c>
      <c r="B42">
        <v>5</v>
      </c>
      <c r="C42">
        <v>0</v>
      </c>
      <c r="D42">
        <v>0</v>
      </c>
      <c r="E42">
        <v>5</v>
      </c>
      <c r="F42">
        <v>0</v>
      </c>
      <c r="G42">
        <v>0</v>
      </c>
      <c r="H42">
        <f t="shared" si="0"/>
        <v>150</v>
      </c>
    </row>
    <row r="43" spans="1:8">
      <c r="A43">
        <v>1791</v>
      </c>
      <c r="B43">
        <v>6</v>
      </c>
      <c r="C43">
        <v>0</v>
      </c>
      <c r="D43">
        <v>0</v>
      </c>
      <c r="E43">
        <v>6</v>
      </c>
      <c r="F43">
        <v>0</v>
      </c>
      <c r="G43">
        <v>0</v>
      </c>
      <c r="H43">
        <f t="shared" si="0"/>
        <v>156</v>
      </c>
    </row>
    <row r="44" spans="1:8">
      <c r="A44">
        <v>1792</v>
      </c>
      <c r="B44">
        <v>6</v>
      </c>
      <c r="C44">
        <v>0</v>
      </c>
      <c r="D44">
        <v>0</v>
      </c>
      <c r="E44">
        <v>6</v>
      </c>
      <c r="F44">
        <v>0</v>
      </c>
      <c r="G44">
        <v>0</v>
      </c>
      <c r="H44">
        <f t="shared" si="0"/>
        <v>162</v>
      </c>
    </row>
    <row r="45" spans="1:8">
      <c r="A45">
        <v>1793</v>
      </c>
      <c r="B45">
        <v>6</v>
      </c>
      <c r="C45">
        <v>0</v>
      </c>
      <c r="D45">
        <v>0</v>
      </c>
      <c r="E45">
        <v>6</v>
      </c>
      <c r="F45">
        <v>0</v>
      </c>
      <c r="G45">
        <v>0</v>
      </c>
      <c r="H45">
        <f t="shared" si="0"/>
        <v>168</v>
      </c>
    </row>
    <row r="46" spans="1:8">
      <c r="A46">
        <v>1794</v>
      </c>
      <c r="B46">
        <v>6</v>
      </c>
      <c r="C46">
        <v>0</v>
      </c>
      <c r="D46">
        <v>0</v>
      </c>
      <c r="E46">
        <v>6</v>
      </c>
      <c r="F46">
        <v>0</v>
      </c>
      <c r="G46">
        <v>0</v>
      </c>
      <c r="H46">
        <f t="shared" si="0"/>
        <v>174</v>
      </c>
    </row>
    <row r="47" spans="1:8">
      <c r="A47">
        <v>1795</v>
      </c>
      <c r="B47">
        <v>6</v>
      </c>
      <c r="C47">
        <v>0</v>
      </c>
      <c r="D47">
        <v>0</v>
      </c>
      <c r="E47">
        <v>6</v>
      </c>
      <c r="F47">
        <v>0</v>
      </c>
      <c r="G47">
        <v>0</v>
      </c>
      <c r="H47">
        <f t="shared" si="0"/>
        <v>180</v>
      </c>
    </row>
    <row r="48" spans="1:8">
      <c r="A48">
        <v>1796</v>
      </c>
      <c r="B48">
        <v>6</v>
      </c>
      <c r="C48">
        <v>0</v>
      </c>
      <c r="D48">
        <v>0</v>
      </c>
      <c r="E48">
        <v>6</v>
      </c>
      <c r="F48">
        <v>0</v>
      </c>
      <c r="G48">
        <v>0</v>
      </c>
      <c r="H48">
        <f t="shared" si="0"/>
        <v>186</v>
      </c>
    </row>
    <row r="49" spans="1:8">
      <c r="A49">
        <v>1797</v>
      </c>
      <c r="B49">
        <v>7</v>
      </c>
      <c r="C49">
        <v>0</v>
      </c>
      <c r="D49">
        <v>0</v>
      </c>
      <c r="E49">
        <v>7</v>
      </c>
      <c r="F49">
        <v>0</v>
      </c>
      <c r="G49">
        <v>0</v>
      </c>
      <c r="H49">
        <f t="shared" si="0"/>
        <v>193</v>
      </c>
    </row>
    <row r="50" spans="1:8">
      <c r="A50">
        <v>1798</v>
      </c>
      <c r="B50">
        <v>7</v>
      </c>
      <c r="C50">
        <v>0</v>
      </c>
      <c r="D50">
        <v>0</v>
      </c>
      <c r="E50">
        <v>7</v>
      </c>
      <c r="F50">
        <v>0</v>
      </c>
      <c r="G50">
        <v>0</v>
      </c>
      <c r="H50">
        <f t="shared" si="0"/>
        <v>200</v>
      </c>
    </row>
    <row r="51" spans="1:8">
      <c r="A51">
        <v>1799</v>
      </c>
      <c r="B51">
        <v>7</v>
      </c>
      <c r="C51">
        <v>0</v>
      </c>
      <c r="D51">
        <v>0</v>
      </c>
      <c r="E51">
        <v>7</v>
      </c>
      <c r="F51">
        <v>0</v>
      </c>
      <c r="G51">
        <v>0</v>
      </c>
      <c r="H51">
        <f t="shared" si="0"/>
        <v>207</v>
      </c>
    </row>
    <row r="52" spans="1:8">
      <c r="A52">
        <v>1800</v>
      </c>
      <c r="B52">
        <v>8</v>
      </c>
      <c r="C52">
        <v>0</v>
      </c>
      <c r="D52">
        <v>0</v>
      </c>
      <c r="E52">
        <v>8</v>
      </c>
      <c r="F52">
        <v>0</v>
      </c>
      <c r="G52">
        <v>0</v>
      </c>
      <c r="H52">
        <f t="shared" si="0"/>
        <v>215</v>
      </c>
    </row>
    <row r="53" spans="1:8">
      <c r="A53">
        <v>1801</v>
      </c>
      <c r="B53">
        <v>8</v>
      </c>
      <c r="C53">
        <v>0</v>
      </c>
      <c r="D53">
        <v>0</v>
      </c>
      <c r="E53">
        <v>8</v>
      </c>
      <c r="F53">
        <v>0</v>
      </c>
      <c r="G53">
        <v>0</v>
      </c>
      <c r="H53">
        <f t="shared" si="0"/>
        <v>223</v>
      </c>
    </row>
    <row r="54" spans="1:8">
      <c r="A54">
        <v>1802</v>
      </c>
      <c r="B54">
        <v>10</v>
      </c>
      <c r="C54">
        <v>0</v>
      </c>
      <c r="D54">
        <v>0</v>
      </c>
      <c r="E54">
        <v>10</v>
      </c>
      <c r="F54">
        <v>0</v>
      </c>
      <c r="G54">
        <v>0</v>
      </c>
      <c r="H54">
        <f t="shared" si="0"/>
        <v>233</v>
      </c>
    </row>
    <row r="55" spans="1:8">
      <c r="A55">
        <v>1803</v>
      </c>
      <c r="B55">
        <v>9</v>
      </c>
      <c r="C55">
        <v>0</v>
      </c>
      <c r="D55">
        <v>0</v>
      </c>
      <c r="E55">
        <v>9</v>
      </c>
      <c r="F55">
        <v>0</v>
      </c>
      <c r="G55">
        <v>0</v>
      </c>
      <c r="H55">
        <f t="shared" si="0"/>
        <v>242</v>
      </c>
    </row>
    <row r="56" spans="1:8">
      <c r="A56">
        <v>1804</v>
      </c>
      <c r="B56">
        <v>9</v>
      </c>
      <c r="C56">
        <v>0</v>
      </c>
      <c r="D56">
        <v>0</v>
      </c>
      <c r="E56">
        <v>9</v>
      </c>
      <c r="F56">
        <v>0</v>
      </c>
      <c r="G56">
        <v>0</v>
      </c>
      <c r="H56">
        <f t="shared" si="0"/>
        <v>251</v>
      </c>
    </row>
    <row r="57" spans="1:8">
      <c r="A57">
        <v>1805</v>
      </c>
      <c r="B57">
        <v>9</v>
      </c>
      <c r="C57">
        <v>0</v>
      </c>
      <c r="D57">
        <v>0</v>
      </c>
      <c r="E57">
        <v>9</v>
      </c>
      <c r="F57">
        <v>0</v>
      </c>
      <c r="G57">
        <v>0</v>
      </c>
      <c r="H57">
        <f t="shared" si="0"/>
        <v>260</v>
      </c>
    </row>
    <row r="58" spans="1:8">
      <c r="A58">
        <v>1806</v>
      </c>
      <c r="B58">
        <v>10</v>
      </c>
      <c r="C58">
        <v>0</v>
      </c>
      <c r="D58">
        <v>0</v>
      </c>
      <c r="E58">
        <v>10</v>
      </c>
      <c r="F58">
        <v>0</v>
      </c>
      <c r="G58">
        <v>0</v>
      </c>
      <c r="H58">
        <f t="shared" si="0"/>
        <v>270</v>
      </c>
    </row>
    <row r="59" spans="1:8">
      <c r="A59">
        <v>1807</v>
      </c>
      <c r="B59">
        <v>10</v>
      </c>
      <c r="C59">
        <v>0</v>
      </c>
      <c r="D59">
        <v>0</v>
      </c>
      <c r="E59">
        <v>10</v>
      </c>
      <c r="F59">
        <v>0</v>
      </c>
      <c r="G59">
        <v>0</v>
      </c>
      <c r="H59">
        <f t="shared" si="0"/>
        <v>280</v>
      </c>
    </row>
    <row r="60" spans="1:8">
      <c r="A60">
        <v>1808</v>
      </c>
      <c r="B60">
        <v>10</v>
      </c>
      <c r="C60">
        <v>0</v>
      </c>
      <c r="D60">
        <v>0</v>
      </c>
      <c r="E60">
        <v>10</v>
      </c>
      <c r="F60">
        <v>0</v>
      </c>
      <c r="G60">
        <v>0</v>
      </c>
      <c r="H60">
        <f t="shared" si="0"/>
        <v>290</v>
      </c>
    </row>
    <row r="61" spans="1:8">
      <c r="A61">
        <v>1809</v>
      </c>
      <c r="B61">
        <v>10</v>
      </c>
      <c r="C61">
        <v>0</v>
      </c>
      <c r="D61">
        <v>0</v>
      </c>
      <c r="E61">
        <v>10</v>
      </c>
      <c r="F61">
        <v>0</v>
      </c>
      <c r="G61">
        <v>0</v>
      </c>
      <c r="H61">
        <f t="shared" si="0"/>
        <v>300</v>
      </c>
    </row>
    <row r="62" spans="1:8">
      <c r="A62">
        <v>1810</v>
      </c>
      <c r="B62">
        <v>10</v>
      </c>
      <c r="C62">
        <v>0</v>
      </c>
      <c r="D62">
        <v>0</v>
      </c>
      <c r="E62">
        <v>10</v>
      </c>
      <c r="F62">
        <v>0</v>
      </c>
      <c r="G62">
        <v>0</v>
      </c>
      <c r="H62">
        <f t="shared" si="0"/>
        <v>310</v>
      </c>
    </row>
    <row r="63" spans="1:8">
      <c r="A63">
        <v>1811</v>
      </c>
      <c r="B63">
        <v>11</v>
      </c>
      <c r="C63">
        <v>0</v>
      </c>
      <c r="D63">
        <v>0</v>
      </c>
      <c r="E63">
        <v>11</v>
      </c>
      <c r="F63">
        <v>0</v>
      </c>
      <c r="G63">
        <v>0</v>
      </c>
      <c r="H63">
        <f t="shared" si="0"/>
        <v>321</v>
      </c>
    </row>
    <row r="64" spans="1:8">
      <c r="A64">
        <v>1812</v>
      </c>
      <c r="B64">
        <v>11</v>
      </c>
      <c r="C64">
        <v>0</v>
      </c>
      <c r="D64">
        <v>0</v>
      </c>
      <c r="E64">
        <v>11</v>
      </c>
      <c r="F64">
        <v>0</v>
      </c>
      <c r="G64">
        <v>0</v>
      </c>
      <c r="H64">
        <f t="shared" si="0"/>
        <v>332</v>
      </c>
    </row>
    <row r="65" spans="1:8">
      <c r="A65">
        <v>1813</v>
      </c>
      <c r="B65">
        <v>11</v>
      </c>
      <c r="C65">
        <v>0</v>
      </c>
      <c r="D65">
        <v>0</v>
      </c>
      <c r="E65">
        <v>11</v>
      </c>
      <c r="F65">
        <v>0</v>
      </c>
      <c r="G65">
        <v>0</v>
      </c>
      <c r="H65">
        <f t="shared" si="0"/>
        <v>343</v>
      </c>
    </row>
    <row r="66" spans="1:8">
      <c r="A66">
        <v>1814</v>
      </c>
      <c r="B66">
        <v>11</v>
      </c>
      <c r="C66">
        <v>0</v>
      </c>
      <c r="D66">
        <v>0</v>
      </c>
      <c r="E66">
        <v>11</v>
      </c>
      <c r="F66">
        <v>0</v>
      </c>
      <c r="G66">
        <v>0</v>
      </c>
      <c r="H66">
        <f t="shared" si="0"/>
        <v>354</v>
      </c>
    </row>
    <row r="67" spans="1:8">
      <c r="A67">
        <v>1815</v>
      </c>
      <c r="B67">
        <v>12</v>
      </c>
      <c r="C67">
        <v>0</v>
      </c>
      <c r="D67">
        <v>0</v>
      </c>
      <c r="E67">
        <v>12</v>
      </c>
      <c r="F67">
        <v>0</v>
      </c>
      <c r="G67">
        <v>0</v>
      </c>
      <c r="H67">
        <f t="shared" si="0"/>
        <v>366</v>
      </c>
    </row>
    <row r="68" spans="1:8">
      <c r="A68">
        <v>1816</v>
      </c>
      <c r="B68">
        <v>13</v>
      </c>
      <c r="C68">
        <v>0</v>
      </c>
      <c r="D68">
        <v>0</v>
      </c>
      <c r="E68">
        <v>13</v>
      </c>
      <c r="F68">
        <v>0</v>
      </c>
      <c r="G68">
        <v>0</v>
      </c>
      <c r="H68">
        <f t="shared" ref="H68:H131" si="1">+B68+H67</f>
        <v>379</v>
      </c>
    </row>
    <row r="69" spans="1:8">
      <c r="A69">
        <v>1817</v>
      </c>
      <c r="B69">
        <v>14</v>
      </c>
      <c r="C69">
        <v>0</v>
      </c>
      <c r="D69">
        <v>0</v>
      </c>
      <c r="E69">
        <v>14</v>
      </c>
      <c r="F69">
        <v>0</v>
      </c>
      <c r="G69">
        <v>0</v>
      </c>
      <c r="H69">
        <f t="shared" si="1"/>
        <v>393</v>
      </c>
    </row>
    <row r="70" spans="1:8">
      <c r="A70">
        <v>1818</v>
      </c>
      <c r="B70">
        <v>14</v>
      </c>
      <c r="C70">
        <v>0</v>
      </c>
      <c r="D70">
        <v>0</v>
      </c>
      <c r="E70">
        <v>14</v>
      </c>
      <c r="F70">
        <v>0</v>
      </c>
      <c r="G70">
        <v>0</v>
      </c>
      <c r="H70">
        <f t="shared" si="1"/>
        <v>407</v>
      </c>
    </row>
    <row r="71" spans="1:8">
      <c r="A71">
        <v>1819</v>
      </c>
      <c r="B71">
        <v>14</v>
      </c>
      <c r="C71">
        <v>0</v>
      </c>
      <c r="D71">
        <v>0</v>
      </c>
      <c r="E71">
        <v>14</v>
      </c>
      <c r="F71">
        <v>0</v>
      </c>
      <c r="G71">
        <v>0</v>
      </c>
      <c r="H71">
        <f t="shared" si="1"/>
        <v>421</v>
      </c>
    </row>
    <row r="72" spans="1:8">
      <c r="A72">
        <v>1820</v>
      </c>
      <c r="B72">
        <v>14</v>
      </c>
      <c r="C72">
        <v>0</v>
      </c>
      <c r="D72">
        <v>0</v>
      </c>
      <c r="E72">
        <v>14</v>
      </c>
      <c r="F72">
        <v>0</v>
      </c>
      <c r="G72">
        <v>0</v>
      </c>
      <c r="H72">
        <f t="shared" si="1"/>
        <v>435</v>
      </c>
    </row>
    <row r="73" spans="1:8">
      <c r="A73">
        <v>1821</v>
      </c>
      <c r="B73">
        <v>14</v>
      </c>
      <c r="C73">
        <v>0</v>
      </c>
      <c r="D73">
        <v>0</v>
      </c>
      <c r="E73">
        <v>14</v>
      </c>
      <c r="F73">
        <v>0</v>
      </c>
      <c r="G73">
        <v>0</v>
      </c>
      <c r="H73">
        <f t="shared" si="1"/>
        <v>449</v>
      </c>
    </row>
    <row r="74" spans="1:8">
      <c r="A74">
        <v>1822</v>
      </c>
      <c r="B74">
        <v>15</v>
      </c>
      <c r="C74">
        <v>0</v>
      </c>
      <c r="D74">
        <v>0</v>
      </c>
      <c r="E74">
        <v>15</v>
      </c>
      <c r="F74">
        <v>0</v>
      </c>
      <c r="G74">
        <v>0</v>
      </c>
      <c r="H74">
        <f t="shared" si="1"/>
        <v>464</v>
      </c>
    </row>
    <row r="75" spans="1:8">
      <c r="A75">
        <v>1823</v>
      </c>
      <c r="B75">
        <v>16</v>
      </c>
      <c r="C75">
        <v>0</v>
      </c>
      <c r="D75">
        <v>0</v>
      </c>
      <c r="E75">
        <v>16</v>
      </c>
      <c r="F75">
        <v>0</v>
      </c>
      <c r="G75">
        <v>0</v>
      </c>
      <c r="H75">
        <f t="shared" si="1"/>
        <v>480</v>
      </c>
    </row>
    <row r="76" spans="1:8">
      <c r="A76">
        <v>1824</v>
      </c>
      <c r="B76">
        <v>16</v>
      </c>
      <c r="C76">
        <v>0</v>
      </c>
      <c r="D76">
        <v>0</v>
      </c>
      <c r="E76">
        <v>16</v>
      </c>
      <c r="F76">
        <v>0</v>
      </c>
      <c r="G76">
        <v>0</v>
      </c>
      <c r="H76">
        <f t="shared" si="1"/>
        <v>496</v>
      </c>
    </row>
    <row r="77" spans="1:8">
      <c r="A77">
        <v>1825</v>
      </c>
      <c r="B77">
        <v>17</v>
      </c>
      <c r="C77">
        <v>0</v>
      </c>
      <c r="D77">
        <v>0</v>
      </c>
      <c r="E77">
        <v>17</v>
      </c>
      <c r="F77">
        <v>0</v>
      </c>
      <c r="G77">
        <v>0</v>
      </c>
      <c r="H77">
        <f t="shared" si="1"/>
        <v>513</v>
      </c>
    </row>
    <row r="78" spans="1:8">
      <c r="A78">
        <v>1826</v>
      </c>
      <c r="B78">
        <v>17</v>
      </c>
      <c r="C78">
        <v>0</v>
      </c>
      <c r="D78">
        <v>0</v>
      </c>
      <c r="E78">
        <v>17</v>
      </c>
      <c r="F78">
        <v>0</v>
      </c>
      <c r="G78">
        <v>0</v>
      </c>
      <c r="H78">
        <f t="shared" si="1"/>
        <v>530</v>
      </c>
    </row>
    <row r="79" spans="1:8">
      <c r="A79">
        <v>1827</v>
      </c>
      <c r="B79">
        <v>18</v>
      </c>
      <c r="C79">
        <v>0</v>
      </c>
      <c r="D79">
        <v>0</v>
      </c>
      <c r="E79">
        <v>18</v>
      </c>
      <c r="F79">
        <v>0</v>
      </c>
      <c r="G79">
        <v>0</v>
      </c>
      <c r="H79">
        <f t="shared" si="1"/>
        <v>548</v>
      </c>
    </row>
    <row r="80" spans="1:8">
      <c r="A80">
        <v>1828</v>
      </c>
      <c r="B80">
        <v>18</v>
      </c>
      <c r="C80">
        <v>0</v>
      </c>
      <c r="D80">
        <v>0</v>
      </c>
      <c r="E80">
        <v>18</v>
      </c>
      <c r="F80">
        <v>0</v>
      </c>
      <c r="G80">
        <v>0</v>
      </c>
      <c r="H80">
        <f t="shared" si="1"/>
        <v>566</v>
      </c>
    </row>
    <row r="81" spans="1:8">
      <c r="A81">
        <v>1829</v>
      </c>
      <c r="B81">
        <v>18</v>
      </c>
      <c r="C81">
        <v>0</v>
      </c>
      <c r="D81">
        <v>0</v>
      </c>
      <c r="E81">
        <v>18</v>
      </c>
      <c r="F81">
        <v>0</v>
      </c>
      <c r="G81">
        <v>0</v>
      </c>
      <c r="H81">
        <f t="shared" si="1"/>
        <v>584</v>
      </c>
    </row>
    <row r="82" spans="1:8">
      <c r="A82">
        <v>1830</v>
      </c>
      <c r="B82">
        <v>24</v>
      </c>
      <c r="C82">
        <v>0</v>
      </c>
      <c r="D82">
        <v>0</v>
      </c>
      <c r="E82">
        <v>24</v>
      </c>
      <c r="F82">
        <v>0</v>
      </c>
      <c r="G82">
        <v>0</v>
      </c>
      <c r="H82">
        <f t="shared" si="1"/>
        <v>608</v>
      </c>
    </row>
    <row r="83" spans="1:8">
      <c r="A83">
        <v>1831</v>
      </c>
      <c r="B83">
        <v>23</v>
      </c>
      <c r="C83">
        <v>0</v>
      </c>
      <c r="D83">
        <v>0</v>
      </c>
      <c r="E83">
        <v>23</v>
      </c>
      <c r="F83">
        <v>0</v>
      </c>
      <c r="G83">
        <v>0</v>
      </c>
      <c r="H83">
        <f t="shared" si="1"/>
        <v>631</v>
      </c>
    </row>
    <row r="84" spans="1:8">
      <c r="A84">
        <v>1832</v>
      </c>
      <c r="B84">
        <v>23</v>
      </c>
      <c r="C84">
        <v>0</v>
      </c>
      <c r="D84">
        <v>0</v>
      </c>
      <c r="E84">
        <v>23</v>
      </c>
      <c r="F84">
        <v>0</v>
      </c>
      <c r="G84">
        <v>0</v>
      </c>
      <c r="H84">
        <f t="shared" si="1"/>
        <v>654</v>
      </c>
    </row>
    <row r="85" spans="1:8">
      <c r="A85">
        <v>1833</v>
      </c>
      <c r="B85">
        <v>24</v>
      </c>
      <c r="C85">
        <v>0</v>
      </c>
      <c r="D85">
        <v>0</v>
      </c>
      <c r="E85">
        <v>24</v>
      </c>
      <c r="F85">
        <v>0</v>
      </c>
      <c r="G85">
        <v>0</v>
      </c>
      <c r="H85">
        <f t="shared" si="1"/>
        <v>678</v>
      </c>
    </row>
    <row r="86" spans="1:8">
      <c r="A86">
        <v>1834</v>
      </c>
      <c r="B86">
        <v>24</v>
      </c>
      <c r="C86">
        <v>0</v>
      </c>
      <c r="D86">
        <v>0</v>
      </c>
      <c r="E86">
        <v>24</v>
      </c>
      <c r="F86">
        <v>0</v>
      </c>
      <c r="G86">
        <v>0</v>
      </c>
      <c r="H86">
        <f t="shared" si="1"/>
        <v>702</v>
      </c>
    </row>
    <row r="87" spans="1:8">
      <c r="A87">
        <v>1835</v>
      </c>
      <c r="B87">
        <v>25</v>
      </c>
      <c r="C87">
        <v>0</v>
      </c>
      <c r="D87">
        <v>0</v>
      </c>
      <c r="E87">
        <v>25</v>
      </c>
      <c r="F87">
        <v>0</v>
      </c>
      <c r="G87">
        <v>0</v>
      </c>
      <c r="H87">
        <f t="shared" si="1"/>
        <v>727</v>
      </c>
    </row>
    <row r="88" spans="1:8">
      <c r="A88">
        <v>1836</v>
      </c>
      <c r="B88">
        <v>29</v>
      </c>
      <c r="C88">
        <v>0</v>
      </c>
      <c r="D88">
        <v>0</v>
      </c>
      <c r="E88">
        <v>29</v>
      </c>
      <c r="F88">
        <v>0</v>
      </c>
      <c r="G88">
        <v>0</v>
      </c>
      <c r="H88">
        <f t="shared" si="1"/>
        <v>756</v>
      </c>
    </row>
    <row r="89" spans="1:8">
      <c r="A89">
        <v>1837</v>
      </c>
      <c r="B89">
        <v>29</v>
      </c>
      <c r="C89">
        <v>0</v>
      </c>
      <c r="D89">
        <v>0</v>
      </c>
      <c r="E89">
        <v>29</v>
      </c>
      <c r="F89">
        <v>0</v>
      </c>
      <c r="G89">
        <v>0</v>
      </c>
      <c r="H89">
        <f t="shared" si="1"/>
        <v>785</v>
      </c>
    </row>
    <row r="90" spans="1:8">
      <c r="A90">
        <v>1838</v>
      </c>
      <c r="B90">
        <v>30</v>
      </c>
      <c r="C90">
        <v>0</v>
      </c>
      <c r="D90">
        <v>0</v>
      </c>
      <c r="E90">
        <v>30</v>
      </c>
      <c r="F90">
        <v>0</v>
      </c>
      <c r="G90">
        <v>0</v>
      </c>
      <c r="H90">
        <f t="shared" si="1"/>
        <v>815</v>
      </c>
    </row>
    <row r="91" spans="1:8">
      <c r="A91">
        <v>1839</v>
      </c>
      <c r="B91">
        <v>31</v>
      </c>
      <c r="C91">
        <v>0</v>
      </c>
      <c r="D91">
        <v>0</v>
      </c>
      <c r="E91">
        <v>31</v>
      </c>
      <c r="F91">
        <v>0</v>
      </c>
      <c r="G91">
        <v>0</v>
      </c>
      <c r="H91">
        <f t="shared" si="1"/>
        <v>846</v>
      </c>
    </row>
    <row r="92" spans="1:8">
      <c r="A92">
        <v>1840</v>
      </c>
      <c r="B92">
        <v>33</v>
      </c>
      <c r="C92">
        <v>0</v>
      </c>
      <c r="D92">
        <v>0</v>
      </c>
      <c r="E92">
        <v>33</v>
      </c>
      <c r="F92">
        <v>0</v>
      </c>
      <c r="G92">
        <v>0</v>
      </c>
      <c r="H92">
        <f t="shared" si="1"/>
        <v>879</v>
      </c>
    </row>
    <row r="93" spans="1:8">
      <c r="A93">
        <v>1841</v>
      </c>
      <c r="B93">
        <v>34</v>
      </c>
      <c r="C93">
        <v>0</v>
      </c>
      <c r="D93">
        <v>0</v>
      </c>
      <c r="E93">
        <v>34</v>
      </c>
      <c r="F93">
        <v>0</v>
      </c>
      <c r="G93">
        <v>0</v>
      </c>
      <c r="H93">
        <f t="shared" si="1"/>
        <v>913</v>
      </c>
    </row>
    <row r="94" spans="1:8">
      <c r="A94">
        <v>1842</v>
      </c>
      <c r="B94">
        <v>36</v>
      </c>
      <c r="C94">
        <v>0</v>
      </c>
      <c r="D94">
        <v>0</v>
      </c>
      <c r="E94">
        <v>36</v>
      </c>
      <c r="F94">
        <v>0</v>
      </c>
      <c r="G94">
        <v>0</v>
      </c>
      <c r="H94">
        <f t="shared" si="1"/>
        <v>949</v>
      </c>
    </row>
    <row r="95" spans="1:8">
      <c r="A95">
        <v>1843</v>
      </c>
      <c r="B95">
        <v>37</v>
      </c>
      <c r="C95">
        <v>0</v>
      </c>
      <c r="D95">
        <v>0</v>
      </c>
      <c r="E95">
        <v>37</v>
      </c>
      <c r="F95">
        <v>0</v>
      </c>
      <c r="G95">
        <v>0</v>
      </c>
      <c r="H95">
        <f t="shared" si="1"/>
        <v>986</v>
      </c>
    </row>
    <row r="96" spans="1:8">
      <c r="A96">
        <v>1844</v>
      </c>
      <c r="B96">
        <v>39</v>
      </c>
      <c r="C96">
        <v>0</v>
      </c>
      <c r="D96">
        <v>0</v>
      </c>
      <c r="E96">
        <v>39</v>
      </c>
      <c r="F96">
        <v>0</v>
      </c>
      <c r="G96">
        <v>0</v>
      </c>
      <c r="H96">
        <f t="shared" si="1"/>
        <v>1025</v>
      </c>
    </row>
    <row r="97" spans="1:10">
      <c r="A97">
        <v>1845</v>
      </c>
      <c r="B97">
        <v>43</v>
      </c>
      <c r="C97">
        <v>0</v>
      </c>
      <c r="D97">
        <v>0</v>
      </c>
      <c r="E97">
        <v>43</v>
      </c>
      <c r="F97">
        <v>0</v>
      </c>
      <c r="G97">
        <v>0</v>
      </c>
      <c r="H97">
        <f t="shared" si="1"/>
        <v>1068</v>
      </c>
    </row>
    <row r="98" spans="1:10">
      <c r="A98">
        <v>1846</v>
      </c>
      <c r="B98">
        <v>43</v>
      </c>
      <c r="C98">
        <v>0</v>
      </c>
      <c r="D98">
        <v>0</v>
      </c>
      <c r="E98">
        <v>43</v>
      </c>
      <c r="F98">
        <v>0</v>
      </c>
      <c r="G98">
        <v>0</v>
      </c>
      <c r="H98">
        <f t="shared" si="1"/>
        <v>1111</v>
      </c>
    </row>
    <row r="99" spans="1:10">
      <c r="A99">
        <v>1847</v>
      </c>
      <c r="B99">
        <v>46</v>
      </c>
      <c r="C99">
        <v>0</v>
      </c>
      <c r="D99">
        <v>0</v>
      </c>
      <c r="E99">
        <v>46</v>
      </c>
      <c r="F99">
        <v>0</v>
      </c>
      <c r="G99">
        <v>0</v>
      </c>
      <c r="H99">
        <f t="shared" si="1"/>
        <v>1157</v>
      </c>
    </row>
    <row r="100" spans="1:10">
      <c r="A100">
        <v>1848</v>
      </c>
      <c r="B100">
        <v>47</v>
      </c>
      <c r="C100">
        <v>0</v>
      </c>
      <c r="D100">
        <v>0</v>
      </c>
      <c r="E100">
        <v>47</v>
      </c>
      <c r="F100">
        <v>0</v>
      </c>
      <c r="G100">
        <v>0</v>
      </c>
      <c r="H100">
        <f t="shared" si="1"/>
        <v>1204</v>
      </c>
    </row>
    <row r="101" spans="1:10">
      <c r="A101">
        <v>1849</v>
      </c>
      <c r="B101">
        <v>50</v>
      </c>
      <c r="C101">
        <v>0</v>
      </c>
      <c r="D101">
        <v>0</v>
      </c>
      <c r="E101">
        <v>50</v>
      </c>
      <c r="F101">
        <v>0</v>
      </c>
      <c r="G101">
        <v>0</v>
      </c>
      <c r="H101">
        <f t="shared" si="1"/>
        <v>1254</v>
      </c>
      <c r="J101" t="s">
        <v>101</v>
      </c>
    </row>
    <row r="102" spans="1:10">
      <c r="A102">
        <v>1850</v>
      </c>
      <c r="B102">
        <v>54</v>
      </c>
      <c r="C102">
        <v>0</v>
      </c>
      <c r="D102">
        <v>0</v>
      </c>
      <c r="E102">
        <v>54</v>
      </c>
      <c r="F102">
        <v>0</v>
      </c>
      <c r="G102">
        <v>0</v>
      </c>
      <c r="H102">
        <f t="shared" si="1"/>
        <v>1308</v>
      </c>
      <c r="I102">
        <v>500.6</v>
      </c>
    </row>
    <row r="103" spans="1:10">
      <c r="A103">
        <v>1851</v>
      </c>
      <c r="B103">
        <v>54</v>
      </c>
      <c r="C103">
        <v>0</v>
      </c>
      <c r="D103">
        <v>0</v>
      </c>
      <c r="E103">
        <v>54</v>
      </c>
      <c r="F103">
        <v>0</v>
      </c>
      <c r="G103">
        <v>0</v>
      </c>
      <c r="H103">
        <f t="shared" si="1"/>
        <v>1362</v>
      </c>
      <c r="I103">
        <v>492.7</v>
      </c>
    </row>
    <row r="104" spans="1:10">
      <c r="A104">
        <v>1852</v>
      </c>
      <c r="B104">
        <v>57</v>
      </c>
      <c r="C104">
        <v>0</v>
      </c>
      <c r="D104">
        <v>0</v>
      </c>
      <c r="E104">
        <v>57</v>
      </c>
      <c r="F104">
        <v>0</v>
      </c>
      <c r="G104">
        <v>0</v>
      </c>
      <c r="H104">
        <f t="shared" si="1"/>
        <v>1419</v>
      </c>
      <c r="I104">
        <v>548.5</v>
      </c>
    </row>
    <row r="105" spans="1:10">
      <c r="A105">
        <v>1853</v>
      </c>
      <c r="B105">
        <v>59</v>
      </c>
      <c r="C105">
        <v>0</v>
      </c>
      <c r="D105">
        <v>0</v>
      </c>
      <c r="E105">
        <v>59</v>
      </c>
      <c r="F105">
        <v>0</v>
      </c>
      <c r="G105">
        <v>0</v>
      </c>
      <c r="H105">
        <f t="shared" si="1"/>
        <v>1478</v>
      </c>
      <c r="I105">
        <v>546.79999999999995</v>
      </c>
    </row>
    <row r="106" spans="1:10">
      <c r="A106">
        <v>1854</v>
      </c>
      <c r="B106">
        <v>69</v>
      </c>
      <c r="C106">
        <v>0</v>
      </c>
      <c r="D106">
        <v>0</v>
      </c>
      <c r="E106">
        <v>69</v>
      </c>
      <c r="F106">
        <v>0</v>
      </c>
      <c r="G106">
        <v>0</v>
      </c>
      <c r="H106">
        <f t="shared" si="1"/>
        <v>1547</v>
      </c>
      <c r="I106">
        <v>544.79999999999995</v>
      </c>
    </row>
    <row r="107" spans="1:10">
      <c r="A107">
        <v>1855</v>
      </c>
      <c r="B107">
        <v>71</v>
      </c>
      <c r="C107">
        <v>0</v>
      </c>
      <c r="D107">
        <v>0</v>
      </c>
      <c r="E107">
        <v>71</v>
      </c>
      <c r="F107">
        <v>0</v>
      </c>
      <c r="G107">
        <v>0</v>
      </c>
      <c r="H107">
        <f t="shared" si="1"/>
        <v>1618</v>
      </c>
      <c r="I107">
        <v>542.1</v>
      </c>
    </row>
    <row r="108" spans="1:10">
      <c r="A108">
        <v>1856</v>
      </c>
      <c r="B108">
        <v>76</v>
      </c>
      <c r="C108">
        <v>0</v>
      </c>
      <c r="D108">
        <v>0</v>
      </c>
      <c r="E108">
        <v>76</v>
      </c>
      <c r="F108">
        <v>0</v>
      </c>
      <c r="G108">
        <v>0</v>
      </c>
      <c r="H108">
        <f t="shared" si="1"/>
        <v>1694</v>
      </c>
      <c r="I108">
        <v>547.70000000000005</v>
      </c>
    </row>
    <row r="109" spans="1:10">
      <c r="A109">
        <v>1857</v>
      </c>
      <c r="B109">
        <v>77</v>
      </c>
      <c r="C109">
        <v>0</v>
      </c>
      <c r="D109">
        <v>0</v>
      </c>
      <c r="E109">
        <v>77</v>
      </c>
      <c r="F109">
        <v>0</v>
      </c>
      <c r="G109">
        <v>0</v>
      </c>
      <c r="H109">
        <f t="shared" si="1"/>
        <v>1771</v>
      </c>
      <c r="I109">
        <v>553.29999999999995</v>
      </c>
    </row>
    <row r="110" spans="1:10">
      <c r="A110">
        <v>1858</v>
      </c>
      <c r="B110">
        <v>78</v>
      </c>
      <c r="C110">
        <v>0</v>
      </c>
      <c r="D110">
        <v>0</v>
      </c>
      <c r="E110">
        <v>78</v>
      </c>
      <c r="F110">
        <v>0</v>
      </c>
      <c r="G110">
        <v>0</v>
      </c>
      <c r="H110">
        <f t="shared" si="1"/>
        <v>1849</v>
      </c>
      <c r="I110">
        <v>558.6</v>
      </c>
    </row>
    <row r="111" spans="1:10">
      <c r="A111">
        <v>1859</v>
      </c>
      <c r="B111">
        <v>83</v>
      </c>
      <c r="C111">
        <v>0</v>
      </c>
      <c r="D111">
        <v>0</v>
      </c>
      <c r="E111">
        <v>83</v>
      </c>
      <c r="F111">
        <v>0</v>
      </c>
      <c r="G111">
        <v>0</v>
      </c>
      <c r="H111">
        <f t="shared" si="1"/>
        <v>1932</v>
      </c>
      <c r="I111">
        <v>564</v>
      </c>
    </row>
    <row r="112" spans="1:10">
      <c r="A112">
        <v>1860</v>
      </c>
      <c r="B112">
        <v>91</v>
      </c>
      <c r="C112">
        <v>0</v>
      </c>
      <c r="D112">
        <v>0</v>
      </c>
      <c r="E112">
        <v>91</v>
      </c>
      <c r="F112">
        <v>0</v>
      </c>
      <c r="G112">
        <v>0</v>
      </c>
      <c r="H112">
        <f t="shared" si="1"/>
        <v>2023</v>
      </c>
      <c r="I112">
        <v>569</v>
      </c>
    </row>
    <row r="113" spans="1:9">
      <c r="A113">
        <v>1861</v>
      </c>
      <c r="B113">
        <v>95</v>
      </c>
      <c r="C113">
        <v>0</v>
      </c>
      <c r="D113">
        <v>0</v>
      </c>
      <c r="E113">
        <v>95</v>
      </c>
      <c r="F113">
        <v>0</v>
      </c>
      <c r="G113">
        <v>0</v>
      </c>
      <c r="H113">
        <f t="shared" si="1"/>
        <v>2118</v>
      </c>
      <c r="I113">
        <v>579.6</v>
      </c>
    </row>
    <row r="114" spans="1:9">
      <c r="A114">
        <v>1862</v>
      </c>
      <c r="B114">
        <v>97</v>
      </c>
      <c r="C114">
        <v>0</v>
      </c>
      <c r="D114">
        <v>0</v>
      </c>
      <c r="E114">
        <v>96</v>
      </c>
      <c r="F114">
        <v>0</v>
      </c>
      <c r="G114">
        <v>0</v>
      </c>
      <c r="H114">
        <f t="shared" si="1"/>
        <v>2215</v>
      </c>
      <c r="I114">
        <v>520.9</v>
      </c>
    </row>
    <row r="115" spans="1:9">
      <c r="A115">
        <v>1863</v>
      </c>
      <c r="B115">
        <v>104</v>
      </c>
      <c r="C115">
        <v>0</v>
      </c>
      <c r="D115">
        <v>0</v>
      </c>
      <c r="E115">
        <v>103</v>
      </c>
      <c r="F115">
        <v>0</v>
      </c>
      <c r="G115">
        <v>0</v>
      </c>
      <c r="H115">
        <f t="shared" si="1"/>
        <v>2319</v>
      </c>
      <c r="I115">
        <v>521.1</v>
      </c>
    </row>
    <row r="116" spans="1:9">
      <c r="A116">
        <v>1864</v>
      </c>
      <c r="B116">
        <v>112</v>
      </c>
      <c r="C116">
        <v>0</v>
      </c>
      <c r="D116">
        <v>0</v>
      </c>
      <c r="E116">
        <v>112</v>
      </c>
      <c r="F116">
        <v>0</v>
      </c>
      <c r="G116">
        <v>0</v>
      </c>
      <c r="H116">
        <f t="shared" si="1"/>
        <v>2431</v>
      </c>
      <c r="I116">
        <v>521.6</v>
      </c>
    </row>
    <row r="117" spans="1:9">
      <c r="A117">
        <v>1865</v>
      </c>
      <c r="B117">
        <v>119</v>
      </c>
      <c r="C117">
        <v>0</v>
      </c>
      <c r="D117">
        <v>0</v>
      </c>
      <c r="E117">
        <v>119</v>
      </c>
      <c r="F117">
        <v>0</v>
      </c>
      <c r="G117">
        <v>0</v>
      </c>
      <c r="H117">
        <f t="shared" si="1"/>
        <v>2550</v>
      </c>
      <c r="I117">
        <v>522.4</v>
      </c>
    </row>
    <row r="118" spans="1:9">
      <c r="A118">
        <v>1866</v>
      </c>
      <c r="B118">
        <v>122</v>
      </c>
      <c r="C118">
        <v>0</v>
      </c>
      <c r="D118">
        <v>0</v>
      </c>
      <c r="E118">
        <v>122</v>
      </c>
      <c r="F118">
        <v>0</v>
      </c>
      <c r="G118">
        <v>0</v>
      </c>
      <c r="H118">
        <f t="shared" si="1"/>
        <v>2672</v>
      </c>
      <c r="I118">
        <v>522.5</v>
      </c>
    </row>
    <row r="119" spans="1:9">
      <c r="A119">
        <v>1867</v>
      </c>
      <c r="B119">
        <v>130</v>
      </c>
      <c r="C119">
        <v>0</v>
      </c>
      <c r="D119">
        <v>0</v>
      </c>
      <c r="E119">
        <v>130</v>
      </c>
      <c r="F119">
        <v>0</v>
      </c>
      <c r="G119">
        <v>0</v>
      </c>
      <c r="H119">
        <f t="shared" si="1"/>
        <v>2802</v>
      </c>
      <c r="I119">
        <v>520.79999999999995</v>
      </c>
    </row>
    <row r="120" spans="1:9">
      <c r="A120">
        <v>1868</v>
      </c>
      <c r="B120">
        <v>135</v>
      </c>
      <c r="C120">
        <v>0</v>
      </c>
      <c r="D120">
        <v>0</v>
      </c>
      <c r="E120">
        <v>134</v>
      </c>
      <c r="F120">
        <v>0</v>
      </c>
      <c r="G120">
        <v>0</v>
      </c>
      <c r="H120">
        <f t="shared" si="1"/>
        <v>2937</v>
      </c>
      <c r="I120">
        <v>519.20000000000005</v>
      </c>
    </row>
    <row r="121" spans="1:9">
      <c r="A121">
        <v>1869</v>
      </c>
      <c r="B121">
        <v>142</v>
      </c>
      <c r="C121">
        <v>0</v>
      </c>
      <c r="D121">
        <v>0</v>
      </c>
      <c r="E121">
        <v>142</v>
      </c>
      <c r="F121">
        <v>0</v>
      </c>
      <c r="G121">
        <v>0</v>
      </c>
      <c r="H121">
        <f t="shared" si="1"/>
        <v>3079</v>
      </c>
      <c r="I121">
        <v>517.5</v>
      </c>
    </row>
    <row r="122" spans="1:9">
      <c r="A122">
        <v>1870</v>
      </c>
      <c r="B122">
        <v>147</v>
      </c>
      <c r="C122">
        <v>0</v>
      </c>
      <c r="D122">
        <v>1</v>
      </c>
      <c r="E122">
        <v>146</v>
      </c>
      <c r="F122">
        <v>0</v>
      </c>
      <c r="G122">
        <v>0</v>
      </c>
      <c r="H122">
        <f t="shared" si="1"/>
        <v>3226</v>
      </c>
      <c r="I122">
        <v>516.29999999999995</v>
      </c>
    </row>
    <row r="123" spans="1:9">
      <c r="A123">
        <v>1871</v>
      </c>
      <c r="B123">
        <v>156</v>
      </c>
      <c r="C123">
        <v>0</v>
      </c>
      <c r="D123">
        <v>1</v>
      </c>
      <c r="E123">
        <v>156</v>
      </c>
      <c r="F123">
        <v>0</v>
      </c>
      <c r="G123">
        <v>0</v>
      </c>
      <c r="H123">
        <f t="shared" si="1"/>
        <v>3382</v>
      </c>
      <c r="I123">
        <v>536.70000000000005</v>
      </c>
    </row>
    <row r="124" spans="1:9">
      <c r="A124">
        <v>1872</v>
      </c>
      <c r="B124">
        <v>173</v>
      </c>
      <c r="C124">
        <v>0</v>
      </c>
      <c r="D124">
        <v>1</v>
      </c>
      <c r="E124">
        <v>173</v>
      </c>
      <c r="F124">
        <v>0</v>
      </c>
      <c r="G124">
        <v>0</v>
      </c>
      <c r="H124">
        <f t="shared" si="1"/>
        <v>3555</v>
      </c>
      <c r="I124">
        <v>623.20000000000005</v>
      </c>
    </row>
    <row r="125" spans="1:9">
      <c r="A125">
        <v>1873</v>
      </c>
      <c r="B125">
        <v>184</v>
      </c>
      <c r="C125">
        <v>0</v>
      </c>
      <c r="D125">
        <v>1</v>
      </c>
      <c r="E125">
        <v>183</v>
      </c>
      <c r="F125">
        <v>0</v>
      </c>
      <c r="G125">
        <v>0</v>
      </c>
      <c r="H125">
        <f t="shared" si="1"/>
        <v>3739</v>
      </c>
      <c r="I125">
        <v>634.1</v>
      </c>
    </row>
    <row r="126" spans="1:9">
      <c r="A126">
        <v>1874</v>
      </c>
      <c r="B126">
        <v>174</v>
      </c>
      <c r="C126">
        <v>0</v>
      </c>
      <c r="D126">
        <v>1</v>
      </c>
      <c r="E126">
        <v>173</v>
      </c>
      <c r="F126">
        <v>0</v>
      </c>
      <c r="G126">
        <v>0</v>
      </c>
      <c r="H126">
        <f t="shared" si="1"/>
        <v>3913</v>
      </c>
      <c r="I126">
        <v>641.1</v>
      </c>
    </row>
    <row r="127" spans="1:9">
      <c r="A127">
        <v>1875</v>
      </c>
      <c r="B127">
        <v>188</v>
      </c>
      <c r="C127">
        <v>0</v>
      </c>
      <c r="D127">
        <v>1</v>
      </c>
      <c r="E127">
        <v>187</v>
      </c>
      <c r="F127">
        <v>0</v>
      </c>
      <c r="G127">
        <v>0</v>
      </c>
      <c r="H127">
        <f t="shared" si="1"/>
        <v>4101</v>
      </c>
      <c r="I127">
        <v>648.4</v>
      </c>
    </row>
    <row r="128" spans="1:9">
      <c r="A128">
        <v>1876</v>
      </c>
      <c r="B128">
        <v>191</v>
      </c>
      <c r="C128">
        <v>0</v>
      </c>
      <c r="D128">
        <v>1</v>
      </c>
      <c r="E128">
        <v>190</v>
      </c>
      <c r="F128">
        <v>0</v>
      </c>
      <c r="G128">
        <v>0</v>
      </c>
      <c r="H128">
        <f t="shared" si="1"/>
        <v>4292</v>
      </c>
      <c r="I128">
        <v>655.5</v>
      </c>
    </row>
    <row r="129" spans="1:9">
      <c r="A129">
        <v>1877</v>
      </c>
      <c r="B129">
        <v>194</v>
      </c>
      <c r="C129">
        <v>0</v>
      </c>
      <c r="D129">
        <v>2</v>
      </c>
      <c r="E129">
        <v>192</v>
      </c>
      <c r="F129">
        <v>0</v>
      </c>
      <c r="G129">
        <v>0</v>
      </c>
      <c r="H129">
        <f t="shared" si="1"/>
        <v>4486</v>
      </c>
      <c r="I129">
        <v>662.4</v>
      </c>
    </row>
    <row r="130" spans="1:9">
      <c r="A130">
        <v>1878</v>
      </c>
      <c r="B130">
        <v>196</v>
      </c>
      <c r="C130">
        <v>0</v>
      </c>
      <c r="D130">
        <v>2</v>
      </c>
      <c r="E130">
        <v>194</v>
      </c>
      <c r="F130">
        <v>0</v>
      </c>
      <c r="G130">
        <v>0</v>
      </c>
      <c r="H130">
        <f t="shared" si="1"/>
        <v>4682</v>
      </c>
      <c r="I130">
        <v>669.5</v>
      </c>
    </row>
    <row r="131" spans="1:9">
      <c r="A131">
        <v>1879</v>
      </c>
      <c r="B131">
        <v>210</v>
      </c>
      <c r="C131">
        <v>0</v>
      </c>
      <c r="D131">
        <v>3</v>
      </c>
      <c r="E131">
        <v>207</v>
      </c>
      <c r="F131">
        <v>0</v>
      </c>
      <c r="G131">
        <v>0</v>
      </c>
      <c r="H131">
        <f t="shared" si="1"/>
        <v>4892</v>
      </c>
      <c r="I131">
        <v>676.4</v>
      </c>
    </row>
    <row r="132" spans="1:9">
      <c r="A132">
        <v>1880</v>
      </c>
      <c r="B132">
        <v>236</v>
      </c>
      <c r="C132">
        <v>0</v>
      </c>
      <c r="D132">
        <v>3</v>
      </c>
      <c r="E132">
        <v>233</v>
      </c>
      <c r="F132">
        <v>0</v>
      </c>
      <c r="G132">
        <v>0</v>
      </c>
      <c r="H132">
        <f t="shared" ref="H132:H195" si="2">+B132+H131</f>
        <v>5128</v>
      </c>
      <c r="I132">
        <v>682.9</v>
      </c>
    </row>
    <row r="133" spans="1:9">
      <c r="A133">
        <v>1881</v>
      </c>
      <c r="B133">
        <v>243</v>
      </c>
      <c r="C133">
        <v>0</v>
      </c>
      <c r="D133">
        <v>4</v>
      </c>
      <c r="E133">
        <v>239</v>
      </c>
      <c r="F133">
        <v>0</v>
      </c>
      <c r="G133">
        <v>0</v>
      </c>
      <c r="H133">
        <f t="shared" si="2"/>
        <v>5371</v>
      </c>
      <c r="I133">
        <v>718.9</v>
      </c>
    </row>
    <row r="134" spans="1:9">
      <c r="A134">
        <v>1882</v>
      </c>
      <c r="B134">
        <v>256</v>
      </c>
      <c r="C134">
        <v>0</v>
      </c>
      <c r="D134">
        <v>4</v>
      </c>
      <c r="E134">
        <v>252</v>
      </c>
      <c r="F134">
        <v>0</v>
      </c>
      <c r="G134">
        <v>0</v>
      </c>
      <c r="H134">
        <f t="shared" si="2"/>
        <v>5627</v>
      </c>
      <c r="I134">
        <v>672.7</v>
      </c>
    </row>
    <row r="135" spans="1:9">
      <c r="A135">
        <v>1883</v>
      </c>
      <c r="B135">
        <v>272</v>
      </c>
      <c r="C135">
        <v>0</v>
      </c>
      <c r="D135">
        <v>3</v>
      </c>
      <c r="E135">
        <v>269</v>
      </c>
      <c r="F135">
        <v>0</v>
      </c>
      <c r="G135">
        <v>0</v>
      </c>
      <c r="H135">
        <f t="shared" si="2"/>
        <v>5899</v>
      </c>
      <c r="I135">
        <v>678.3</v>
      </c>
    </row>
    <row r="136" spans="1:9">
      <c r="A136">
        <v>1884</v>
      </c>
      <c r="B136">
        <v>275</v>
      </c>
      <c r="C136">
        <v>0</v>
      </c>
      <c r="D136">
        <v>4</v>
      </c>
      <c r="E136">
        <v>271</v>
      </c>
      <c r="F136">
        <v>0</v>
      </c>
      <c r="G136">
        <v>0</v>
      </c>
      <c r="H136">
        <f t="shared" si="2"/>
        <v>6174</v>
      </c>
      <c r="I136">
        <v>683.4</v>
      </c>
    </row>
    <row r="137" spans="1:9">
      <c r="A137">
        <v>1885</v>
      </c>
      <c r="B137">
        <v>277</v>
      </c>
      <c r="C137">
        <v>1</v>
      </c>
      <c r="D137">
        <v>4</v>
      </c>
      <c r="E137">
        <v>273</v>
      </c>
      <c r="F137">
        <v>0</v>
      </c>
      <c r="G137">
        <v>0</v>
      </c>
      <c r="H137">
        <f t="shared" si="2"/>
        <v>6451</v>
      </c>
      <c r="I137">
        <v>687.7</v>
      </c>
    </row>
    <row r="138" spans="1:9">
      <c r="A138">
        <v>1886</v>
      </c>
      <c r="B138">
        <v>281</v>
      </c>
      <c r="C138">
        <v>2</v>
      </c>
      <c r="D138">
        <v>5</v>
      </c>
      <c r="E138">
        <v>275</v>
      </c>
      <c r="F138">
        <v>0</v>
      </c>
      <c r="G138">
        <v>0</v>
      </c>
      <c r="H138">
        <f t="shared" si="2"/>
        <v>6732</v>
      </c>
      <c r="I138">
        <v>690.4</v>
      </c>
    </row>
    <row r="139" spans="1:9">
      <c r="A139">
        <v>1887</v>
      </c>
      <c r="B139">
        <v>295</v>
      </c>
      <c r="C139">
        <v>3</v>
      </c>
      <c r="D139">
        <v>5</v>
      </c>
      <c r="E139">
        <v>287</v>
      </c>
      <c r="F139">
        <v>0</v>
      </c>
      <c r="G139">
        <v>0</v>
      </c>
      <c r="H139">
        <f t="shared" si="2"/>
        <v>7027</v>
      </c>
      <c r="I139">
        <v>689.8</v>
      </c>
    </row>
    <row r="140" spans="1:9">
      <c r="A140">
        <v>1888</v>
      </c>
      <c r="B140">
        <v>327</v>
      </c>
      <c r="C140">
        <v>5</v>
      </c>
      <c r="D140">
        <v>5</v>
      </c>
      <c r="E140">
        <v>317</v>
      </c>
      <c r="F140">
        <v>0</v>
      </c>
      <c r="G140">
        <v>0</v>
      </c>
      <c r="H140">
        <f t="shared" si="2"/>
        <v>7354</v>
      </c>
      <c r="I140">
        <v>688.6</v>
      </c>
    </row>
    <row r="141" spans="1:9">
      <c r="A141">
        <v>1889</v>
      </c>
      <c r="B141">
        <v>327</v>
      </c>
      <c r="C141">
        <v>3</v>
      </c>
      <c r="D141">
        <v>6</v>
      </c>
      <c r="E141">
        <v>318</v>
      </c>
      <c r="F141">
        <v>0</v>
      </c>
      <c r="G141">
        <v>0</v>
      </c>
      <c r="H141">
        <f t="shared" si="2"/>
        <v>7681</v>
      </c>
      <c r="I141">
        <v>687.2</v>
      </c>
    </row>
    <row r="142" spans="1:9">
      <c r="A142">
        <v>1890</v>
      </c>
      <c r="B142">
        <v>356</v>
      </c>
      <c r="C142">
        <v>3</v>
      </c>
      <c r="D142">
        <v>8</v>
      </c>
      <c r="E142">
        <v>345</v>
      </c>
      <c r="F142">
        <v>0</v>
      </c>
      <c r="G142">
        <v>0</v>
      </c>
      <c r="H142">
        <f t="shared" si="2"/>
        <v>8037</v>
      </c>
      <c r="I142">
        <v>685.9</v>
      </c>
    </row>
    <row r="143" spans="1:9">
      <c r="A143">
        <v>1891</v>
      </c>
      <c r="B143">
        <v>372</v>
      </c>
      <c r="C143">
        <v>2</v>
      </c>
      <c r="D143">
        <v>9</v>
      </c>
      <c r="E143">
        <v>360</v>
      </c>
      <c r="F143">
        <v>0</v>
      </c>
      <c r="G143">
        <v>0</v>
      </c>
      <c r="H143">
        <f t="shared" si="2"/>
        <v>8409</v>
      </c>
      <c r="I143">
        <v>681.5</v>
      </c>
    </row>
    <row r="144" spans="1:9">
      <c r="A144">
        <v>1892</v>
      </c>
      <c r="B144">
        <v>374</v>
      </c>
      <c r="C144">
        <v>2</v>
      </c>
      <c r="D144">
        <v>9</v>
      </c>
      <c r="E144">
        <v>363</v>
      </c>
      <c r="F144">
        <v>0</v>
      </c>
      <c r="G144">
        <v>0</v>
      </c>
      <c r="H144">
        <f t="shared" si="2"/>
        <v>8783</v>
      </c>
      <c r="I144">
        <v>695</v>
      </c>
    </row>
    <row r="145" spans="1:9">
      <c r="A145">
        <v>1893</v>
      </c>
      <c r="B145">
        <v>370</v>
      </c>
      <c r="C145">
        <v>2</v>
      </c>
      <c r="D145">
        <v>10</v>
      </c>
      <c r="E145">
        <v>358</v>
      </c>
      <c r="F145">
        <v>0</v>
      </c>
      <c r="G145">
        <v>0</v>
      </c>
      <c r="H145">
        <f t="shared" si="2"/>
        <v>9153</v>
      </c>
      <c r="I145">
        <v>695.8</v>
      </c>
    </row>
    <row r="146" spans="1:9">
      <c r="A146">
        <v>1894</v>
      </c>
      <c r="B146">
        <v>383</v>
      </c>
      <c r="C146">
        <v>2</v>
      </c>
      <c r="D146">
        <v>9</v>
      </c>
      <c r="E146">
        <v>372</v>
      </c>
      <c r="F146">
        <v>0</v>
      </c>
      <c r="G146">
        <v>0</v>
      </c>
      <c r="H146">
        <f t="shared" si="2"/>
        <v>9536</v>
      </c>
      <c r="I146">
        <v>713.3</v>
      </c>
    </row>
    <row r="147" spans="1:9">
      <c r="A147">
        <v>1895</v>
      </c>
      <c r="B147">
        <v>406</v>
      </c>
      <c r="C147">
        <v>2</v>
      </c>
      <c r="D147">
        <v>11</v>
      </c>
      <c r="E147">
        <v>393</v>
      </c>
      <c r="F147">
        <v>0</v>
      </c>
      <c r="G147">
        <v>0</v>
      </c>
      <c r="H147">
        <f t="shared" si="2"/>
        <v>9942</v>
      </c>
      <c r="I147">
        <v>717.5</v>
      </c>
    </row>
    <row r="148" spans="1:9">
      <c r="A148">
        <v>1896</v>
      </c>
      <c r="B148">
        <v>419</v>
      </c>
      <c r="C148">
        <v>2</v>
      </c>
      <c r="D148">
        <v>12</v>
      </c>
      <c r="E148">
        <v>405</v>
      </c>
      <c r="F148">
        <v>0</v>
      </c>
      <c r="G148">
        <v>0</v>
      </c>
      <c r="H148">
        <f t="shared" si="2"/>
        <v>10361</v>
      </c>
      <c r="I148">
        <v>719.4</v>
      </c>
    </row>
    <row r="149" spans="1:9">
      <c r="A149">
        <v>1897</v>
      </c>
      <c r="B149">
        <v>440</v>
      </c>
      <c r="C149">
        <v>2</v>
      </c>
      <c r="D149">
        <v>13</v>
      </c>
      <c r="E149">
        <v>425</v>
      </c>
      <c r="F149">
        <v>0</v>
      </c>
      <c r="G149">
        <v>0</v>
      </c>
      <c r="H149">
        <f t="shared" si="2"/>
        <v>10801</v>
      </c>
      <c r="I149">
        <v>723</v>
      </c>
    </row>
    <row r="150" spans="1:9">
      <c r="A150">
        <v>1898</v>
      </c>
      <c r="B150">
        <v>465</v>
      </c>
      <c r="C150">
        <v>2</v>
      </c>
      <c r="D150">
        <v>13</v>
      </c>
      <c r="E150">
        <v>449</v>
      </c>
      <c r="F150">
        <v>0</v>
      </c>
      <c r="G150">
        <v>0</v>
      </c>
      <c r="H150">
        <f t="shared" si="2"/>
        <v>11266</v>
      </c>
      <c r="I150">
        <v>724.5</v>
      </c>
    </row>
    <row r="151" spans="1:9">
      <c r="A151">
        <v>1899</v>
      </c>
      <c r="B151">
        <v>507</v>
      </c>
      <c r="C151">
        <v>3</v>
      </c>
      <c r="D151">
        <v>14</v>
      </c>
      <c r="E151">
        <v>491</v>
      </c>
      <c r="F151">
        <v>0</v>
      </c>
      <c r="G151">
        <v>0</v>
      </c>
      <c r="H151">
        <f t="shared" si="2"/>
        <v>11773</v>
      </c>
      <c r="I151">
        <v>725.8</v>
      </c>
    </row>
    <row r="152" spans="1:9">
      <c r="A152">
        <v>1900</v>
      </c>
      <c r="B152">
        <v>534</v>
      </c>
      <c r="C152">
        <v>3</v>
      </c>
      <c r="D152">
        <v>16</v>
      </c>
      <c r="E152">
        <v>515</v>
      </c>
      <c r="F152">
        <v>0</v>
      </c>
      <c r="G152">
        <v>0</v>
      </c>
      <c r="H152">
        <f t="shared" si="2"/>
        <v>12307</v>
      </c>
      <c r="I152">
        <v>726.9</v>
      </c>
    </row>
    <row r="153" spans="1:9">
      <c r="A153">
        <v>1901</v>
      </c>
      <c r="B153">
        <v>552</v>
      </c>
      <c r="C153">
        <v>4</v>
      </c>
      <c r="D153">
        <v>18</v>
      </c>
      <c r="E153">
        <v>531</v>
      </c>
      <c r="F153">
        <v>0</v>
      </c>
      <c r="G153">
        <v>0</v>
      </c>
      <c r="H153">
        <f t="shared" si="2"/>
        <v>12859</v>
      </c>
      <c r="I153">
        <v>792.8</v>
      </c>
    </row>
    <row r="154" spans="1:9">
      <c r="A154">
        <v>1902</v>
      </c>
      <c r="B154">
        <v>566</v>
      </c>
      <c r="C154">
        <v>4</v>
      </c>
      <c r="D154">
        <v>19</v>
      </c>
      <c r="E154">
        <v>543</v>
      </c>
      <c r="F154">
        <v>0</v>
      </c>
      <c r="G154">
        <v>0</v>
      </c>
      <c r="H154">
        <f t="shared" si="2"/>
        <v>13425</v>
      </c>
      <c r="I154">
        <v>796.8</v>
      </c>
    </row>
    <row r="155" spans="1:9">
      <c r="A155">
        <v>1903</v>
      </c>
      <c r="B155">
        <v>617</v>
      </c>
      <c r="C155">
        <v>4</v>
      </c>
      <c r="D155">
        <v>20</v>
      </c>
      <c r="E155">
        <v>593</v>
      </c>
      <c r="F155">
        <v>0</v>
      </c>
      <c r="G155">
        <v>0</v>
      </c>
      <c r="H155">
        <f t="shared" si="2"/>
        <v>14042</v>
      </c>
      <c r="I155">
        <v>825.9</v>
      </c>
    </row>
    <row r="156" spans="1:9">
      <c r="A156">
        <v>1904</v>
      </c>
      <c r="B156">
        <v>624</v>
      </c>
      <c r="C156">
        <v>4</v>
      </c>
      <c r="D156">
        <v>23</v>
      </c>
      <c r="E156">
        <v>597</v>
      </c>
      <c r="F156">
        <v>0</v>
      </c>
      <c r="G156">
        <v>0</v>
      </c>
      <c r="H156">
        <f t="shared" si="2"/>
        <v>14666</v>
      </c>
      <c r="I156">
        <v>852.4</v>
      </c>
    </row>
    <row r="157" spans="1:9">
      <c r="A157">
        <v>1905</v>
      </c>
      <c r="B157">
        <v>663</v>
      </c>
      <c r="C157">
        <v>5</v>
      </c>
      <c r="D157">
        <v>23</v>
      </c>
      <c r="E157">
        <v>636</v>
      </c>
      <c r="F157">
        <v>0</v>
      </c>
      <c r="G157">
        <v>0</v>
      </c>
      <c r="H157">
        <f t="shared" si="2"/>
        <v>15329</v>
      </c>
      <c r="I157">
        <v>878.5</v>
      </c>
    </row>
    <row r="158" spans="1:9">
      <c r="A158">
        <v>1906</v>
      </c>
      <c r="B158">
        <v>707</v>
      </c>
      <c r="C158">
        <v>5</v>
      </c>
      <c r="D158">
        <v>23</v>
      </c>
      <c r="E158">
        <v>680</v>
      </c>
      <c r="F158">
        <v>0</v>
      </c>
      <c r="G158">
        <v>0</v>
      </c>
      <c r="H158">
        <f t="shared" si="2"/>
        <v>16036</v>
      </c>
      <c r="I158">
        <v>909.5</v>
      </c>
    </row>
    <row r="159" spans="1:9">
      <c r="A159">
        <v>1907</v>
      </c>
      <c r="B159">
        <v>784</v>
      </c>
      <c r="C159">
        <v>5</v>
      </c>
      <c r="D159">
        <v>28</v>
      </c>
      <c r="E159">
        <v>750</v>
      </c>
      <c r="F159">
        <v>0</v>
      </c>
      <c r="G159">
        <v>0</v>
      </c>
      <c r="H159">
        <f t="shared" si="2"/>
        <v>16820</v>
      </c>
      <c r="I159">
        <v>918.6</v>
      </c>
    </row>
    <row r="160" spans="1:9">
      <c r="A160">
        <v>1908</v>
      </c>
      <c r="B160">
        <v>750</v>
      </c>
      <c r="C160">
        <v>5</v>
      </c>
      <c r="D160">
        <v>30</v>
      </c>
      <c r="E160">
        <v>714</v>
      </c>
      <c r="F160">
        <v>0</v>
      </c>
      <c r="G160">
        <v>0</v>
      </c>
      <c r="H160">
        <f t="shared" si="2"/>
        <v>17570</v>
      </c>
      <c r="I160">
        <v>927.9</v>
      </c>
    </row>
    <row r="161" spans="1:9">
      <c r="A161">
        <v>1909</v>
      </c>
      <c r="B161">
        <v>785</v>
      </c>
      <c r="C161">
        <v>6</v>
      </c>
      <c r="D161">
        <v>32</v>
      </c>
      <c r="E161">
        <v>747</v>
      </c>
      <c r="F161">
        <v>0</v>
      </c>
      <c r="G161">
        <v>0</v>
      </c>
      <c r="H161">
        <f t="shared" si="2"/>
        <v>18355</v>
      </c>
      <c r="I161">
        <v>935.3</v>
      </c>
    </row>
    <row r="162" spans="1:9">
      <c r="A162">
        <v>1910</v>
      </c>
      <c r="B162">
        <v>819</v>
      </c>
      <c r="C162">
        <v>7</v>
      </c>
      <c r="D162">
        <v>34</v>
      </c>
      <c r="E162">
        <v>778</v>
      </c>
      <c r="F162">
        <v>0</v>
      </c>
      <c r="G162">
        <v>0</v>
      </c>
      <c r="H162">
        <f t="shared" si="2"/>
        <v>19174</v>
      </c>
      <c r="I162">
        <v>941</v>
      </c>
    </row>
    <row r="163" spans="1:9">
      <c r="A163">
        <v>1911</v>
      </c>
      <c r="B163">
        <v>836</v>
      </c>
      <c r="C163">
        <v>7</v>
      </c>
      <c r="D163">
        <v>36</v>
      </c>
      <c r="E163">
        <v>792</v>
      </c>
      <c r="F163">
        <v>0</v>
      </c>
      <c r="G163">
        <v>0</v>
      </c>
      <c r="H163">
        <f t="shared" si="2"/>
        <v>20010</v>
      </c>
      <c r="I163">
        <v>882.9</v>
      </c>
    </row>
    <row r="164" spans="1:9">
      <c r="A164">
        <v>1912</v>
      </c>
      <c r="B164">
        <v>879</v>
      </c>
      <c r="C164">
        <v>8</v>
      </c>
      <c r="D164">
        <v>37</v>
      </c>
      <c r="E164">
        <v>834</v>
      </c>
      <c r="F164">
        <v>0</v>
      </c>
      <c r="G164">
        <v>0</v>
      </c>
      <c r="H164">
        <f t="shared" si="2"/>
        <v>20889</v>
      </c>
      <c r="I164">
        <v>846.2</v>
      </c>
    </row>
    <row r="165" spans="1:9">
      <c r="A165">
        <v>1913</v>
      </c>
      <c r="B165">
        <v>943</v>
      </c>
      <c r="C165">
        <v>8</v>
      </c>
      <c r="D165">
        <v>41</v>
      </c>
      <c r="E165">
        <v>895</v>
      </c>
      <c r="F165">
        <v>0</v>
      </c>
      <c r="G165">
        <v>0</v>
      </c>
      <c r="H165">
        <f t="shared" si="2"/>
        <v>21832</v>
      </c>
      <c r="I165">
        <v>815.9</v>
      </c>
    </row>
    <row r="166" spans="1:9">
      <c r="A166">
        <v>1914</v>
      </c>
      <c r="B166">
        <v>850</v>
      </c>
      <c r="C166">
        <v>8</v>
      </c>
      <c r="D166">
        <v>42</v>
      </c>
      <c r="E166">
        <v>800</v>
      </c>
      <c r="F166">
        <v>0</v>
      </c>
      <c r="G166">
        <v>0</v>
      </c>
      <c r="H166">
        <f t="shared" si="2"/>
        <v>22682</v>
      </c>
      <c r="I166">
        <v>804.8</v>
      </c>
    </row>
    <row r="167" spans="1:9">
      <c r="A167">
        <v>1915</v>
      </c>
      <c r="B167">
        <v>838</v>
      </c>
      <c r="C167">
        <v>9</v>
      </c>
      <c r="D167">
        <v>45</v>
      </c>
      <c r="E167">
        <v>784</v>
      </c>
      <c r="F167">
        <v>0</v>
      </c>
      <c r="G167">
        <v>0</v>
      </c>
      <c r="H167">
        <f t="shared" si="2"/>
        <v>23520</v>
      </c>
      <c r="I167">
        <v>793</v>
      </c>
    </row>
    <row r="168" spans="1:9">
      <c r="A168">
        <v>1916</v>
      </c>
      <c r="B168">
        <v>901</v>
      </c>
      <c r="C168">
        <v>10</v>
      </c>
      <c r="D168">
        <v>48</v>
      </c>
      <c r="E168">
        <v>842</v>
      </c>
      <c r="F168">
        <v>0</v>
      </c>
      <c r="G168">
        <v>0</v>
      </c>
      <c r="H168">
        <f t="shared" si="2"/>
        <v>24421</v>
      </c>
      <c r="I168">
        <v>795.1</v>
      </c>
    </row>
    <row r="169" spans="1:9">
      <c r="A169">
        <v>1917</v>
      </c>
      <c r="B169">
        <v>955</v>
      </c>
      <c r="C169">
        <v>11</v>
      </c>
      <c r="D169">
        <v>54</v>
      </c>
      <c r="E169">
        <v>891</v>
      </c>
      <c r="F169">
        <v>0</v>
      </c>
      <c r="G169">
        <v>0</v>
      </c>
      <c r="H169">
        <f t="shared" si="2"/>
        <v>25376</v>
      </c>
      <c r="I169">
        <v>798.2</v>
      </c>
    </row>
    <row r="170" spans="1:9">
      <c r="A170">
        <v>1918</v>
      </c>
      <c r="B170">
        <v>936</v>
      </c>
      <c r="C170">
        <v>10</v>
      </c>
      <c r="D170">
        <v>53</v>
      </c>
      <c r="E170">
        <v>873</v>
      </c>
      <c r="F170">
        <v>0</v>
      </c>
      <c r="G170">
        <v>0</v>
      </c>
      <c r="H170">
        <f t="shared" si="2"/>
        <v>26312</v>
      </c>
      <c r="I170">
        <v>801.4</v>
      </c>
    </row>
    <row r="171" spans="1:9">
      <c r="A171">
        <v>1919</v>
      </c>
      <c r="B171">
        <v>806</v>
      </c>
      <c r="C171">
        <v>10</v>
      </c>
      <c r="D171">
        <v>61</v>
      </c>
      <c r="E171">
        <v>735</v>
      </c>
      <c r="F171">
        <v>0</v>
      </c>
      <c r="G171">
        <v>0</v>
      </c>
      <c r="H171">
        <f t="shared" si="2"/>
        <v>27118</v>
      </c>
      <c r="I171">
        <v>807.1</v>
      </c>
    </row>
    <row r="172" spans="1:9">
      <c r="A172">
        <v>1920</v>
      </c>
      <c r="B172">
        <v>932</v>
      </c>
      <c r="C172">
        <v>11</v>
      </c>
      <c r="D172">
        <v>78</v>
      </c>
      <c r="E172">
        <v>843</v>
      </c>
      <c r="F172">
        <v>0</v>
      </c>
      <c r="G172">
        <v>0</v>
      </c>
      <c r="H172">
        <f t="shared" si="2"/>
        <v>28050</v>
      </c>
      <c r="I172">
        <v>808.8</v>
      </c>
    </row>
    <row r="173" spans="1:9">
      <c r="A173">
        <v>1921</v>
      </c>
      <c r="B173">
        <v>803</v>
      </c>
      <c r="C173">
        <v>10</v>
      </c>
      <c r="D173">
        <v>84</v>
      </c>
      <c r="E173">
        <v>709</v>
      </c>
      <c r="F173">
        <v>0</v>
      </c>
      <c r="G173">
        <v>0</v>
      </c>
      <c r="H173">
        <f t="shared" si="2"/>
        <v>28853</v>
      </c>
      <c r="I173">
        <v>856.7</v>
      </c>
    </row>
    <row r="174" spans="1:9">
      <c r="A174">
        <v>1922</v>
      </c>
      <c r="B174">
        <v>845</v>
      </c>
      <c r="C174">
        <v>11</v>
      </c>
      <c r="D174">
        <v>94</v>
      </c>
      <c r="E174">
        <v>740</v>
      </c>
      <c r="F174">
        <v>0</v>
      </c>
      <c r="G174">
        <v>0</v>
      </c>
      <c r="H174">
        <f t="shared" si="2"/>
        <v>29698</v>
      </c>
      <c r="I174">
        <v>849.1</v>
      </c>
    </row>
    <row r="175" spans="1:9">
      <c r="A175">
        <v>1923</v>
      </c>
      <c r="B175">
        <v>970</v>
      </c>
      <c r="C175">
        <v>14</v>
      </c>
      <c r="D175">
        <v>111</v>
      </c>
      <c r="E175">
        <v>845</v>
      </c>
      <c r="F175">
        <v>0</v>
      </c>
      <c r="G175">
        <v>0</v>
      </c>
      <c r="H175">
        <f t="shared" si="2"/>
        <v>30668</v>
      </c>
      <c r="I175">
        <v>857</v>
      </c>
    </row>
    <row r="176" spans="1:9">
      <c r="A176">
        <v>1924</v>
      </c>
      <c r="B176">
        <v>963</v>
      </c>
      <c r="C176">
        <v>16</v>
      </c>
      <c r="D176">
        <v>110</v>
      </c>
      <c r="E176">
        <v>836</v>
      </c>
      <c r="F176">
        <v>0</v>
      </c>
      <c r="G176">
        <v>0</v>
      </c>
      <c r="H176">
        <f t="shared" si="2"/>
        <v>31631</v>
      </c>
      <c r="I176">
        <v>862.7</v>
      </c>
    </row>
    <row r="177" spans="1:9">
      <c r="A177">
        <v>1925</v>
      </c>
      <c r="B177">
        <v>975</v>
      </c>
      <c r="C177">
        <v>17</v>
      </c>
      <c r="D177">
        <v>116</v>
      </c>
      <c r="E177">
        <v>842</v>
      </c>
      <c r="F177">
        <v>0</v>
      </c>
      <c r="G177">
        <v>0</v>
      </c>
      <c r="H177">
        <f t="shared" si="2"/>
        <v>32606</v>
      </c>
      <c r="I177">
        <v>865.6</v>
      </c>
    </row>
    <row r="178" spans="1:9">
      <c r="A178">
        <v>1926</v>
      </c>
      <c r="B178">
        <v>983</v>
      </c>
      <c r="C178">
        <v>19</v>
      </c>
      <c r="D178">
        <v>119</v>
      </c>
      <c r="E178">
        <v>846</v>
      </c>
      <c r="F178">
        <v>0</v>
      </c>
      <c r="G178">
        <v>0</v>
      </c>
      <c r="H178">
        <f t="shared" si="2"/>
        <v>33589</v>
      </c>
      <c r="I178">
        <v>870.5</v>
      </c>
    </row>
    <row r="179" spans="1:9">
      <c r="A179">
        <v>1927</v>
      </c>
      <c r="B179">
        <v>1062</v>
      </c>
      <c r="C179">
        <v>21</v>
      </c>
      <c r="D179">
        <v>136</v>
      </c>
      <c r="E179">
        <v>905</v>
      </c>
      <c r="F179">
        <v>0</v>
      </c>
      <c r="G179">
        <v>0</v>
      </c>
      <c r="H179">
        <f t="shared" si="2"/>
        <v>34651</v>
      </c>
      <c r="I179">
        <v>909.7</v>
      </c>
    </row>
    <row r="180" spans="1:9">
      <c r="A180">
        <v>1928</v>
      </c>
      <c r="B180">
        <v>1065</v>
      </c>
      <c r="C180">
        <v>23</v>
      </c>
      <c r="D180">
        <v>143</v>
      </c>
      <c r="E180">
        <v>890</v>
      </c>
      <c r="F180">
        <v>10</v>
      </c>
      <c r="G180">
        <v>0</v>
      </c>
      <c r="H180">
        <f t="shared" si="2"/>
        <v>35716</v>
      </c>
      <c r="I180">
        <v>913</v>
      </c>
    </row>
    <row r="181" spans="1:9">
      <c r="A181">
        <v>1929</v>
      </c>
      <c r="B181">
        <v>1145</v>
      </c>
      <c r="C181">
        <v>28</v>
      </c>
      <c r="D181">
        <v>160</v>
      </c>
      <c r="E181">
        <v>947</v>
      </c>
      <c r="F181">
        <v>10</v>
      </c>
      <c r="G181">
        <v>0</v>
      </c>
      <c r="H181">
        <f t="shared" si="2"/>
        <v>36861</v>
      </c>
      <c r="I181">
        <v>940</v>
      </c>
    </row>
    <row r="182" spans="1:9">
      <c r="A182">
        <v>1930</v>
      </c>
      <c r="B182">
        <v>1053</v>
      </c>
      <c r="C182">
        <v>28</v>
      </c>
      <c r="D182">
        <v>152</v>
      </c>
      <c r="E182">
        <v>862</v>
      </c>
      <c r="F182">
        <v>10</v>
      </c>
      <c r="G182">
        <v>0</v>
      </c>
      <c r="H182">
        <f t="shared" si="2"/>
        <v>37914</v>
      </c>
      <c r="I182">
        <v>1018.1</v>
      </c>
    </row>
    <row r="183" spans="1:9">
      <c r="A183">
        <v>1931</v>
      </c>
      <c r="B183">
        <v>940</v>
      </c>
      <c r="C183">
        <v>25</v>
      </c>
      <c r="D183">
        <v>147</v>
      </c>
      <c r="E183">
        <v>759</v>
      </c>
      <c r="F183">
        <v>8</v>
      </c>
      <c r="G183">
        <v>0</v>
      </c>
      <c r="H183">
        <f t="shared" si="2"/>
        <v>38854</v>
      </c>
      <c r="I183">
        <v>1028.7</v>
      </c>
    </row>
    <row r="184" spans="1:9">
      <c r="A184">
        <v>1932</v>
      </c>
      <c r="B184">
        <v>847</v>
      </c>
      <c r="C184">
        <v>24</v>
      </c>
      <c r="D184">
        <v>141</v>
      </c>
      <c r="E184">
        <v>675</v>
      </c>
      <c r="F184">
        <v>7</v>
      </c>
      <c r="G184">
        <v>0</v>
      </c>
      <c r="H184">
        <f t="shared" si="2"/>
        <v>39701</v>
      </c>
      <c r="I184">
        <v>930.8</v>
      </c>
    </row>
    <row r="185" spans="1:9">
      <c r="A185">
        <v>1933</v>
      </c>
      <c r="B185">
        <v>893</v>
      </c>
      <c r="C185">
        <v>25</v>
      </c>
      <c r="D185">
        <v>154</v>
      </c>
      <c r="E185">
        <v>708</v>
      </c>
      <c r="F185">
        <v>7</v>
      </c>
      <c r="G185">
        <v>0</v>
      </c>
      <c r="H185">
        <f t="shared" si="2"/>
        <v>40594</v>
      </c>
      <c r="I185">
        <v>927.6</v>
      </c>
    </row>
    <row r="186" spans="1:9">
      <c r="A186">
        <v>1934</v>
      </c>
      <c r="B186">
        <v>973</v>
      </c>
      <c r="C186">
        <v>28</v>
      </c>
      <c r="D186">
        <v>162</v>
      </c>
      <c r="E186">
        <v>775</v>
      </c>
      <c r="F186">
        <v>8</v>
      </c>
      <c r="G186">
        <v>0</v>
      </c>
      <c r="H186">
        <f t="shared" si="2"/>
        <v>41567</v>
      </c>
      <c r="I186">
        <v>915.3</v>
      </c>
    </row>
    <row r="187" spans="1:9">
      <c r="A187">
        <v>1935</v>
      </c>
      <c r="B187">
        <v>1027</v>
      </c>
      <c r="C187">
        <v>30</v>
      </c>
      <c r="D187">
        <v>176</v>
      </c>
      <c r="E187">
        <v>811</v>
      </c>
      <c r="F187">
        <v>9</v>
      </c>
      <c r="G187">
        <v>0</v>
      </c>
      <c r="H187">
        <f t="shared" si="2"/>
        <v>42594</v>
      </c>
      <c r="I187">
        <v>913.7</v>
      </c>
    </row>
    <row r="188" spans="1:9">
      <c r="A188">
        <v>1936</v>
      </c>
      <c r="B188">
        <v>1130</v>
      </c>
      <c r="C188">
        <v>34</v>
      </c>
      <c r="D188">
        <v>192</v>
      </c>
      <c r="E188">
        <v>893</v>
      </c>
      <c r="F188">
        <v>11</v>
      </c>
      <c r="G188">
        <v>0</v>
      </c>
      <c r="H188">
        <f t="shared" si="2"/>
        <v>43724</v>
      </c>
      <c r="I188">
        <v>922</v>
      </c>
    </row>
    <row r="189" spans="1:9">
      <c r="A189">
        <v>1937</v>
      </c>
      <c r="B189">
        <v>1209</v>
      </c>
      <c r="C189">
        <v>38</v>
      </c>
      <c r="D189">
        <v>219</v>
      </c>
      <c r="E189">
        <v>941</v>
      </c>
      <c r="F189">
        <v>11</v>
      </c>
      <c r="G189">
        <v>0</v>
      </c>
      <c r="H189">
        <f t="shared" si="2"/>
        <v>44933</v>
      </c>
      <c r="I189">
        <v>899.3</v>
      </c>
    </row>
    <row r="190" spans="1:9">
      <c r="A190">
        <v>1938</v>
      </c>
      <c r="B190">
        <v>1142</v>
      </c>
      <c r="C190">
        <v>37</v>
      </c>
      <c r="D190">
        <v>214</v>
      </c>
      <c r="E190">
        <v>880</v>
      </c>
      <c r="F190">
        <v>12</v>
      </c>
      <c r="G190">
        <v>0</v>
      </c>
      <c r="H190">
        <f t="shared" si="2"/>
        <v>46075</v>
      </c>
      <c r="I190">
        <v>902.4</v>
      </c>
    </row>
    <row r="191" spans="1:9">
      <c r="A191">
        <v>1939</v>
      </c>
      <c r="B191">
        <v>1192</v>
      </c>
      <c r="C191">
        <v>38</v>
      </c>
      <c r="D191">
        <v>222</v>
      </c>
      <c r="E191">
        <v>918</v>
      </c>
      <c r="F191">
        <v>13</v>
      </c>
      <c r="G191">
        <v>0</v>
      </c>
      <c r="H191">
        <f t="shared" si="2"/>
        <v>47267</v>
      </c>
      <c r="I191">
        <v>900.5</v>
      </c>
    </row>
    <row r="192" spans="1:9">
      <c r="A192">
        <v>1940</v>
      </c>
      <c r="B192">
        <v>1299</v>
      </c>
      <c r="C192">
        <v>42</v>
      </c>
      <c r="D192">
        <v>229</v>
      </c>
      <c r="E192">
        <v>1017</v>
      </c>
      <c r="F192">
        <v>11</v>
      </c>
      <c r="G192">
        <v>0</v>
      </c>
      <c r="H192">
        <f t="shared" si="2"/>
        <v>48566</v>
      </c>
      <c r="I192">
        <v>887.5</v>
      </c>
    </row>
    <row r="193" spans="1:9">
      <c r="A193">
        <v>1941</v>
      </c>
      <c r="B193">
        <v>1334</v>
      </c>
      <c r="C193">
        <v>42</v>
      </c>
      <c r="D193">
        <v>236</v>
      </c>
      <c r="E193">
        <v>1043</v>
      </c>
      <c r="F193">
        <v>12</v>
      </c>
      <c r="G193">
        <v>0</v>
      </c>
      <c r="H193">
        <f t="shared" si="2"/>
        <v>49900</v>
      </c>
      <c r="I193">
        <v>870.2</v>
      </c>
    </row>
    <row r="194" spans="1:9">
      <c r="A194">
        <v>1942</v>
      </c>
      <c r="B194">
        <v>1342</v>
      </c>
      <c r="C194">
        <v>45</v>
      </c>
      <c r="D194">
        <v>222</v>
      </c>
      <c r="E194">
        <v>1063</v>
      </c>
      <c r="F194">
        <v>11</v>
      </c>
      <c r="G194">
        <v>0</v>
      </c>
      <c r="H194">
        <f t="shared" si="2"/>
        <v>51242</v>
      </c>
      <c r="I194">
        <v>891.3</v>
      </c>
    </row>
    <row r="195" spans="1:9">
      <c r="A195">
        <v>1943</v>
      </c>
      <c r="B195">
        <v>1391</v>
      </c>
      <c r="C195">
        <v>50</v>
      </c>
      <c r="D195">
        <v>239</v>
      </c>
      <c r="E195">
        <v>1092</v>
      </c>
      <c r="F195">
        <v>10</v>
      </c>
      <c r="G195">
        <v>0</v>
      </c>
      <c r="H195">
        <f t="shared" si="2"/>
        <v>52633</v>
      </c>
      <c r="I195">
        <v>886.4</v>
      </c>
    </row>
    <row r="196" spans="1:9">
      <c r="A196">
        <v>1944</v>
      </c>
      <c r="B196">
        <v>1383</v>
      </c>
      <c r="C196">
        <v>54</v>
      </c>
      <c r="D196">
        <v>275</v>
      </c>
      <c r="E196">
        <v>1047</v>
      </c>
      <c r="F196">
        <v>7</v>
      </c>
      <c r="G196">
        <v>0</v>
      </c>
      <c r="H196">
        <f t="shared" ref="H196:H261" si="3">+B196+H195</f>
        <v>54016</v>
      </c>
      <c r="I196">
        <v>892.3</v>
      </c>
    </row>
    <row r="197" spans="1:9">
      <c r="A197">
        <v>1945</v>
      </c>
      <c r="B197">
        <v>1160</v>
      </c>
      <c r="C197">
        <v>59</v>
      </c>
      <c r="D197">
        <v>275</v>
      </c>
      <c r="E197">
        <v>820</v>
      </c>
      <c r="F197">
        <v>7</v>
      </c>
      <c r="G197">
        <v>0</v>
      </c>
      <c r="H197">
        <f t="shared" si="3"/>
        <v>55176</v>
      </c>
      <c r="I197">
        <v>894.1</v>
      </c>
    </row>
    <row r="198" spans="1:9">
      <c r="A198">
        <v>1946</v>
      </c>
      <c r="B198">
        <v>1238</v>
      </c>
      <c r="C198">
        <v>61</v>
      </c>
      <c r="D198">
        <v>292</v>
      </c>
      <c r="E198">
        <v>875</v>
      </c>
      <c r="F198">
        <v>10</v>
      </c>
      <c r="G198">
        <v>0</v>
      </c>
      <c r="H198">
        <f t="shared" si="3"/>
        <v>56414</v>
      </c>
      <c r="I198">
        <v>976.9</v>
      </c>
    </row>
    <row r="199" spans="1:9">
      <c r="A199">
        <v>1947</v>
      </c>
      <c r="B199">
        <v>1392</v>
      </c>
      <c r="C199">
        <v>67</v>
      </c>
      <c r="D199">
        <v>322</v>
      </c>
      <c r="E199">
        <v>992</v>
      </c>
      <c r="F199">
        <v>12</v>
      </c>
      <c r="G199">
        <v>0</v>
      </c>
      <c r="H199">
        <f t="shared" si="3"/>
        <v>57806</v>
      </c>
      <c r="I199">
        <v>1008.9</v>
      </c>
    </row>
    <row r="200" spans="1:9">
      <c r="A200">
        <v>1948</v>
      </c>
      <c r="B200">
        <v>1469</v>
      </c>
      <c r="C200">
        <v>76</v>
      </c>
      <c r="D200">
        <v>364</v>
      </c>
      <c r="E200">
        <v>1015</v>
      </c>
      <c r="F200">
        <v>14</v>
      </c>
      <c r="G200">
        <v>0</v>
      </c>
      <c r="H200">
        <f t="shared" si="3"/>
        <v>59275</v>
      </c>
      <c r="I200">
        <v>1015.8</v>
      </c>
    </row>
    <row r="201" spans="1:9">
      <c r="A201">
        <v>1949</v>
      </c>
      <c r="B201">
        <v>1419</v>
      </c>
      <c r="C201">
        <v>81</v>
      </c>
      <c r="D201">
        <v>362</v>
      </c>
      <c r="E201">
        <v>960</v>
      </c>
      <c r="F201">
        <v>16</v>
      </c>
      <c r="G201">
        <v>0</v>
      </c>
      <c r="H201">
        <f t="shared" si="3"/>
        <v>60694</v>
      </c>
      <c r="I201">
        <v>1024.9000000000001</v>
      </c>
    </row>
    <row r="202" spans="1:9">
      <c r="A202">
        <v>1950</v>
      </c>
      <c r="B202">
        <v>1630</v>
      </c>
      <c r="C202">
        <v>97</v>
      </c>
      <c r="D202">
        <v>423</v>
      </c>
      <c r="E202">
        <v>1070</v>
      </c>
      <c r="F202">
        <v>18</v>
      </c>
      <c r="G202">
        <v>23</v>
      </c>
      <c r="H202">
        <f t="shared" si="3"/>
        <v>62324</v>
      </c>
      <c r="I202">
        <v>1037.3</v>
      </c>
    </row>
    <row r="203" spans="1:9">
      <c r="A203">
        <v>1951</v>
      </c>
      <c r="B203">
        <v>1767</v>
      </c>
      <c r="C203">
        <v>115</v>
      </c>
      <c r="D203">
        <v>479</v>
      </c>
      <c r="E203">
        <v>1129</v>
      </c>
      <c r="F203">
        <v>20</v>
      </c>
      <c r="G203">
        <v>24</v>
      </c>
      <c r="H203">
        <f t="shared" si="3"/>
        <v>64091</v>
      </c>
      <c r="I203">
        <v>1258.3</v>
      </c>
    </row>
    <row r="204" spans="1:9">
      <c r="A204">
        <v>1952</v>
      </c>
      <c r="B204">
        <v>1795</v>
      </c>
      <c r="C204">
        <v>124</v>
      </c>
      <c r="D204">
        <v>504</v>
      </c>
      <c r="E204">
        <v>1119</v>
      </c>
      <c r="F204">
        <v>22</v>
      </c>
      <c r="G204">
        <v>26</v>
      </c>
      <c r="H204">
        <f t="shared" si="3"/>
        <v>65886</v>
      </c>
      <c r="I204">
        <v>1284.7</v>
      </c>
    </row>
    <row r="205" spans="1:9">
      <c r="A205">
        <v>1953</v>
      </c>
      <c r="B205">
        <v>1841</v>
      </c>
      <c r="C205">
        <v>131</v>
      </c>
      <c r="D205">
        <v>533</v>
      </c>
      <c r="E205">
        <v>1125</v>
      </c>
      <c r="F205">
        <v>24</v>
      </c>
      <c r="G205">
        <v>27</v>
      </c>
      <c r="H205">
        <f t="shared" si="3"/>
        <v>67727</v>
      </c>
      <c r="I205">
        <v>1280.9000000000001</v>
      </c>
    </row>
    <row r="206" spans="1:9">
      <c r="A206">
        <v>1954</v>
      </c>
      <c r="B206">
        <v>1865</v>
      </c>
      <c r="C206">
        <v>138</v>
      </c>
      <c r="D206">
        <v>557</v>
      </c>
      <c r="E206">
        <v>1116</v>
      </c>
      <c r="F206">
        <v>27</v>
      </c>
      <c r="G206">
        <v>27</v>
      </c>
      <c r="H206">
        <f t="shared" si="3"/>
        <v>69592</v>
      </c>
      <c r="I206">
        <v>1335</v>
      </c>
    </row>
    <row r="207" spans="1:9">
      <c r="A207">
        <v>1955</v>
      </c>
      <c r="B207">
        <v>2042</v>
      </c>
      <c r="C207">
        <v>150</v>
      </c>
      <c r="D207">
        <v>625</v>
      </c>
      <c r="E207">
        <v>1208</v>
      </c>
      <c r="F207">
        <v>30</v>
      </c>
      <c r="G207">
        <v>31</v>
      </c>
      <c r="H207">
        <f t="shared" si="3"/>
        <v>71634</v>
      </c>
      <c r="I207">
        <v>1379.5</v>
      </c>
    </row>
    <row r="208" spans="1:9">
      <c r="A208">
        <v>1956</v>
      </c>
      <c r="B208">
        <v>2177</v>
      </c>
      <c r="C208">
        <v>161</v>
      </c>
      <c r="D208">
        <v>679</v>
      </c>
      <c r="E208">
        <v>1273</v>
      </c>
      <c r="F208">
        <v>32</v>
      </c>
      <c r="G208">
        <v>32</v>
      </c>
      <c r="H208">
        <f t="shared" si="3"/>
        <v>73811</v>
      </c>
      <c r="I208">
        <v>1438.9</v>
      </c>
    </row>
    <row r="209" spans="1:9">
      <c r="A209">
        <v>1957</v>
      </c>
      <c r="B209">
        <v>2270</v>
      </c>
      <c r="C209">
        <v>178</v>
      </c>
      <c r="D209">
        <v>714</v>
      </c>
      <c r="E209">
        <v>1309</v>
      </c>
      <c r="F209">
        <v>34</v>
      </c>
      <c r="G209">
        <v>35</v>
      </c>
      <c r="H209">
        <f t="shared" si="3"/>
        <v>76081</v>
      </c>
      <c r="I209">
        <v>1469.1</v>
      </c>
    </row>
    <row r="210" spans="1:9">
      <c r="A210">
        <v>1958</v>
      </c>
      <c r="B210">
        <v>2330</v>
      </c>
      <c r="C210">
        <v>192</v>
      </c>
      <c r="D210">
        <v>731</v>
      </c>
      <c r="E210">
        <v>1336</v>
      </c>
      <c r="F210">
        <v>36</v>
      </c>
      <c r="G210">
        <v>35</v>
      </c>
      <c r="H210">
        <f t="shared" si="3"/>
        <v>78411</v>
      </c>
      <c r="I210">
        <v>1520.8</v>
      </c>
    </row>
    <row r="211" spans="1:9">
      <c r="A211">
        <v>1959</v>
      </c>
      <c r="B211">
        <v>2454</v>
      </c>
      <c r="C211">
        <v>206</v>
      </c>
      <c r="D211">
        <v>789</v>
      </c>
      <c r="E211">
        <v>1382</v>
      </c>
      <c r="F211">
        <v>40</v>
      </c>
      <c r="G211">
        <v>36</v>
      </c>
      <c r="H211">
        <f t="shared" si="3"/>
        <v>80865</v>
      </c>
      <c r="I211">
        <v>1397.8</v>
      </c>
    </row>
    <row r="212" spans="1:9">
      <c r="A212">
        <v>1960</v>
      </c>
      <c r="B212">
        <v>2569</v>
      </c>
      <c r="C212">
        <v>227</v>
      </c>
      <c r="D212">
        <v>849</v>
      </c>
      <c r="E212">
        <v>1410</v>
      </c>
      <c r="F212">
        <v>43</v>
      </c>
      <c r="G212">
        <v>39</v>
      </c>
      <c r="H212">
        <f t="shared" si="3"/>
        <v>83434</v>
      </c>
      <c r="I212">
        <v>1385.8</v>
      </c>
    </row>
    <row r="213" spans="1:9">
      <c r="A213">
        <v>1961</v>
      </c>
      <c r="B213">
        <v>2580</v>
      </c>
      <c r="C213">
        <v>240</v>
      </c>
      <c r="D213">
        <v>904</v>
      </c>
      <c r="E213">
        <v>1349</v>
      </c>
      <c r="F213">
        <v>45</v>
      </c>
      <c r="G213">
        <v>42</v>
      </c>
      <c r="H213">
        <f t="shared" si="3"/>
        <v>86014</v>
      </c>
      <c r="I213">
        <v>1463.9</v>
      </c>
    </row>
    <row r="214" spans="1:9">
      <c r="A214">
        <v>1962</v>
      </c>
      <c r="B214">
        <v>2686</v>
      </c>
      <c r="C214">
        <v>263</v>
      </c>
      <c r="D214">
        <v>980</v>
      </c>
      <c r="E214">
        <v>1351</v>
      </c>
      <c r="F214">
        <v>49</v>
      </c>
      <c r="G214">
        <v>44</v>
      </c>
      <c r="H214">
        <f t="shared" si="3"/>
        <v>88700</v>
      </c>
      <c r="I214">
        <v>1460</v>
      </c>
    </row>
    <row r="215" spans="1:9">
      <c r="A215">
        <v>1963</v>
      </c>
      <c r="B215">
        <v>2833</v>
      </c>
      <c r="C215">
        <v>286</v>
      </c>
      <c r="D215">
        <v>1052</v>
      </c>
      <c r="E215">
        <v>1396</v>
      </c>
      <c r="F215">
        <v>51</v>
      </c>
      <c r="G215">
        <v>47</v>
      </c>
      <c r="H215">
        <f t="shared" si="3"/>
        <v>91533</v>
      </c>
      <c r="I215">
        <v>1474.9</v>
      </c>
    </row>
    <row r="216" spans="1:9">
      <c r="A216">
        <v>1964</v>
      </c>
      <c r="B216">
        <v>2995</v>
      </c>
      <c r="C216">
        <v>316</v>
      </c>
      <c r="D216">
        <v>1137</v>
      </c>
      <c r="E216">
        <v>1435</v>
      </c>
      <c r="F216">
        <v>57</v>
      </c>
      <c r="G216">
        <v>51</v>
      </c>
      <c r="H216">
        <f t="shared" si="3"/>
        <v>94528</v>
      </c>
      <c r="I216">
        <v>1487.1</v>
      </c>
    </row>
    <row r="217" spans="1:9">
      <c r="A217">
        <v>1965</v>
      </c>
      <c r="B217">
        <v>3130</v>
      </c>
      <c r="C217">
        <v>337</v>
      </c>
      <c r="D217">
        <v>1219</v>
      </c>
      <c r="E217">
        <v>1460</v>
      </c>
      <c r="F217">
        <v>59</v>
      </c>
      <c r="G217">
        <v>55</v>
      </c>
      <c r="H217">
        <f t="shared" si="3"/>
        <v>97658</v>
      </c>
      <c r="I217">
        <v>1505</v>
      </c>
    </row>
    <row r="218" spans="1:9">
      <c r="A218">
        <v>1966</v>
      </c>
      <c r="B218">
        <v>3288</v>
      </c>
      <c r="C218">
        <v>364</v>
      </c>
      <c r="D218">
        <v>1323</v>
      </c>
      <c r="E218">
        <v>1478</v>
      </c>
      <c r="F218">
        <v>63</v>
      </c>
      <c r="G218">
        <v>60</v>
      </c>
      <c r="H218">
        <f t="shared" si="3"/>
        <v>100946</v>
      </c>
      <c r="I218">
        <v>1539.3</v>
      </c>
    </row>
    <row r="219" spans="1:9">
      <c r="A219">
        <v>1967</v>
      </c>
      <c r="B219">
        <v>3393</v>
      </c>
      <c r="C219">
        <v>392</v>
      </c>
      <c r="D219">
        <v>1423</v>
      </c>
      <c r="E219">
        <v>1448</v>
      </c>
      <c r="F219">
        <v>65</v>
      </c>
      <c r="G219">
        <v>66</v>
      </c>
      <c r="H219">
        <f t="shared" si="3"/>
        <v>104339</v>
      </c>
      <c r="I219">
        <v>1545.8</v>
      </c>
    </row>
    <row r="220" spans="1:9">
      <c r="A220">
        <v>1968</v>
      </c>
      <c r="B220">
        <v>3566</v>
      </c>
      <c r="C220">
        <v>424</v>
      </c>
      <c r="D220">
        <v>1551</v>
      </c>
      <c r="E220">
        <v>1448</v>
      </c>
      <c r="F220">
        <v>70</v>
      </c>
      <c r="G220">
        <v>73</v>
      </c>
      <c r="H220">
        <f t="shared" si="3"/>
        <v>107905</v>
      </c>
      <c r="I220">
        <v>1477.7</v>
      </c>
    </row>
    <row r="221" spans="1:9">
      <c r="A221">
        <v>1969</v>
      </c>
      <c r="B221">
        <v>3780</v>
      </c>
      <c r="C221">
        <v>467</v>
      </c>
      <c r="D221">
        <v>1673</v>
      </c>
      <c r="E221">
        <v>1486</v>
      </c>
      <c r="F221">
        <v>74</v>
      </c>
      <c r="G221">
        <v>80</v>
      </c>
      <c r="H221">
        <f t="shared" si="3"/>
        <v>111685</v>
      </c>
      <c r="I221">
        <v>1483.1</v>
      </c>
    </row>
    <row r="222" spans="1:9">
      <c r="A222">
        <v>1970</v>
      </c>
      <c r="B222">
        <v>4053</v>
      </c>
      <c r="C222">
        <v>493</v>
      </c>
      <c r="D222">
        <v>1839</v>
      </c>
      <c r="E222">
        <v>1556</v>
      </c>
      <c r="F222">
        <v>78</v>
      </c>
      <c r="G222">
        <v>87</v>
      </c>
      <c r="H222">
        <f t="shared" si="3"/>
        <v>115738</v>
      </c>
      <c r="I222">
        <v>1439.7</v>
      </c>
    </row>
    <row r="223" spans="1:9">
      <c r="A223">
        <v>1971</v>
      </c>
      <c r="B223">
        <v>4208</v>
      </c>
      <c r="C223">
        <v>530</v>
      </c>
      <c r="D223">
        <v>1947</v>
      </c>
      <c r="E223">
        <v>1559</v>
      </c>
      <c r="F223">
        <v>84</v>
      </c>
      <c r="G223">
        <v>88</v>
      </c>
      <c r="H223">
        <f t="shared" si="3"/>
        <v>119946</v>
      </c>
      <c r="I223">
        <v>1291.7</v>
      </c>
    </row>
    <row r="224" spans="1:9">
      <c r="A224">
        <v>1972</v>
      </c>
      <c r="B224">
        <v>4376</v>
      </c>
      <c r="C224">
        <v>560</v>
      </c>
      <c r="D224">
        <v>2057</v>
      </c>
      <c r="E224">
        <v>1576</v>
      </c>
      <c r="F224">
        <v>89</v>
      </c>
      <c r="G224">
        <v>94</v>
      </c>
      <c r="H224">
        <f t="shared" si="3"/>
        <v>124322</v>
      </c>
      <c r="I224">
        <v>1264.2</v>
      </c>
    </row>
    <row r="225" spans="1:9">
      <c r="A225">
        <v>1973</v>
      </c>
      <c r="B225">
        <v>4614</v>
      </c>
      <c r="C225">
        <v>588</v>
      </c>
      <c r="D225">
        <v>2241</v>
      </c>
      <c r="E225">
        <v>1581</v>
      </c>
      <c r="F225">
        <v>95</v>
      </c>
      <c r="G225">
        <v>110</v>
      </c>
      <c r="H225">
        <f t="shared" si="3"/>
        <v>128936</v>
      </c>
      <c r="I225">
        <v>1248.7</v>
      </c>
    </row>
    <row r="226" spans="1:9">
      <c r="A226">
        <v>1974</v>
      </c>
      <c r="B226">
        <v>4623</v>
      </c>
      <c r="C226">
        <v>597</v>
      </c>
      <c r="D226">
        <v>2245</v>
      </c>
      <c r="E226">
        <v>1579</v>
      </c>
      <c r="F226">
        <v>96</v>
      </c>
      <c r="G226">
        <v>107</v>
      </c>
      <c r="H226">
        <f t="shared" si="3"/>
        <v>133559</v>
      </c>
      <c r="I226">
        <v>1254.5</v>
      </c>
    </row>
    <row r="227" spans="1:9">
      <c r="A227">
        <v>1975</v>
      </c>
      <c r="B227">
        <v>4596</v>
      </c>
      <c r="C227">
        <v>604</v>
      </c>
      <c r="D227">
        <v>2132</v>
      </c>
      <c r="E227">
        <v>1673</v>
      </c>
      <c r="F227">
        <v>95</v>
      </c>
      <c r="G227">
        <v>92</v>
      </c>
      <c r="H227">
        <f t="shared" si="3"/>
        <v>138155</v>
      </c>
      <c r="I227">
        <v>1245.0999999999999</v>
      </c>
    </row>
    <row r="228" spans="1:9">
      <c r="A228">
        <v>1976</v>
      </c>
      <c r="B228">
        <v>4864</v>
      </c>
      <c r="C228">
        <v>630</v>
      </c>
      <c r="D228">
        <v>2314</v>
      </c>
      <c r="E228">
        <v>1710</v>
      </c>
      <c r="F228">
        <v>103</v>
      </c>
      <c r="G228">
        <v>108</v>
      </c>
      <c r="H228">
        <f t="shared" si="3"/>
        <v>143019</v>
      </c>
      <c r="I228">
        <v>1311.9</v>
      </c>
    </row>
    <row r="229" spans="1:9">
      <c r="A229">
        <v>1977</v>
      </c>
      <c r="B229">
        <v>5026</v>
      </c>
      <c r="C229">
        <v>650</v>
      </c>
      <c r="D229">
        <v>2398</v>
      </c>
      <c r="E229">
        <v>1765</v>
      </c>
      <c r="F229">
        <v>108</v>
      </c>
      <c r="G229">
        <v>104</v>
      </c>
      <c r="H229">
        <f t="shared" si="3"/>
        <v>148045</v>
      </c>
      <c r="I229">
        <v>1315.1</v>
      </c>
    </row>
    <row r="230" spans="1:9">
      <c r="A230">
        <v>1978</v>
      </c>
      <c r="B230">
        <v>5087</v>
      </c>
      <c r="C230">
        <v>680</v>
      </c>
      <c r="D230">
        <v>2392</v>
      </c>
      <c r="E230">
        <v>1793</v>
      </c>
      <c r="F230">
        <v>116</v>
      </c>
      <c r="G230">
        <v>106</v>
      </c>
      <c r="H230">
        <f t="shared" si="3"/>
        <v>153132</v>
      </c>
      <c r="I230">
        <v>1311.9</v>
      </c>
    </row>
    <row r="231" spans="1:9">
      <c r="A231">
        <v>1979</v>
      </c>
      <c r="B231">
        <v>5369</v>
      </c>
      <c r="C231">
        <v>721</v>
      </c>
      <c r="D231">
        <v>2544</v>
      </c>
      <c r="E231">
        <v>1887</v>
      </c>
      <c r="F231">
        <v>119</v>
      </c>
      <c r="G231">
        <v>98</v>
      </c>
      <c r="H231">
        <f t="shared" si="3"/>
        <v>158501</v>
      </c>
      <c r="I231">
        <v>1283.8</v>
      </c>
    </row>
    <row r="232" spans="1:9">
      <c r="A232">
        <v>1980</v>
      </c>
      <c r="B232">
        <v>5316</v>
      </c>
      <c r="C232">
        <v>740</v>
      </c>
      <c r="D232">
        <v>2422</v>
      </c>
      <c r="E232">
        <v>1947</v>
      </c>
      <c r="F232">
        <v>120</v>
      </c>
      <c r="G232">
        <v>86</v>
      </c>
      <c r="H232">
        <f t="shared" si="3"/>
        <v>163817</v>
      </c>
      <c r="I232">
        <v>1239.9000000000001</v>
      </c>
    </row>
    <row r="233" spans="1:9">
      <c r="A233">
        <v>1981</v>
      </c>
      <c r="B233">
        <v>5152</v>
      </c>
      <c r="C233">
        <v>756</v>
      </c>
      <c r="D233">
        <v>2289</v>
      </c>
      <c r="E233">
        <v>1921</v>
      </c>
      <c r="F233">
        <v>121</v>
      </c>
      <c r="G233">
        <v>64</v>
      </c>
      <c r="H233">
        <f t="shared" si="3"/>
        <v>168969</v>
      </c>
      <c r="I233">
        <v>1263.4000000000001</v>
      </c>
    </row>
    <row r="234" spans="1:9">
      <c r="A234">
        <v>1982</v>
      </c>
      <c r="B234">
        <v>5113</v>
      </c>
      <c r="C234">
        <v>740</v>
      </c>
      <c r="D234">
        <v>2196</v>
      </c>
      <c r="E234">
        <v>1992</v>
      </c>
      <c r="F234">
        <v>121</v>
      </c>
      <c r="G234">
        <v>64</v>
      </c>
      <c r="H234">
        <f t="shared" si="3"/>
        <v>174082</v>
      </c>
      <c r="I234">
        <v>1463</v>
      </c>
    </row>
    <row r="235" spans="1:9">
      <c r="A235">
        <v>1983</v>
      </c>
      <c r="B235">
        <v>5094</v>
      </c>
      <c r="C235">
        <v>741</v>
      </c>
      <c r="D235">
        <v>2176</v>
      </c>
      <c r="E235">
        <v>1995</v>
      </c>
      <c r="F235">
        <v>125</v>
      </c>
      <c r="G235">
        <v>58</v>
      </c>
      <c r="H235">
        <f t="shared" si="3"/>
        <v>179176</v>
      </c>
      <c r="I235">
        <v>1512.9</v>
      </c>
    </row>
    <row r="236" spans="1:9">
      <c r="A236">
        <v>1984</v>
      </c>
      <c r="B236">
        <v>5280</v>
      </c>
      <c r="C236">
        <v>808</v>
      </c>
      <c r="D236">
        <v>2199</v>
      </c>
      <c r="E236">
        <v>2094</v>
      </c>
      <c r="F236">
        <v>128</v>
      </c>
      <c r="G236">
        <v>51</v>
      </c>
      <c r="H236">
        <f t="shared" si="3"/>
        <v>184456</v>
      </c>
      <c r="I236">
        <v>1560.1</v>
      </c>
    </row>
    <row r="237" spans="1:9">
      <c r="A237">
        <v>1985</v>
      </c>
      <c r="B237">
        <v>5439</v>
      </c>
      <c r="C237">
        <v>837</v>
      </c>
      <c r="D237">
        <v>2186</v>
      </c>
      <c r="E237">
        <v>2237</v>
      </c>
      <c r="F237">
        <v>131</v>
      </c>
      <c r="G237">
        <v>49</v>
      </c>
      <c r="H237">
        <f t="shared" si="3"/>
        <v>189895</v>
      </c>
      <c r="I237">
        <v>1583.2</v>
      </c>
    </row>
    <row r="238" spans="1:9">
      <c r="A238">
        <v>1986</v>
      </c>
      <c r="B238">
        <v>5607</v>
      </c>
      <c r="C238">
        <v>831</v>
      </c>
      <c r="D238">
        <v>2293</v>
      </c>
      <c r="E238">
        <v>2300</v>
      </c>
      <c r="F238">
        <v>137</v>
      </c>
      <c r="G238">
        <v>46</v>
      </c>
      <c r="H238">
        <f t="shared" si="3"/>
        <v>195502</v>
      </c>
      <c r="I238">
        <v>1601.1</v>
      </c>
    </row>
    <row r="239" spans="1:9">
      <c r="A239">
        <v>1987</v>
      </c>
      <c r="B239">
        <v>5752</v>
      </c>
      <c r="C239">
        <v>894</v>
      </c>
      <c r="D239">
        <v>2306</v>
      </c>
      <c r="E239">
        <v>2364</v>
      </c>
      <c r="F239">
        <v>143</v>
      </c>
      <c r="G239">
        <v>44</v>
      </c>
      <c r="H239">
        <f t="shared" si="3"/>
        <v>201254</v>
      </c>
      <c r="I239">
        <v>1611.1</v>
      </c>
    </row>
    <row r="240" spans="1:9">
      <c r="A240">
        <v>1988</v>
      </c>
      <c r="B240">
        <v>5965</v>
      </c>
      <c r="C240">
        <v>937</v>
      </c>
      <c r="D240">
        <v>2412</v>
      </c>
      <c r="E240">
        <v>2414</v>
      </c>
      <c r="F240">
        <v>152</v>
      </c>
      <c r="G240">
        <v>50</v>
      </c>
      <c r="H240">
        <f t="shared" si="3"/>
        <v>207219</v>
      </c>
      <c r="I240">
        <v>1638.5</v>
      </c>
    </row>
    <row r="241" spans="1:9">
      <c r="A241">
        <v>1989</v>
      </c>
      <c r="B241">
        <v>6097</v>
      </c>
      <c r="C241">
        <v>984</v>
      </c>
      <c r="D241">
        <v>2459</v>
      </c>
      <c r="E241">
        <v>2457</v>
      </c>
      <c r="F241">
        <v>156</v>
      </c>
      <c r="G241">
        <v>41</v>
      </c>
      <c r="H241">
        <f t="shared" si="3"/>
        <v>213316</v>
      </c>
      <c r="I241">
        <v>1647</v>
      </c>
    </row>
    <row r="242" spans="1:9">
      <c r="A242">
        <v>1990</v>
      </c>
      <c r="B242">
        <v>6141</v>
      </c>
      <c r="C242">
        <v>1019</v>
      </c>
      <c r="D242">
        <v>2506</v>
      </c>
      <c r="E242">
        <v>2419</v>
      </c>
      <c r="F242">
        <v>157</v>
      </c>
      <c r="G242">
        <v>40</v>
      </c>
      <c r="H242">
        <f t="shared" si="3"/>
        <v>219457</v>
      </c>
      <c r="I242">
        <v>1643.7</v>
      </c>
    </row>
    <row r="243" spans="1:9">
      <c r="A243">
        <v>1991</v>
      </c>
      <c r="B243">
        <v>6233</v>
      </c>
      <c r="C243">
        <v>1063</v>
      </c>
      <c r="D243">
        <v>2616</v>
      </c>
      <c r="E243">
        <v>2348</v>
      </c>
      <c r="F243">
        <v>161</v>
      </c>
      <c r="G243">
        <v>44</v>
      </c>
      <c r="H243">
        <f t="shared" si="3"/>
        <v>225690</v>
      </c>
      <c r="I243">
        <v>1712.5</v>
      </c>
    </row>
    <row r="244" spans="1:9">
      <c r="A244">
        <v>1992</v>
      </c>
      <c r="B244">
        <v>6165</v>
      </c>
      <c r="C244">
        <v>1095</v>
      </c>
      <c r="D244">
        <v>2508</v>
      </c>
      <c r="E244">
        <v>2360</v>
      </c>
      <c r="F244">
        <v>167</v>
      </c>
      <c r="G244">
        <v>35</v>
      </c>
      <c r="H244">
        <f t="shared" si="3"/>
        <v>231855</v>
      </c>
      <c r="I244">
        <v>1605</v>
      </c>
    </row>
    <row r="245" spans="1:9">
      <c r="A245">
        <v>1993</v>
      </c>
      <c r="B245">
        <v>6180</v>
      </c>
      <c r="C245">
        <v>1129</v>
      </c>
      <c r="D245">
        <v>2538</v>
      </c>
      <c r="E245">
        <v>2301</v>
      </c>
      <c r="F245">
        <v>176</v>
      </c>
      <c r="G245">
        <v>36</v>
      </c>
      <c r="H245">
        <f t="shared" si="3"/>
        <v>238035</v>
      </c>
      <c r="I245">
        <v>1593.8</v>
      </c>
    </row>
    <row r="246" spans="1:9">
      <c r="A246">
        <v>1994</v>
      </c>
      <c r="B246">
        <v>6286</v>
      </c>
      <c r="C246">
        <v>1139</v>
      </c>
      <c r="D246">
        <v>2562</v>
      </c>
      <c r="E246">
        <v>2361</v>
      </c>
      <c r="F246">
        <v>186</v>
      </c>
      <c r="G246">
        <v>38</v>
      </c>
      <c r="H246">
        <f t="shared" si="3"/>
        <v>244321</v>
      </c>
      <c r="I246">
        <v>1580.5</v>
      </c>
    </row>
    <row r="247" spans="1:9">
      <c r="A247">
        <v>1995</v>
      </c>
      <c r="B247">
        <v>6420</v>
      </c>
      <c r="C247">
        <v>1157</v>
      </c>
      <c r="D247">
        <v>2584</v>
      </c>
      <c r="E247">
        <v>2446</v>
      </c>
      <c r="F247">
        <v>197</v>
      </c>
      <c r="G247">
        <v>36</v>
      </c>
      <c r="H247">
        <f t="shared" si="3"/>
        <v>250741</v>
      </c>
      <c r="I247">
        <v>1561.6</v>
      </c>
    </row>
    <row r="248" spans="1:9">
      <c r="A248">
        <v>1996</v>
      </c>
      <c r="B248">
        <v>6544</v>
      </c>
      <c r="C248">
        <v>1209</v>
      </c>
      <c r="D248">
        <v>2622</v>
      </c>
      <c r="E248">
        <v>2473</v>
      </c>
      <c r="F248">
        <v>203</v>
      </c>
      <c r="G248">
        <v>37</v>
      </c>
      <c r="H248">
        <f t="shared" si="3"/>
        <v>257285</v>
      </c>
      <c r="I248">
        <v>1531.3</v>
      </c>
    </row>
    <row r="249" spans="1:9">
      <c r="A249">
        <v>1997</v>
      </c>
      <c r="B249">
        <v>6653</v>
      </c>
      <c r="C249">
        <v>1208</v>
      </c>
      <c r="D249">
        <v>2698</v>
      </c>
      <c r="E249">
        <v>2500</v>
      </c>
      <c r="F249">
        <v>209</v>
      </c>
      <c r="G249">
        <v>38</v>
      </c>
      <c r="H249">
        <f t="shared" si="3"/>
        <v>263938</v>
      </c>
      <c r="I249">
        <v>1491.3</v>
      </c>
    </row>
    <row r="250" spans="1:9">
      <c r="A250">
        <v>1998</v>
      </c>
      <c r="B250">
        <v>6644</v>
      </c>
      <c r="C250">
        <v>1243</v>
      </c>
      <c r="D250">
        <v>2763</v>
      </c>
      <c r="E250">
        <v>2394</v>
      </c>
      <c r="F250">
        <v>209</v>
      </c>
      <c r="G250">
        <v>35</v>
      </c>
      <c r="H250">
        <f t="shared" si="3"/>
        <v>270582</v>
      </c>
      <c r="I250">
        <v>1487.2</v>
      </c>
    </row>
    <row r="251" spans="1:9">
      <c r="A251">
        <v>1999</v>
      </c>
      <c r="B251">
        <v>6611</v>
      </c>
      <c r="C251">
        <v>1270</v>
      </c>
      <c r="D251">
        <v>2734</v>
      </c>
      <c r="E251">
        <v>2356</v>
      </c>
      <c r="F251">
        <v>217</v>
      </c>
      <c r="G251">
        <v>33</v>
      </c>
      <c r="H251">
        <f t="shared" si="3"/>
        <v>277193</v>
      </c>
      <c r="I251">
        <v>1449.2</v>
      </c>
    </row>
    <row r="252" spans="1:9">
      <c r="A252">
        <v>2000</v>
      </c>
      <c r="B252">
        <v>6766</v>
      </c>
      <c r="C252">
        <v>1288</v>
      </c>
      <c r="D252">
        <v>2836</v>
      </c>
      <c r="E252">
        <v>2371</v>
      </c>
      <c r="F252">
        <v>226</v>
      </c>
      <c r="G252">
        <v>45</v>
      </c>
      <c r="H252">
        <f t="shared" si="3"/>
        <v>283959</v>
      </c>
      <c r="I252">
        <v>1409.9</v>
      </c>
    </row>
    <row r="253" spans="1:9">
      <c r="A253">
        <v>2001</v>
      </c>
      <c r="B253">
        <v>6929</v>
      </c>
      <c r="C253">
        <v>1312</v>
      </c>
      <c r="D253">
        <v>2838</v>
      </c>
      <c r="E253">
        <v>2496</v>
      </c>
      <c r="F253">
        <v>237</v>
      </c>
      <c r="G253">
        <v>46</v>
      </c>
      <c r="H253">
        <f t="shared" si="3"/>
        <v>290888</v>
      </c>
      <c r="I253">
        <v>1385.4</v>
      </c>
    </row>
    <row r="254" spans="1:9">
      <c r="A254">
        <v>2002</v>
      </c>
      <c r="B254">
        <v>6998</v>
      </c>
      <c r="C254">
        <v>1344</v>
      </c>
      <c r="D254">
        <v>2829</v>
      </c>
      <c r="E254">
        <v>2525</v>
      </c>
      <c r="F254">
        <v>252</v>
      </c>
      <c r="G254">
        <v>48</v>
      </c>
      <c r="H254">
        <f t="shared" si="3"/>
        <v>297886</v>
      </c>
      <c r="I254">
        <v>1517.7</v>
      </c>
    </row>
    <row r="255" spans="1:9">
      <c r="A255">
        <v>2003</v>
      </c>
      <c r="B255">
        <v>7421</v>
      </c>
      <c r="C255">
        <v>1391</v>
      </c>
      <c r="D255">
        <v>2959</v>
      </c>
      <c r="E255">
        <v>2747</v>
      </c>
      <c r="F255">
        <v>276</v>
      </c>
      <c r="G255">
        <v>48</v>
      </c>
      <c r="H255">
        <f t="shared" si="3"/>
        <v>305307</v>
      </c>
      <c r="I255">
        <v>1513.2</v>
      </c>
    </row>
    <row r="256" spans="1:9">
      <c r="A256">
        <v>2004</v>
      </c>
      <c r="B256">
        <v>7812</v>
      </c>
      <c r="C256">
        <v>1437</v>
      </c>
      <c r="D256">
        <v>3053</v>
      </c>
      <c r="E256">
        <v>2971</v>
      </c>
      <c r="F256">
        <v>298</v>
      </c>
      <c r="G256">
        <v>53</v>
      </c>
      <c r="H256">
        <f t="shared" si="3"/>
        <v>313119</v>
      </c>
      <c r="I256">
        <v>1534.9</v>
      </c>
    </row>
    <row r="257" spans="1:10">
      <c r="A257">
        <v>2005</v>
      </c>
      <c r="B257">
        <v>8106</v>
      </c>
      <c r="C257">
        <v>1476</v>
      </c>
      <c r="D257">
        <v>3087</v>
      </c>
      <c r="E257">
        <v>3163</v>
      </c>
      <c r="F257">
        <v>320</v>
      </c>
      <c r="G257">
        <v>60</v>
      </c>
      <c r="H257">
        <f t="shared" si="3"/>
        <v>321225</v>
      </c>
      <c r="I257">
        <v>1467.3</v>
      </c>
    </row>
    <row r="258" spans="1:10">
      <c r="A258">
        <v>2006</v>
      </c>
      <c r="B258">
        <v>8372</v>
      </c>
      <c r="C258">
        <v>1524</v>
      </c>
      <c r="D258">
        <v>3097</v>
      </c>
      <c r="E258">
        <v>3335</v>
      </c>
      <c r="F258">
        <v>355</v>
      </c>
      <c r="G258">
        <v>61</v>
      </c>
      <c r="H258">
        <f t="shared" si="3"/>
        <v>329597</v>
      </c>
    </row>
    <row r="259" spans="1:10">
      <c r="A259">
        <v>2007</v>
      </c>
      <c r="B259">
        <v>8572</v>
      </c>
      <c r="C259">
        <v>1559</v>
      </c>
      <c r="D259">
        <v>3095</v>
      </c>
      <c r="E259">
        <v>3467</v>
      </c>
      <c r="F259">
        <v>382</v>
      </c>
      <c r="G259">
        <v>68</v>
      </c>
      <c r="H259">
        <f t="shared" si="3"/>
        <v>338169</v>
      </c>
    </row>
    <row r="260" spans="1:10">
      <c r="A260">
        <v>2008</v>
      </c>
      <c r="B260">
        <v>8769</v>
      </c>
      <c r="C260">
        <v>1620</v>
      </c>
      <c r="D260">
        <v>3113</v>
      </c>
      <c r="E260">
        <v>3576</v>
      </c>
      <c r="F260">
        <v>388</v>
      </c>
      <c r="G260">
        <v>71</v>
      </c>
      <c r="H260">
        <f t="shared" si="3"/>
        <v>346938</v>
      </c>
    </row>
    <row r="261" spans="1:10">
      <c r="A261">
        <v>2009</v>
      </c>
      <c r="B261">
        <v>8738</v>
      </c>
      <c r="C261">
        <v>1568</v>
      </c>
      <c r="D261">
        <v>3065</v>
      </c>
      <c r="E261">
        <v>3625</v>
      </c>
      <c r="F261">
        <v>413</v>
      </c>
      <c r="G261">
        <v>66</v>
      </c>
      <c r="H261">
        <f t="shared" si="3"/>
        <v>355676</v>
      </c>
      <c r="I261" s="4"/>
      <c r="J261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P19"/>
  <sheetViews>
    <sheetView workbookViewId="0">
      <selection activeCell="K4" sqref="K4"/>
    </sheetView>
  </sheetViews>
  <sheetFormatPr defaultRowHeight="15"/>
  <cols>
    <col min="9" max="9" width="11.42578125" customWidth="1"/>
  </cols>
  <sheetData>
    <row r="2" spans="2:16">
      <c r="C2" t="s">
        <v>19</v>
      </c>
      <c r="D2" t="s">
        <v>18</v>
      </c>
      <c r="E2" t="s">
        <v>17</v>
      </c>
      <c r="F2" t="s">
        <v>16</v>
      </c>
      <c r="G2" t="s">
        <v>15</v>
      </c>
      <c r="H2" t="s">
        <v>14</v>
      </c>
      <c r="I2" t="s">
        <v>42</v>
      </c>
    </row>
    <row r="3" spans="2:16">
      <c r="B3">
        <v>1</v>
      </c>
      <c r="C3" t="s">
        <v>13</v>
      </c>
      <c r="D3" s="4">
        <v>2.6</v>
      </c>
      <c r="E3">
        <v>421</v>
      </c>
      <c r="F3">
        <v>475</v>
      </c>
      <c r="G3" t="s">
        <v>12</v>
      </c>
      <c r="H3" t="s">
        <v>11</v>
      </c>
      <c r="I3">
        <v>270</v>
      </c>
      <c r="J3" t="s">
        <v>43</v>
      </c>
      <c r="K3" s="8">
        <f>+I3*44/12</f>
        <v>990</v>
      </c>
      <c r="L3" s="8">
        <f>+K3/(2100-2012)</f>
        <v>11.25</v>
      </c>
      <c r="N3">
        <v>0</v>
      </c>
    </row>
    <row r="4" spans="2:16">
      <c r="B4">
        <v>2</v>
      </c>
      <c r="C4" t="s">
        <v>10</v>
      </c>
      <c r="D4" s="4">
        <v>4.5</v>
      </c>
      <c r="E4">
        <v>538</v>
      </c>
      <c r="F4">
        <v>630</v>
      </c>
      <c r="G4" t="s">
        <v>7</v>
      </c>
      <c r="H4" t="s">
        <v>9</v>
      </c>
      <c r="I4">
        <v>780</v>
      </c>
      <c r="J4" t="s">
        <v>44</v>
      </c>
      <c r="K4" s="8">
        <f t="shared" ref="K4:K6" si="0">+I4*44/12</f>
        <v>2860</v>
      </c>
      <c r="L4" s="8">
        <f t="shared" ref="L4:L6" si="1">+K4/(2100-2012)</f>
        <v>32.5</v>
      </c>
    </row>
    <row r="5" spans="2:16">
      <c r="B5">
        <v>3</v>
      </c>
      <c r="C5" t="s">
        <v>8</v>
      </c>
      <c r="D5" s="4">
        <v>6</v>
      </c>
      <c r="E5">
        <v>670</v>
      </c>
      <c r="F5">
        <v>800</v>
      </c>
      <c r="G5" t="s">
        <v>7</v>
      </c>
      <c r="H5" t="s">
        <v>6</v>
      </c>
      <c r="I5">
        <v>1060</v>
      </c>
      <c r="J5" t="s">
        <v>45</v>
      </c>
      <c r="K5" s="8">
        <f t="shared" si="0"/>
        <v>3886.6666666666665</v>
      </c>
      <c r="L5" s="8">
        <f t="shared" si="1"/>
        <v>44.166666666666664</v>
      </c>
      <c r="N5">
        <v>1000</v>
      </c>
      <c r="O5" s="8">
        <f t="shared" ref="O5:O6" si="2">+N5*44/12</f>
        <v>3666.6666666666665</v>
      </c>
      <c r="P5" s="8">
        <f t="shared" ref="P5:P7" si="3">+O5/(2100-2012)</f>
        <v>41.666666666666664</v>
      </c>
    </row>
    <row r="6" spans="2:16">
      <c r="B6">
        <v>4</v>
      </c>
      <c r="C6" t="s">
        <v>5</v>
      </c>
      <c r="D6" s="4">
        <v>8.5</v>
      </c>
      <c r="E6">
        <v>936</v>
      </c>
      <c r="F6">
        <v>1313</v>
      </c>
      <c r="G6" t="s">
        <v>4</v>
      </c>
      <c r="H6" t="s">
        <v>3</v>
      </c>
      <c r="I6">
        <v>1685</v>
      </c>
      <c r="J6" t="s">
        <v>46</v>
      </c>
      <c r="K6" s="8">
        <f t="shared" si="0"/>
        <v>6178.333333333333</v>
      </c>
      <c r="L6" s="8">
        <f t="shared" si="1"/>
        <v>70.208333333333329</v>
      </c>
      <c r="N6">
        <v>1210</v>
      </c>
      <c r="O6" s="8">
        <f t="shared" si="2"/>
        <v>4436.666666666667</v>
      </c>
      <c r="P6" s="8">
        <f t="shared" si="3"/>
        <v>50.416666666666671</v>
      </c>
    </row>
    <row r="7" spans="2:16">
      <c r="N7">
        <v>1560</v>
      </c>
      <c r="O7" s="8">
        <f>+N7*44/12</f>
        <v>5720</v>
      </c>
      <c r="P7" s="8">
        <f t="shared" si="3"/>
        <v>65</v>
      </c>
    </row>
    <row r="8" spans="2:16">
      <c r="E8" t="s">
        <v>24</v>
      </c>
      <c r="G8" t="s">
        <v>33</v>
      </c>
    </row>
    <row r="9" spans="2:16">
      <c r="B9" t="s">
        <v>2</v>
      </c>
      <c r="C9" t="s">
        <v>19</v>
      </c>
      <c r="D9" t="s">
        <v>22</v>
      </c>
      <c r="E9" t="s">
        <v>23</v>
      </c>
      <c r="F9" t="s">
        <v>22</v>
      </c>
      <c r="G9" t="s">
        <v>23</v>
      </c>
    </row>
    <row r="10" spans="2:16">
      <c r="B10" t="s">
        <v>20</v>
      </c>
      <c r="C10" t="s">
        <v>13</v>
      </c>
      <c r="D10" s="6">
        <v>1</v>
      </c>
      <c r="E10" s="5" t="s">
        <v>25</v>
      </c>
      <c r="F10" s="4">
        <v>1</v>
      </c>
      <c r="G10" t="s">
        <v>34</v>
      </c>
    </row>
    <row r="11" spans="2:16">
      <c r="C11" t="s">
        <v>10</v>
      </c>
      <c r="D11" s="6">
        <v>1.4</v>
      </c>
      <c r="E11" s="5" t="s">
        <v>26</v>
      </c>
      <c r="F11" s="4">
        <v>1.8</v>
      </c>
      <c r="G11" t="s">
        <v>35</v>
      </c>
    </row>
    <row r="12" spans="2:16">
      <c r="C12" t="s">
        <v>8</v>
      </c>
      <c r="D12" s="6">
        <v>1.3</v>
      </c>
      <c r="E12" s="5" t="s">
        <v>27</v>
      </c>
      <c r="F12" s="4">
        <v>2.2000000000000002</v>
      </c>
      <c r="G12" t="s">
        <v>36</v>
      </c>
      <c r="L12">
        <v>531</v>
      </c>
      <c r="M12">
        <v>800</v>
      </c>
      <c r="N12">
        <f>+M12-L12</f>
        <v>269</v>
      </c>
      <c r="O12" s="8">
        <f>+N12*44/12</f>
        <v>986.33333333333337</v>
      </c>
      <c r="P12" s="8">
        <f>+O12/50</f>
        <v>19.726666666666667</v>
      </c>
    </row>
    <row r="13" spans="2:16">
      <c r="C13" t="s">
        <v>5</v>
      </c>
      <c r="D13" s="6">
        <v>2</v>
      </c>
      <c r="E13" s="5" t="s">
        <v>28</v>
      </c>
      <c r="F13" s="4">
        <v>3.7</v>
      </c>
      <c r="G13" t="s">
        <v>37</v>
      </c>
    </row>
    <row r="14" spans="2:16">
      <c r="C14" t="s">
        <v>19</v>
      </c>
      <c r="D14" s="6"/>
      <c r="E14" s="5"/>
    </row>
    <row r="15" spans="2:16">
      <c r="B15" t="s">
        <v>21</v>
      </c>
      <c r="C15" t="s">
        <v>13</v>
      </c>
      <c r="D15" s="7">
        <v>0.24</v>
      </c>
      <c r="E15" s="5" t="s">
        <v>29</v>
      </c>
      <c r="F15" s="2">
        <v>0.4</v>
      </c>
      <c r="G15" t="s">
        <v>38</v>
      </c>
    </row>
    <row r="16" spans="2:16">
      <c r="C16" t="s">
        <v>10</v>
      </c>
      <c r="D16" s="7">
        <v>0.26</v>
      </c>
      <c r="E16" s="5" t="s">
        <v>30</v>
      </c>
      <c r="F16" s="2">
        <v>0.47</v>
      </c>
      <c r="G16" t="s">
        <v>39</v>
      </c>
    </row>
    <row r="17" spans="3:8">
      <c r="C17" t="s">
        <v>8</v>
      </c>
      <c r="D17" s="7">
        <v>0.25</v>
      </c>
      <c r="E17" s="5" t="s">
        <v>31</v>
      </c>
      <c r="F17" s="2">
        <v>0.48</v>
      </c>
      <c r="G17" t="s">
        <v>40</v>
      </c>
    </row>
    <row r="18" spans="3:8">
      <c r="C18" t="s">
        <v>5</v>
      </c>
      <c r="D18" s="7">
        <v>0.3</v>
      </c>
      <c r="E18" s="5" t="s">
        <v>32</v>
      </c>
      <c r="F18" s="2">
        <v>0.63</v>
      </c>
      <c r="G18" t="s">
        <v>41</v>
      </c>
    </row>
    <row r="19" spans="3:8" ht="15.75">
      <c r="H19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N737"/>
  <sheetViews>
    <sheetView tabSelected="1" workbookViewId="0">
      <selection activeCell="M263" sqref="M263"/>
    </sheetView>
  </sheetViews>
  <sheetFormatPr defaultRowHeight="15"/>
  <sheetData>
    <row r="1" spans="1:9">
      <c r="A1" t="s">
        <v>51</v>
      </c>
      <c r="B1" t="s">
        <v>50</v>
      </c>
      <c r="C1" t="s">
        <v>49</v>
      </c>
      <c r="D1" t="s">
        <v>48</v>
      </c>
      <c r="E1" t="s">
        <v>47</v>
      </c>
      <c r="F1" t="s">
        <v>50</v>
      </c>
      <c r="G1" t="s">
        <v>49</v>
      </c>
      <c r="H1" t="s">
        <v>48</v>
      </c>
      <c r="I1" t="s">
        <v>47</v>
      </c>
    </row>
    <row r="2" spans="1:9" hidden="1">
      <c r="A2">
        <v>1765</v>
      </c>
      <c r="B2">
        <v>3.0000000000000001E-3</v>
      </c>
      <c r="C2">
        <v>3.0000000000000001E-3</v>
      </c>
      <c r="D2">
        <v>3.0000000000000001E-3</v>
      </c>
      <c r="E2">
        <v>3.0000000000000001E-3</v>
      </c>
      <c r="F2" s="9">
        <f t="shared" ref="F2:F65" si="0">+B2*44/12</f>
        <v>1.1000000000000001E-2</v>
      </c>
      <c r="G2" s="9">
        <f t="shared" ref="G2:G65" si="1">+C2*44/12</f>
        <v>1.1000000000000001E-2</v>
      </c>
      <c r="H2" s="9">
        <f t="shared" ref="H2:H65" si="2">+D2*44/12</f>
        <v>1.1000000000000001E-2</v>
      </c>
      <c r="I2" s="9">
        <f t="shared" ref="I2:I65" si="3">+E2*44/12</f>
        <v>1.1000000000000001E-2</v>
      </c>
    </row>
    <row r="3" spans="1:9" hidden="1">
      <c r="A3">
        <v>1766</v>
      </c>
      <c r="B3">
        <v>3.0000000000000001E-3</v>
      </c>
      <c r="C3">
        <v>3.0000000000000001E-3</v>
      </c>
      <c r="D3">
        <v>3.0000000000000001E-3</v>
      </c>
      <c r="E3">
        <v>3.0000000000000001E-3</v>
      </c>
      <c r="F3" s="9">
        <f t="shared" si="0"/>
        <v>1.1000000000000001E-2</v>
      </c>
      <c r="G3" s="9">
        <f t="shared" si="1"/>
        <v>1.1000000000000001E-2</v>
      </c>
      <c r="H3" s="9">
        <f t="shared" si="2"/>
        <v>1.1000000000000001E-2</v>
      </c>
      <c r="I3" s="9">
        <f t="shared" si="3"/>
        <v>1.1000000000000001E-2</v>
      </c>
    </row>
    <row r="4" spans="1:9" hidden="1">
      <c r="A4">
        <v>1767</v>
      </c>
      <c r="B4">
        <v>3.0000000000000001E-3</v>
      </c>
      <c r="C4">
        <v>3.0000000000000001E-3</v>
      </c>
      <c r="D4">
        <v>3.0000000000000001E-3</v>
      </c>
      <c r="E4">
        <v>3.0000000000000001E-3</v>
      </c>
      <c r="F4" s="9">
        <f t="shared" si="0"/>
        <v>1.1000000000000001E-2</v>
      </c>
      <c r="G4" s="9">
        <f t="shared" si="1"/>
        <v>1.1000000000000001E-2</v>
      </c>
      <c r="H4" s="9">
        <f t="shared" si="2"/>
        <v>1.1000000000000001E-2</v>
      </c>
      <c r="I4" s="9">
        <f t="shared" si="3"/>
        <v>1.1000000000000001E-2</v>
      </c>
    </row>
    <row r="5" spans="1:9" hidden="1">
      <c r="A5">
        <v>1768</v>
      </c>
      <c r="B5">
        <v>3.0000000000000001E-3</v>
      </c>
      <c r="C5">
        <v>3.0000000000000001E-3</v>
      </c>
      <c r="D5">
        <v>3.0000000000000001E-3</v>
      </c>
      <c r="E5">
        <v>3.0000000000000001E-3</v>
      </c>
      <c r="F5" s="9">
        <f t="shared" si="0"/>
        <v>1.1000000000000001E-2</v>
      </c>
      <c r="G5" s="9">
        <f t="shared" si="1"/>
        <v>1.1000000000000001E-2</v>
      </c>
      <c r="H5" s="9">
        <f t="shared" si="2"/>
        <v>1.1000000000000001E-2</v>
      </c>
      <c r="I5" s="9">
        <f t="shared" si="3"/>
        <v>1.1000000000000001E-2</v>
      </c>
    </row>
    <row r="6" spans="1:9" hidden="1">
      <c r="A6">
        <v>1769</v>
      </c>
      <c r="B6">
        <v>3.0000000000000001E-3</v>
      </c>
      <c r="C6">
        <v>3.0000000000000001E-3</v>
      </c>
      <c r="D6">
        <v>3.0000000000000001E-3</v>
      </c>
      <c r="E6">
        <v>3.0000000000000001E-3</v>
      </c>
      <c r="F6" s="9">
        <f t="shared" si="0"/>
        <v>1.1000000000000001E-2</v>
      </c>
      <c r="G6" s="9">
        <f t="shared" si="1"/>
        <v>1.1000000000000001E-2</v>
      </c>
      <c r="H6" s="9">
        <f t="shared" si="2"/>
        <v>1.1000000000000001E-2</v>
      </c>
      <c r="I6" s="9">
        <f t="shared" si="3"/>
        <v>1.1000000000000001E-2</v>
      </c>
    </row>
    <row r="7" spans="1:9" hidden="1">
      <c r="A7">
        <v>1770</v>
      </c>
      <c r="B7">
        <v>3.0000000000000001E-3</v>
      </c>
      <c r="C7">
        <v>3.0000000000000001E-3</v>
      </c>
      <c r="D7">
        <v>3.0000000000000001E-3</v>
      </c>
      <c r="E7">
        <v>3.0000000000000001E-3</v>
      </c>
      <c r="F7" s="9">
        <f t="shared" si="0"/>
        <v>1.1000000000000001E-2</v>
      </c>
      <c r="G7" s="9">
        <f t="shared" si="1"/>
        <v>1.1000000000000001E-2</v>
      </c>
      <c r="H7" s="9">
        <f t="shared" si="2"/>
        <v>1.1000000000000001E-2</v>
      </c>
      <c r="I7" s="9">
        <f t="shared" si="3"/>
        <v>1.1000000000000001E-2</v>
      </c>
    </row>
    <row r="8" spans="1:9" hidden="1">
      <c r="A8">
        <v>1771</v>
      </c>
      <c r="B8">
        <v>3.9999998999999996E-3</v>
      </c>
      <c r="C8">
        <v>3.9999998999999996E-3</v>
      </c>
      <c r="D8">
        <v>3.9999998999999996E-3</v>
      </c>
      <c r="E8">
        <v>3.9999998999999996E-3</v>
      </c>
      <c r="F8" s="9">
        <f t="shared" si="0"/>
        <v>1.4666666299999999E-2</v>
      </c>
      <c r="G8" s="9">
        <f t="shared" si="1"/>
        <v>1.4666666299999999E-2</v>
      </c>
      <c r="H8" s="9">
        <f t="shared" si="2"/>
        <v>1.4666666299999999E-2</v>
      </c>
      <c r="I8" s="9">
        <f t="shared" si="3"/>
        <v>1.4666666299999999E-2</v>
      </c>
    </row>
    <row r="9" spans="1:9" hidden="1">
      <c r="A9">
        <v>1772</v>
      </c>
      <c r="B9">
        <v>3.9999998999999996E-3</v>
      </c>
      <c r="C9">
        <v>3.9999998999999996E-3</v>
      </c>
      <c r="D9">
        <v>3.9999998999999996E-3</v>
      </c>
      <c r="E9">
        <v>3.9999998999999996E-3</v>
      </c>
      <c r="F9" s="9">
        <f t="shared" si="0"/>
        <v>1.4666666299999999E-2</v>
      </c>
      <c r="G9" s="9">
        <f t="shared" si="1"/>
        <v>1.4666666299999999E-2</v>
      </c>
      <c r="H9" s="9">
        <f t="shared" si="2"/>
        <v>1.4666666299999999E-2</v>
      </c>
      <c r="I9" s="9">
        <f t="shared" si="3"/>
        <v>1.4666666299999999E-2</v>
      </c>
    </row>
    <row r="10" spans="1:9" hidden="1">
      <c r="A10">
        <v>1773</v>
      </c>
      <c r="B10">
        <v>3.9999998999999996E-3</v>
      </c>
      <c r="C10">
        <v>3.9999998999999996E-3</v>
      </c>
      <c r="D10">
        <v>3.9999998999999996E-3</v>
      </c>
      <c r="E10">
        <v>3.9999998999999996E-3</v>
      </c>
      <c r="F10" s="9">
        <f t="shared" si="0"/>
        <v>1.4666666299999999E-2</v>
      </c>
      <c r="G10" s="9">
        <f t="shared" si="1"/>
        <v>1.4666666299999999E-2</v>
      </c>
      <c r="H10" s="9">
        <f t="shared" si="2"/>
        <v>1.4666666299999999E-2</v>
      </c>
      <c r="I10" s="9">
        <f t="shared" si="3"/>
        <v>1.4666666299999999E-2</v>
      </c>
    </row>
    <row r="11" spans="1:9" hidden="1">
      <c r="A11">
        <v>1774</v>
      </c>
      <c r="B11">
        <v>3.9999998999999996E-3</v>
      </c>
      <c r="C11">
        <v>3.9999998999999996E-3</v>
      </c>
      <c r="D11">
        <v>3.9999998999999996E-3</v>
      </c>
      <c r="E11">
        <v>3.9999998999999996E-3</v>
      </c>
      <c r="F11" s="9">
        <f t="shared" si="0"/>
        <v>1.4666666299999999E-2</v>
      </c>
      <c r="G11" s="9">
        <f t="shared" si="1"/>
        <v>1.4666666299999999E-2</v>
      </c>
      <c r="H11" s="9">
        <f t="shared" si="2"/>
        <v>1.4666666299999999E-2</v>
      </c>
      <c r="I11" s="9">
        <f t="shared" si="3"/>
        <v>1.4666666299999999E-2</v>
      </c>
    </row>
    <row r="12" spans="1:9" hidden="1">
      <c r="A12">
        <v>1775</v>
      </c>
      <c r="B12">
        <v>3.9999998999999996E-3</v>
      </c>
      <c r="C12">
        <v>3.9999998999999996E-3</v>
      </c>
      <c r="D12">
        <v>3.9999998999999996E-3</v>
      </c>
      <c r="E12">
        <v>3.9999998999999996E-3</v>
      </c>
      <c r="F12" s="9">
        <f t="shared" si="0"/>
        <v>1.4666666299999999E-2</v>
      </c>
      <c r="G12" s="9">
        <f t="shared" si="1"/>
        <v>1.4666666299999999E-2</v>
      </c>
      <c r="H12" s="9">
        <f t="shared" si="2"/>
        <v>1.4666666299999999E-2</v>
      </c>
      <c r="I12" s="9">
        <f t="shared" si="3"/>
        <v>1.4666666299999999E-2</v>
      </c>
    </row>
    <row r="13" spans="1:9" hidden="1">
      <c r="A13">
        <v>1776</v>
      </c>
      <c r="B13">
        <v>3.9999998999999996E-3</v>
      </c>
      <c r="C13">
        <v>3.9999998999999996E-3</v>
      </c>
      <c r="D13">
        <v>3.9999998999999996E-3</v>
      </c>
      <c r="E13">
        <v>3.9999998999999996E-3</v>
      </c>
      <c r="F13" s="9">
        <f t="shared" si="0"/>
        <v>1.4666666299999999E-2</v>
      </c>
      <c r="G13" s="9">
        <f t="shared" si="1"/>
        <v>1.4666666299999999E-2</v>
      </c>
      <c r="H13" s="9">
        <f t="shared" si="2"/>
        <v>1.4666666299999999E-2</v>
      </c>
      <c r="I13" s="9">
        <f t="shared" si="3"/>
        <v>1.4666666299999999E-2</v>
      </c>
    </row>
    <row r="14" spans="1:9" hidden="1">
      <c r="A14">
        <v>1777</v>
      </c>
      <c r="B14">
        <v>3.9999998999999996E-3</v>
      </c>
      <c r="C14">
        <v>3.9999998999999996E-3</v>
      </c>
      <c r="D14">
        <v>3.9999998999999996E-3</v>
      </c>
      <c r="E14">
        <v>3.9999998999999996E-3</v>
      </c>
      <c r="F14" s="9">
        <f t="shared" si="0"/>
        <v>1.4666666299999999E-2</v>
      </c>
      <c r="G14" s="9">
        <f t="shared" si="1"/>
        <v>1.4666666299999999E-2</v>
      </c>
      <c r="H14" s="9">
        <f t="shared" si="2"/>
        <v>1.4666666299999999E-2</v>
      </c>
      <c r="I14" s="9">
        <f t="shared" si="3"/>
        <v>1.4666666299999999E-2</v>
      </c>
    </row>
    <row r="15" spans="1:9" hidden="1">
      <c r="A15">
        <v>1778</v>
      </c>
      <c r="B15">
        <v>3.9999998999999996E-3</v>
      </c>
      <c r="C15">
        <v>3.9999998999999996E-3</v>
      </c>
      <c r="D15">
        <v>3.9999998999999996E-3</v>
      </c>
      <c r="E15">
        <v>3.9999998999999996E-3</v>
      </c>
      <c r="F15" s="9">
        <f t="shared" si="0"/>
        <v>1.4666666299999999E-2</v>
      </c>
      <c r="G15" s="9">
        <f t="shared" si="1"/>
        <v>1.4666666299999999E-2</v>
      </c>
      <c r="H15" s="9">
        <f t="shared" si="2"/>
        <v>1.4666666299999999E-2</v>
      </c>
      <c r="I15" s="9">
        <f t="shared" si="3"/>
        <v>1.4666666299999999E-2</v>
      </c>
    </row>
    <row r="16" spans="1:9" hidden="1">
      <c r="A16">
        <v>1779</v>
      </c>
      <c r="B16">
        <v>3.9999998999999996E-3</v>
      </c>
      <c r="C16">
        <v>3.9999998999999996E-3</v>
      </c>
      <c r="D16">
        <v>3.9999998999999996E-3</v>
      </c>
      <c r="E16">
        <v>3.9999998999999996E-3</v>
      </c>
      <c r="F16" s="9">
        <f t="shared" si="0"/>
        <v>1.4666666299999999E-2</v>
      </c>
      <c r="G16" s="9">
        <f t="shared" si="1"/>
        <v>1.4666666299999999E-2</v>
      </c>
      <c r="H16" s="9">
        <f t="shared" si="2"/>
        <v>1.4666666299999999E-2</v>
      </c>
      <c r="I16" s="9">
        <f t="shared" si="3"/>
        <v>1.4666666299999999E-2</v>
      </c>
    </row>
    <row r="17" spans="1:9" hidden="1">
      <c r="A17">
        <v>1780</v>
      </c>
      <c r="B17">
        <v>3.9999998999999996E-3</v>
      </c>
      <c r="C17">
        <v>3.9999998999999996E-3</v>
      </c>
      <c r="D17">
        <v>3.9999998999999996E-3</v>
      </c>
      <c r="E17">
        <v>3.9999998999999996E-3</v>
      </c>
      <c r="F17" s="9">
        <f t="shared" si="0"/>
        <v>1.4666666299999999E-2</v>
      </c>
      <c r="G17" s="9">
        <f t="shared" si="1"/>
        <v>1.4666666299999999E-2</v>
      </c>
      <c r="H17" s="9">
        <f t="shared" si="2"/>
        <v>1.4666666299999999E-2</v>
      </c>
      <c r="I17" s="9">
        <f t="shared" si="3"/>
        <v>1.4666666299999999E-2</v>
      </c>
    </row>
    <row r="18" spans="1:9" hidden="1">
      <c r="A18">
        <v>1781</v>
      </c>
      <c r="B18">
        <v>4.9999998999999996E-3</v>
      </c>
      <c r="C18">
        <v>4.9999998999999996E-3</v>
      </c>
      <c r="D18">
        <v>4.9999998999999996E-3</v>
      </c>
      <c r="E18">
        <v>4.9999998999999996E-3</v>
      </c>
      <c r="F18" s="9">
        <f t="shared" si="0"/>
        <v>1.8333332966666668E-2</v>
      </c>
      <c r="G18" s="9">
        <f t="shared" si="1"/>
        <v>1.8333332966666668E-2</v>
      </c>
      <c r="H18" s="9">
        <f t="shared" si="2"/>
        <v>1.8333332966666668E-2</v>
      </c>
      <c r="I18" s="9">
        <f t="shared" si="3"/>
        <v>1.8333332966666668E-2</v>
      </c>
    </row>
    <row r="19" spans="1:9" hidden="1">
      <c r="A19">
        <v>1782</v>
      </c>
      <c r="B19">
        <v>4.9999998999999996E-3</v>
      </c>
      <c r="C19">
        <v>4.9999998999999996E-3</v>
      </c>
      <c r="D19">
        <v>4.9999998999999996E-3</v>
      </c>
      <c r="E19">
        <v>4.9999998999999996E-3</v>
      </c>
      <c r="F19" s="9">
        <f t="shared" si="0"/>
        <v>1.8333332966666668E-2</v>
      </c>
      <c r="G19" s="9">
        <f t="shared" si="1"/>
        <v>1.8333332966666668E-2</v>
      </c>
      <c r="H19" s="9">
        <f t="shared" si="2"/>
        <v>1.8333332966666668E-2</v>
      </c>
      <c r="I19" s="9">
        <f t="shared" si="3"/>
        <v>1.8333332966666668E-2</v>
      </c>
    </row>
    <row r="20" spans="1:9" hidden="1">
      <c r="A20">
        <v>1783</v>
      </c>
      <c r="B20">
        <v>4.9999998999999996E-3</v>
      </c>
      <c r="C20">
        <v>4.9999998999999996E-3</v>
      </c>
      <c r="D20">
        <v>4.9999998999999996E-3</v>
      </c>
      <c r="E20">
        <v>4.9999998999999996E-3</v>
      </c>
      <c r="F20" s="9">
        <f t="shared" si="0"/>
        <v>1.8333332966666668E-2</v>
      </c>
      <c r="G20" s="9">
        <f t="shared" si="1"/>
        <v>1.8333332966666668E-2</v>
      </c>
      <c r="H20" s="9">
        <f t="shared" si="2"/>
        <v>1.8333332966666668E-2</v>
      </c>
      <c r="I20" s="9">
        <f t="shared" si="3"/>
        <v>1.8333332966666668E-2</v>
      </c>
    </row>
    <row r="21" spans="1:9" hidden="1">
      <c r="A21">
        <v>1784</v>
      </c>
      <c r="B21">
        <v>4.9999998999999996E-3</v>
      </c>
      <c r="C21">
        <v>4.9999998999999996E-3</v>
      </c>
      <c r="D21">
        <v>4.9999998999999996E-3</v>
      </c>
      <c r="E21">
        <v>4.9999998999999996E-3</v>
      </c>
      <c r="F21" s="9">
        <f t="shared" si="0"/>
        <v>1.8333332966666668E-2</v>
      </c>
      <c r="G21" s="9">
        <f t="shared" si="1"/>
        <v>1.8333332966666668E-2</v>
      </c>
      <c r="H21" s="9">
        <f t="shared" si="2"/>
        <v>1.8333332966666668E-2</v>
      </c>
      <c r="I21" s="9">
        <f t="shared" si="3"/>
        <v>1.8333332966666668E-2</v>
      </c>
    </row>
    <row r="22" spans="1:9" hidden="1">
      <c r="A22">
        <v>1785</v>
      </c>
      <c r="B22">
        <v>4.9999998999999996E-3</v>
      </c>
      <c r="C22">
        <v>4.9999998999999996E-3</v>
      </c>
      <c r="D22">
        <v>4.9999998999999996E-3</v>
      </c>
      <c r="E22">
        <v>4.9999998999999996E-3</v>
      </c>
      <c r="F22" s="9">
        <f t="shared" si="0"/>
        <v>1.8333332966666668E-2</v>
      </c>
      <c r="G22" s="9">
        <f t="shared" si="1"/>
        <v>1.8333332966666668E-2</v>
      </c>
      <c r="H22" s="9">
        <f t="shared" si="2"/>
        <v>1.8333332966666668E-2</v>
      </c>
      <c r="I22" s="9">
        <f t="shared" si="3"/>
        <v>1.8333332966666668E-2</v>
      </c>
    </row>
    <row r="23" spans="1:9" hidden="1">
      <c r="A23">
        <v>1786</v>
      </c>
      <c r="B23">
        <v>4.9999998999999996E-3</v>
      </c>
      <c r="C23">
        <v>4.9999998999999996E-3</v>
      </c>
      <c r="D23">
        <v>4.9999998999999996E-3</v>
      </c>
      <c r="E23">
        <v>4.9999998999999996E-3</v>
      </c>
      <c r="F23" s="9">
        <f t="shared" si="0"/>
        <v>1.8333332966666668E-2</v>
      </c>
      <c r="G23" s="9">
        <f t="shared" si="1"/>
        <v>1.8333332966666668E-2</v>
      </c>
      <c r="H23" s="9">
        <f t="shared" si="2"/>
        <v>1.8333332966666668E-2</v>
      </c>
      <c r="I23" s="9">
        <f t="shared" si="3"/>
        <v>1.8333332966666668E-2</v>
      </c>
    </row>
    <row r="24" spans="1:9" hidden="1">
      <c r="A24">
        <v>1787</v>
      </c>
      <c r="B24">
        <v>4.9999998999999996E-3</v>
      </c>
      <c r="C24">
        <v>4.9999998999999996E-3</v>
      </c>
      <c r="D24">
        <v>4.9999998999999996E-3</v>
      </c>
      <c r="E24">
        <v>4.9999998999999996E-3</v>
      </c>
      <c r="F24" s="9">
        <f t="shared" si="0"/>
        <v>1.8333332966666668E-2</v>
      </c>
      <c r="G24" s="9">
        <f t="shared" si="1"/>
        <v>1.8333332966666668E-2</v>
      </c>
      <c r="H24" s="9">
        <f t="shared" si="2"/>
        <v>1.8333332966666668E-2</v>
      </c>
      <c r="I24" s="9">
        <f t="shared" si="3"/>
        <v>1.8333332966666668E-2</v>
      </c>
    </row>
    <row r="25" spans="1:9" hidden="1">
      <c r="A25">
        <v>1788</v>
      </c>
      <c r="B25">
        <v>4.9999998999999996E-3</v>
      </c>
      <c r="C25">
        <v>4.9999998999999996E-3</v>
      </c>
      <c r="D25">
        <v>4.9999998999999996E-3</v>
      </c>
      <c r="E25">
        <v>4.9999998999999996E-3</v>
      </c>
      <c r="F25" s="9">
        <f t="shared" si="0"/>
        <v>1.8333332966666668E-2</v>
      </c>
      <c r="G25" s="9">
        <f t="shared" si="1"/>
        <v>1.8333332966666668E-2</v>
      </c>
      <c r="H25" s="9">
        <f t="shared" si="2"/>
        <v>1.8333332966666668E-2</v>
      </c>
      <c r="I25" s="9">
        <f t="shared" si="3"/>
        <v>1.8333332966666668E-2</v>
      </c>
    </row>
    <row r="26" spans="1:9" hidden="1">
      <c r="A26">
        <v>1789</v>
      </c>
      <c r="B26">
        <v>4.9999998999999996E-3</v>
      </c>
      <c r="C26">
        <v>4.9999998999999996E-3</v>
      </c>
      <c r="D26">
        <v>4.9999998999999996E-3</v>
      </c>
      <c r="E26">
        <v>4.9999998999999996E-3</v>
      </c>
      <c r="F26" s="9">
        <f t="shared" si="0"/>
        <v>1.8333332966666668E-2</v>
      </c>
      <c r="G26" s="9">
        <f t="shared" si="1"/>
        <v>1.8333332966666668E-2</v>
      </c>
      <c r="H26" s="9">
        <f t="shared" si="2"/>
        <v>1.8333332966666668E-2</v>
      </c>
      <c r="I26" s="9">
        <f t="shared" si="3"/>
        <v>1.8333332966666668E-2</v>
      </c>
    </row>
    <row r="27" spans="1:9" hidden="1">
      <c r="A27">
        <v>1790</v>
      </c>
      <c r="B27">
        <v>4.9999998999999996E-3</v>
      </c>
      <c r="C27">
        <v>4.9999998999999996E-3</v>
      </c>
      <c r="D27">
        <v>4.9999998999999996E-3</v>
      </c>
      <c r="E27">
        <v>4.9999998999999996E-3</v>
      </c>
      <c r="F27" s="9">
        <f t="shared" si="0"/>
        <v>1.8333332966666668E-2</v>
      </c>
      <c r="G27" s="9">
        <f t="shared" si="1"/>
        <v>1.8333332966666668E-2</v>
      </c>
      <c r="H27" s="9">
        <f t="shared" si="2"/>
        <v>1.8333332966666668E-2</v>
      </c>
      <c r="I27" s="9">
        <f t="shared" si="3"/>
        <v>1.8333332966666668E-2</v>
      </c>
    </row>
    <row r="28" spans="1:9" hidden="1">
      <c r="A28">
        <v>1791</v>
      </c>
      <c r="B28">
        <v>5.9999998999999997E-3</v>
      </c>
      <c r="C28">
        <v>5.9999998999999997E-3</v>
      </c>
      <c r="D28">
        <v>5.9999998999999997E-3</v>
      </c>
      <c r="E28">
        <v>5.9999998999999997E-3</v>
      </c>
      <c r="F28" s="9">
        <f t="shared" si="0"/>
        <v>2.1999999633333333E-2</v>
      </c>
      <c r="G28" s="9">
        <f t="shared" si="1"/>
        <v>2.1999999633333333E-2</v>
      </c>
      <c r="H28" s="9">
        <f t="shared" si="2"/>
        <v>2.1999999633333333E-2</v>
      </c>
      <c r="I28" s="9">
        <f t="shared" si="3"/>
        <v>2.1999999633333333E-2</v>
      </c>
    </row>
    <row r="29" spans="1:9" hidden="1">
      <c r="A29">
        <v>1792</v>
      </c>
      <c r="B29">
        <v>5.9999998999999997E-3</v>
      </c>
      <c r="C29">
        <v>5.9999998999999997E-3</v>
      </c>
      <c r="D29">
        <v>5.9999998999999997E-3</v>
      </c>
      <c r="E29">
        <v>5.9999998999999997E-3</v>
      </c>
      <c r="F29" s="9">
        <f t="shared" si="0"/>
        <v>2.1999999633333333E-2</v>
      </c>
      <c r="G29" s="9">
        <f t="shared" si="1"/>
        <v>2.1999999633333333E-2</v>
      </c>
      <c r="H29" s="9">
        <f t="shared" si="2"/>
        <v>2.1999999633333333E-2</v>
      </c>
      <c r="I29" s="9">
        <f t="shared" si="3"/>
        <v>2.1999999633333333E-2</v>
      </c>
    </row>
    <row r="30" spans="1:9" hidden="1">
      <c r="A30">
        <v>1793</v>
      </c>
      <c r="B30">
        <v>5.9999998999999997E-3</v>
      </c>
      <c r="C30">
        <v>5.9999998999999997E-3</v>
      </c>
      <c r="D30">
        <v>5.9999998999999997E-3</v>
      </c>
      <c r="E30">
        <v>5.9999998999999997E-3</v>
      </c>
      <c r="F30" s="9">
        <f t="shared" si="0"/>
        <v>2.1999999633333333E-2</v>
      </c>
      <c r="G30" s="9">
        <f t="shared" si="1"/>
        <v>2.1999999633333333E-2</v>
      </c>
      <c r="H30" s="9">
        <f t="shared" si="2"/>
        <v>2.1999999633333333E-2</v>
      </c>
      <c r="I30" s="9">
        <f t="shared" si="3"/>
        <v>2.1999999633333333E-2</v>
      </c>
    </row>
    <row r="31" spans="1:9" hidden="1">
      <c r="A31">
        <v>1794</v>
      </c>
      <c r="B31">
        <v>5.9999998999999997E-3</v>
      </c>
      <c r="C31">
        <v>5.9999998999999997E-3</v>
      </c>
      <c r="D31">
        <v>5.9999998999999997E-3</v>
      </c>
      <c r="E31">
        <v>5.9999998999999997E-3</v>
      </c>
      <c r="F31" s="9">
        <f t="shared" si="0"/>
        <v>2.1999999633333333E-2</v>
      </c>
      <c r="G31" s="9">
        <f t="shared" si="1"/>
        <v>2.1999999633333333E-2</v>
      </c>
      <c r="H31" s="9">
        <f t="shared" si="2"/>
        <v>2.1999999633333333E-2</v>
      </c>
      <c r="I31" s="9">
        <f t="shared" si="3"/>
        <v>2.1999999633333333E-2</v>
      </c>
    </row>
    <row r="32" spans="1:9" hidden="1">
      <c r="A32">
        <v>1795</v>
      </c>
      <c r="B32">
        <v>5.9999998999999997E-3</v>
      </c>
      <c r="C32">
        <v>5.9999998999999997E-3</v>
      </c>
      <c r="D32">
        <v>5.9999998999999997E-3</v>
      </c>
      <c r="E32">
        <v>5.9999998999999997E-3</v>
      </c>
      <c r="F32" s="9">
        <f t="shared" si="0"/>
        <v>2.1999999633333333E-2</v>
      </c>
      <c r="G32" s="9">
        <f t="shared" si="1"/>
        <v>2.1999999633333333E-2</v>
      </c>
      <c r="H32" s="9">
        <f t="shared" si="2"/>
        <v>2.1999999633333333E-2</v>
      </c>
      <c r="I32" s="9">
        <f t="shared" si="3"/>
        <v>2.1999999633333333E-2</v>
      </c>
    </row>
    <row r="33" spans="1:9" hidden="1">
      <c r="A33">
        <v>1796</v>
      </c>
      <c r="B33">
        <v>5.9999998999999997E-3</v>
      </c>
      <c r="C33">
        <v>5.9999998999999997E-3</v>
      </c>
      <c r="D33">
        <v>5.9999998999999997E-3</v>
      </c>
      <c r="E33">
        <v>5.9999998999999997E-3</v>
      </c>
      <c r="F33" s="9">
        <f t="shared" si="0"/>
        <v>2.1999999633333333E-2</v>
      </c>
      <c r="G33" s="9">
        <f t="shared" si="1"/>
        <v>2.1999999633333333E-2</v>
      </c>
      <c r="H33" s="9">
        <f t="shared" si="2"/>
        <v>2.1999999633333333E-2</v>
      </c>
      <c r="I33" s="9">
        <f t="shared" si="3"/>
        <v>2.1999999633333333E-2</v>
      </c>
    </row>
    <row r="34" spans="1:9" hidden="1">
      <c r="A34">
        <v>1797</v>
      </c>
      <c r="B34">
        <v>6.9999998999999997E-3</v>
      </c>
      <c r="C34">
        <v>6.9999998999999997E-3</v>
      </c>
      <c r="D34">
        <v>6.9999998999999997E-3</v>
      </c>
      <c r="E34">
        <v>6.9999998999999997E-3</v>
      </c>
      <c r="F34" s="9">
        <f t="shared" si="0"/>
        <v>2.5666666299999998E-2</v>
      </c>
      <c r="G34" s="9">
        <f t="shared" si="1"/>
        <v>2.5666666299999998E-2</v>
      </c>
      <c r="H34" s="9">
        <f t="shared" si="2"/>
        <v>2.5666666299999998E-2</v>
      </c>
      <c r="I34" s="9">
        <f t="shared" si="3"/>
        <v>2.5666666299999998E-2</v>
      </c>
    </row>
    <row r="35" spans="1:9" hidden="1">
      <c r="A35">
        <v>1798</v>
      </c>
      <c r="B35">
        <v>6.9999998999999997E-3</v>
      </c>
      <c r="C35">
        <v>6.9999998999999997E-3</v>
      </c>
      <c r="D35">
        <v>6.9999998999999997E-3</v>
      </c>
      <c r="E35">
        <v>6.9999998999999997E-3</v>
      </c>
      <c r="F35" s="9">
        <f t="shared" si="0"/>
        <v>2.5666666299999998E-2</v>
      </c>
      <c r="G35" s="9">
        <f t="shared" si="1"/>
        <v>2.5666666299999998E-2</v>
      </c>
      <c r="H35" s="9">
        <f t="shared" si="2"/>
        <v>2.5666666299999998E-2</v>
      </c>
      <c r="I35" s="9">
        <f t="shared" si="3"/>
        <v>2.5666666299999998E-2</v>
      </c>
    </row>
    <row r="36" spans="1:9" hidden="1">
      <c r="A36">
        <v>1799</v>
      </c>
      <c r="B36">
        <v>6.9999998999999997E-3</v>
      </c>
      <c r="C36">
        <v>6.9999998999999997E-3</v>
      </c>
      <c r="D36">
        <v>6.9999998999999997E-3</v>
      </c>
      <c r="E36">
        <v>6.9999998999999997E-3</v>
      </c>
      <c r="F36" s="9">
        <f t="shared" si="0"/>
        <v>2.5666666299999998E-2</v>
      </c>
      <c r="G36" s="9">
        <f t="shared" si="1"/>
        <v>2.5666666299999998E-2</v>
      </c>
      <c r="H36" s="9">
        <f t="shared" si="2"/>
        <v>2.5666666299999998E-2</v>
      </c>
      <c r="I36" s="9">
        <f t="shared" si="3"/>
        <v>2.5666666299999998E-2</v>
      </c>
    </row>
    <row r="37" spans="1:9" hidden="1">
      <c r="A37">
        <v>1800</v>
      </c>
      <c r="B37">
        <v>7.9999999000000006E-3</v>
      </c>
      <c r="C37">
        <v>7.9999999000000006E-3</v>
      </c>
      <c r="D37">
        <v>7.9999999000000006E-3</v>
      </c>
      <c r="E37">
        <v>7.9999999000000006E-3</v>
      </c>
      <c r="F37" s="9">
        <f t="shared" si="0"/>
        <v>2.9333332966666667E-2</v>
      </c>
      <c r="G37" s="9">
        <f t="shared" si="1"/>
        <v>2.9333332966666667E-2</v>
      </c>
      <c r="H37" s="9">
        <f t="shared" si="2"/>
        <v>2.9333332966666667E-2</v>
      </c>
      <c r="I37" s="9">
        <f t="shared" si="3"/>
        <v>2.9333332966666667E-2</v>
      </c>
    </row>
    <row r="38" spans="1:9" hidden="1">
      <c r="A38">
        <v>1801</v>
      </c>
      <c r="B38">
        <v>7.9999999000000006E-3</v>
      </c>
      <c r="C38">
        <v>7.9999999000000006E-3</v>
      </c>
      <c r="D38">
        <v>7.9999999000000006E-3</v>
      </c>
      <c r="E38">
        <v>7.9999999000000006E-3</v>
      </c>
      <c r="F38" s="9">
        <f t="shared" si="0"/>
        <v>2.9333332966666667E-2</v>
      </c>
      <c r="G38" s="9">
        <f t="shared" si="1"/>
        <v>2.9333332966666667E-2</v>
      </c>
      <c r="H38" s="9">
        <f t="shared" si="2"/>
        <v>2.9333332966666667E-2</v>
      </c>
      <c r="I38" s="9">
        <f t="shared" si="3"/>
        <v>2.9333332966666667E-2</v>
      </c>
    </row>
    <row r="39" spans="1:9" hidden="1">
      <c r="A39">
        <v>1802</v>
      </c>
      <c r="B39">
        <v>9.9999999000000006E-3</v>
      </c>
      <c r="C39">
        <v>9.9999999000000006E-3</v>
      </c>
      <c r="D39">
        <v>9.9999999000000006E-3</v>
      </c>
      <c r="E39">
        <v>9.9999999000000006E-3</v>
      </c>
      <c r="F39" s="9">
        <f t="shared" si="0"/>
        <v>3.6666666300000005E-2</v>
      </c>
      <c r="G39" s="9">
        <f t="shared" si="1"/>
        <v>3.6666666300000005E-2</v>
      </c>
      <c r="H39" s="9">
        <f t="shared" si="2"/>
        <v>3.6666666300000005E-2</v>
      </c>
      <c r="I39" s="9">
        <f t="shared" si="3"/>
        <v>3.6666666300000005E-2</v>
      </c>
    </row>
    <row r="40" spans="1:9" hidden="1">
      <c r="A40">
        <v>1803</v>
      </c>
      <c r="B40">
        <v>8.9999998999999997E-3</v>
      </c>
      <c r="C40">
        <v>8.9999998999999997E-3</v>
      </c>
      <c r="D40">
        <v>8.9999998999999997E-3</v>
      </c>
      <c r="E40">
        <v>8.9999998999999997E-3</v>
      </c>
      <c r="F40" s="9">
        <f t="shared" si="0"/>
        <v>3.2999999633333332E-2</v>
      </c>
      <c r="G40" s="9">
        <f t="shared" si="1"/>
        <v>3.2999999633333332E-2</v>
      </c>
      <c r="H40" s="9">
        <f t="shared" si="2"/>
        <v>3.2999999633333332E-2</v>
      </c>
      <c r="I40" s="9">
        <f t="shared" si="3"/>
        <v>3.2999999633333332E-2</v>
      </c>
    </row>
    <row r="41" spans="1:9" hidden="1">
      <c r="A41">
        <v>1804</v>
      </c>
      <c r="B41">
        <v>8.9999998999999997E-3</v>
      </c>
      <c r="C41">
        <v>8.9999998999999997E-3</v>
      </c>
      <c r="D41">
        <v>8.9999998999999997E-3</v>
      </c>
      <c r="E41">
        <v>8.9999998999999997E-3</v>
      </c>
      <c r="F41" s="9">
        <f t="shared" si="0"/>
        <v>3.2999999633333332E-2</v>
      </c>
      <c r="G41" s="9">
        <f t="shared" si="1"/>
        <v>3.2999999633333332E-2</v>
      </c>
      <c r="H41" s="9">
        <f t="shared" si="2"/>
        <v>3.2999999633333332E-2</v>
      </c>
      <c r="I41" s="9">
        <f t="shared" si="3"/>
        <v>3.2999999633333332E-2</v>
      </c>
    </row>
    <row r="42" spans="1:9" hidden="1">
      <c r="A42">
        <v>1805</v>
      </c>
      <c r="B42">
        <v>8.9999998999999997E-3</v>
      </c>
      <c r="C42">
        <v>8.9999998999999997E-3</v>
      </c>
      <c r="D42">
        <v>8.9999998999999997E-3</v>
      </c>
      <c r="E42">
        <v>8.9999998999999997E-3</v>
      </c>
      <c r="F42" s="9">
        <f t="shared" si="0"/>
        <v>3.2999999633333332E-2</v>
      </c>
      <c r="G42" s="9">
        <f t="shared" si="1"/>
        <v>3.2999999633333332E-2</v>
      </c>
      <c r="H42" s="9">
        <f t="shared" si="2"/>
        <v>3.2999999633333332E-2</v>
      </c>
      <c r="I42" s="9">
        <f t="shared" si="3"/>
        <v>3.2999999633333332E-2</v>
      </c>
    </row>
    <row r="43" spans="1:9" hidden="1">
      <c r="A43">
        <v>1806</v>
      </c>
      <c r="B43">
        <v>9.9999997999999993E-3</v>
      </c>
      <c r="C43">
        <v>9.9999997999999993E-3</v>
      </c>
      <c r="D43">
        <v>9.9999997999999993E-3</v>
      </c>
      <c r="E43">
        <v>9.9999997999999993E-3</v>
      </c>
      <c r="F43" s="9">
        <f t="shared" si="0"/>
        <v>3.6666665933333335E-2</v>
      </c>
      <c r="G43" s="9">
        <f t="shared" si="1"/>
        <v>3.6666665933333335E-2</v>
      </c>
      <c r="H43" s="9">
        <f t="shared" si="2"/>
        <v>3.6666665933333335E-2</v>
      </c>
      <c r="I43" s="9">
        <f t="shared" si="3"/>
        <v>3.6666665933333335E-2</v>
      </c>
    </row>
    <row r="44" spans="1:9" hidden="1">
      <c r="A44">
        <v>1807</v>
      </c>
      <c r="B44">
        <v>9.9999999000000006E-3</v>
      </c>
      <c r="C44">
        <v>9.9999999000000006E-3</v>
      </c>
      <c r="D44">
        <v>9.9999999000000006E-3</v>
      </c>
      <c r="E44">
        <v>9.9999999000000006E-3</v>
      </c>
      <c r="F44" s="9">
        <f t="shared" si="0"/>
        <v>3.6666666300000005E-2</v>
      </c>
      <c r="G44" s="9">
        <f t="shared" si="1"/>
        <v>3.6666666300000005E-2</v>
      </c>
      <c r="H44" s="9">
        <f t="shared" si="2"/>
        <v>3.6666666300000005E-2</v>
      </c>
      <c r="I44" s="9">
        <f t="shared" si="3"/>
        <v>3.6666666300000005E-2</v>
      </c>
    </row>
    <row r="45" spans="1:9" hidden="1">
      <c r="A45">
        <v>1808</v>
      </c>
      <c r="B45">
        <v>9.9999999000000006E-3</v>
      </c>
      <c r="C45">
        <v>9.9999999000000006E-3</v>
      </c>
      <c r="D45">
        <v>9.9999999000000006E-3</v>
      </c>
      <c r="E45">
        <v>9.9999999000000006E-3</v>
      </c>
      <c r="F45" s="9">
        <f t="shared" si="0"/>
        <v>3.6666666300000005E-2</v>
      </c>
      <c r="G45" s="9">
        <f t="shared" si="1"/>
        <v>3.6666666300000005E-2</v>
      </c>
      <c r="H45" s="9">
        <f t="shared" si="2"/>
        <v>3.6666666300000005E-2</v>
      </c>
      <c r="I45" s="9">
        <f t="shared" si="3"/>
        <v>3.6666666300000005E-2</v>
      </c>
    </row>
    <row r="46" spans="1:9" hidden="1">
      <c r="A46">
        <v>1809</v>
      </c>
      <c r="B46">
        <v>9.9999999000000006E-3</v>
      </c>
      <c r="C46">
        <v>9.9999999000000006E-3</v>
      </c>
      <c r="D46">
        <v>9.9999999000000006E-3</v>
      </c>
      <c r="E46">
        <v>9.9999999000000006E-3</v>
      </c>
      <c r="F46" s="9">
        <f t="shared" si="0"/>
        <v>3.6666666300000005E-2</v>
      </c>
      <c r="G46" s="9">
        <f t="shared" si="1"/>
        <v>3.6666666300000005E-2</v>
      </c>
      <c r="H46" s="9">
        <f t="shared" si="2"/>
        <v>3.6666666300000005E-2</v>
      </c>
      <c r="I46" s="9">
        <f t="shared" si="3"/>
        <v>3.6666666300000005E-2</v>
      </c>
    </row>
    <row r="47" spans="1:9" hidden="1">
      <c r="A47">
        <v>1810</v>
      </c>
      <c r="B47">
        <v>9.9999999000000006E-3</v>
      </c>
      <c r="C47">
        <v>9.9999999000000006E-3</v>
      </c>
      <c r="D47">
        <v>9.9999999000000006E-3</v>
      </c>
      <c r="E47">
        <v>9.9999999000000006E-3</v>
      </c>
      <c r="F47" s="9">
        <f t="shared" si="0"/>
        <v>3.6666666300000005E-2</v>
      </c>
      <c r="G47" s="9">
        <f t="shared" si="1"/>
        <v>3.6666666300000005E-2</v>
      </c>
      <c r="H47" s="9">
        <f t="shared" si="2"/>
        <v>3.6666666300000005E-2</v>
      </c>
      <c r="I47" s="9">
        <f t="shared" si="3"/>
        <v>3.6666666300000005E-2</v>
      </c>
    </row>
    <row r="48" spans="1:9" hidden="1">
      <c r="A48">
        <v>1811</v>
      </c>
      <c r="B48">
        <v>1.0999999999999999E-2</v>
      </c>
      <c r="C48">
        <v>1.0999999999999999E-2</v>
      </c>
      <c r="D48">
        <v>1.0999999999999999E-2</v>
      </c>
      <c r="E48">
        <v>1.0999999999999999E-2</v>
      </c>
      <c r="F48" s="9">
        <f t="shared" si="0"/>
        <v>4.0333333333333332E-2</v>
      </c>
      <c r="G48" s="9">
        <f t="shared" si="1"/>
        <v>4.0333333333333332E-2</v>
      </c>
      <c r="H48" s="9">
        <f t="shared" si="2"/>
        <v>4.0333333333333332E-2</v>
      </c>
      <c r="I48" s="9">
        <f t="shared" si="3"/>
        <v>4.0333333333333332E-2</v>
      </c>
    </row>
    <row r="49" spans="1:9" hidden="1">
      <c r="A49">
        <v>1812</v>
      </c>
      <c r="B49">
        <v>1.0999999999999999E-2</v>
      </c>
      <c r="C49">
        <v>1.0999999999999999E-2</v>
      </c>
      <c r="D49">
        <v>1.0999999999999999E-2</v>
      </c>
      <c r="E49">
        <v>1.0999999999999999E-2</v>
      </c>
      <c r="F49" s="9">
        <f t="shared" si="0"/>
        <v>4.0333333333333332E-2</v>
      </c>
      <c r="G49" s="9">
        <f t="shared" si="1"/>
        <v>4.0333333333333332E-2</v>
      </c>
      <c r="H49" s="9">
        <f t="shared" si="2"/>
        <v>4.0333333333333332E-2</v>
      </c>
      <c r="I49" s="9">
        <f t="shared" si="3"/>
        <v>4.0333333333333332E-2</v>
      </c>
    </row>
    <row r="50" spans="1:9" hidden="1">
      <c r="A50">
        <v>1813</v>
      </c>
      <c r="B50">
        <v>1.0999999999999999E-2</v>
      </c>
      <c r="C50">
        <v>1.0999999999999999E-2</v>
      </c>
      <c r="D50">
        <v>1.0999999999999999E-2</v>
      </c>
      <c r="E50">
        <v>1.0999999999999999E-2</v>
      </c>
      <c r="F50" s="9">
        <f t="shared" si="0"/>
        <v>4.0333333333333332E-2</v>
      </c>
      <c r="G50" s="9">
        <f t="shared" si="1"/>
        <v>4.0333333333333332E-2</v>
      </c>
      <c r="H50" s="9">
        <f t="shared" si="2"/>
        <v>4.0333333333333332E-2</v>
      </c>
      <c r="I50" s="9">
        <f t="shared" si="3"/>
        <v>4.0333333333333332E-2</v>
      </c>
    </row>
    <row r="51" spans="1:9" hidden="1">
      <c r="A51">
        <v>1814</v>
      </c>
      <c r="B51">
        <v>1.0999999999999999E-2</v>
      </c>
      <c r="C51">
        <v>1.0999999999999999E-2</v>
      </c>
      <c r="D51">
        <v>1.0999999999999999E-2</v>
      </c>
      <c r="E51">
        <v>1.0999999999999999E-2</v>
      </c>
      <c r="F51" s="9">
        <f t="shared" si="0"/>
        <v>4.0333333333333332E-2</v>
      </c>
      <c r="G51" s="9">
        <f t="shared" si="1"/>
        <v>4.0333333333333332E-2</v>
      </c>
      <c r="H51" s="9">
        <f t="shared" si="2"/>
        <v>4.0333333333333332E-2</v>
      </c>
      <c r="I51" s="9">
        <f t="shared" si="3"/>
        <v>4.0333333333333332E-2</v>
      </c>
    </row>
    <row r="52" spans="1:9" hidden="1">
      <c r="A52">
        <v>1815</v>
      </c>
      <c r="B52">
        <v>1.2E-2</v>
      </c>
      <c r="C52">
        <v>1.2E-2</v>
      </c>
      <c r="D52">
        <v>1.2E-2</v>
      </c>
      <c r="E52">
        <v>1.2E-2</v>
      </c>
      <c r="F52" s="9">
        <f t="shared" si="0"/>
        <v>4.4000000000000004E-2</v>
      </c>
      <c r="G52" s="9">
        <f t="shared" si="1"/>
        <v>4.4000000000000004E-2</v>
      </c>
      <c r="H52" s="9">
        <f t="shared" si="2"/>
        <v>4.4000000000000004E-2</v>
      </c>
      <c r="I52" s="9">
        <f t="shared" si="3"/>
        <v>4.4000000000000004E-2</v>
      </c>
    </row>
    <row r="53" spans="1:9" hidden="1">
      <c r="A53">
        <v>1816</v>
      </c>
      <c r="B53">
        <v>1.2999999999999999E-2</v>
      </c>
      <c r="C53">
        <v>1.2999999999999999E-2</v>
      </c>
      <c r="D53">
        <v>1.2999999999999999E-2</v>
      </c>
      <c r="E53">
        <v>1.2999999999999999E-2</v>
      </c>
      <c r="F53" s="9">
        <f t="shared" si="0"/>
        <v>4.7666666666666663E-2</v>
      </c>
      <c r="G53" s="9">
        <f t="shared" si="1"/>
        <v>4.7666666666666663E-2</v>
      </c>
      <c r="H53" s="9">
        <f t="shared" si="2"/>
        <v>4.7666666666666663E-2</v>
      </c>
      <c r="I53" s="9">
        <f t="shared" si="3"/>
        <v>4.7666666666666663E-2</v>
      </c>
    </row>
    <row r="54" spans="1:9" hidden="1">
      <c r="A54">
        <v>1817</v>
      </c>
      <c r="B54">
        <v>1.4E-2</v>
      </c>
      <c r="C54">
        <v>1.4E-2</v>
      </c>
      <c r="D54">
        <v>1.4E-2</v>
      </c>
      <c r="E54">
        <v>1.4E-2</v>
      </c>
      <c r="F54" s="9">
        <f t="shared" si="0"/>
        <v>5.1333333333333335E-2</v>
      </c>
      <c r="G54" s="9">
        <f t="shared" si="1"/>
        <v>5.1333333333333335E-2</v>
      </c>
      <c r="H54" s="9">
        <f t="shared" si="2"/>
        <v>5.1333333333333335E-2</v>
      </c>
      <c r="I54" s="9">
        <f t="shared" si="3"/>
        <v>5.1333333333333335E-2</v>
      </c>
    </row>
    <row r="55" spans="1:9" hidden="1">
      <c r="A55">
        <v>1818</v>
      </c>
      <c r="B55">
        <v>1.4E-2</v>
      </c>
      <c r="C55">
        <v>1.4E-2</v>
      </c>
      <c r="D55">
        <v>1.4E-2</v>
      </c>
      <c r="E55">
        <v>1.4E-2</v>
      </c>
      <c r="F55" s="9">
        <f t="shared" si="0"/>
        <v>5.1333333333333335E-2</v>
      </c>
      <c r="G55" s="9">
        <f t="shared" si="1"/>
        <v>5.1333333333333335E-2</v>
      </c>
      <c r="H55" s="9">
        <f t="shared" si="2"/>
        <v>5.1333333333333335E-2</v>
      </c>
      <c r="I55" s="9">
        <f t="shared" si="3"/>
        <v>5.1333333333333335E-2</v>
      </c>
    </row>
    <row r="56" spans="1:9" hidden="1">
      <c r="A56">
        <v>1819</v>
      </c>
      <c r="B56">
        <v>1.4E-2</v>
      </c>
      <c r="C56">
        <v>1.4E-2</v>
      </c>
      <c r="D56">
        <v>1.4E-2</v>
      </c>
      <c r="E56">
        <v>1.4E-2</v>
      </c>
      <c r="F56" s="9">
        <f t="shared" si="0"/>
        <v>5.1333333333333335E-2</v>
      </c>
      <c r="G56" s="9">
        <f t="shared" si="1"/>
        <v>5.1333333333333335E-2</v>
      </c>
      <c r="H56" s="9">
        <f t="shared" si="2"/>
        <v>5.1333333333333335E-2</v>
      </c>
      <c r="I56" s="9">
        <f t="shared" si="3"/>
        <v>5.1333333333333335E-2</v>
      </c>
    </row>
    <row r="57" spans="1:9" hidden="1">
      <c r="A57">
        <v>1820</v>
      </c>
      <c r="B57">
        <v>1.4E-2</v>
      </c>
      <c r="C57">
        <v>1.4E-2</v>
      </c>
      <c r="D57">
        <v>1.4E-2</v>
      </c>
      <c r="E57">
        <v>1.4E-2</v>
      </c>
      <c r="F57" s="9">
        <f t="shared" si="0"/>
        <v>5.1333333333333335E-2</v>
      </c>
      <c r="G57" s="9">
        <f t="shared" si="1"/>
        <v>5.1333333333333335E-2</v>
      </c>
      <c r="H57" s="9">
        <f t="shared" si="2"/>
        <v>5.1333333333333335E-2</v>
      </c>
      <c r="I57" s="9">
        <f t="shared" si="3"/>
        <v>5.1333333333333335E-2</v>
      </c>
    </row>
    <row r="58" spans="1:9" hidden="1">
      <c r="A58">
        <v>1821</v>
      </c>
      <c r="B58">
        <v>1.4E-2</v>
      </c>
      <c r="C58">
        <v>1.4E-2</v>
      </c>
      <c r="D58">
        <v>1.4E-2</v>
      </c>
      <c r="E58">
        <v>1.4E-2</v>
      </c>
      <c r="F58" s="9">
        <f t="shared" si="0"/>
        <v>5.1333333333333335E-2</v>
      </c>
      <c r="G58" s="9">
        <f t="shared" si="1"/>
        <v>5.1333333333333335E-2</v>
      </c>
      <c r="H58" s="9">
        <f t="shared" si="2"/>
        <v>5.1333333333333335E-2</v>
      </c>
      <c r="I58" s="9">
        <f t="shared" si="3"/>
        <v>5.1333333333333335E-2</v>
      </c>
    </row>
    <row r="59" spans="1:9" hidden="1">
      <c r="A59">
        <v>1822</v>
      </c>
      <c r="B59">
        <v>1.4999999999999999E-2</v>
      </c>
      <c r="C59">
        <v>1.4999999999999999E-2</v>
      </c>
      <c r="D59">
        <v>1.4999999999999999E-2</v>
      </c>
      <c r="E59">
        <v>1.4999999999999999E-2</v>
      </c>
      <c r="F59" s="9">
        <f t="shared" si="0"/>
        <v>5.4999999999999993E-2</v>
      </c>
      <c r="G59" s="9">
        <f t="shared" si="1"/>
        <v>5.4999999999999993E-2</v>
      </c>
      <c r="H59" s="9">
        <f t="shared" si="2"/>
        <v>5.4999999999999993E-2</v>
      </c>
      <c r="I59" s="9">
        <f t="shared" si="3"/>
        <v>5.4999999999999993E-2</v>
      </c>
    </row>
    <row r="60" spans="1:9" hidden="1">
      <c r="A60">
        <v>1823</v>
      </c>
      <c r="B60">
        <v>1.6E-2</v>
      </c>
      <c r="C60">
        <v>1.6E-2</v>
      </c>
      <c r="D60">
        <v>1.6E-2</v>
      </c>
      <c r="E60">
        <v>1.6E-2</v>
      </c>
      <c r="F60" s="9">
        <f t="shared" si="0"/>
        <v>5.8666666666666666E-2</v>
      </c>
      <c r="G60" s="9">
        <f t="shared" si="1"/>
        <v>5.8666666666666666E-2</v>
      </c>
      <c r="H60" s="9">
        <f t="shared" si="2"/>
        <v>5.8666666666666666E-2</v>
      </c>
      <c r="I60" s="9">
        <f t="shared" si="3"/>
        <v>5.8666666666666666E-2</v>
      </c>
    </row>
    <row r="61" spans="1:9" hidden="1">
      <c r="A61">
        <v>1824</v>
      </c>
      <c r="B61">
        <v>1.6E-2</v>
      </c>
      <c r="C61">
        <v>1.6E-2</v>
      </c>
      <c r="D61">
        <v>1.6E-2</v>
      </c>
      <c r="E61">
        <v>1.6E-2</v>
      </c>
      <c r="F61" s="9">
        <f t="shared" si="0"/>
        <v>5.8666666666666666E-2</v>
      </c>
      <c r="G61" s="9">
        <f t="shared" si="1"/>
        <v>5.8666666666666666E-2</v>
      </c>
      <c r="H61" s="9">
        <f t="shared" si="2"/>
        <v>5.8666666666666666E-2</v>
      </c>
      <c r="I61" s="9">
        <f t="shared" si="3"/>
        <v>5.8666666666666666E-2</v>
      </c>
    </row>
    <row r="62" spans="1:9" hidden="1">
      <c r="A62">
        <v>1825</v>
      </c>
      <c r="B62">
        <v>1.7000000000000001E-2</v>
      </c>
      <c r="C62">
        <v>1.7000000000000001E-2</v>
      </c>
      <c r="D62">
        <v>1.7000000000000001E-2</v>
      </c>
      <c r="E62">
        <v>1.7000000000000001E-2</v>
      </c>
      <c r="F62" s="9">
        <f t="shared" si="0"/>
        <v>6.2333333333333331E-2</v>
      </c>
      <c r="G62" s="9">
        <f t="shared" si="1"/>
        <v>6.2333333333333331E-2</v>
      </c>
      <c r="H62" s="9">
        <f t="shared" si="2"/>
        <v>6.2333333333333331E-2</v>
      </c>
      <c r="I62" s="9">
        <f t="shared" si="3"/>
        <v>6.2333333333333331E-2</v>
      </c>
    </row>
    <row r="63" spans="1:9" hidden="1">
      <c r="A63">
        <v>1826</v>
      </c>
      <c r="B63">
        <v>1.7000000000000001E-2</v>
      </c>
      <c r="C63">
        <v>1.7000000000000001E-2</v>
      </c>
      <c r="D63">
        <v>1.7000000000000001E-2</v>
      </c>
      <c r="E63">
        <v>1.7000000000000001E-2</v>
      </c>
      <c r="F63" s="9">
        <f t="shared" si="0"/>
        <v>6.2333333333333331E-2</v>
      </c>
      <c r="G63" s="9">
        <f t="shared" si="1"/>
        <v>6.2333333333333331E-2</v>
      </c>
      <c r="H63" s="9">
        <f t="shared" si="2"/>
        <v>6.2333333333333331E-2</v>
      </c>
      <c r="I63" s="9">
        <f t="shared" si="3"/>
        <v>6.2333333333333331E-2</v>
      </c>
    </row>
    <row r="64" spans="1:9" hidden="1">
      <c r="A64">
        <v>1827</v>
      </c>
      <c r="B64">
        <v>1.7999999999999999E-2</v>
      </c>
      <c r="C64">
        <v>1.7999999999999999E-2</v>
      </c>
      <c r="D64">
        <v>1.7999999999999999E-2</v>
      </c>
      <c r="E64">
        <v>1.7999999999999999E-2</v>
      </c>
      <c r="F64" s="9">
        <f t="shared" si="0"/>
        <v>6.5999999999999989E-2</v>
      </c>
      <c r="G64" s="9">
        <f t="shared" si="1"/>
        <v>6.5999999999999989E-2</v>
      </c>
      <c r="H64" s="9">
        <f t="shared" si="2"/>
        <v>6.5999999999999989E-2</v>
      </c>
      <c r="I64" s="9">
        <f t="shared" si="3"/>
        <v>6.5999999999999989E-2</v>
      </c>
    </row>
    <row r="65" spans="1:9" hidden="1">
      <c r="A65">
        <v>1828</v>
      </c>
      <c r="B65">
        <v>1.7999999999999999E-2</v>
      </c>
      <c r="C65">
        <v>1.7999999999999999E-2</v>
      </c>
      <c r="D65">
        <v>1.7999999999999999E-2</v>
      </c>
      <c r="E65">
        <v>1.7999999999999999E-2</v>
      </c>
      <c r="F65" s="9">
        <f t="shared" si="0"/>
        <v>6.5999999999999989E-2</v>
      </c>
      <c r="G65" s="9">
        <f t="shared" si="1"/>
        <v>6.5999999999999989E-2</v>
      </c>
      <c r="H65" s="9">
        <f t="shared" si="2"/>
        <v>6.5999999999999989E-2</v>
      </c>
      <c r="I65" s="9">
        <f t="shared" si="3"/>
        <v>6.5999999999999989E-2</v>
      </c>
    </row>
    <row r="66" spans="1:9" hidden="1">
      <c r="A66">
        <v>1829</v>
      </c>
      <c r="B66">
        <v>1.7999999999999999E-2</v>
      </c>
      <c r="C66">
        <v>1.7999999999999999E-2</v>
      </c>
      <c r="D66">
        <v>1.7999999999999999E-2</v>
      </c>
      <c r="E66">
        <v>1.7999999999999999E-2</v>
      </c>
      <c r="F66" s="9">
        <f t="shared" ref="F66:F129" si="4">+B66*44/12</f>
        <v>6.5999999999999989E-2</v>
      </c>
      <c r="G66" s="9">
        <f t="shared" ref="G66:G129" si="5">+C66*44/12</f>
        <v>6.5999999999999989E-2</v>
      </c>
      <c r="H66" s="9">
        <f t="shared" ref="H66:H129" si="6">+D66*44/12</f>
        <v>6.5999999999999989E-2</v>
      </c>
      <c r="I66" s="9">
        <f t="shared" ref="I66:I129" si="7">+E66*44/12</f>
        <v>6.5999999999999989E-2</v>
      </c>
    </row>
    <row r="67" spans="1:9" hidden="1">
      <c r="A67">
        <v>1830</v>
      </c>
      <c r="B67">
        <v>2.4E-2</v>
      </c>
      <c r="C67">
        <v>2.4E-2</v>
      </c>
      <c r="D67">
        <v>2.4E-2</v>
      </c>
      <c r="E67">
        <v>2.4E-2</v>
      </c>
      <c r="F67" s="9">
        <f t="shared" si="4"/>
        <v>8.8000000000000009E-2</v>
      </c>
      <c r="G67" s="9">
        <f t="shared" si="5"/>
        <v>8.8000000000000009E-2</v>
      </c>
      <c r="H67" s="9">
        <f t="shared" si="6"/>
        <v>8.8000000000000009E-2</v>
      </c>
      <c r="I67" s="9">
        <f t="shared" si="7"/>
        <v>8.8000000000000009E-2</v>
      </c>
    </row>
    <row r="68" spans="1:9" hidden="1">
      <c r="A68">
        <v>1831</v>
      </c>
      <c r="B68">
        <v>2.3E-2</v>
      </c>
      <c r="C68">
        <v>2.3E-2</v>
      </c>
      <c r="D68">
        <v>2.3E-2</v>
      </c>
      <c r="E68">
        <v>2.3E-2</v>
      </c>
      <c r="F68" s="9">
        <f t="shared" si="4"/>
        <v>8.433333333333333E-2</v>
      </c>
      <c r="G68" s="9">
        <f t="shared" si="5"/>
        <v>8.433333333333333E-2</v>
      </c>
      <c r="H68" s="9">
        <f t="shared" si="6"/>
        <v>8.433333333333333E-2</v>
      </c>
      <c r="I68" s="9">
        <f t="shared" si="7"/>
        <v>8.433333333333333E-2</v>
      </c>
    </row>
    <row r="69" spans="1:9" hidden="1">
      <c r="A69">
        <v>1832</v>
      </c>
      <c r="B69">
        <v>2.3E-2</v>
      </c>
      <c r="C69">
        <v>2.3E-2</v>
      </c>
      <c r="D69">
        <v>2.3E-2</v>
      </c>
      <c r="E69">
        <v>2.3E-2</v>
      </c>
      <c r="F69" s="9">
        <f t="shared" si="4"/>
        <v>8.433333333333333E-2</v>
      </c>
      <c r="G69" s="9">
        <f t="shared" si="5"/>
        <v>8.433333333333333E-2</v>
      </c>
      <c r="H69" s="9">
        <f t="shared" si="6"/>
        <v>8.433333333333333E-2</v>
      </c>
      <c r="I69" s="9">
        <f t="shared" si="7"/>
        <v>8.433333333333333E-2</v>
      </c>
    </row>
    <row r="70" spans="1:9" hidden="1">
      <c r="A70">
        <v>1833</v>
      </c>
      <c r="B70">
        <v>2.4E-2</v>
      </c>
      <c r="C70">
        <v>2.4E-2</v>
      </c>
      <c r="D70">
        <v>2.4E-2</v>
      </c>
      <c r="E70">
        <v>2.4E-2</v>
      </c>
      <c r="F70" s="9">
        <f t="shared" si="4"/>
        <v>8.8000000000000009E-2</v>
      </c>
      <c r="G70" s="9">
        <f t="shared" si="5"/>
        <v>8.8000000000000009E-2</v>
      </c>
      <c r="H70" s="9">
        <f t="shared" si="6"/>
        <v>8.8000000000000009E-2</v>
      </c>
      <c r="I70" s="9">
        <f t="shared" si="7"/>
        <v>8.8000000000000009E-2</v>
      </c>
    </row>
    <row r="71" spans="1:9" hidden="1">
      <c r="A71">
        <v>1834</v>
      </c>
      <c r="B71">
        <v>2.4E-2</v>
      </c>
      <c r="C71">
        <v>2.4E-2</v>
      </c>
      <c r="D71">
        <v>2.4E-2</v>
      </c>
      <c r="E71">
        <v>2.4E-2</v>
      </c>
      <c r="F71" s="9">
        <f t="shared" si="4"/>
        <v>8.8000000000000009E-2</v>
      </c>
      <c r="G71" s="9">
        <f t="shared" si="5"/>
        <v>8.8000000000000009E-2</v>
      </c>
      <c r="H71" s="9">
        <f t="shared" si="6"/>
        <v>8.8000000000000009E-2</v>
      </c>
      <c r="I71" s="9">
        <f t="shared" si="7"/>
        <v>8.8000000000000009E-2</v>
      </c>
    </row>
    <row r="72" spans="1:9" hidden="1">
      <c r="A72">
        <v>1835</v>
      </c>
      <c r="B72">
        <v>2.5000000000000001E-2</v>
      </c>
      <c r="C72">
        <v>2.5000000000000001E-2</v>
      </c>
      <c r="D72">
        <v>2.5000000000000001E-2</v>
      </c>
      <c r="E72">
        <v>2.5000000000000001E-2</v>
      </c>
      <c r="F72" s="9">
        <f t="shared" si="4"/>
        <v>9.1666666666666674E-2</v>
      </c>
      <c r="G72" s="9">
        <f t="shared" si="5"/>
        <v>9.1666666666666674E-2</v>
      </c>
      <c r="H72" s="9">
        <f t="shared" si="6"/>
        <v>9.1666666666666674E-2</v>
      </c>
      <c r="I72" s="9">
        <f t="shared" si="7"/>
        <v>9.1666666666666674E-2</v>
      </c>
    </row>
    <row r="73" spans="1:9" hidden="1">
      <c r="A73">
        <v>1836</v>
      </c>
      <c r="B73">
        <v>2.9000000000000001E-2</v>
      </c>
      <c r="C73">
        <v>2.9000000000000001E-2</v>
      </c>
      <c r="D73">
        <v>2.9000000000000001E-2</v>
      </c>
      <c r="E73">
        <v>2.9000000000000001E-2</v>
      </c>
      <c r="F73" s="9">
        <f t="shared" si="4"/>
        <v>0.10633333333333334</v>
      </c>
      <c r="G73" s="9">
        <f t="shared" si="5"/>
        <v>0.10633333333333334</v>
      </c>
      <c r="H73" s="9">
        <f t="shared" si="6"/>
        <v>0.10633333333333334</v>
      </c>
      <c r="I73" s="9">
        <f t="shared" si="7"/>
        <v>0.10633333333333334</v>
      </c>
    </row>
    <row r="74" spans="1:9" hidden="1">
      <c r="A74">
        <v>1837</v>
      </c>
      <c r="B74">
        <v>2.9000000000000001E-2</v>
      </c>
      <c r="C74">
        <v>2.9000000000000001E-2</v>
      </c>
      <c r="D74">
        <v>2.9000000000000001E-2</v>
      </c>
      <c r="E74">
        <v>2.9000000000000001E-2</v>
      </c>
      <c r="F74" s="9">
        <f t="shared" si="4"/>
        <v>0.10633333333333334</v>
      </c>
      <c r="G74" s="9">
        <f t="shared" si="5"/>
        <v>0.10633333333333334</v>
      </c>
      <c r="H74" s="9">
        <f t="shared" si="6"/>
        <v>0.10633333333333334</v>
      </c>
      <c r="I74" s="9">
        <f t="shared" si="7"/>
        <v>0.10633333333333334</v>
      </c>
    </row>
    <row r="75" spans="1:9" hidden="1">
      <c r="A75">
        <v>1838</v>
      </c>
      <c r="B75">
        <v>0.03</v>
      </c>
      <c r="C75">
        <v>0.03</v>
      </c>
      <c r="D75">
        <v>0.03</v>
      </c>
      <c r="E75">
        <v>0.03</v>
      </c>
      <c r="F75" s="9">
        <f t="shared" si="4"/>
        <v>0.10999999999999999</v>
      </c>
      <c r="G75" s="9">
        <f t="shared" si="5"/>
        <v>0.10999999999999999</v>
      </c>
      <c r="H75" s="9">
        <f t="shared" si="6"/>
        <v>0.10999999999999999</v>
      </c>
      <c r="I75" s="9">
        <f t="shared" si="7"/>
        <v>0.10999999999999999</v>
      </c>
    </row>
    <row r="76" spans="1:9" hidden="1">
      <c r="A76">
        <v>1839</v>
      </c>
      <c r="B76">
        <v>3.1E-2</v>
      </c>
      <c r="C76">
        <v>3.1E-2</v>
      </c>
      <c r="D76">
        <v>3.1E-2</v>
      </c>
      <c r="E76">
        <v>3.1E-2</v>
      </c>
      <c r="F76" s="9">
        <f t="shared" si="4"/>
        <v>0.11366666666666665</v>
      </c>
      <c r="G76" s="9">
        <f t="shared" si="5"/>
        <v>0.11366666666666665</v>
      </c>
      <c r="H76" s="9">
        <f t="shared" si="6"/>
        <v>0.11366666666666665</v>
      </c>
      <c r="I76" s="9">
        <f t="shared" si="7"/>
        <v>0.11366666666666665</v>
      </c>
    </row>
    <row r="77" spans="1:9" hidden="1">
      <c r="A77">
        <v>1840</v>
      </c>
      <c r="B77">
        <v>3.2999999000000002E-2</v>
      </c>
      <c r="C77">
        <v>3.2999999000000002E-2</v>
      </c>
      <c r="D77">
        <v>3.2999999000000002E-2</v>
      </c>
      <c r="E77">
        <v>3.2999999000000002E-2</v>
      </c>
      <c r="F77" s="9">
        <f t="shared" si="4"/>
        <v>0.12099999633333335</v>
      </c>
      <c r="G77" s="9">
        <f t="shared" si="5"/>
        <v>0.12099999633333335</v>
      </c>
      <c r="H77" s="9">
        <f t="shared" si="6"/>
        <v>0.12099999633333335</v>
      </c>
      <c r="I77" s="9">
        <f t="shared" si="7"/>
        <v>0.12099999633333335</v>
      </c>
    </row>
    <row r="78" spans="1:9" hidden="1">
      <c r="A78">
        <v>1841</v>
      </c>
      <c r="B78">
        <v>3.3999999000000003E-2</v>
      </c>
      <c r="C78">
        <v>3.3999999000000003E-2</v>
      </c>
      <c r="D78">
        <v>3.3999999000000003E-2</v>
      </c>
      <c r="E78">
        <v>3.3999999000000003E-2</v>
      </c>
      <c r="F78" s="9">
        <f t="shared" si="4"/>
        <v>0.12466666300000001</v>
      </c>
      <c r="G78" s="9">
        <f t="shared" si="5"/>
        <v>0.12466666300000001</v>
      </c>
      <c r="H78" s="9">
        <f t="shared" si="6"/>
        <v>0.12466666300000001</v>
      </c>
      <c r="I78" s="9">
        <f t="shared" si="7"/>
        <v>0.12466666300000001</v>
      </c>
    </row>
    <row r="79" spans="1:9" hidden="1">
      <c r="A79">
        <v>1842</v>
      </c>
      <c r="B79">
        <v>3.5999998999999998E-2</v>
      </c>
      <c r="C79">
        <v>3.5999998999999998E-2</v>
      </c>
      <c r="D79">
        <v>3.5999998999999998E-2</v>
      </c>
      <c r="E79">
        <v>3.5999998999999998E-2</v>
      </c>
      <c r="F79" s="9">
        <f t="shared" si="4"/>
        <v>0.13199999633333334</v>
      </c>
      <c r="G79" s="9">
        <f t="shared" si="5"/>
        <v>0.13199999633333334</v>
      </c>
      <c r="H79" s="9">
        <f t="shared" si="6"/>
        <v>0.13199999633333334</v>
      </c>
      <c r="I79" s="9">
        <f t="shared" si="7"/>
        <v>0.13199999633333334</v>
      </c>
    </row>
    <row r="80" spans="1:9" hidden="1">
      <c r="A80">
        <v>1843</v>
      </c>
      <c r="B80">
        <v>3.6999998999999999E-2</v>
      </c>
      <c r="C80">
        <v>3.6999998999999999E-2</v>
      </c>
      <c r="D80">
        <v>3.6999998999999999E-2</v>
      </c>
      <c r="E80">
        <v>3.6999998999999999E-2</v>
      </c>
      <c r="F80" s="9">
        <f t="shared" si="4"/>
        <v>0.13566666299999999</v>
      </c>
      <c r="G80" s="9">
        <f t="shared" si="5"/>
        <v>0.13566666299999999</v>
      </c>
      <c r="H80" s="9">
        <f t="shared" si="6"/>
        <v>0.13566666299999999</v>
      </c>
      <c r="I80" s="9">
        <f t="shared" si="7"/>
        <v>0.13566666299999999</v>
      </c>
    </row>
    <row r="81" spans="1:9" hidden="1">
      <c r="A81">
        <v>1844</v>
      </c>
      <c r="B81">
        <v>3.8999999E-2</v>
      </c>
      <c r="C81">
        <v>3.8999999E-2</v>
      </c>
      <c r="D81">
        <v>3.8999999E-2</v>
      </c>
      <c r="E81">
        <v>3.8999999E-2</v>
      </c>
      <c r="F81" s="9">
        <f t="shared" si="4"/>
        <v>0.14299999633333335</v>
      </c>
      <c r="G81" s="9">
        <f t="shared" si="5"/>
        <v>0.14299999633333335</v>
      </c>
      <c r="H81" s="9">
        <f t="shared" si="6"/>
        <v>0.14299999633333335</v>
      </c>
      <c r="I81" s="9">
        <f t="shared" si="7"/>
        <v>0.14299999633333335</v>
      </c>
    </row>
    <row r="82" spans="1:9" hidden="1">
      <c r="A82">
        <v>1845</v>
      </c>
      <c r="B82">
        <v>4.2999998999999997E-2</v>
      </c>
      <c r="C82">
        <v>4.2999998999999997E-2</v>
      </c>
      <c r="D82">
        <v>4.2999998999999997E-2</v>
      </c>
      <c r="E82">
        <v>4.2999998999999997E-2</v>
      </c>
      <c r="F82" s="9">
        <f t="shared" si="4"/>
        <v>0.15766666299999998</v>
      </c>
      <c r="G82" s="9">
        <f t="shared" si="5"/>
        <v>0.15766666299999998</v>
      </c>
      <c r="H82" s="9">
        <f t="shared" si="6"/>
        <v>0.15766666299999998</v>
      </c>
      <c r="I82" s="9">
        <f t="shared" si="7"/>
        <v>0.15766666299999998</v>
      </c>
    </row>
    <row r="83" spans="1:9" hidden="1">
      <c r="A83">
        <v>1846</v>
      </c>
      <c r="B83">
        <v>4.2999998999999997E-2</v>
      </c>
      <c r="C83">
        <v>4.2999998999999997E-2</v>
      </c>
      <c r="D83">
        <v>4.2999998999999997E-2</v>
      </c>
      <c r="E83">
        <v>4.2999998999999997E-2</v>
      </c>
      <c r="F83" s="9">
        <f t="shared" si="4"/>
        <v>0.15766666299999998</v>
      </c>
      <c r="G83" s="9">
        <f t="shared" si="5"/>
        <v>0.15766666299999998</v>
      </c>
      <c r="H83" s="9">
        <f t="shared" si="6"/>
        <v>0.15766666299999998</v>
      </c>
      <c r="I83" s="9">
        <f t="shared" si="7"/>
        <v>0.15766666299999998</v>
      </c>
    </row>
    <row r="84" spans="1:9" hidden="1">
      <c r="A84">
        <v>1847</v>
      </c>
      <c r="B84">
        <v>4.5999999E-2</v>
      </c>
      <c r="C84">
        <v>4.5999999E-2</v>
      </c>
      <c r="D84">
        <v>4.5999999E-2</v>
      </c>
      <c r="E84">
        <v>4.5999999E-2</v>
      </c>
      <c r="F84" s="9">
        <f t="shared" si="4"/>
        <v>0.16866666299999999</v>
      </c>
      <c r="G84" s="9">
        <f t="shared" si="5"/>
        <v>0.16866666299999999</v>
      </c>
      <c r="H84" s="9">
        <f t="shared" si="6"/>
        <v>0.16866666299999999</v>
      </c>
      <c r="I84" s="9">
        <f t="shared" si="7"/>
        <v>0.16866666299999999</v>
      </c>
    </row>
    <row r="85" spans="1:9" hidden="1">
      <c r="A85">
        <v>1848</v>
      </c>
      <c r="B85">
        <v>4.6999999000000001E-2</v>
      </c>
      <c r="C85">
        <v>4.6999999000000001E-2</v>
      </c>
      <c r="D85">
        <v>4.6999999000000001E-2</v>
      </c>
      <c r="E85">
        <v>4.6999999000000001E-2</v>
      </c>
      <c r="F85" s="9">
        <f t="shared" si="4"/>
        <v>0.17233332966666667</v>
      </c>
      <c r="G85" s="9">
        <f t="shared" si="5"/>
        <v>0.17233332966666667</v>
      </c>
      <c r="H85" s="9">
        <f t="shared" si="6"/>
        <v>0.17233332966666667</v>
      </c>
      <c r="I85" s="9">
        <f t="shared" si="7"/>
        <v>0.17233332966666667</v>
      </c>
    </row>
    <row r="86" spans="1:9" hidden="1">
      <c r="A86">
        <v>1849</v>
      </c>
      <c r="B86">
        <v>4.9999999000000003E-2</v>
      </c>
      <c r="C86">
        <v>4.9999999000000003E-2</v>
      </c>
      <c r="D86">
        <v>4.9999999000000003E-2</v>
      </c>
      <c r="E86">
        <v>4.9999999000000003E-2</v>
      </c>
      <c r="F86" s="9">
        <f t="shared" si="4"/>
        <v>0.18333332966666668</v>
      </c>
      <c r="G86" s="9">
        <f t="shared" si="5"/>
        <v>0.18333332966666668</v>
      </c>
      <c r="H86" s="9">
        <f t="shared" si="6"/>
        <v>0.18333332966666668</v>
      </c>
      <c r="I86" s="9">
        <f t="shared" si="7"/>
        <v>0.18333332966666668</v>
      </c>
    </row>
    <row r="87" spans="1:9" hidden="1">
      <c r="A87">
        <v>1850</v>
      </c>
      <c r="B87">
        <v>5.3999999E-2</v>
      </c>
      <c r="C87">
        <v>5.3999999E-2</v>
      </c>
      <c r="D87">
        <v>5.3999999E-2</v>
      </c>
      <c r="E87">
        <v>5.3999999E-2</v>
      </c>
      <c r="F87" s="9">
        <f t="shared" si="4"/>
        <v>0.19799999633333332</v>
      </c>
      <c r="G87" s="9">
        <f t="shared" si="5"/>
        <v>0.19799999633333332</v>
      </c>
      <c r="H87" s="9">
        <f t="shared" si="6"/>
        <v>0.19799999633333332</v>
      </c>
      <c r="I87" s="9">
        <f t="shared" si="7"/>
        <v>0.19799999633333332</v>
      </c>
    </row>
    <row r="88" spans="1:9" hidden="1">
      <c r="A88">
        <v>1851</v>
      </c>
      <c r="B88">
        <v>5.3999999E-2</v>
      </c>
      <c r="C88">
        <v>5.3999999E-2</v>
      </c>
      <c r="D88">
        <v>5.3999999E-2</v>
      </c>
      <c r="E88">
        <v>5.3999999E-2</v>
      </c>
      <c r="F88" s="9">
        <f t="shared" si="4"/>
        <v>0.19799999633333332</v>
      </c>
      <c r="G88" s="9">
        <f t="shared" si="5"/>
        <v>0.19799999633333332</v>
      </c>
      <c r="H88" s="9">
        <f t="shared" si="6"/>
        <v>0.19799999633333332</v>
      </c>
      <c r="I88" s="9">
        <f t="shared" si="7"/>
        <v>0.19799999633333332</v>
      </c>
    </row>
    <row r="89" spans="1:9" hidden="1">
      <c r="A89">
        <v>1852</v>
      </c>
      <c r="B89">
        <v>5.6999999000000003E-2</v>
      </c>
      <c r="C89">
        <v>5.6999999000000003E-2</v>
      </c>
      <c r="D89">
        <v>5.6999999000000003E-2</v>
      </c>
      <c r="E89">
        <v>5.6999999000000003E-2</v>
      </c>
      <c r="F89" s="9">
        <f t="shared" si="4"/>
        <v>0.20899999633333333</v>
      </c>
      <c r="G89" s="9">
        <f t="shared" si="5"/>
        <v>0.20899999633333333</v>
      </c>
      <c r="H89" s="9">
        <f t="shared" si="6"/>
        <v>0.20899999633333333</v>
      </c>
      <c r="I89" s="9">
        <f t="shared" si="7"/>
        <v>0.20899999633333333</v>
      </c>
    </row>
    <row r="90" spans="1:9" hidden="1">
      <c r="A90">
        <v>1853</v>
      </c>
      <c r="B90">
        <v>5.8999998999999997E-2</v>
      </c>
      <c r="C90">
        <v>5.8999998999999997E-2</v>
      </c>
      <c r="D90">
        <v>5.8999998999999997E-2</v>
      </c>
      <c r="E90">
        <v>5.8999998999999997E-2</v>
      </c>
      <c r="F90" s="9">
        <f t="shared" si="4"/>
        <v>0.21633332966666666</v>
      </c>
      <c r="G90" s="9">
        <f t="shared" si="5"/>
        <v>0.21633332966666666</v>
      </c>
      <c r="H90" s="9">
        <f t="shared" si="6"/>
        <v>0.21633332966666666</v>
      </c>
      <c r="I90" s="9">
        <f t="shared" si="7"/>
        <v>0.21633332966666666</v>
      </c>
    </row>
    <row r="91" spans="1:9" hidden="1">
      <c r="A91">
        <v>1854</v>
      </c>
      <c r="B91">
        <v>6.8999999000000006E-2</v>
      </c>
      <c r="C91">
        <v>6.8999999000000006E-2</v>
      </c>
      <c r="D91">
        <v>6.8999999000000006E-2</v>
      </c>
      <c r="E91">
        <v>6.8999999000000006E-2</v>
      </c>
      <c r="F91" s="9">
        <f t="shared" si="4"/>
        <v>0.25299999633333337</v>
      </c>
      <c r="G91" s="9">
        <f t="shared" si="5"/>
        <v>0.25299999633333337</v>
      </c>
      <c r="H91" s="9">
        <f t="shared" si="6"/>
        <v>0.25299999633333337</v>
      </c>
      <c r="I91" s="9">
        <f t="shared" si="7"/>
        <v>0.25299999633333337</v>
      </c>
    </row>
    <row r="92" spans="1:9" hidden="1">
      <c r="A92">
        <v>1855</v>
      </c>
      <c r="B92">
        <v>7.0999998999999994E-2</v>
      </c>
      <c r="C92">
        <v>7.0999998999999994E-2</v>
      </c>
      <c r="D92">
        <v>7.0999998999999994E-2</v>
      </c>
      <c r="E92">
        <v>7.0999998999999994E-2</v>
      </c>
      <c r="F92" s="9">
        <f t="shared" si="4"/>
        <v>0.26033332966666661</v>
      </c>
      <c r="G92" s="9">
        <f t="shared" si="5"/>
        <v>0.26033332966666661</v>
      </c>
      <c r="H92" s="9">
        <f t="shared" si="6"/>
        <v>0.26033332966666661</v>
      </c>
      <c r="I92" s="9">
        <f t="shared" si="7"/>
        <v>0.26033332966666661</v>
      </c>
    </row>
    <row r="93" spans="1:9" hidden="1">
      <c r="A93">
        <v>1856</v>
      </c>
      <c r="B93">
        <v>7.5999998999999999E-2</v>
      </c>
      <c r="C93">
        <v>7.5999998999999999E-2</v>
      </c>
      <c r="D93">
        <v>7.5999998999999999E-2</v>
      </c>
      <c r="E93">
        <v>7.5999998999999999E-2</v>
      </c>
      <c r="F93" s="9">
        <f t="shared" si="4"/>
        <v>0.27866666299999998</v>
      </c>
      <c r="G93" s="9">
        <f t="shared" si="5"/>
        <v>0.27866666299999998</v>
      </c>
      <c r="H93" s="9">
        <f t="shared" si="6"/>
        <v>0.27866666299999998</v>
      </c>
      <c r="I93" s="9">
        <f t="shared" si="7"/>
        <v>0.27866666299999998</v>
      </c>
    </row>
    <row r="94" spans="1:9" hidden="1">
      <c r="A94">
        <v>1857</v>
      </c>
      <c r="B94">
        <v>7.6999999E-2</v>
      </c>
      <c r="C94">
        <v>7.6999999E-2</v>
      </c>
      <c r="D94">
        <v>7.6999999E-2</v>
      </c>
      <c r="E94">
        <v>7.6999999E-2</v>
      </c>
      <c r="F94" s="9">
        <f t="shared" si="4"/>
        <v>0.28233332966666663</v>
      </c>
      <c r="G94" s="9">
        <f t="shared" si="5"/>
        <v>0.28233332966666663</v>
      </c>
      <c r="H94" s="9">
        <f t="shared" si="6"/>
        <v>0.28233332966666663</v>
      </c>
      <c r="I94" s="9">
        <f t="shared" si="7"/>
        <v>0.28233332966666663</v>
      </c>
    </row>
    <row r="95" spans="1:9" hidden="1">
      <c r="A95">
        <v>1858</v>
      </c>
      <c r="B95">
        <v>7.7999999E-2</v>
      </c>
      <c r="C95">
        <v>7.7999999E-2</v>
      </c>
      <c r="D95">
        <v>7.7999999E-2</v>
      </c>
      <c r="E95">
        <v>7.7999999E-2</v>
      </c>
      <c r="F95" s="9">
        <f t="shared" si="4"/>
        <v>0.28599999633333334</v>
      </c>
      <c r="G95" s="9">
        <f t="shared" si="5"/>
        <v>0.28599999633333334</v>
      </c>
      <c r="H95" s="9">
        <f t="shared" si="6"/>
        <v>0.28599999633333334</v>
      </c>
      <c r="I95" s="9">
        <f t="shared" si="7"/>
        <v>0.28599999633333334</v>
      </c>
    </row>
    <row r="96" spans="1:9" hidden="1">
      <c r="A96">
        <v>1859</v>
      </c>
      <c r="B96">
        <v>8.2999999000000005E-2</v>
      </c>
      <c r="C96">
        <v>8.2999999000000005E-2</v>
      </c>
      <c r="D96">
        <v>8.2999999000000005E-2</v>
      </c>
      <c r="E96">
        <v>8.2999999000000005E-2</v>
      </c>
      <c r="F96" s="9">
        <f t="shared" si="4"/>
        <v>0.30433332966666665</v>
      </c>
      <c r="G96" s="9">
        <f t="shared" si="5"/>
        <v>0.30433332966666665</v>
      </c>
      <c r="H96" s="9">
        <f t="shared" si="6"/>
        <v>0.30433332966666665</v>
      </c>
      <c r="I96" s="9">
        <f t="shared" si="7"/>
        <v>0.30433332966666665</v>
      </c>
    </row>
    <row r="97" spans="1:9" hidden="1">
      <c r="A97">
        <v>1860</v>
      </c>
      <c r="B97">
        <v>9.0999998999999998E-2</v>
      </c>
      <c r="C97">
        <v>9.0999998999999998E-2</v>
      </c>
      <c r="D97">
        <v>9.0999998999999998E-2</v>
      </c>
      <c r="E97">
        <v>9.0999998999999998E-2</v>
      </c>
      <c r="F97" s="9">
        <f t="shared" si="4"/>
        <v>0.33366666299999997</v>
      </c>
      <c r="G97" s="9">
        <f t="shared" si="5"/>
        <v>0.33366666299999997</v>
      </c>
      <c r="H97" s="9">
        <f t="shared" si="6"/>
        <v>0.33366666299999997</v>
      </c>
      <c r="I97" s="9">
        <f t="shared" si="7"/>
        <v>0.33366666299999997</v>
      </c>
    </row>
    <row r="98" spans="1:9" hidden="1">
      <c r="A98">
        <v>1861</v>
      </c>
      <c r="B98">
        <v>9.4999998000000002E-2</v>
      </c>
      <c r="C98">
        <v>9.4999998000000002E-2</v>
      </c>
      <c r="D98">
        <v>9.4999998000000002E-2</v>
      </c>
      <c r="E98">
        <v>9.4999998000000002E-2</v>
      </c>
      <c r="F98" s="9">
        <f t="shared" si="4"/>
        <v>0.34833332600000005</v>
      </c>
      <c r="G98" s="9">
        <f t="shared" si="5"/>
        <v>0.34833332600000005</v>
      </c>
      <c r="H98" s="9">
        <f t="shared" si="6"/>
        <v>0.34833332600000005</v>
      </c>
      <c r="I98" s="9">
        <f t="shared" si="7"/>
        <v>0.34833332600000005</v>
      </c>
    </row>
    <row r="99" spans="1:9" hidden="1">
      <c r="A99">
        <v>1862</v>
      </c>
      <c r="B99">
        <v>9.6999998000000004E-2</v>
      </c>
      <c r="C99">
        <v>9.6999998000000004E-2</v>
      </c>
      <c r="D99">
        <v>9.6999998000000004E-2</v>
      </c>
      <c r="E99">
        <v>9.6999998000000004E-2</v>
      </c>
      <c r="F99" s="9">
        <f t="shared" si="4"/>
        <v>0.35566665933333336</v>
      </c>
      <c r="G99" s="9">
        <f t="shared" si="5"/>
        <v>0.35566665933333336</v>
      </c>
      <c r="H99" s="9">
        <f t="shared" si="6"/>
        <v>0.35566665933333336</v>
      </c>
      <c r="I99" s="9">
        <f t="shared" si="7"/>
        <v>0.35566665933333336</v>
      </c>
    </row>
    <row r="100" spans="1:9" hidden="1">
      <c r="A100">
        <v>1863</v>
      </c>
      <c r="B100">
        <v>0.104</v>
      </c>
      <c r="C100">
        <v>0.104</v>
      </c>
      <c r="D100">
        <v>0.104</v>
      </c>
      <c r="E100">
        <v>0.104</v>
      </c>
      <c r="F100" s="9">
        <f t="shared" si="4"/>
        <v>0.3813333333333333</v>
      </c>
      <c r="G100" s="9">
        <f t="shared" si="5"/>
        <v>0.3813333333333333</v>
      </c>
      <c r="H100" s="9">
        <f t="shared" si="6"/>
        <v>0.3813333333333333</v>
      </c>
      <c r="I100" s="9">
        <f t="shared" si="7"/>
        <v>0.3813333333333333</v>
      </c>
    </row>
    <row r="101" spans="1:9" hidden="1">
      <c r="A101">
        <v>1864</v>
      </c>
      <c r="B101">
        <v>0.112</v>
      </c>
      <c r="C101">
        <v>0.112</v>
      </c>
      <c r="D101">
        <v>0.112</v>
      </c>
      <c r="E101">
        <v>0.112</v>
      </c>
      <c r="F101" s="9">
        <f t="shared" si="4"/>
        <v>0.41066666666666668</v>
      </c>
      <c r="G101" s="9">
        <f t="shared" si="5"/>
        <v>0.41066666666666668</v>
      </c>
      <c r="H101" s="9">
        <f t="shared" si="6"/>
        <v>0.41066666666666668</v>
      </c>
      <c r="I101" s="9">
        <f t="shared" si="7"/>
        <v>0.41066666666666668</v>
      </c>
    </row>
    <row r="102" spans="1:9" hidden="1">
      <c r="A102">
        <v>1865</v>
      </c>
      <c r="B102">
        <v>0.11899999999999999</v>
      </c>
      <c r="C102">
        <v>0.11899999999999999</v>
      </c>
      <c r="D102">
        <v>0.11899999999999999</v>
      </c>
      <c r="E102">
        <v>0.11899999999999999</v>
      </c>
      <c r="F102" s="9">
        <f t="shared" si="4"/>
        <v>0.4363333333333333</v>
      </c>
      <c r="G102" s="9">
        <f t="shared" si="5"/>
        <v>0.4363333333333333</v>
      </c>
      <c r="H102" s="9">
        <f t="shared" si="6"/>
        <v>0.4363333333333333</v>
      </c>
      <c r="I102" s="9">
        <f t="shared" si="7"/>
        <v>0.4363333333333333</v>
      </c>
    </row>
    <row r="103" spans="1:9" hidden="1">
      <c r="A103">
        <v>1866</v>
      </c>
      <c r="B103">
        <v>0.122</v>
      </c>
      <c r="C103">
        <v>0.122</v>
      </c>
      <c r="D103">
        <v>0.122</v>
      </c>
      <c r="E103">
        <v>0.122</v>
      </c>
      <c r="F103" s="9">
        <f t="shared" si="4"/>
        <v>0.44733333333333336</v>
      </c>
      <c r="G103" s="9">
        <f t="shared" si="5"/>
        <v>0.44733333333333336</v>
      </c>
      <c r="H103" s="9">
        <f t="shared" si="6"/>
        <v>0.44733333333333336</v>
      </c>
      <c r="I103" s="9">
        <f t="shared" si="7"/>
        <v>0.44733333333333336</v>
      </c>
    </row>
    <row r="104" spans="1:9" hidden="1">
      <c r="A104">
        <v>1867</v>
      </c>
      <c r="B104">
        <v>0.13022269</v>
      </c>
      <c r="C104">
        <v>0.13022269</v>
      </c>
      <c r="D104">
        <v>0.13022269</v>
      </c>
      <c r="E104">
        <v>0.13022269</v>
      </c>
      <c r="F104" s="9">
        <f t="shared" si="4"/>
        <v>0.47748319666666666</v>
      </c>
      <c r="G104" s="9">
        <f t="shared" si="5"/>
        <v>0.47748319666666666</v>
      </c>
      <c r="H104" s="9">
        <f t="shared" si="6"/>
        <v>0.47748319666666666</v>
      </c>
      <c r="I104" s="9">
        <f t="shared" si="7"/>
        <v>0.47748319666666666</v>
      </c>
    </row>
    <row r="105" spans="1:9" hidden="1">
      <c r="A105">
        <v>1868</v>
      </c>
      <c r="B105">
        <v>0.13525196</v>
      </c>
      <c r="C105">
        <v>0.13525196</v>
      </c>
      <c r="D105">
        <v>0.13525196</v>
      </c>
      <c r="E105">
        <v>0.13525196</v>
      </c>
      <c r="F105" s="9">
        <f t="shared" si="4"/>
        <v>0.49592385333333339</v>
      </c>
      <c r="G105" s="9">
        <f t="shared" si="5"/>
        <v>0.49592385333333339</v>
      </c>
      <c r="H105" s="9">
        <f t="shared" si="6"/>
        <v>0.49592385333333339</v>
      </c>
      <c r="I105" s="9">
        <f t="shared" si="7"/>
        <v>0.49592385333333339</v>
      </c>
    </row>
    <row r="106" spans="1:9" hidden="1">
      <c r="A106">
        <v>1869</v>
      </c>
      <c r="B106">
        <v>0.14228123000000001</v>
      </c>
      <c r="C106">
        <v>0.14228123000000001</v>
      </c>
      <c r="D106">
        <v>0.14228123000000001</v>
      </c>
      <c r="E106">
        <v>0.14228123000000001</v>
      </c>
      <c r="F106" s="9">
        <f t="shared" si="4"/>
        <v>0.52169784333333336</v>
      </c>
      <c r="G106" s="9">
        <f t="shared" si="5"/>
        <v>0.52169784333333336</v>
      </c>
      <c r="H106" s="9">
        <f t="shared" si="6"/>
        <v>0.52169784333333336</v>
      </c>
      <c r="I106" s="9">
        <f t="shared" si="7"/>
        <v>0.52169784333333336</v>
      </c>
    </row>
    <row r="107" spans="1:9" hidden="1">
      <c r="A107">
        <v>1870</v>
      </c>
      <c r="B107">
        <v>0.14731051000000001</v>
      </c>
      <c r="C107">
        <v>0.14731051000000001</v>
      </c>
      <c r="D107">
        <v>0.14731051000000001</v>
      </c>
      <c r="E107">
        <v>0.14731051000000001</v>
      </c>
      <c r="F107" s="9">
        <f t="shared" si="4"/>
        <v>0.54013853666666667</v>
      </c>
      <c r="G107" s="9">
        <f t="shared" si="5"/>
        <v>0.54013853666666667</v>
      </c>
      <c r="H107" s="9">
        <f t="shared" si="6"/>
        <v>0.54013853666666667</v>
      </c>
      <c r="I107" s="9">
        <f t="shared" si="7"/>
        <v>0.54013853666666667</v>
      </c>
    </row>
    <row r="108" spans="1:9" hidden="1">
      <c r="A108">
        <v>1871</v>
      </c>
      <c r="B108">
        <v>0.15633978000000001</v>
      </c>
      <c r="C108">
        <v>0.15633978000000001</v>
      </c>
      <c r="D108">
        <v>0.15633978000000001</v>
      </c>
      <c r="E108">
        <v>0.15633978000000001</v>
      </c>
      <c r="F108" s="9">
        <f t="shared" si="4"/>
        <v>0.57324586</v>
      </c>
      <c r="G108" s="9">
        <f t="shared" si="5"/>
        <v>0.57324586</v>
      </c>
      <c r="H108" s="9">
        <f t="shared" si="6"/>
        <v>0.57324586</v>
      </c>
      <c r="I108" s="9">
        <f t="shared" si="7"/>
        <v>0.57324586</v>
      </c>
    </row>
    <row r="109" spans="1:9" hidden="1">
      <c r="A109">
        <v>1872</v>
      </c>
      <c r="B109">
        <v>0.17336905</v>
      </c>
      <c r="C109">
        <v>0.17336905</v>
      </c>
      <c r="D109">
        <v>0.17336905</v>
      </c>
      <c r="E109">
        <v>0.17336905</v>
      </c>
      <c r="F109" s="9">
        <f t="shared" si="4"/>
        <v>0.63568651666666665</v>
      </c>
      <c r="G109" s="9">
        <f t="shared" si="5"/>
        <v>0.63568651666666665</v>
      </c>
      <c r="H109" s="9">
        <f t="shared" si="6"/>
        <v>0.63568651666666665</v>
      </c>
      <c r="I109" s="9">
        <f t="shared" si="7"/>
        <v>0.63568651666666665</v>
      </c>
    </row>
    <row r="110" spans="1:9" hidden="1">
      <c r="A110">
        <v>1873</v>
      </c>
      <c r="B110">
        <v>0.18439832</v>
      </c>
      <c r="C110">
        <v>0.18439832</v>
      </c>
      <c r="D110">
        <v>0.18439832</v>
      </c>
      <c r="E110">
        <v>0.18439832</v>
      </c>
      <c r="F110" s="9">
        <f t="shared" si="4"/>
        <v>0.67612717333333328</v>
      </c>
      <c r="G110" s="9">
        <f t="shared" si="5"/>
        <v>0.67612717333333328</v>
      </c>
      <c r="H110" s="9">
        <f t="shared" si="6"/>
        <v>0.67612717333333328</v>
      </c>
      <c r="I110" s="9">
        <f t="shared" si="7"/>
        <v>0.67612717333333328</v>
      </c>
    </row>
    <row r="111" spans="1:9" hidden="1">
      <c r="A111">
        <v>1874</v>
      </c>
      <c r="B111">
        <v>0.17442759999999999</v>
      </c>
      <c r="C111">
        <v>0.17442759999999999</v>
      </c>
      <c r="D111">
        <v>0.17442759999999999</v>
      </c>
      <c r="E111">
        <v>0.17442759999999999</v>
      </c>
      <c r="F111" s="9">
        <f t="shared" si="4"/>
        <v>0.63956786666666665</v>
      </c>
      <c r="G111" s="9">
        <f t="shared" si="5"/>
        <v>0.63956786666666665</v>
      </c>
      <c r="H111" s="9">
        <f t="shared" si="6"/>
        <v>0.63956786666666665</v>
      </c>
      <c r="I111" s="9">
        <f t="shared" si="7"/>
        <v>0.63956786666666665</v>
      </c>
    </row>
    <row r="112" spans="1:9" hidden="1">
      <c r="A112">
        <v>1875</v>
      </c>
      <c r="B112">
        <v>0.18845687</v>
      </c>
      <c r="C112">
        <v>0.18845687</v>
      </c>
      <c r="D112">
        <v>0.18845687</v>
      </c>
      <c r="E112">
        <v>0.18845687</v>
      </c>
      <c r="F112" s="9">
        <f t="shared" si="4"/>
        <v>0.69100852333333329</v>
      </c>
      <c r="G112" s="9">
        <f t="shared" si="5"/>
        <v>0.69100852333333329</v>
      </c>
      <c r="H112" s="9">
        <f t="shared" si="6"/>
        <v>0.69100852333333329</v>
      </c>
      <c r="I112" s="9">
        <f t="shared" si="7"/>
        <v>0.69100852333333329</v>
      </c>
    </row>
    <row r="113" spans="1:9" hidden="1">
      <c r="A113">
        <v>1876</v>
      </c>
      <c r="B113">
        <v>0.19148614</v>
      </c>
      <c r="C113">
        <v>0.19148614</v>
      </c>
      <c r="D113">
        <v>0.19148614</v>
      </c>
      <c r="E113">
        <v>0.19148614</v>
      </c>
      <c r="F113" s="9">
        <f t="shared" si="4"/>
        <v>0.7021158466666666</v>
      </c>
      <c r="G113" s="9">
        <f t="shared" si="5"/>
        <v>0.7021158466666666</v>
      </c>
      <c r="H113" s="9">
        <f t="shared" si="6"/>
        <v>0.7021158466666666</v>
      </c>
      <c r="I113" s="9">
        <f t="shared" si="7"/>
        <v>0.7021158466666666</v>
      </c>
    </row>
    <row r="114" spans="1:9" hidden="1">
      <c r="A114">
        <v>1877</v>
      </c>
      <c r="B114">
        <v>0.19451541</v>
      </c>
      <c r="C114">
        <v>0.19451541</v>
      </c>
      <c r="D114">
        <v>0.19451541</v>
      </c>
      <c r="E114">
        <v>0.19451541</v>
      </c>
      <c r="F114" s="9">
        <f t="shared" si="4"/>
        <v>0.71322317000000002</v>
      </c>
      <c r="G114" s="9">
        <f t="shared" si="5"/>
        <v>0.71322317000000002</v>
      </c>
      <c r="H114" s="9">
        <f t="shared" si="6"/>
        <v>0.71322317000000002</v>
      </c>
      <c r="I114" s="9">
        <f t="shared" si="7"/>
        <v>0.71322317000000002</v>
      </c>
    </row>
    <row r="115" spans="1:9" hidden="1">
      <c r="A115">
        <v>1878</v>
      </c>
      <c r="B115">
        <v>0.19600000000000001</v>
      </c>
      <c r="C115">
        <v>0.19600000000000001</v>
      </c>
      <c r="D115">
        <v>0.19600000000000001</v>
      </c>
      <c r="E115">
        <v>0.19600000000000001</v>
      </c>
      <c r="F115" s="9">
        <f t="shared" si="4"/>
        <v>0.71866666666666668</v>
      </c>
      <c r="G115" s="9">
        <f t="shared" si="5"/>
        <v>0.71866666666666668</v>
      </c>
      <c r="H115" s="9">
        <f t="shared" si="6"/>
        <v>0.71866666666666668</v>
      </c>
      <c r="I115" s="9">
        <f t="shared" si="7"/>
        <v>0.71866666666666668</v>
      </c>
    </row>
    <row r="116" spans="1:9" hidden="1">
      <c r="A116">
        <v>1879</v>
      </c>
      <c r="B116">
        <v>0.21</v>
      </c>
      <c r="C116">
        <v>0.21</v>
      </c>
      <c r="D116">
        <v>0.21</v>
      </c>
      <c r="E116">
        <v>0.21</v>
      </c>
      <c r="F116" s="9">
        <f t="shared" si="4"/>
        <v>0.77</v>
      </c>
      <c r="G116" s="9">
        <f t="shared" si="5"/>
        <v>0.77</v>
      </c>
      <c r="H116" s="9">
        <f t="shared" si="6"/>
        <v>0.77</v>
      </c>
      <c r="I116" s="9">
        <f t="shared" si="7"/>
        <v>0.77</v>
      </c>
    </row>
    <row r="117" spans="1:9" hidden="1">
      <c r="A117">
        <v>1880</v>
      </c>
      <c r="B117">
        <v>0.23599999999999999</v>
      </c>
      <c r="C117">
        <v>0.23599999999999999</v>
      </c>
      <c r="D117">
        <v>0.23599999999999999</v>
      </c>
      <c r="E117">
        <v>0.23599999999999999</v>
      </c>
      <c r="F117" s="9">
        <f t="shared" si="4"/>
        <v>0.8653333333333334</v>
      </c>
      <c r="G117" s="9">
        <f t="shared" si="5"/>
        <v>0.8653333333333334</v>
      </c>
      <c r="H117" s="9">
        <f t="shared" si="6"/>
        <v>0.8653333333333334</v>
      </c>
      <c r="I117" s="9">
        <f t="shared" si="7"/>
        <v>0.8653333333333334</v>
      </c>
    </row>
    <row r="118" spans="1:9" hidden="1">
      <c r="A118">
        <v>1881</v>
      </c>
      <c r="B118">
        <v>0.24299999999999999</v>
      </c>
      <c r="C118">
        <v>0.24299999999999999</v>
      </c>
      <c r="D118">
        <v>0.24299999999999999</v>
      </c>
      <c r="E118">
        <v>0.24299999999999999</v>
      </c>
      <c r="F118" s="9">
        <f t="shared" si="4"/>
        <v>0.89100000000000001</v>
      </c>
      <c r="G118" s="9">
        <f t="shared" si="5"/>
        <v>0.89100000000000001</v>
      </c>
      <c r="H118" s="9">
        <f t="shared" si="6"/>
        <v>0.89100000000000001</v>
      </c>
      <c r="I118" s="9">
        <f t="shared" si="7"/>
        <v>0.89100000000000001</v>
      </c>
    </row>
    <row r="119" spans="1:9" hidden="1">
      <c r="A119">
        <v>1882</v>
      </c>
      <c r="B119">
        <v>0.25600000000000001</v>
      </c>
      <c r="C119">
        <v>0.25600000000000001</v>
      </c>
      <c r="D119">
        <v>0.25600000000000001</v>
      </c>
      <c r="E119">
        <v>0.25600000000000001</v>
      </c>
      <c r="F119" s="9">
        <f t="shared" si="4"/>
        <v>0.93866666666666665</v>
      </c>
      <c r="G119" s="9">
        <f t="shared" si="5"/>
        <v>0.93866666666666665</v>
      </c>
      <c r="H119" s="9">
        <f t="shared" si="6"/>
        <v>0.93866666666666665</v>
      </c>
      <c r="I119" s="9">
        <f t="shared" si="7"/>
        <v>0.93866666666666665</v>
      </c>
    </row>
    <row r="120" spans="1:9" hidden="1">
      <c r="A120">
        <v>1883</v>
      </c>
      <c r="B120">
        <v>0.27200000000000002</v>
      </c>
      <c r="C120">
        <v>0.27200000000000002</v>
      </c>
      <c r="D120">
        <v>0.27200000000000002</v>
      </c>
      <c r="E120">
        <v>0.27200000000000002</v>
      </c>
      <c r="F120" s="9">
        <f t="shared" si="4"/>
        <v>0.99733333333333329</v>
      </c>
      <c r="G120" s="9">
        <f t="shared" si="5"/>
        <v>0.99733333333333329</v>
      </c>
      <c r="H120" s="9">
        <f t="shared" si="6"/>
        <v>0.99733333333333329</v>
      </c>
      <c r="I120" s="9">
        <f t="shared" si="7"/>
        <v>0.99733333333333329</v>
      </c>
    </row>
    <row r="121" spans="1:9" hidden="1">
      <c r="A121">
        <v>1884</v>
      </c>
      <c r="B121">
        <v>0.27500000000000002</v>
      </c>
      <c r="C121">
        <v>0.27500000000000002</v>
      </c>
      <c r="D121">
        <v>0.27500000000000002</v>
      </c>
      <c r="E121">
        <v>0.27500000000000002</v>
      </c>
      <c r="F121" s="9">
        <f t="shared" si="4"/>
        <v>1.0083333333333335</v>
      </c>
      <c r="G121" s="9">
        <f t="shared" si="5"/>
        <v>1.0083333333333335</v>
      </c>
      <c r="H121" s="9">
        <f t="shared" si="6"/>
        <v>1.0083333333333335</v>
      </c>
      <c r="I121" s="9">
        <f t="shared" si="7"/>
        <v>1.0083333333333335</v>
      </c>
    </row>
    <row r="122" spans="1:9" hidden="1">
      <c r="A122">
        <v>1885</v>
      </c>
      <c r="B122">
        <v>0.27699998999999997</v>
      </c>
      <c r="C122">
        <v>0.27699998999999997</v>
      </c>
      <c r="D122">
        <v>0.27699998999999997</v>
      </c>
      <c r="E122">
        <v>0.27699998999999997</v>
      </c>
      <c r="F122" s="9">
        <f t="shared" si="4"/>
        <v>1.0156666299999999</v>
      </c>
      <c r="G122" s="9">
        <f t="shared" si="5"/>
        <v>1.0156666299999999</v>
      </c>
      <c r="H122" s="9">
        <f t="shared" si="6"/>
        <v>1.0156666299999999</v>
      </c>
      <c r="I122" s="9">
        <f t="shared" si="7"/>
        <v>1.0156666299999999</v>
      </c>
    </row>
    <row r="123" spans="1:9" hidden="1">
      <c r="A123">
        <v>1886</v>
      </c>
      <c r="B123">
        <v>0.28099998999999998</v>
      </c>
      <c r="C123">
        <v>0.28099998999999998</v>
      </c>
      <c r="D123">
        <v>0.28099998999999998</v>
      </c>
      <c r="E123">
        <v>0.28099998999999998</v>
      </c>
      <c r="F123" s="9">
        <f t="shared" si="4"/>
        <v>1.0303332966666667</v>
      </c>
      <c r="G123" s="9">
        <f t="shared" si="5"/>
        <v>1.0303332966666667</v>
      </c>
      <c r="H123" s="9">
        <f t="shared" si="6"/>
        <v>1.0303332966666667</v>
      </c>
      <c r="I123" s="9">
        <f t="shared" si="7"/>
        <v>1.0303332966666667</v>
      </c>
    </row>
    <row r="124" spans="1:9" hidden="1">
      <c r="A124">
        <v>1887</v>
      </c>
      <c r="B124">
        <v>0.29499999999999998</v>
      </c>
      <c r="C124">
        <v>0.29499999999999998</v>
      </c>
      <c r="D124">
        <v>0.29499999999999998</v>
      </c>
      <c r="E124">
        <v>0.29499999999999998</v>
      </c>
      <c r="F124" s="9">
        <f t="shared" si="4"/>
        <v>1.0816666666666666</v>
      </c>
      <c r="G124" s="9">
        <f t="shared" si="5"/>
        <v>1.0816666666666666</v>
      </c>
      <c r="H124" s="9">
        <f t="shared" si="6"/>
        <v>1.0816666666666666</v>
      </c>
      <c r="I124" s="9">
        <f t="shared" si="7"/>
        <v>1.0816666666666666</v>
      </c>
    </row>
    <row r="125" spans="1:9" hidden="1">
      <c r="A125">
        <v>1888</v>
      </c>
      <c r="B125">
        <v>0.32699999000000002</v>
      </c>
      <c r="C125">
        <v>0.32699999000000002</v>
      </c>
      <c r="D125">
        <v>0.32699999000000002</v>
      </c>
      <c r="E125">
        <v>0.32699999000000002</v>
      </c>
      <c r="F125" s="9">
        <f t="shared" si="4"/>
        <v>1.1989999633333335</v>
      </c>
      <c r="G125" s="9">
        <f t="shared" si="5"/>
        <v>1.1989999633333335</v>
      </c>
      <c r="H125" s="9">
        <f t="shared" si="6"/>
        <v>1.1989999633333335</v>
      </c>
      <c r="I125" s="9">
        <f t="shared" si="7"/>
        <v>1.1989999633333335</v>
      </c>
    </row>
    <row r="126" spans="1:9" hidden="1">
      <c r="A126">
        <v>1889</v>
      </c>
      <c r="B126">
        <v>0.32699999000000002</v>
      </c>
      <c r="C126">
        <v>0.32699999000000002</v>
      </c>
      <c r="D126">
        <v>0.32699999000000002</v>
      </c>
      <c r="E126">
        <v>0.32699999000000002</v>
      </c>
      <c r="F126" s="9">
        <f t="shared" si="4"/>
        <v>1.1989999633333335</v>
      </c>
      <c r="G126" s="9">
        <f t="shared" si="5"/>
        <v>1.1989999633333335</v>
      </c>
      <c r="H126" s="9">
        <f t="shared" si="6"/>
        <v>1.1989999633333335</v>
      </c>
      <c r="I126" s="9">
        <f t="shared" si="7"/>
        <v>1.1989999633333335</v>
      </c>
    </row>
    <row r="127" spans="1:9" hidden="1">
      <c r="A127">
        <v>1890</v>
      </c>
      <c r="B127">
        <v>0.35599998999999999</v>
      </c>
      <c r="C127">
        <v>0.35599998999999999</v>
      </c>
      <c r="D127">
        <v>0.35599998999999999</v>
      </c>
      <c r="E127">
        <v>0.35599998999999999</v>
      </c>
      <c r="F127" s="9">
        <f t="shared" si="4"/>
        <v>1.3053332966666666</v>
      </c>
      <c r="G127" s="9">
        <f t="shared" si="5"/>
        <v>1.3053332966666666</v>
      </c>
      <c r="H127" s="9">
        <f t="shared" si="6"/>
        <v>1.3053332966666666</v>
      </c>
      <c r="I127" s="9">
        <f t="shared" si="7"/>
        <v>1.3053332966666666</v>
      </c>
    </row>
    <row r="128" spans="1:9" hidden="1">
      <c r="A128">
        <v>1891</v>
      </c>
      <c r="B128">
        <v>0.37199999</v>
      </c>
      <c r="C128">
        <v>0.37199999</v>
      </c>
      <c r="D128">
        <v>0.37199999</v>
      </c>
      <c r="E128">
        <v>0.37199999</v>
      </c>
      <c r="F128" s="9">
        <f t="shared" si="4"/>
        <v>1.3639999633333335</v>
      </c>
      <c r="G128" s="9">
        <f t="shared" si="5"/>
        <v>1.3639999633333335</v>
      </c>
      <c r="H128" s="9">
        <f t="shared" si="6"/>
        <v>1.3639999633333335</v>
      </c>
      <c r="I128" s="9">
        <f t="shared" si="7"/>
        <v>1.3639999633333335</v>
      </c>
    </row>
    <row r="129" spans="1:9" hidden="1">
      <c r="A129">
        <v>1892</v>
      </c>
      <c r="B129">
        <v>0.37399999</v>
      </c>
      <c r="C129">
        <v>0.37399999</v>
      </c>
      <c r="D129">
        <v>0.37399999</v>
      </c>
      <c r="E129">
        <v>0.37399999</v>
      </c>
      <c r="F129" s="9">
        <f t="shared" si="4"/>
        <v>1.3713332966666665</v>
      </c>
      <c r="G129" s="9">
        <f t="shared" si="5"/>
        <v>1.3713332966666665</v>
      </c>
      <c r="H129" s="9">
        <f t="shared" si="6"/>
        <v>1.3713332966666665</v>
      </c>
      <c r="I129" s="9">
        <f t="shared" si="7"/>
        <v>1.3713332966666665</v>
      </c>
    </row>
    <row r="130" spans="1:9" hidden="1">
      <c r="A130">
        <v>1893</v>
      </c>
      <c r="B130">
        <v>0.36999999</v>
      </c>
      <c r="C130">
        <v>0.36999999</v>
      </c>
      <c r="D130">
        <v>0.36999999</v>
      </c>
      <c r="E130">
        <v>0.36999999</v>
      </c>
      <c r="F130" s="9">
        <f t="shared" ref="F130:F193" si="8">+B130*44/12</f>
        <v>1.3566666300000001</v>
      </c>
      <c r="G130" s="9">
        <f t="shared" ref="G130:G193" si="9">+C130*44/12</f>
        <v>1.3566666300000001</v>
      </c>
      <c r="H130" s="9">
        <f t="shared" ref="H130:H193" si="10">+D130*44/12</f>
        <v>1.3566666300000001</v>
      </c>
      <c r="I130" s="9">
        <f t="shared" ref="I130:I193" si="11">+E130*44/12</f>
        <v>1.3566666300000001</v>
      </c>
    </row>
    <row r="131" spans="1:9" hidden="1">
      <c r="A131">
        <v>1894</v>
      </c>
      <c r="B131">
        <v>0.38299999000000001</v>
      </c>
      <c r="C131">
        <v>0.38299999000000001</v>
      </c>
      <c r="D131">
        <v>0.38299999000000001</v>
      </c>
      <c r="E131">
        <v>0.38299999000000001</v>
      </c>
      <c r="F131" s="9">
        <f t="shared" si="8"/>
        <v>1.4043332966666666</v>
      </c>
      <c r="G131" s="9">
        <f t="shared" si="9"/>
        <v>1.4043332966666666</v>
      </c>
      <c r="H131" s="9">
        <f t="shared" si="10"/>
        <v>1.4043332966666666</v>
      </c>
      <c r="I131" s="9">
        <f t="shared" si="11"/>
        <v>1.4043332966666666</v>
      </c>
    </row>
    <row r="132" spans="1:9" hidden="1">
      <c r="A132">
        <v>1895</v>
      </c>
      <c r="B132">
        <v>0.40599998999999998</v>
      </c>
      <c r="C132">
        <v>0.40599998999999998</v>
      </c>
      <c r="D132">
        <v>0.40599998999999998</v>
      </c>
      <c r="E132">
        <v>0.40599998999999998</v>
      </c>
      <c r="F132" s="9">
        <f t="shared" si="8"/>
        <v>1.48866663</v>
      </c>
      <c r="G132" s="9">
        <f t="shared" si="9"/>
        <v>1.48866663</v>
      </c>
      <c r="H132" s="9">
        <f t="shared" si="10"/>
        <v>1.48866663</v>
      </c>
      <c r="I132" s="9">
        <f t="shared" si="11"/>
        <v>1.48866663</v>
      </c>
    </row>
    <row r="133" spans="1:9" hidden="1">
      <c r="A133">
        <v>1896</v>
      </c>
      <c r="B133">
        <v>0.41899998999999999</v>
      </c>
      <c r="C133">
        <v>0.41899998999999999</v>
      </c>
      <c r="D133">
        <v>0.41899998999999999</v>
      </c>
      <c r="E133">
        <v>0.41899998999999999</v>
      </c>
      <c r="F133" s="9">
        <f t="shared" si="8"/>
        <v>1.5363332966666665</v>
      </c>
      <c r="G133" s="9">
        <f t="shared" si="9"/>
        <v>1.5363332966666665</v>
      </c>
      <c r="H133" s="9">
        <f t="shared" si="10"/>
        <v>1.5363332966666665</v>
      </c>
      <c r="I133" s="9">
        <f t="shared" si="11"/>
        <v>1.5363332966666665</v>
      </c>
    </row>
    <row r="134" spans="1:9" hidden="1">
      <c r="A134">
        <v>1897</v>
      </c>
      <c r="B134">
        <v>0.43999999000000001</v>
      </c>
      <c r="C134">
        <v>0.43999999000000001</v>
      </c>
      <c r="D134">
        <v>0.43999999000000001</v>
      </c>
      <c r="E134">
        <v>0.43999999000000001</v>
      </c>
      <c r="F134" s="9">
        <f t="shared" si="8"/>
        <v>1.6133332966666665</v>
      </c>
      <c r="G134" s="9">
        <f t="shared" si="9"/>
        <v>1.6133332966666665</v>
      </c>
      <c r="H134" s="9">
        <f t="shared" si="10"/>
        <v>1.6133332966666665</v>
      </c>
      <c r="I134" s="9">
        <f t="shared" si="11"/>
        <v>1.6133332966666665</v>
      </c>
    </row>
    <row r="135" spans="1:9" hidden="1">
      <c r="A135">
        <v>1898</v>
      </c>
      <c r="B135">
        <v>0.46499998999999997</v>
      </c>
      <c r="C135">
        <v>0.46499998999999997</v>
      </c>
      <c r="D135">
        <v>0.46499998999999997</v>
      </c>
      <c r="E135">
        <v>0.46499998999999997</v>
      </c>
      <c r="F135" s="9">
        <f t="shared" si="8"/>
        <v>1.7049999633333333</v>
      </c>
      <c r="G135" s="9">
        <f t="shared" si="9"/>
        <v>1.7049999633333333</v>
      </c>
      <c r="H135" s="9">
        <f t="shared" si="10"/>
        <v>1.7049999633333333</v>
      </c>
      <c r="I135" s="9">
        <f t="shared" si="11"/>
        <v>1.7049999633333333</v>
      </c>
    </row>
    <row r="136" spans="1:9" hidden="1">
      <c r="A136">
        <v>1899</v>
      </c>
      <c r="B136">
        <v>0.50699998999999996</v>
      </c>
      <c r="C136">
        <v>0.50699998999999996</v>
      </c>
      <c r="D136">
        <v>0.50699998999999996</v>
      </c>
      <c r="E136">
        <v>0.50699998999999996</v>
      </c>
      <c r="F136" s="9">
        <f t="shared" si="8"/>
        <v>1.8589999633333332</v>
      </c>
      <c r="G136" s="9">
        <f t="shared" si="9"/>
        <v>1.8589999633333332</v>
      </c>
      <c r="H136" s="9">
        <f t="shared" si="10"/>
        <v>1.8589999633333332</v>
      </c>
      <c r="I136" s="9">
        <f t="shared" si="11"/>
        <v>1.8589999633333332</v>
      </c>
    </row>
    <row r="137" spans="1:9" hidden="1">
      <c r="A137">
        <v>1900</v>
      </c>
      <c r="B137">
        <v>0.53399998999999998</v>
      </c>
      <c r="C137">
        <v>0.53399998999999998</v>
      </c>
      <c r="D137">
        <v>0.53399998999999998</v>
      </c>
      <c r="E137">
        <v>0.53399998999999998</v>
      </c>
      <c r="F137" s="9">
        <f t="shared" si="8"/>
        <v>1.9579999633333331</v>
      </c>
      <c r="G137" s="9">
        <f t="shared" si="9"/>
        <v>1.9579999633333331</v>
      </c>
      <c r="H137" s="9">
        <f t="shared" si="10"/>
        <v>1.9579999633333331</v>
      </c>
      <c r="I137" s="9">
        <f t="shared" si="11"/>
        <v>1.9579999633333331</v>
      </c>
    </row>
    <row r="138" spans="1:9" hidden="1">
      <c r="A138">
        <v>1901</v>
      </c>
      <c r="B138">
        <v>0.55199999</v>
      </c>
      <c r="C138">
        <v>0.55199999</v>
      </c>
      <c r="D138">
        <v>0.55199999</v>
      </c>
      <c r="E138">
        <v>0.55199999</v>
      </c>
      <c r="F138" s="9">
        <f t="shared" si="8"/>
        <v>2.0239999633333334</v>
      </c>
      <c r="G138" s="9">
        <f t="shared" si="9"/>
        <v>2.0239999633333334</v>
      </c>
      <c r="H138" s="9">
        <f t="shared" si="10"/>
        <v>2.0239999633333334</v>
      </c>
      <c r="I138" s="9">
        <f t="shared" si="11"/>
        <v>2.0239999633333334</v>
      </c>
    </row>
    <row r="139" spans="1:9" hidden="1">
      <c r="A139">
        <v>1902</v>
      </c>
      <c r="B139">
        <v>0.56599999000000001</v>
      </c>
      <c r="C139">
        <v>0.56599999000000001</v>
      </c>
      <c r="D139">
        <v>0.56599999000000001</v>
      </c>
      <c r="E139">
        <v>0.56599999000000001</v>
      </c>
      <c r="F139" s="9">
        <f t="shared" si="8"/>
        <v>2.0753332966666664</v>
      </c>
      <c r="G139" s="9">
        <f t="shared" si="9"/>
        <v>2.0753332966666664</v>
      </c>
      <c r="H139" s="9">
        <f t="shared" si="10"/>
        <v>2.0753332966666664</v>
      </c>
      <c r="I139" s="9">
        <f t="shared" si="11"/>
        <v>2.0753332966666664</v>
      </c>
    </row>
    <row r="140" spans="1:9" hidden="1">
      <c r="A140">
        <v>1903</v>
      </c>
      <c r="B140">
        <v>0.61699999000000005</v>
      </c>
      <c r="C140">
        <v>0.61699999000000005</v>
      </c>
      <c r="D140">
        <v>0.61699999000000005</v>
      </c>
      <c r="E140">
        <v>0.61699999000000005</v>
      </c>
      <c r="F140" s="9">
        <f t="shared" si="8"/>
        <v>2.2623332966666667</v>
      </c>
      <c r="G140" s="9">
        <f t="shared" si="9"/>
        <v>2.2623332966666667</v>
      </c>
      <c r="H140" s="9">
        <f t="shared" si="10"/>
        <v>2.2623332966666667</v>
      </c>
      <c r="I140" s="9">
        <f t="shared" si="11"/>
        <v>2.2623332966666667</v>
      </c>
    </row>
    <row r="141" spans="1:9" hidden="1">
      <c r="A141">
        <v>1904</v>
      </c>
      <c r="B141">
        <v>0.62399998999999995</v>
      </c>
      <c r="C141">
        <v>0.62399998999999995</v>
      </c>
      <c r="D141">
        <v>0.62399998999999995</v>
      </c>
      <c r="E141">
        <v>0.62399998999999995</v>
      </c>
      <c r="F141" s="9">
        <f t="shared" si="8"/>
        <v>2.2879999633333332</v>
      </c>
      <c r="G141" s="9">
        <f t="shared" si="9"/>
        <v>2.2879999633333332</v>
      </c>
      <c r="H141" s="9">
        <f t="shared" si="10"/>
        <v>2.2879999633333332</v>
      </c>
      <c r="I141" s="9">
        <f t="shared" si="11"/>
        <v>2.2879999633333332</v>
      </c>
    </row>
    <row r="142" spans="1:9" hidden="1">
      <c r="A142">
        <v>1905</v>
      </c>
      <c r="B142">
        <v>0.66299998999999998</v>
      </c>
      <c r="C142">
        <v>0.66299998999999998</v>
      </c>
      <c r="D142">
        <v>0.66299998999999998</v>
      </c>
      <c r="E142">
        <v>0.66299998999999998</v>
      </c>
      <c r="F142" s="9">
        <f t="shared" si="8"/>
        <v>2.4309999633333335</v>
      </c>
      <c r="G142" s="9">
        <f t="shared" si="9"/>
        <v>2.4309999633333335</v>
      </c>
      <c r="H142" s="9">
        <f t="shared" si="10"/>
        <v>2.4309999633333335</v>
      </c>
      <c r="I142" s="9">
        <f t="shared" si="11"/>
        <v>2.4309999633333335</v>
      </c>
    </row>
    <row r="143" spans="1:9" hidden="1">
      <c r="A143">
        <v>1906</v>
      </c>
      <c r="B143">
        <v>0.70699999000000002</v>
      </c>
      <c r="C143">
        <v>0.70699999000000002</v>
      </c>
      <c r="D143">
        <v>0.70699999000000002</v>
      </c>
      <c r="E143">
        <v>0.70699999000000002</v>
      </c>
      <c r="F143" s="9">
        <f t="shared" si="8"/>
        <v>2.5923332966666668</v>
      </c>
      <c r="G143" s="9">
        <f t="shared" si="9"/>
        <v>2.5923332966666668</v>
      </c>
      <c r="H143" s="9">
        <f t="shared" si="10"/>
        <v>2.5923332966666668</v>
      </c>
      <c r="I143" s="9">
        <f t="shared" si="11"/>
        <v>2.5923332966666668</v>
      </c>
    </row>
    <row r="144" spans="1:9" hidden="1">
      <c r="A144">
        <v>1907</v>
      </c>
      <c r="B144">
        <v>0.78399998999999998</v>
      </c>
      <c r="C144">
        <v>0.78399998999999998</v>
      </c>
      <c r="D144">
        <v>0.78399998999999998</v>
      </c>
      <c r="E144">
        <v>0.78399998999999998</v>
      </c>
      <c r="F144" s="9">
        <f t="shared" si="8"/>
        <v>2.8746666300000001</v>
      </c>
      <c r="G144" s="9">
        <f t="shared" si="9"/>
        <v>2.8746666300000001</v>
      </c>
      <c r="H144" s="9">
        <f t="shared" si="10"/>
        <v>2.8746666300000001</v>
      </c>
      <c r="I144" s="9">
        <f t="shared" si="11"/>
        <v>2.8746666300000001</v>
      </c>
    </row>
    <row r="145" spans="1:9" hidden="1">
      <c r="A145">
        <v>1908</v>
      </c>
      <c r="B145">
        <v>0.74999998999999995</v>
      </c>
      <c r="C145">
        <v>0.74999998999999995</v>
      </c>
      <c r="D145">
        <v>0.74999998999999995</v>
      </c>
      <c r="E145">
        <v>0.74999998999999995</v>
      </c>
      <c r="F145" s="9">
        <f t="shared" si="8"/>
        <v>2.7499999633333334</v>
      </c>
      <c r="G145" s="9">
        <f t="shared" si="9"/>
        <v>2.7499999633333334</v>
      </c>
      <c r="H145" s="9">
        <f t="shared" si="10"/>
        <v>2.7499999633333334</v>
      </c>
      <c r="I145" s="9">
        <f t="shared" si="11"/>
        <v>2.7499999633333334</v>
      </c>
    </row>
    <row r="146" spans="1:9" hidden="1">
      <c r="A146">
        <v>1909</v>
      </c>
      <c r="B146">
        <v>0.78499998999999998</v>
      </c>
      <c r="C146">
        <v>0.78499998999999998</v>
      </c>
      <c r="D146">
        <v>0.78499998999999998</v>
      </c>
      <c r="E146">
        <v>0.78499998999999998</v>
      </c>
      <c r="F146" s="9">
        <f t="shared" si="8"/>
        <v>2.8783332966666664</v>
      </c>
      <c r="G146" s="9">
        <f t="shared" si="9"/>
        <v>2.8783332966666664</v>
      </c>
      <c r="H146" s="9">
        <f t="shared" si="10"/>
        <v>2.8783332966666664</v>
      </c>
      <c r="I146" s="9">
        <f t="shared" si="11"/>
        <v>2.8783332966666664</v>
      </c>
    </row>
    <row r="147" spans="1:9" hidden="1">
      <c r="A147">
        <v>1910</v>
      </c>
      <c r="B147">
        <v>0.81899999000000001</v>
      </c>
      <c r="C147">
        <v>0.81899999000000001</v>
      </c>
      <c r="D147">
        <v>0.81899999000000001</v>
      </c>
      <c r="E147">
        <v>0.81899999000000001</v>
      </c>
      <c r="F147" s="9">
        <f t="shared" si="8"/>
        <v>3.0029999633333335</v>
      </c>
      <c r="G147" s="9">
        <f t="shared" si="9"/>
        <v>3.0029999633333335</v>
      </c>
      <c r="H147" s="9">
        <f t="shared" si="10"/>
        <v>3.0029999633333335</v>
      </c>
      <c r="I147" s="9">
        <f t="shared" si="11"/>
        <v>3.0029999633333335</v>
      </c>
    </row>
    <row r="148" spans="1:9" hidden="1">
      <c r="A148">
        <v>1911</v>
      </c>
      <c r="B148">
        <v>0.83599999000000003</v>
      </c>
      <c r="C148">
        <v>0.83599999000000003</v>
      </c>
      <c r="D148">
        <v>0.83599999000000003</v>
      </c>
      <c r="E148">
        <v>0.83599999000000003</v>
      </c>
      <c r="F148" s="9">
        <f t="shared" si="8"/>
        <v>3.0653332966666667</v>
      </c>
      <c r="G148" s="9">
        <f t="shared" si="9"/>
        <v>3.0653332966666667</v>
      </c>
      <c r="H148" s="9">
        <f t="shared" si="10"/>
        <v>3.0653332966666667</v>
      </c>
      <c r="I148" s="9">
        <f t="shared" si="11"/>
        <v>3.0653332966666667</v>
      </c>
    </row>
    <row r="149" spans="1:9" hidden="1">
      <c r="A149">
        <v>1912</v>
      </c>
      <c r="B149">
        <v>0.87899998999999995</v>
      </c>
      <c r="C149">
        <v>0.87899998999999995</v>
      </c>
      <c r="D149">
        <v>0.87899998999999995</v>
      </c>
      <c r="E149">
        <v>0.87899998999999995</v>
      </c>
      <c r="F149" s="9">
        <f t="shared" si="8"/>
        <v>3.2229999633333333</v>
      </c>
      <c r="G149" s="9">
        <f t="shared" si="9"/>
        <v>3.2229999633333333</v>
      </c>
      <c r="H149" s="9">
        <f t="shared" si="10"/>
        <v>3.2229999633333333</v>
      </c>
      <c r="I149" s="9">
        <f t="shared" si="11"/>
        <v>3.2229999633333333</v>
      </c>
    </row>
    <row r="150" spans="1:9" hidden="1">
      <c r="A150">
        <v>1913</v>
      </c>
      <c r="B150">
        <v>0.94299999000000001</v>
      </c>
      <c r="C150">
        <v>0.94299999000000001</v>
      </c>
      <c r="D150">
        <v>0.94299999000000001</v>
      </c>
      <c r="E150">
        <v>0.94299999000000001</v>
      </c>
      <c r="F150" s="9">
        <f t="shared" si="8"/>
        <v>3.4576666300000003</v>
      </c>
      <c r="G150" s="9">
        <f t="shared" si="9"/>
        <v>3.4576666300000003</v>
      </c>
      <c r="H150" s="9">
        <f t="shared" si="10"/>
        <v>3.4576666300000003</v>
      </c>
      <c r="I150" s="9">
        <f t="shared" si="11"/>
        <v>3.4576666300000003</v>
      </c>
    </row>
    <row r="151" spans="1:9" hidden="1">
      <c r="A151">
        <v>1914</v>
      </c>
      <c r="B151">
        <v>0.84999999000000004</v>
      </c>
      <c r="C151">
        <v>0.84999999000000004</v>
      </c>
      <c r="D151">
        <v>0.84999999000000004</v>
      </c>
      <c r="E151">
        <v>0.84999999000000004</v>
      </c>
      <c r="F151" s="9">
        <f t="shared" si="8"/>
        <v>3.1166666300000005</v>
      </c>
      <c r="G151" s="9">
        <f t="shared" si="9"/>
        <v>3.1166666300000005</v>
      </c>
      <c r="H151" s="9">
        <f t="shared" si="10"/>
        <v>3.1166666300000005</v>
      </c>
      <c r="I151" s="9">
        <f t="shared" si="11"/>
        <v>3.1166666300000005</v>
      </c>
    </row>
    <row r="152" spans="1:9" hidden="1">
      <c r="A152">
        <v>1915</v>
      </c>
      <c r="B152">
        <v>0.83799999000000003</v>
      </c>
      <c r="C152">
        <v>0.83799999000000003</v>
      </c>
      <c r="D152">
        <v>0.83799999000000003</v>
      </c>
      <c r="E152">
        <v>0.83799999000000003</v>
      </c>
      <c r="F152" s="9">
        <f t="shared" si="8"/>
        <v>3.0726666300000001</v>
      </c>
      <c r="G152" s="9">
        <f t="shared" si="9"/>
        <v>3.0726666300000001</v>
      </c>
      <c r="H152" s="9">
        <f t="shared" si="10"/>
        <v>3.0726666300000001</v>
      </c>
      <c r="I152" s="9">
        <f t="shared" si="11"/>
        <v>3.0726666300000001</v>
      </c>
    </row>
    <row r="153" spans="1:9" hidden="1">
      <c r="A153">
        <v>1916</v>
      </c>
      <c r="B153">
        <v>0.90099998999999997</v>
      </c>
      <c r="C153">
        <v>0.90099998999999997</v>
      </c>
      <c r="D153">
        <v>0.90099998999999997</v>
      </c>
      <c r="E153">
        <v>0.90099998999999997</v>
      </c>
      <c r="F153" s="9">
        <f t="shared" si="8"/>
        <v>3.3036666299999999</v>
      </c>
      <c r="G153" s="9">
        <f t="shared" si="9"/>
        <v>3.3036666299999999</v>
      </c>
      <c r="H153" s="9">
        <f t="shared" si="10"/>
        <v>3.3036666299999999</v>
      </c>
      <c r="I153" s="9">
        <f t="shared" si="11"/>
        <v>3.3036666299999999</v>
      </c>
    </row>
    <row r="154" spans="1:9" hidden="1">
      <c r="A154">
        <v>1917</v>
      </c>
      <c r="B154">
        <v>0.95499999000000002</v>
      </c>
      <c r="C154">
        <v>0.95499999000000002</v>
      </c>
      <c r="D154">
        <v>0.95499999000000002</v>
      </c>
      <c r="E154">
        <v>0.95499999000000002</v>
      </c>
      <c r="F154" s="9">
        <f t="shared" si="8"/>
        <v>3.5016666300000003</v>
      </c>
      <c r="G154" s="9">
        <f t="shared" si="9"/>
        <v>3.5016666300000003</v>
      </c>
      <c r="H154" s="9">
        <f t="shared" si="10"/>
        <v>3.5016666300000003</v>
      </c>
      <c r="I154" s="9">
        <f t="shared" si="11"/>
        <v>3.5016666300000003</v>
      </c>
    </row>
    <row r="155" spans="1:9" hidden="1">
      <c r="A155">
        <v>1918</v>
      </c>
      <c r="B155">
        <v>0.93599999</v>
      </c>
      <c r="C155">
        <v>0.93599999</v>
      </c>
      <c r="D155">
        <v>0.93599999</v>
      </c>
      <c r="E155">
        <v>0.93599999</v>
      </c>
      <c r="F155" s="9">
        <f t="shared" si="8"/>
        <v>3.4319999633333338</v>
      </c>
      <c r="G155" s="9">
        <f t="shared" si="9"/>
        <v>3.4319999633333338</v>
      </c>
      <c r="H155" s="9">
        <f t="shared" si="10"/>
        <v>3.4319999633333338</v>
      </c>
      <c r="I155" s="9">
        <f t="shared" si="11"/>
        <v>3.4319999633333338</v>
      </c>
    </row>
    <row r="156" spans="1:9" hidden="1">
      <c r="A156">
        <v>1919</v>
      </c>
      <c r="B156">
        <v>0.80599999</v>
      </c>
      <c r="C156">
        <v>0.80599999</v>
      </c>
      <c r="D156">
        <v>0.80599999</v>
      </c>
      <c r="E156">
        <v>0.80599999</v>
      </c>
      <c r="F156" s="9">
        <f t="shared" si="8"/>
        <v>2.9553332966666663</v>
      </c>
      <c r="G156" s="9">
        <f t="shared" si="9"/>
        <v>2.9553332966666663</v>
      </c>
      <c r="H156" s="9">
        <f t="shared" si="10"/>
        <v>2.9553332966666663</v>
      </c>
      <c r="I156" s="9">
        <f t="shared" si="11"/>
        <v>2.9553332966666663</v>
      </c>
    </row>
    <row r="157" spans="1:9" hidden="1">
      <c r="A157">
        <v>1920</v>
      </c>
      <c r="B157">
        <v>0.93199999</v>
      </c>
      <c r="C157">
        <v>0.93199999</v>
      </c>
      <c r="D157">
        <v>0.93199999</v>
      </c>
      <c r="E157">
        <v>0.93199999</v>
      </c>
      <c r="F157" s="9">
        <f t="shared" si="8"/>
        <v>3.417333296666667</v>
      </c>
      <c r="G157" s="9">
        <f t="shared" si="9"/>
        <v>3.417333296666667</v>
      </c>
      <c r="H157" s="9">
        <f t="shared" si="10"/>
        <v>3.417333296666667</v>
      </c>
      <c r="I157" s="9">
        <f t="shared" si="11"/>
        <v>3.417333296666667</v>
      </c>
    </row>
    <row r="158" spans="1:9" hidden="1">
      <c r="A158">
        <v>1921</v>
      </c>
      <c r="B158">
        <v>0.80299999</v>
      </c>
      <c r="C158">
        <v>0.80299999</v>
      </c>
      <c r="D158">
        <v>0.80299999</v>
      </c>
      <c r="E158">
        <v>0.80299999</v>
      </c>
      <c r="F158" s="9">
        <f t="shared" si="8"/>
        <v>2.9443332966666667</v>
      </c>
      <c r="G158" s="9">
        <f t="shared" si="9"/>
        <v>2.9443332966666667</v>
      </c>
      <c r="H158" s="9">
        <f t="shared" si="10"/>
        <v>2.9443332966666667</v>
      </c>
      <c r="I158" s="9">
        <f t="shared" si="11"/>
        <v>2.9443332966666667</v>
      </c>
    </row>
    <row r="159" spans="1:9" hidden="1">
      <c r="A159">
        <v>1922</v>
      </c>
      <c r="B159">
        <v>0.84499999000000003</v>
      </c>
      <c r="C159">
        <v>0.84499999000000003</v>
      </c>
      <c r="D159">
        <v>0.84499999000000003</v>
      </c>
      <c r="E159">
        <v>0.84499999000000003</v>
      </c>
      <c r="F159" s="9">
        <f t="shared" si="8"/>
        <v>3.0983332966666666</v>
      </c>
      <c r="G159" s="9">
        <f t="shared" si="9"/>
        <v>3.0983332966666666</v>
      </c>
      <c r="H159" s="9">
        <f t="shared" si="10"/>
        <v>3.0983332966666666</v>
      </c>
      <c r="I159" s="9">
        <f t="shared" si="11"/>
        <v>3.0983332966666666</v>
      </c>
    </row>
    <row r="160" spans="1:9" hidden="1">
      <c r="A160">
        <v>1923</v>
      </c>
      <c r="B160">
        <v>0.96999999000000003</v>
      </c>
      <c r="C160">
        <v>0.96999999000000003</v>
      </c>
      <c r="D160">
        <v>0.96999999000000003</v>
      </c>
      <c r="E160">
        <v>0.96999999000000003</v>
      </c>
      <c r="F160" s="9">
        <f t="shared" si="8"/>
        <v>3.5566666300000001</v>
      </c>
      <c r="G160" s="9">
        <f t="shared" si="9"/>
        <v>3.5566666300000001</v>
      </c>
      <c r="H160" s="9">
        <f t="shared" si="10"/>
        <v>3.5566666300000001</v>
      </c>
      <c r="I160" s="9">
        <f t="shared" si="11"/>
        <v>3.5566666300000001</v>
      </c>
    </row>
    <row r="161" spans="1:9" hidden="1">
      <c r="A161">
        <v>1924</v>
      </c>
      <c r="B161">
        <v>0.96299999000000003</v>
      </c>
      <c r="C161">
        <v>0.96299999000000003</v>
      </c>
      <c r="D161">
        <v>0.96299999000000003</v>
      </c>
      <c r="E161">
        <v>0.96299999000000003</v>
      </c>
      <c r="F161" s="9">
        <f t="shared" si="8"/>
        <v>3.5309999633333331</v>
      </c>
      <c r="G161" s="9">
        <f t="shared" si="9"/>
        <v>3.5309999633333331</v>
      </c>
      <c r="H161" s="9">
        <f t="shared" si="10"/>
        <v>3.5309999633333331</v>
      </c>
      <c r="I161" s="9">
        <f t="shared" si="11"/>
        <v>3.5309999633333331</v>
      </c>
    </row>
    <row r="162" spans="1:9" hidden="1">
      <c r="A162">
        <v>1925</v>
      </c>
      <c r="B162">
        <v>0.97499999000000004</v>
      </c>
      <c r="C162">
        <v>0.97499999000000004</v>
      </c>
      <c r="D162">
        <v>0.97499999000000004</v>
      </c>
      <c r="E162">
        <v>0.97499999000000004</v>
      </c>
      <c r="F162" s="9">
        <f t="shared" si="8"/>
        <v>3.5749999633333336</v>
      </c>
      <c r="G162" s="9">
        <f t="shared" si="9"/>
        <v>3.5749999633333336</v>
      </c>
      <c r="H162" s="9">
        <f t="shared" si="10"/>
        <v>3.5749999633333336</v>
      </c>
      <c r="I162" s="9">
        <f t="shared" si="11"/>
        <v>3.5749999633333336</v>
      </c>
    </row>
    <row r="163" spans="1:9" hidden="1">
      <c r="A163">
        <v>1926</v>
      </c>
      <c r="B163">
        <v>0.98299999000000005</v>
      </c>
      <c r="C163">
        <v>0.98299999000000005</v>
      </c>
      <c r="D163">
        <v>0.98299999000000005</v>
      </c>
      <c r="E163">
        <v>0.98299999000000005</v>
      </c>
      <c r="F163" s="9">
        <f t="shared" si="8"/>
        <v>3.6043332966666668</v>
      </c>
      <c r="G163" s="9">
        <f t="shared" si="9"/>
        <v>3.6043332966666668</v>
      </c>
      <c r="H163" s="9">
        <f t="shared" si="10"/>
        <v>3.6043332966666668</v>
      </c>
      <c r="I163" s="9">
        <f t="shared" si="11"/>
        <v>3.6043332966666668</v>
      </c>
    </row>
    <row r="164" spans="1:9" hidden="1">
      <c r="A164">
        <v>1927</v>
      </c>
      <c r="B164">
        <v>1.0620000000000001</v>
      </c>
      <c r="C164">
        <v>1.0620000000000001</v>
      </c>
      <c r="D164">
        <v>1.0620000000000001</v>
      </c>
      <c r="E164">
        <v>1.0620000000000001</v>
      </c>
      <c r="F164" s="9">
        <f t="shared" si="8"/>
        <v>3.8940000000000001</v>
      </c>
      <c r="G164" s="9">
        <f t="shared" si="9"/>
        <v>3.8940000000000001</v>
      </c>
      <c r="H164" s="9">
        <f t="shared" si="10"/>
        <v>3.8940000000000001</v>
      </c>
      <c r="I164" s="9">
        <f t="shared" si="11"/>
        <v>3.8940000000000001</v>
      </c>
    </row>
    <row r="165" spans="1:9" hidden="1">
      <c r="A165">
        <v>1928</v>
      </c>
      <c r="B165">
        <v>1.0649999999999999</v>
      </c>
      <c r="C165">
        <v>1.0649999999999999</v>
      </c>
      <c r="D165">
        <v>1.0649999999999999</v>
      </c>
      <c r="E165">
        <v>1.0649999999999999</v>
      </c>
      <c r="F165" s="9">
        <f t="shared" si="8"/>
        <v>3.9049999999999998</v>
      </c>
      <c r="G165" s="9">
        <f t="shared" si="9"/>
        <v>3.9049999999999998</v>
      </c>
      <c r="H165" s="9">
        <f t="shared" si="10"/>
        <v>3.9049999999999998</v>
      </c>
      <c r="I165" s="9">
        <f t="shared" si="11"/>
        <v>3.9049999999999998</v>
      </c>
    </row>
    <row r="166" spans="1:9" hidden="1">
      <c r="A166">
        <v>1929</v>
      </c>
      <c r="B166">
        <v>1.145</v>
      </c>
      <c r="C166">
        <v>1.145</v>
      </c>
      <c r="D166">
        <v>1.145</v>
      </c>
      <c r="E166">
        <v>1.145</v>
      </c>
      <c r="F166" s="9">
        <f t="shared" si="8"/>
        <v>4.1983333333333333</v>
      </c>
      <c r="G166" s="9">
        <f t="shared" si="9"/>
        <v>4.1983333333333333</v>
      </c>
      <c r="H166" s="9">
        <f t="shared" si="10"/>
        <v>4.1983333333333333</v>
      </c>
      <c r="I166" s="9">
        <f t="shared" si="11"/>
        <v>4.1983333333333333</v>
      </c>
    </row>
    <row r="167" spans="1:9" hidden="1">
      <c r="A167">
        <v>1930</v>
      </c>
      <c r="B167">
        <v>1.0529999999999999</v>
      </c>
      <c r="C167">
        <v>1.0529999999999999</v>
      </c>
      <c r="D167">
        <v>1.0529999999999999</v>
      </c>
      <c r="E167">
        <v>1.0529999999999999</v>
      </c>
      <c r="F167" s="9">
        <f t="shared" si="8"/>
        <v>3.8609999999999993</v>
      </c>
      <c r="G167" s="9">
        <f t="shared" si="9"/>
        <v>3.8609999999999993</v>
      </c>
      <c r="H167" s="9">
        <f t="shared" si="10"/>
        <v>3.8609999999999993</v>
      </c>
      <c r="I167" s="9">
        <f t="shared" si="11"/>
        <v>3.8609999999999993</v>
      </c>
    </row>
    <row r="168" spans="1:9" hidden="1">
      <c r="A168">
        <v>1931</v>
      </c>
      <c r="B168">
        <v>0.93999999000000001</v>
      </c>
      <c r="C168">
        <v>0.93999999000000001</v>
      </c>
      <c r="D168">
        <v>0.93999999000000001</v>
      </c>
      <c r="E168">
        <v>0.93999999000000001</v>
      </c>
      <c r="F168" s="9">
        <f t="shared" si="8"/>
        <v>3.4466666299999997</v>
      </c>
      <c r="G168" s="9">
        <f t="shared" si="9"/>
        <v>3.4466666299999997</v>
      </c>
      <c r="H168" s="9">
        <f t="shared" si="10"/>
        <v>3.4466666299999997</v>
      </c>
      <c r="I168" s="9">
        <f t="shared" si="11"/>
        <v>3.4466666299999997</v>
      </c>
    </row>
    <row r="169" spans="1:9" hidden="1">
      <c r="A169">
        <v>1932</v>
      </c>
      <c r="B169">
        <v>0.84699999000000004</v>
      </c>
      <c r="C169">
        <v>0.84699999000000004</v>
      </c>
      <c r="D169">
        <v>0.84699999000000004</v>
      </c>
      <c r="E169">
        <v>0.84699999000000004</v>
      </c>
      <c r="F169" s="9">
        <f t="shared" si="8"/>
        <v>3.10566663</v>
      </c>
      <c r="G169" s="9">
        <f t="shared" si="9"/>
        <v>3.10566663</v>
      </c>
      <c r="H169" s="9">
        <f t="shared" si="10"/>
        <v>3.10566663</v>
      </c>
      <c r="I169" s="9">
        <f t="shared" si="11"/>
        <v>3.10566663</v>
      </c>
    </row>
    <row r="170" spans="1:9" hidden="1">
      <c r="A170">
        <v>1933</v>
      </c>
      <c r="B170">
        <v>0.89299998999999997</v>
      </c>
      <c r="C170">
        <v>0.89299998999999997</v>
      </c>
      <c r="D170">
        <v>0.89299998999999997</v>
      </c>
      <c r="E170">
        <v>0.89299998999999997</v>
      </c>
      <c r="F170" s="9">
        <f t="shared" si="8"/>
        <v>3.2743332966666667</v>
      </c>
      <c r="G170" s="9">
        <f t="shared" si="9"/>
        <v>3.2743332966666667</v>
      </c>
      <c r="H170" s="9">
        <f t="shared" si="10"/>
        <v>3.2743332966666667</v>
      </c>
      <c r="I170" s="9">
        <f t="shared" si="11"/>
        <v>3.2743332966666667</v>
      </c>
    </row>
    <row r="171" spans="1:9" hidden="1">
      <c r="A171">
        <v>1934</v>
      </c>
      <c r="B171">
        <v>0.97299999000000004</v>
      </c>
      <c r="C171">
        <v>0.97299999000000004</v>
      </c>
      <c r="D171">
        <v>0.97299999000000004</v>
      </c>
      <c r="E171">
        <v>0.97299999000000004</v>
      </c>
      <c r="F171" s="9">
        <f t="shared" si="8"/>
        <v>3.5676666300000002</v>
      </c>
      <c r="G171" s="9">
        <f t="shared" si="9"/>
        <v>3.5676666300000002</v>
      </c>
      <c r="H171" s="9">
        <f t="shared" si="10"/>
        <v>3.5676666300000002</v>
      </c>
      <c r="I171" s="9">
        <f t="shared" si="11"/>
        <v>3.5676666300000002</v>
      </c>
    </row>
    <row r="172" spans="1:9" hidden="1">
      <c r="A172">
        <v>1935</v>
      </c>
      <c r="B172">
        <v>1.0269999999999999</v>
      </c>
      <c r="C172">
        <v>1.0269999999999999</v>
      </c>
      <c r="D172">
        <v>1.0269999999999999</v>
      </c>
      <c r="E172">
        <v>1.0269999999999999</v>
      </c>
      <c r="F172" s="9">
        <f t="shared" si="8"/>
        <v>3.7656666666666663</v>
      </c>
      <c r="G172" s="9">
        <f t="shared" si="9"/>
        <v>3.7656666666666663</v>
      </c>
      <c r="H172" s="9">
        <f t="shared" si="10"/>
        <v>3.7656666666666663</v>
      </c>
      <c r="I172" s="9">
        <f t="shared" si="11"/>
        <v>3.7656666666666663</v>
      </c>
    </row>
    <row r="173" spans="1:9" hidden="1">
      <c r="A173">
        <v>1936</v>
      </c>
      <c r="B173">
        <v>1.1299999999999999</v>
      </c>
      <c r="C173">
        <v>1.1299999999999999</v>
      </c>
      <c r="D173">
        <v>1.1299999999999999</v>
      </c>
      <c r="E173">
        <v>1.1299999999999999</v>
      </c>
      <c r="F173" s="9">
        <f t="shared" si="8"/>
        <v>4.1433333333333335</v>
      </c>
      <c r="G173" s="9">
        <f t="shared" si="9"/>
        <v>4.1433333333333335</v>
      </c>
      <c r="H173" s="9">
        <f t="shared" si="10"/>
        <v>4.1433333333333335</v>
      </c>
      <c r="I173" s="9">
        <f t="shared" si="11"/>
        <v>4.1433333333333335</v>
      </c>
    </row>
    <row r="174" spans="1:9" hidden="1">
      <c r="A174">
        <v>1937</v>
      </c>
      <c r="B174">
        <v>1.2090000000000001</v>
      </c>
      <c r="C174">
        <v>1.2090000000000001</v>
      </c>
      <c r="D174">
        <v>1.2090000000000001</v>
      </c>
      <c r="E174">
        <v>1.2090000000000001</v>
      </c>
      <c r="F174" s="9">
        <f t="shared" si="8"/>
        <v>4.4330000000000007</v>
      </c>
      <c r="G174" s="9">
        <f t="shared" si="9"/>
        <v>4.4330000000000007</v>
      </c>
      <c r="H174" s="9">
        <f t="shared" si="10"/>
        <v>4.4330000000000007</v>
      </c>
      <c r="I174" s="9">
        <f t="shared" si="11"/>
        <v>4.4330000000000007</v>
      </c>
    </row>
    <row r="175" spans="1:9" hidden="1">
      <c r="A175">
        <v>1938</v>
      </c>
      <c r="B175">
        <v>1.1419999999999999</v>
      </c>
      <c r="C175">
        <v>1.1419999999999999</v>
      </c>
      <c r="D175">
        <v>1.1419999999999999</v>
      </c>
      <c r="E175">
        <v>1.1419999999999999</v>
      </c>
      <c r="F175" s="9">
        <f t="shared" si="8"/>
        <v>4.1873333333333331</v>
      </c>
      <c r="G175" s="9">
        <f t="shared" si="9"/>
        <v>4.1873333333333331</v>
      </c>
      <c r="H175" s="9">
        <f t="shared" si="10"/>
        <v>4.1873333333333331</v>
      </c>
      <c r="I175" s="9">
        <f t="shared" si="11"/>
        <v>4.1873333333333331</v>
      </c>
    </row>
    <row r="176" spans="1:9" hidden="1">
      <c r="A176">
        <v>1939</v>
      </c>
      <c r="B176">
        <v>1.1919999999999999</v>
      </c>
      <c r="C176">
        <v>1.1919999999999999</v>
      </c>
      <c r="D176">
        <v>1.1919999999999999</v>
      </c>
      <c r="E176">
        <v>1.1919999999999999</v>
      </c>
      <c r="F176" s="9">
        <f t="shared" si="8"/>
        <v>4.3706666666666667</v>
      </c>
      <c r="G176" s="9">
        <f t="shared" si="9"/>
        <v>4.3706666666666667</v>
      </c>
      <c r="H176" s="9">
        <f t="shared" si="10"/>
        <v>4.3706666666666667</v>
      </c>
      <c r="I176" s="9">
        <f t="shared" si="11"/>
        <v>4.3706666666666667</v>
      </c>
    </row>
    <row r="177" spans="1:9" hidden="1">
      <c r="A177">
        <v>1940</v>
      </c>
      <c r="B177">
        <v>1.2989999999999999</v>
      </c>
      <c r="C177">
        <v>1.2989999999999999</v>
      </c>
      <c r="D177">
        <v>1.2989999999999999</v>
      </c>
      <c r="E177">
        <v>1.2989999999999999</v>
      </c>
      <c r="F177" s="9">
        <f t="shared" si="8"/>
        <v>4.7629999999999999</v>
      </c>
      <c r="G177" s="9">
        <f t="shared" si="9"/>
        <v>4.7629999999999999</v>
      </c>
      <c r="H177" s="9">
        <f t="shared" si="10"/>
        <v>4.7629999999999999</v>
      </c>
      <c r="I177" s="9">
        <f t="shared" si="11"/>
        <v>4.7629999999999999</v>
      </c>
    </row>
    <row r="178" spans="1:9" hidden="1">
      <c r="A178">
        <v>1941</v>
      </c>
      <c r="B178">
        <v>1.3340000000000001</v>
      </c>
      <c r="C178">
        <v>1.3340000000000001</v>
      </c>
      <c r="D178">
        <v>1.3340000000000001</v>
      </c>
      <c r="E178">
        <v>1.3340000000000001</v>
      </c>
      <c r="F178" s="9">
        <f t="shared" si="8"/>
        <v>4.8913333333333338</v>
      </c>
      <c r="G178" s="9">
        <f t="shared" si="9"/>
        <v>4.8913333333333338</v>
      </c>
      <c r="H178" s="9">
        <f t="shared" si="10"/>
        <v>4.8913333333333338</v>
      </c>
      <c r="I178" s="9">
        <f t="shared" si="11"/>
        <v>4.8913333333333338</v>
      </c>
    </row>
    <row r="179" spans="1:9" hidden="1">
      <c r="A179">
        <v>1942</v>
      </c>
      <c r="B179">
        <v>1.3420000000000001</v>
      </c>
      <c r="C179">
        <v>1.3420000000000001</v>
      </c>
      <c r="D179">
        <v>1.3420000000000001</v>
      </c>
      <c r="E179">
        <v>1.3420000000000001</v>
      </c>
      <c r="F179" s="9">
        <f t="shared" si="8"/>
        <v>4.9206666666666665</v>
      </c>
      <c r="G179" s="9">
        <f t="shared" si="9"/>
        <v>4.9206666666666665</v>
      </c>
      <c r="H179" s="9">
        <f t="shared" si="10"/>
        <v>4.9206666666666665</v>
      </c>
      <c r="I179" s="9">
        <f t="shared" si="11"/>
        <v>4.9206666666666665</v>
      </c>
    </row>
    <row r="180" spans="1:9" hidden="1">
      <c r="A180">
        <v>1943</v>
      </c>
      <c r="B180">
        <v>1.391</v>
      </c>
      <c r="C180">
        <v>1.391</v>
      </c>
      <c r="D180">
        <v>1.391</v>
      </c>
      <c r="E180">
        <v>1.391</v>
      </c>
      <c r="F180" s="9">
        <f t="shared" si="8"/>
        <v>5.1003333333333334</v>
      </c>
      <c r="G180" s="9">
        <f t="shared" si="9"/>
        <v>5.1003333333333334</v>
      </c>
      <c r="H180" s="9">
        <f t="shared" si="10"/>
        <v>5.1003333333333334</v>
      </c>
      <c r="I180" s="9">
        <f t="shared" si="11"/>
        <v>5.1003333333333334</v>
      </c>
    </row>
    <row r="181" spans="1:9" hidden="1">
      <c r="A181">
        <v>1944</v>
      </c>
      <c r="B181">
        <v>1.383</v>
      </c>
      <c r="C181">
        <v>1.383</v>
      </c>
      <c r="D181">
        <v>1.383</v>
      </c>
      <c r="E181">
        <v>1.383</v>
      </c>
      <c r="F181" s="9">
        <f t="shared" si="8"/>
        <v>5.0710000000000006</v>
      </c>
      <c r="G181" s="9">
        <f t="shared" si="9"/>
        <v>5.0710000000000006</v>
      </c>
      <c r="H181" s="9">
        <f t="shared" si="10"/>
        <v>5.0710000000000006</v>
      </c>
      <c r="I181" s="9">
        <f t="shared" si="11"/>
        <v>5.0710000000000006</v>
      </c>
    </row>
    <row r="182" spans="1:9" hidden="1">
      <c r="A182">
        <v>1945</v>
      </c>
      <c r="B182">
        <v>1.1599999999999999</v>
      </c>
      <c r="C182">
        <v>1.1599999999999999</v>
      </c>
      <c r="D182">
        <v>1.1599999999999999</v>
      </c>
      <c r="E182">
        <v>1.1599999999999999</v>
      </c>
      <c r="F182" s="9">
        <f t="shared" si="8"/>
        <v>4.253333333333333</v>
      </c>
      <c r="G182" s="9">
        <f t="shared" si="9"/>
        <v>4.253333333333333</v>
      </c>
      <c r="H182" s="9">
        <f t="shared" si="10"/>
        <v>4.253333333333333</v>
      </c>
      <c r="I182" s="9">
        <f t="shared" si="11"/>
        <v>4.253333333333333</v>
      </c>
    </row>
    <row r="183" spans="1:9" hidden="1">
      <c r="A183">
        <v>1946</v>
      </c>
      <c r="B183">
        <v>1.238</v>
      </c>
      <c r="C183">
        <v>1.238</v>
      </c>
      <c r="D183">
        <v>1.238</v>
      </c>
      <c r="E183">
        <v>1.238</v>
      </c>
      <c r="F183" s="9">
        <f t="shared" si="8"/>
        <v>4.5393333333333334</v>
      </c>
      <c r="G183" s="9">
        <f t="shared" si="9"/>
        <v>4.5393333333333334</v>
      </c>
      <c r="H183" s="9">
        <f t="shared" si="10"/>
        <v>4.5393333333333334</v>
      </c>
      <c r="I183" s="9">
        <f t="shared" si="11"/>
        <v>4.5393333333333334</v>
      </c>
    </row>
    <row r="184" spans="1:9" hidden="1">
      <c r="A184">
        <v>1947</v>
      </c>
      <c r="B184">
        <v>1.3919999999999999</v>
      </c>
      <c r="C184">
        <v>1.3919999999999999</v>
      </c>
      <c r="D184">
        <v>1.3919999999999999</v>
      </c>
      <c r="E184">
        <v>1.3919999999999999</v>
      </c>
      <c r="F184" s="9">
        <f t="shared" si="8"/>
        <v>5.1040000000000001</v>
      </c>
      <c r="G184" s="9">
        <f t="shared" si="9"/>
        <v>5.1040000000000001</v>
      </c>
      <c r="H184" s="9">
        <f t="shared" si="10"/>
        <v>5.1040000000000001</v>
      </c>
      <c r="I184" s="9">
        <f t="shared" si="11"/>
        <v>5.1040000000000001</v>
      </c>
    </row>
    <row r="185" spans="1:9" hidden="1">
      <c r="A185">
        <v>1948</v>
      </c>
      <c r="B185">
        <v>1.4690000000000001</v>
      </c>
      <c r="C185">
        <v>1.4690000000000001</v>
      </c>
      <c r="D185">
        <v>1.4690000000000001</v>
      </c>
      <c r="E185">
        <v>1.4690000000000001</v>
      </c>
      <c r="F185" s="9">
        <f t="shared" si="8"/>
        <v>5.3863333333333339</v>
      </c>
      <c r="G185" s="9">
        <f t="shared" si="9"/>
        <v>5.3863333333333339</v>
      </c>
      <c r="H185" s="9">
        <f t="shared" si="10"/>
        <v>5.3863333333333339</v>
      </c>
      <c r="I185" s="9">
        <f t="shared" si="11"/>
        <v>5.3863333333333339</v>
      </c>
    </row>
    <row r="186" spans="1:9" hidden="1">
      <c r="A186">
        <v>1949</v>
      </c>
      <c r="B186">
        <v>1.419</v>
      </c>
      <c r="C186">
        <v>1.419</v>
      </c>
      <c r="D186">
        <v>1.419</v>
      </c>
      <c r="E186">
        <v>1.419</v>
      </c>
      <c r="F186" s="9">
        <f t="shared" si="8"/>
        <v>5.2030000000000003</v>
      </c>
      <c r="G186" s="9">
        <f t="shared" si="9"/>
        <v>5.2030000000000003</v>
      </c>
      <c r="H186" s="9">
        <f t="shared" si="10"/>
        <v>5.2030000000000003</v>
      </c>
      <c r="I186" s="9">
        <f t="shared" si="11"/>
        <v>5.2030000000000003</v>
      </c>
    </row>
    <row r="187" spans="1:9" hidden="1">
      <c r="A187">
        <v>1950</v>
      </c>
      <c r="B187">
        <v>1.63</v>
      </c>
      <c r="C187">
        <v>1.63</v>
      </c>
      <c r="D187">
        <v>1.63</v>
      </c>
      <c r="E187">
        <v>1.63</v>
      </c>
      <c r="F187" s="9">
        <f t="shared" si="8"/>
        <v>5.9766666666666666</v>
      </c>
      <c r="G187" s="9">
        <f t="shared" si="9"/>
        <v>5.9766666666666666</v>
      </c>
      <c r="H187" s="9">
        <f t="shared" si="10"/>
        <v>5.9766666666666666</v>
      </c>
      <c r="I187" s="9">
        <f t="shared" si="11"/>
        <v>5.9766666666666666</v>
      </c>
    </row>
    <row r="188" spans="1:9" hidden="1">
      <c r="A188">
        <v>1951</v>
      </c>
      <c r="B188">
        <v>1.768</v>
      </c>
      <c r="C188">
        <v>1.768</v>
      </c>
      <c r="D188">
        <v>1.768</v>
      </c>
      <c r="E188">
        <v>1.768</v>
      </c>
      <c r="F188" s="9">
        <f t="shared" si="8"/>
        <v>6.4826666666666668</v>
      </c>
      <c r="G188" s="9">
        <f t="shared" si="9"/>
        <v>6.4826666666666668</v>
      </c>
      <c r="H188" s="9">
        <f t="shared" si="10"/>
        <v>6.4826666666666668</v>
      </c>
      <c r="I188" s="9">
        <f t="shared" si="11"/>
        <v>6.4826666666666668</v>
      </c>
    </row>
    <row r="189" spans="1:9" hidden="1">
      <c r="A189">
        <v>1952</v>
      </c>
      <c r="B189">
        <v>1.796</v>
      </c>
      <c r="C189">
        <v>1.796</v>
      </c>
      <c r="D189">
        <v>1.796</v>
      </c>
      <c r="E189">
        <v>1.796</v>
      </c>
      <c r="F189" s="9">
        <f t="shared" si="8"/>
        <v>6.5853333333333337</v>
      </c>
      <c r="G189" s="9">
        <f t="shared" si="9"/>
        <v>6.5853333333333337</v>
      </c>
      <c r="H189" s="9">
        <f t="shared" si="10"/>
        <v>6.5853333333333337</v>
      </c>
      <c r="I189" s="9">
        <f t="shared" si="11"/>
        <v>6.5853333333333337</v>
      </c>
    </row>
    <row r="190" spans="1:9" hidden="1">
      <c r="A190">
        <v>1953</v>
      </c>
      <c r="B190">
        <v>1.841</v>
      </c>
      <c r="C190">
        <v>1.841</v>
      </c>
      <c r="D190">
        <v>1.841</v>
      </c>
      <c r="E190">
        <v>1.841</v>
      </c>
      <c r="F190" s="9">
        <f t="shared" si="8"/>
        <v>6.7503333333333337</v>
      </c>
      <c r="G190" s="9">
        <f t="shared" si="9"/>
        <v>6.7503333333333337</v>
      </c>
      <c r="H190" s="9">
        <f t="shared" si="10"/>
        <v>6.7503333333333337</v>
      </c>
      <c r="I190" s="9">
        <f t="shared" si="11"/>
        <v>6.7503333333333337</v>
      </c>
    </row>
    <row r="191" spans="1:9" hidden="1">
      <c r="A191">
        <v>1954</v>
      </c>
      <c r="B191">
        <v>1.865</v>
      </c>
      <c r="C191">
        <v>1.865</v>
      </c>
      <c r="D191">
        <v>1.865</v>
      </c>
      <c r="E191">
        <v>1.865</v>
      </c>
      <c r="F191" s="9">
        <f t="shared" si="8"/>
        <v>6.8383333333333338</v>
      </c>
      <c r="G191" s="9">
        <f t="shared" si="9"/>
        <v>6.8383333333333338</v>
      </c>
      <c r="H191" s="9">
        <f t="shared" si="10"/>
        <v>6.8383333333333338</v>
      </c>
      <c r="I191" s="9">
        <f t="shared" si="11"/>
        <v>6.8383333333333338</v>
      </c>
    </row>
    <row r="192" spans="1:9" hidden="1">
      <c r="A192">
        <v>1955</v>
      </c>
      <c r="B192">
        <v>2.0430000000000001</v>
      </c>
      <c r="C192">
        <v>2.0430000000000001</v>
      </c>
      <c r="D192">
        <v>2.0430000000000001</v>
      </c>
      <c r="E192">
        <v>2.0430000000000001</v>
      </c>
      <c r="F192" s="9">
        <f t="shared" si="8"/>
        <v>7.4910000000000005</v>
      </c>
      <c r="G192" s="9">
        <f t="shared" si="9"/>
        <v>7.4910000000000005</v>
      </c>
      <c r="H192" s="9">
        <f t="shared" si="10"/>
        <v>7.4910000000000005</v>
      </c>
      <c r="I192" s="9">
        <f t="shared" si="11"/>
        <v>7.4910000000000005</v>
      </c>
    </row>
    <row r="193" spans="1:9" hidden="1">
      <c r="A193">
        <v>1956</v>
      </c>
      <c r="B193">
        <v>2.1779999999999999</v>
      </c>
      <c r="C193">
        <v>2.1779999999999999</v>
      </c>
      <c r="D193">
        <v>2.1779999999999999</v>
      </c>
      <c r="E193">
        <v>2.1779999999999999</v>
      </c>
      <c r="F193" s="9">
        <f t="shared" si="8"/>
        <v>7.9859999999999998</v>
      </c>
      <c r="G193" s="9">
        <f t="shared" si="9"/>
        <v>7.9859999999999998</v>
      </c>
      <c r="H193" s="9">
        <f t="shared" si="10"/>
        <v>7.9859999999999998</v>
      </c>
      <c r="I193" s="9">
        <f t="shared" si="11"/>
        <v>7.9859999999999998</v>
      </c>
    </row>
    <row r="194" spans="1:9" hidden="1">
      <c r="A194">
        <v>1957</v>
      </c>
      <c r="B194">
        <v>2.27</v>
      </c>
      <c r="C194">
        <v>2.27</v>
      </c>
      <c r="D194">
        <v>2.27</v>
      </c>
      <c r="E194">
        <v>2.27</v>
      </c>
      <c r="F194" s="9">
        <f t="shared" ref="F194:F257" si="12">+B194*44/12</f>
        <v>8.3233333333333324</v>
      </c>
      <c r="G194" s="9">
        <f t="shared" ref="G194:G257" si="13">+C194*44/12</f>
        <v>8.3233333333333324</v>
      </c>
      <c r="H194" s="9">
        <f t="shared" ref="H194:H257" si="14">+D194*44/12</f>
        <v>8.3233333333333324</v>
      </c>
      <c r="I194" s="9">
        <f t="shared" ref="I194:I257" si="15">+E194*44/12</f>
        <v>8.3233333333333324</v>
      </c>
    </row>
    <row r="195" spans="1:9" hidden="1">
      <c r="A195">
        <v>1958</v>
      </c>
      <c r="B195">
        <v>2.33</v>
      </c>
      <c r="C195">
        <v>2.33</v>
      </c>
      <c r="D195">
        <v>2.33</v>
      </c>
      <c r="E195">
        <v>2.33</v>
      </c>
      <c r="F195" s="9">
        <f t="shared" si="12"/>
        <v>8.5433333333333348</v>
      </c>
      <c r="G195" s="9">
        <f t="shared" si="13"/>
        <v>8.5433333333333348</v>
      </c>
      <c r="H195" s="9">
        <f t="shared" si="14"/>
        <v>8.5433333333333348</v>
      </c>
      <c r="I195" s="9">
        <f t="shared" si="15"/>
        <v>8.5433333333333348</v>
      </c>
    </row>
    <row r="196" spans="1:9" hidden="1">
      <c r="A196">
        <v>1959</v>
      </c>
      <c r="B196">
        <v>2.4620000000000002</v>
      </c>
      <c r="C196">
        <v>2.4620000000000002</v>
      </c>
      <c r="D196">
        <v>2.4620000000000002</v>
      </c>
      <c r="E196">
        <v>2.4620000000000002</v>
      </c>
      <c r="F196" s="9">
        <f t="shared" si="12"/>
        <v>9.027333333333333</v>
      </c>
      <c r="G196" s="9">
        <f t="shared" si="13"/>
        <v>9.027333333333333</v>
      </c>
      <c r="H196" s="9">
        <f t="shared" si="14"/>
        <v>9.027333333333333</v>
      </c>
      <c r="I196" s="9">
        <f t="shared" si="15"/>
        <v>9.027333333333333</v>
      </c>
    </row>
    <row r="197" spans="1:9" hidden="1">
      <c r="A197">
        <v>1960</v>
      </c>
      <c r="B197">
        <v>2.577</v>
      </c>
      <c r="C197">
        <v>2.577</v>
      </c>
      <c r="D197">
        <v>2.577</v>
      </c>
      <c r="E197">
        <v>2.577</v>
      </c>
      <c r="F197" s="9">
        <f t="shared" si="12"/>
        <v>9.4489999999999998</v>
      </c>
      <c r="G197" s="9">
        <f t="shared" si="13"/>
        <v>9.4489999999999998</v>
      </c>
      <c r="H197" s="9">
        <f t="shared" si="14"/>
        <v>9.4489999999999998</v>
      </c>
      <c r="I197" s="9">
        <f t="shared" si="15"/>
        <v>9.4489999999999998</v>
      </c>
    </row>
    <row r="198" spans="1:9" hidden="1">
      <c r="A198">
        <v>1961</v>
      </c>
      <c r="B198">
        <v>2.5939999999999999</v>
      </c>
      <c r="C198">
        <v>2.5939999999999999</v>
      </c>
      <c r="D198">
        <v>2.5939999999999999</v>
      </c>
      <c r="E198">
        <v>2.5939999999999999</v>
      </c>
      <c r="F198" s="9">
        <f t="shared" si="12"/>
        <v>9.511333333333333</v>
      </c>
      <c r="G198" s="9">
        <f t="shared" si="13"/>
        <v>9.511333333333333</v>
      </c>
      <c r="H198" s="9">
        <f t="shared" si="14"/>
        <v>9.511333333333333</v>
      </c>
      <c r="I198" s="9">
        <f t="shared" si="15"/>
        <v>9.511333333333333</v>
      </c>
    </row>
    <row r="199" spans="1:9" hidden="1">
      <c r="A199">
        <v>1962</v>
      </c>
      <c r="B199">
        <v>2.7</v>
      </c>
      <c r="C199">
        <v>2.7</v>
      </c>
      <c r="D199">
        <v>2.7</v>
      </c>
      <c r="E199">
        <v>2.7</v>
      </c>
      <c r="F199" s="9">
        <f t="shared" si="12"/>
        <v>9.9</v>
      </c>
      <c r="G199" s="9">
        <f t="shared" si="13"/>
        <v>9.9</v>
      </c>
      <c r="H199" s="9">
        <f t="shared" si="14"/>
        <v>9.9</v>
      </c>
      <c r="I199" s="9">
        <f t="shared" si="15"/>
        <v>9.9</v>
      </c>
    </row>
    <row r="200" spans="1:9" hidden="1">
      <c r="A200">
        <v>1963</v>
      </c>
      <c r="B200">
        <v>2.8479999999999999</v>
      </c>
      <c r="C200">
        <v>2.8479999999999999</v>
      </c>
      <c r="D200">
        <v>2.8479999999999999</v>
      </c>
      <c r="E200">
        <v>2.8479999999999999</v>
      </c>
      <c r="F200" s="9">
        <f t="shared" si="12"/>
        <v>10.442666666666666</v>
      </c>
      <c r="G200" s="9">
        <f t="shared" si="13"/>
        <v>10.442666666666666</v>
      </c>
      <c r="H200" s="9">
        <f t="shared" si="14"/>
        <v>10.442666666666666</v>
      </c>
      <c r="I200" s="9">
        <f t="shared" si="15"/>
        <v>10.442666666666666</v>
      </c>
    </row>
    <row r="201" spans="1:9" hidden="1">
      <c r="A201">
        <v>1964</v>
      </c>
      <c r="B201">
        <v>3.008</v>
      </c>
      <c r="C201">
        <v>3.008</v>
      </c>
      <c r="D201">
        <v>3.008</v>
      </c>
      <c r="E201">
        <v>3.008</v>
      </c>
      <c r="F201" s="9">
        <f t="shared" si="12"/>
        <v>11.029333333333334</v>
      </c>
      <c r="G201" s="9">
        <f t="shared" si="13"/>
        <v>11.029333333333334</v>
      </c>
      <c r="H201" s="9">
        <f t="shared" si="14"/>
        <v>11.029333333333334</v>
      </c>
      <c r="I201" s="9">
        <f t="shared" si="15"/>
        <v>11.029333333333334</v>
      </c>
    </row>
    <row r="202" spans="1:9" hidden="1">
      <c r="A202">
        <v>1965</v>
      </c>
      <c r="B202">
        <v>3.145</v>
      </c>
      <c r="C202">
        <v>3.145</v>
      </c>
      <c r="D202">
        <v>3.145</v>
      </c>
      <c r="E202">
        <v>3.145</v>
      </c>
      <c r="F202" s="9">
        <f t="shared" si="12"/>
        <v>11.531666666666666</v>
      </c>
      <c r="G202" s="9">
        <f t="shared" si="13"/>
        <v>11.531666666666666</v>
      </c>
      <c r="H202" s="9">
        <f t="shared" si="14"/>
        <v>11.531666666666666</v>
      </c>
      <c r="I202" s="9">
        <f t="shared" si="15"/>
        <v>11.531666666666666</v>
      </c>
    </row>
    <row r="203" spans="1:9" hidden="1">
      <c r="A203">
        <v>1966</v>
      </c>
      <c r="B203">
        <v>3.3050000000000002</v>
      </c>
      <c r="C203">
        <v>3.3050000000000002</v>
      </c>
      <c r="D203">
        <v>3.3050000000000002</v>
      </c>
      <c r="E203">
        <v>3.3050000000000002</v>
      </c>
      <c r="F203" s="9">
        <f t="shared" si="12"/>
        <v>12.118333333333334</v>
      </c>
      <c r="G203" s="9">
        <f t="shared" si="13"/>
        <v>12.118333333333334</v>
      </c>
      <c r="H203" s="9">
        <f t="shared" si="14"/>
        <v>12.118333333333334</v>
      </c>
      <c r="I203" s="9">
        <f t="shared" si="15"/>
        <v>12.118333333333334</v>
      </c>
    </row>
    <row r="204" spans="1:9" hidden="1">
      <c r="A204">
        <v>1967</v>
      </c>
      <c r="B204">
        <v>3.411</v>
      </c>
      <c r="C204">
        <v>3.411</v>
      </c>
      <c r="D204">
        <v>3.411</v>
      </c>
      <c r="E204">
        <v>3.411</v>
      </c>
      <c r="F204" s="9">
        <f t="shared" si="12"/>
        <v>12.507</v>
      </c>
      <c r="G204" s="9">
        <f t="shared" si="13"/>
        <v>12.507</v>
      </c>
      <c r="H204" s="9">
        <f t="shared" si="14"/>
        <v>12.507</v>
      </c>
      <c r="I204" s="9">
        <f t="shared" si="15"/>
        <v>12.507</v>
      </c>
    </row>
    <row r="205" spans="1:9" hidden="1">
      <c r="A205">
        <v>1968</v>
      </c>
      <c r="B205">
        <v>3.5880000000000001</v>
      </c>
      <c r="C205">
        <v>3.5880000000000001</v>
      </c>
      <c r="D205">
        <v>3.5880000000000001</v>
      </c>
      <c r="E205">
        <v>3.5880000000000001</v>
      </c>
      <c r="F205" s="9">
        <f t="shared" si="12"/>
        <v>13.156000000000001</v>
      </c>
      <c r="G205" s="9">
        <f t="shared" si="13"/>
        <v>13.156000000000001</v>
      </c>
      <c r="H205" s="9">
        <f t="shared" si="14"/>
        <v>13.156000000000001</v>
      </c>
      <c r="I205" s="9">
        <f t="shared" si="15"/>
        <v>13.156000000000001</v>
      </c>
    </row>
    <row r="206" spans="1:9" hidden="1">
      <c r="A206">
        <v>1969</v>
      </c>
      <c r="B206">
        <v>3.8</v>
      </c>
      <c r="C206">
        <v>3.8</v>
      </c>
      <c r="D206">
        <v>3.8</v>
      </c>
      <c r="E206">
        <v>3.8</v>
      </c>
      <c r="F206" s="9">
        <f t="shared" si="12"/>
        <v>13.933333333333332</v>
      </c>
      <c r="G206" s="9">
        <f t="shared" si="13"/>
        <v>13.933333333333332</v>
      </c>
      <c r="H206" s="9">
        <f t="shared" si="14"/>
        <v>13.933333333333332</v>
      </c>
      <c r="I206" s="9">
        <f t="shared" si="15"/>
        <v>13.933333333333332</v>
      </c>
    </row>
    <row r="207" spans="1:9" hidden="1">
      <c r="A207">
        <v>1970</v>
      </c>
      <c r="B207">
        <v>4.0759999999999996</v>
      </c>
      <c r="C207">
        <v>4.0759999999999996</v>
      </c>
      <c r="D207">
        <v>4.0759999999999996</v>
      </c>
      <c r="E207">
        <v>4.0759999999999996</v>
      </c>
      <c r="F207" s="9">
        <f t="shared" si="12"/>
        <v>14.945333333333332</v>
      </c>
      <c r="G207" s="9">
        <f t="shared" si="13"/>
        <v>14.945333333333332</v>
      </c>
      <c r="H207" s="9">
        <f t="shared" si="14"/>
        <v>14.945333333333332</v>
      </c>
      <c r="I207" s="9">
        <f t="shared" si="15"/>
        <v>14.945333333333332</v>
      </c>
    </row>
    <row r="208" spans="1:9" hidden="1">
      <c r="A208">
        <v>1971</v>
      </c>
      <c r="B208">
        <v>4.2309999999999999</v>
      </c>
      <c r="C208">
        <v>4.2309999999999999</v>
      </c>
      <c r="D208">
        <v>4.2309999999999999</v>
      </c>
      <c r="E208">
        <v>4.2309999999999999</v>
      </c>
      <c r="F208" s="9">
        <f t="shared" si="12"/>
        <v>15.513666666666666</v>
      </c>
      <c r="G208" s="9">
        <f t="shared" si="13"/>
        <v>15.513666666666666</v>
      </c>
      <c r="H208" s="9">
        <f t="shared" si="14"/>
        <v>15.513666666666666</v>
      </c>
      <c r="I208" s="9">
        <f t="shared" si="15"/>
        <v>15.513666666666666</v>
      </c>
    </row>
    <row r="209" spans="1:9" hidden="1">
      <c r="A209">
        <v>1972</v>
      </c>
      <c r="B209">
        <v>4.399</v>
      </c>
      <c r="C209">
        <v>4.399</v>
      </c>
      <c r="D209">
        <v>4.399</v>
      </c>
      <c r="E209">
        <v>4.399</v>
      </c>
      <c r="F209" s="9">
        <f t="shared" si="12"/>
        <v>16.129666666666669</v>
      </c>
      <c r="G209" s="9">
        <f t="shared" si="13"/>
        <v>16.129666666666669</v>
      </c>
      <c r="H209" s="9">
        <f t="shared" si="14"/>
        <v>16.129666666666669</v>
      </c>
      <c r="I209" s="9">
        <f t="shared" si="15"/>
        <v>16.129666666666669</v>
      </c>
    </row>
    <row r="210" spans="1:9" hidden="1">
      <c r="A210">
        <v>1973</v>
      </c>
      <c r="B210">
        <v>4.6349999000000004</v>
      </c>
      <c r="C210">
        <v>4.6349999000000004</v>
      </c>
      <c r="D210">
        <v>4.6349999000000004</v>
      </c>
      <c r="E210">
        <v>4.6349999000000004</v>
      </c>
      <c r="F210" s="9">
        <f t="shared" si="12"/>
        <v>16.994999633333336</v>
      </c>
      <c r="G210" s="9">
        <f t="shared" si="13"/>
        <v>16.994999633333336</v>
      </c>
      <c r="H210" s="9">
        <f t="shared" si="14"/>
        <v>16.994999633333336</v>
      </c>
      <c r="I210" s="9">
        <f t="shared" si="15"/>
        <v>16.994999633333336</v>
      </c>
    </row>
    <row r="211" spans="1:9" hidden="1">
      <c r="A211">
        <v>1974</v>
      </c>
      <c r="B211">
        <v>4.6440000000000001</v>
      </c>
      <c r="C211">
        <v>4.6440000000000001</v>
      </c>
      <c r="D211">
        <v>4.6440000000000001</v>
      </c>
      <c r="E211">
        <v>4.6440000000000001</v>
      </c>
      <c r="F211" s="9">
        <f t="shared" si="12"/>
        <v>17.028000000000002</v>
      </c>
      <c r="G211" s="9">
        <f t="shared" si="13"/>
        <v>17.028000000000002</v>
      </c>
      <c r="H211" s="9">
        <f t="shared" si="14"/>
        <v>17.028000000000002</v>
      </c>
      <c r="I211" s="9">
        <f t="shared" si="15"/>
        <v>17.028000000000002</v>
      </c>
    </row>
    <row r="212" spans="1:9" hidden="1">
      <c r="A212">
        <v>1975</v>
      </c>
      <c r="B212">
        <v>4.6150000000000002</v>
      </c>
      <c r="C212">
        <v>4.6150000000000002</v>
      </c>
      <c r="D212">
        <v>4.6150000000000002</v>
      </c>
      <c r="E212">
        <v>4.6150000000000002</v>
      </c>
      <c r="F212" s="9">
        <f t="shared" si="12"/>
        <v>16.921666666666667</v>
      </c>
      <c r="G212" s="9">
        <f t="shared" si="13"/>
        <v>16.921666666666667</v>
      </c>
      <c r="H212" s="9">
        <f t="shared" si="14"/>
        <v>16.921666666666667</v>
      </c>
      <c r="I212" s="9">
        <f t="shared" si="15"/>
        <v>16.921666666666667</v>
      </c>
    </row>
    <row r="213" spans="1:9" hidden="1">
      <c r="A213">
        <v>1976</v>
      </c>
      <c r="B213">
        <v>4.883</v>
      </c>
      <c r="C213">
        <v>4.883</v>
      </c>
      <c r="D213">
        <v>4.883</v>
      </c>
      <c r="E213">
        <v>4.883</v>
      </c>
      <c r="F213" s="9">
        <f t="shared" si="12"/>
        <v>17.904333333333334</v>
      </c>
      <c r="G213" s="9">
        <f t="shared" si="13"/>
        <v>17.904333333333334</v>
      </c>
      <c r="H213" s="9">
        <f t="shared" si="14"/>
        <v>17.904333333333334</v>
      </c>
      <c r="I213" s="9">
        <f t="shared" si="15"/>
        <v>17.904333333333334</v>
      </c>
    </row>
    <row r="214" spans="1:9" hidden="1">
      <c r="A214">
        <v>1977</v>
      </c>
      <c r="B214">
        <v>5.0289999999999999</v>
      </c>
      <c r="C214">
        <v>5.0289999999999999</v>
      </c>
      <c r="D214">
        <v>5.0289999999999999</v>
      </c>
      <c r="E214">
        <v>5.0289999999999999</v>
      </c>
      <c r="F214" s="9">
        <f t="shared" si="12"/>
        <v>18.439666666666668</v>
      </c>
      <c r="G214" s="9">
        <f t="shared" si="13"/>
        <v>18.439666666666668</v>
      </c>
      <c r="H214" s="9">
        <f t="shared" si="14"/>
        <v>18.439666666666668</v>
      </c>
      <c r="I214" s="9">
        <f t="shared" si="15"/>
        <v>18.439666666666668</v>
      </c>
    </row>
    <row r="215" spans="1:9" hidden="1">
      <c r="A215">
        <v>1978</v>
      </c>
      <c r="B215">
        <v>5.1050000000000004</v>
      </c>
      <c r="C215">
        <v>5.1050000000000004</v>
      </c>
      <c r="D215">
        <v>5.1050000000000004</v>
      </c>
      <c r="E215">
        <v>5.1050000000000004</v>
      </c>
      <c r="F215" s="9">
        <f t="shared" si="12"/>
        <v>18.718333333333334</v>
      </c>
      <c r="G215" s="9">
        <f t="shared" si="13"/>
        <v>18.718333333333334</v>
      </c>
      <c r="H215" s="9">
        <f t="shared" si="14"/>
        <v>18.718333333333334</v>
      </c>
      <c r="I215" s="9">
        <f t="shared" si="15"/>
        <v>18.718333333333334</v>
      </c>
    </row>
    <row r="216" spans="1:9" hidden="1">
      <c r="A216">
        <v>1979</v>
      </c>
      <c r="B216">
        <v>5.3869999999999996</v>
      </c>
      <c r="C216">
        <v>5.3869999999999996</v>
      </c>
      <c r="D216">
        <v>5.3869999999999996</v>
      </c>
      <c r="E216">
        <v>5.3869999999999996</v>
      </c>
      <c r="F216" s="9">
        <f t="shared" si="12"/>
        <v>19.752333333333333</v>
      </c>
      <c r="G216" s="9">
        <f t="shared" si="13"/>
        <v>19.752333333333333</v>
      </c>
      <c r="H216" s="9">
        <f t="shared" si="14"/>
        <v>19.752333333333333</v>
      </c>
      <c r="I216" s="9">
        <f t="shared" si="15"/>
        <v>19.752333333333333</v>
      </c>
    </row>
    <row r="217" spans="1:9" hidden="1">
      <c r="A217">
        <v>1980</v>
      </c>
      <c r="B217">
        <v>5.3319999999999999</v>
      </c>
      <c r="C217">
        <v>5.3319999999999999</v>
      </c>
      <c r="D217">
        <v>5.3319999999999999</v>
      </c>
      <c r="E217">
        <v>5.3319999999999999</v>
      </c>
      <c r="F217" s="9">
        <f t="shared" si="12"/>
        <v>19.550666666666668</v>
      </c>
      <c r="G217" s="9">
        <f t="shared" si="13"/>
        <v>19.550666666666668</v>
      </c>
      <c r="H217" s="9">
        <f t="shared" si="14"/>
        <v>19.550666666666668</v>
      </c>
      <c r="I217" s="9">
        <f t="shared" si="15"/>
        <v>19.550666666666668</v>
      </c>
    </row>
    <row r="218" spans="1:9" hidden="1">
      <c r="A218">
        <v>1981</v>
      </c>
      <c r="B218">
        <v>5.1680000000000001</v>
      </c>
      <c r="C218">
        <v>5.1680000000000001</v>
      </c>
      <c r="D218">
        <v>5.1680000000000001</v>
      </c>
      <c r="E218">
        <v>5.1680000000000001</v>
      </c>
      <c r="F218" s="9">
        <f t="shared" si="12"/>
        <v>18.949333333333332</v>
      </c>
      <c r="G218" s="9">
        <f t="shared" si="13"/>
        <v>18.949333333333332</v>
      </c>
      <c r="H218" s="9">
        <f t="shared" si="14"/>
        <v>18.949333333333332</v>
      </c>
      <c r="I218" s="9">
        <f t="shared" si="15"/>
        <v>18.949333333333332</v>
      </c>
    </row>
    <row r="219" spans="1:9" hidden="1">
      <c r="A219">
        <v>1982</v>
      </c>
      <c r="B219">
        <v>5.1269999999999998</v>
      </c>
      <c r="C219">
        <v>5.1269999999999998</v>
      </c>
      <c r="D219">
        <v>5.1269999999999998</v>
      </c>
      <c r="E219">
        <v>5.1269999999999998</v>
      </c>
      <c r="F219" s="9">
        <f t="shared" si="12"/>
        <v>18.798999999999999</v>
      </c>
      <c r="G219" s="9">
        <f t="shared" si="13"/>
        <v>18.798999999999999</v>
      </c>
      <c r="H219" s="9">
        <f t="shared" si="14"/>
        <v>18.798999999999999</v>
      </c>
      <c r="I219" s="9">
        <f t="shared" si="15"/>
        <v>18.798999999999999</v>
      </c>
    </row>
    <row r="220" spans="1:9" hidden="1">
      <c r="A220">
        <v>1983</v>
      </c>
      <c r="B220">
        <v>5.1100000000000003</v>
      </c>
      <c r="C220">
        <v>5.1100000000000003</v>
      </c>
      <c r="D220">
        <v>5.1100000000000003</v>
      </c>
      <c r="E220">
        <v>5.1100000000000003</v>
      </c>
      <c r="F220" s="9">
        <f t="shared" si="12"/>
        <v>18.736666666666668</v>
      </c>
      <c r="G220" s="9">
        <f t="shared" si="13"/>
        <v>18.736666666666668</v>
      </c>
      <c r="H220" s="9">
        <f t="shared" si="14"/>
        <v>18.736666666666668</v>
      </c>
      <c r="I220" s="9">
        <f t="shared" si="15"/>
        <v>18.736666666666668</v>
      </c>
    </row>
    <row r="221" spans="1:9" hidden="1">
      <c r="A221">
        <v>1984</v>
      </c>
      <c r="B221">
        <v>5.29</v>
      </c>
      <c r="C221">
        <v>5.29</v>
      </c>
      <c r="D221">
        <v>5.29</v>
      </c>
      <c r="E221">
        <v>5.29</v>
      </c>
      <c r="F221" s="9">
        <f t="shared" si="12"/>
        <v>19.396666666666665</v>
      </c>
      <c r="G221" s="9">
        <f t="shared" si="13"/>
        <v>19.396666666666665</v>
      </c>
      <c r="H221" s="9">
        <f t="shared" si="14"/>
        <v>19.396666666666665</v>
      </c>
      <c r="I221" s="9">
        <f t="shared" si="15"/>
        <v>19.396666666666665</v>
      </c>
    </row>
    <row r="222" spans="1:9" hidden="1">
      <c r="A222">
        <v>1985</v>
      </c>
      <c r="B222">
        <v>5.444</v>
      </c>
      <c r="C222">
        <v>5.444</v>
      </c>
      <c r="D222">
        <v>5.444</v>
      </c>
      <c r="E222">
        <v>5.444</v>
      </c>
      <c r="F222" s="9">
        <f t="shared" si="12"/>
        <v>19.961333333333332</v>
      </c>
      <c r="G222" s="9">
        <f t="shared" si="13"/>
        <v>19.961333333333332</v>
      </c>
      <c r="H222" s="9">
        <f t="shared" si="14"/>
        <v>19.961333333333332</v>
      </c>
      <c r="I222" s="9">
        <f t="shared" si="15"/>
        <v>19.961333333333332</v>
      </c>
    </row>
    <row r="223" spans="1:9" hidden="1">
      <c r="A223">
        <v>1986</v>
      </c>
      <c r="B223">
        <v>5.61</v>
      </c>
      <c r="C223">
        <v>5.61</v>
      </c>
      <c r="D223">
        <v>5.61</v>
      </c>
      <c r="E223">
        <v>5.61</v>
      </c>
      <c r="F223" s="9">
        <f t="shared" si="12"/>
        <v>20.57</v>
      </c>
      <c r="G223" s="9">
        <f t="shared" si="13"/>
        <v>20.57</v>
      </c>
      <c r="H223" s="9">
        <f t="shared" si="14"/>
        <v>20.57</v>
      </c>
      <c r="I223" s="9">
        <f t="shared" si="15"/>
        <v>20.57</v>
      </c>
    </row>
    <row r="224" spans="1:9" hidden="1">
      <c r="A224">
        <v>1987</v>
      </c>
      <c r="B224">
        <v>5.7530000000000001</v>
      </c>
      <c r="C224">
        <v>5.7530000000000001</v>
      </c>
      <c r="D224">
        <v>5.7530000000000001</v>
      </c>
      <c r="E224">
        <v>5.7530000000000001</v>
      </c>
      <c r="F224" s="9">
        <f t="shared" si="12"/>
        <v>21.094333333333335</v>
      </c>
      <c r="G224" s="9">
        <f t="shared" si="13"/>
        <v>21.094333333333335</v>
      </c>
      <c r="H224" s="9">
        <f t="shared" si="14"/>
        <v>21.094333333333335</v>
      </c>
      <c r="I224" s="9">
        <f t="shared" si="15"/>
        <v>21.094333333333335</v>
      </c>
    </row>
    <row r="225" spans="1:14" hidden="1">
      <c r="A225">
        <v>1988</v>
      </c>
      <c r="B225">
        <v>5.9640000000000004</v>
      </c>
      <c r="C225">
        <v>5.9640000000000004</v>
      </c>
      <c r="D225">
        <v>5.9640000000000004</v>
      </c>
      <c r="E225">
        <v>5.9640000000000004</v>
      </c>
      <c r="F225" s="9">
        <f t="shared" si="12"/>
        <v>21.867999999999999</v>
      </c>
      <c r="G225" s="9">
        <f t="shared" si="13"/>
        <v>21.867999999999999</v>
      </c>
      <c r="H225" s="9">
        <f t="shared" si="14"/>
        <v>21.867999999999999</v>
      </c>
      <c r="I225" s="9">
        <f t="shared" si="15"/>
        <v>21.867999999999999</v>
      </c>
    </row>
    <row r="226" spans="1:14" hidden="1">
      <c r="A226">
        <v>1989</v>
      </c>
      <c r="B226">
        <v>6.0890000000000004</v>
      </c>
      <c r="C226">
        <v>6.0890000000000004</v>
      </c>
      <c r="D226">
        <v>6.0890000000000004</v>
      </c>
      <c r="E226">
        <v>6.0890000000000004</v>
      </c>
      <c r="F226" s="9">
        <f t="shared" si="12"/>
        <v>22.326333333333334</v>
      </c>
      <c r="G226" s="9">
        <f t="shared" si="13"/>
        <v>22.326333333333334</v>
      </c>
      <c r="H226" s="9">
        <f t="shared" si="14"/>
        <v>22.326333333333334</v>
      </c>
      <c r="I226" s="9">
        <f t="shared" si="15"/>
        <v>22.326333333333334</v>
      </c>
    </row>
    <row r="227" spans="1:14" hidden="1">
      <c r="A227">
        <v>1990</v>
      </c>
      <c r="B227">
        <v>6.1440000000000001</v>
      </c>
      <c r="C227">
        <v>6.1440000000000001</v>
      </c>
      <c r="D227">
        <v>6.1440000000000001</v>
      </c>
      <c r="E227">
        <v>6.1440000000000001</v>
      </c>
      <c r="F227" s="9">
        <f t="shared" si="12"/>
        <v>22.528000000000002</v>
      </c>
      <c r="G227" s="9">
        <f t="shared" si="13"/>
        <v>22.528000000000002</v>
      </c>
      <c r="H227" s="9">
        <f t="shared" si="14"/>
        <v>22.528000000000002</v>
      </c>
      <c r="I227" s="9">
        <f t="shared" si="15"/>
        <v>22.528000000000002</v>
      </c>
    </row>
    <row r="228" spans="1:14" hidden="1">
      <c r="A228">
        <v>1991</v>
      </c>
      <c r="B228">
        <v>6.2350000000000003</v>
      </c>
      <c r="C228">
        <v>6.2350000000000003</v>
      </c>
      <c r="D228">
        <v>6.2350000000000003</v>
      </c>
      <c r="E228">
        <v>6.2350000000000003</v>
      </c>
      <c r="F228" s="9">
        <f t="shared" si="12"/>
        <v>22.861666666666668</v>
      </c>
      <c r="G228" s="9">
        <f t="shared" si="13"/>
        <v>22.861666666666668</v>
      </c>
      <c r="H228" s="9">
        <f t="shared" si="14"/>
        <v>22.861666666666668</v>
      </c>
      <c r="I228" s="9">
        <f t="shared" si="15"/>
        <v>22.861666666666668</v>
      </c>
    </row>
    <row r="229" spans="1:14" hidden="1">
      <c r="A229">
        <v>1992</v>
      </c>
      <c r="B229">
        <v>6.1180000000000003</v>
      </c>
      <c r="C229">
        <v>6.1180000000000003</v>
      </c>
      <c r="D229">
        <v>6.1180000000000003</v>
      </c>
      <c r="E229">
        <v>6.1180000000000003</v>
      </c>
      <c r="F229" s="9">
        <f t="shared" si="12"/>
        <v>22.432666666666666</v>
      </c>
      <c r="G229" s="9">
        <f t="shared" si="13"/>
        <v>22.432666666666666</v>
      </c>
      <c r="H229" s="9">
        <f t="shared" si="14"/>
        <v>22.432666666666666</v>
      </c>
      <c r="I229" s="9">
        <f t="shared" si="15"/>
        <v>22.432666666666666</v>
      </c>
    </row>
    <row r="230" spans="1:14" hidden="1">
      <c r="A230">
        <v>1993</v>
      </c>
      <c r="B230">
        <v>6.1239999999999997</v>
      </c>
      <c r="C230">
        <v>6.1239999999999997</v>
      </c>
      <c r="D230">
        <v>6.1239999999999997</v>
      </c>
      <c r="E230">
        <v>6.1239999999999997</v>
      </c>
      <c r="F230" s="9">
        <f t="shared" si="12"/>
        <v>22.454666666666665</v>
      </c>
      <c r="G230" s="9">
        <f t="shared" si="13"/>
        <v>22.454666666666665</v>
      </c>
      <c r="H230" s="9">
        <f t="shared" si="14"/>
        <v>22.454666666666665</v>
      </c>
      <c r="I230" s="9">
        <f t="shared" si="15"/>
        <v>22.454666666666665</v>
      </c>
    </row>
    <row r="231" spans="1:14" hidden="1">
      <c r="A231">
        <v>1994</v>
      </c>
      <c r="B231">
        <v>6.242</v>
      </c>
      <c r="C231">
        <v>6.242</v>
      </c>
      <c r="D231">
        <v>6.242</v>
      </c>
      <c r="E231">
        <v>6.242</v>
      </c>
      <c r="F231" s="9">
        <f t="shared" si="12"/>
        <v>22.887333333333334</v>
      </c>
      <c r="G231" s="9">
        <f t="shared" si="13"/>
        <v>22.887333333333334</v>
      </c>
      <c r="H231" s="9">
        <f t="shared" si="14"/>
        <v>22.887333333333334</v>
      </c>
      <c r="I231" s="9">
        <f t="shared" si="15"/>
        <v>22.887333333333334</v>
      </c>
    </row>
    <row r="232" spans="1:14" hidden="1">
      <c r="A232">
        <v>1995</v>
      </c>
      <c r="B232">
        <v>6.3719999999999999</v>
      </c>
      <c r="C232">
        <v>6.3719999999999999</v>
      </c>
      <c r="D232">
        <v>6.3719999999999999</v>
      </c>
      <c r="E232">
        <v>6.3719999999999999</v>
      </c>
      <c r="F232" s="9">
        <f t="shared" si="12"/>
        <v>23.364000000000001</v>
      </c>
      <c r="G232" s="9">
        <f t="shared" si="13"/>
        <v>23.364000000000001</v>
      </c>
      <c r="H232" s="9">
        <f t="shared" si="14"/>
        <v>23.364000000000001</v>
      </c>
      <c r="I232" s="9">
        <f t="shared" si="15"/>
        <v>23.364000000000001</v>
      </c>
    </row>
    <row r="233" spans="1:14" hidden="1">
      <c r="A233">
        <v>1996</v>
      </c>
      <c r="B233">
        <v>6.51</v>
      </c>
      <c r="C233">
        <v>6.51</v>
      </c>
      <c r="D233">
        <v>6.51</v>
      </c>
      <c r="E233">
        <v>6.51</v>
      </c>
      <c r="F233" s="9">
        <f t="shared" si="12"/>
        <v>23.87</v>
      </c>
      <c r="G233" s="9">
        <f t="shared" si="13"/>
        <v>23.87</v>
      </c>
      <c r="H233" s="9">
        <f t="shared" si="14"/>
        <v>23.87</v>
      </c>
      <c r="I233" s="9">
        <f t="shared" si="15"/>
        <v>23.87</v>
      </c>
    </row>
    <row r="234" spans="1:14" hidden="1">
      <c r="A234">
        <v>1997</v>
      </c>
      <c r="B234">
        <v>6.6189999999999998</v>
      </c>
      <c r="C234">
        <v>6.6189999999999998</v>
      </c>
      <c r="D234">
        <v>6.6189999999999998</v>
      </c>
      <c r="E234">
        <v>6.6189999999999998</v>
      </c>
      <c r="F234" s="9">
        <f t="shared" si="12"/>
        <v>24.269666666666666</v>
      </c>
      <c r="G234" s="9">
        <f t="shared" si="13"/>
        <v>24.269666666666666</v>
      </c>
      <c r="H234" s="9">
        <f t="shared" si="14"/>
        <v>24.269666666666666</v>
      </c>
      <c r="I234" s="9">
        <f t="shared" si="15"/>
        <v>24.269666666666666</v>
      </c>
    </row>
    <row r="235" spans="1:14" hidden="1">
      <c r="A235">
        <v>1998</v>
      </c>
      <c r="B235">
        <v>6.5880000000000001</v>
      </c>
      <c r="C235">
        <v>6.5880000000000001</v>
      </c>
      <c r="D235">
        <v>6.5880000000000001</v>
      </c>
      <c r="E235">
        <v>6.5880000000000001</v>
      </c>
      <c r="F235" s="9">
        <f t="shared" si="12"/>
        <v>24.156000000000002</v>
      </c>
      <c r="G235" s="9">
        <f t="shared" si="13"/>
        <v>24.156000000000002</v>
      </c>
      <c r="H235" s="9">
        <f t="shared" si="14"/>
        <v>24.156000000000002</v>
      </c>
      <c r="I235" s="9">
        <f t="shared" si="15"/>
        <v>24.156000000000002</v>
      </c>
    </row>
    <row r="236" spans="1:14" hidden="1">
      <c r="A236">
        <v>1999</v>
      </c>
      <c r="B236">
        <v>6.569</v>
      </c>
      <c r="C236">
        <v>6.569</v>
      </c>
      <c r="D236">
        <v>6.569</v>
      </c>
      <c r="E236">
        <v>6.569</v>
      </c>
      <c r="F236" s="9">
        <f t="shared" si="12"/>
        <v>24.086333333333332</v>
      </c>
      <c r="G236" s="9">
        <f t="shared" si="13"/>
        <v>24.086333333333332</v>
      </c>
      <c r="H236" s="9">
        <f t="shared" si="14"/>
        <v>24.086333333333332</v>
      </c>
      <c r="I236" s="9">
        <f t="shared" si="15"/>
        <v>24.086333333333332</v>
      </c>
    </row>
    <row r="237" spans="1:14">
      <c r="A237">
        <v>2000</v>
      </c>
      <c r="B237" s="4">
        <v>6.7350000000000003</v>
      </c>
      <c r="C237" s="4">
        <v>6.7350000000000003</v>
      </c>
      <c r="D237" s="4">
        <v>6.7350000000000003</v>
      </c>
      <c r="E237" s="4">
        <v>6.7350000000000003</v>
      </c>
      <c r="F237" s="4">
        <f t="shared" si="12"/>
        <v>24.695000000000004</v>
      </c>
      <c r="G237" s="4">
        <f t="shared" si="13"/>
        <v>24.695000000000004</v>
      </c>
      <c r="H237" s="4">
        <f t="shared" si="14"/>
        <v>24.695000000000004</v>
      </c>
      <c r="I237" s="4">
        <f t="shared" si="15"/>
        <v>24.695000000000004</v>
      </c>
      <c r="K237" t="s">
        <v>50</v>
      </c>
      <c r="L237" t="s">
        <v>49</v>
      </c>
      <c r="M237" t="s">
        <v>48</v>
      </c>
      <c r="N237" t="s">
        <v>47</v>
      </c>
    </row>
    <row r="238" spans="1:14">
      <c r="A238">
        <v>2001</v>
      </c>
      <c r="B238" s="4">
        <v>6.8959000000000001</v>
      </c>
      <c r="C238" s="4">
        <v>6.8959000000000001</v>
      </c>
      <c r="D238" s="4">
        <v>6.8959000000000001</v>
      </c>
      <c r="E238" s="4">
        <v>6.8959000000000001</v>
      </c>
      <c r="F238" s="4">
        <f t="shared" si="12"/>
        <v>25.284966666666666</v>
      </c>
      <c r="G238" s="4">
        <f t="shared" si="13"/>
        <v>25.284966666666666</v>
      </c>
      <c r="H238" s="4">
        <f t="shared" si="14"/>
        <v>25.284966666666666</v>
      </c>
      <c r="I238" s="4">
        <f t="shared" si="15"/>
        <v>25.284966666666666</v>
      </c>
      <c r="K238" s="4">
        <f>+(((F337/F250)^(1/($A$337-$A$250)))-1)*100</f>
        <v>-197.43056915920033</v>
      </c>
      <c r="L238" s="4">
        <f>+(((G337/G250)^(1/($A$337-$A$250)))-1)*100</f>
        <v>-0.86968964759462919</v>
      </c>
      <c r="M238" s="4">
        <f>+(((H337/H250)^(1/($A$337-$A$250)))-1)*100</f>
        <v>0.53532799854483226</v>
      </c>
      <c r="N238" s="4">
        <f>+(((I337/I250)^(1/($A$337-$A$250)))-1)*100</f>
        <v>1.2551904652521761</v>
      </c>
    </row>
    <row r="239" spans="1:14">
      <c r="A239">
        <v>2002</v>
      </c>
      <c r="B239" s="4">
        <v>6.9489999999999998</v>
      </c>
      <c r="C239" s="4">
        <v>6.9489999999999998</v>
      </c>
      <c r="D239" s="4">
        <v>6.9489999999999998</v>
      </c>
      <c r="E239" s="4">
        <v>6.9489999999999998</v>
      </c>
      <c r="F239" s="4">
        <f t="shared" si="12"/>
        <v>25.479666666666663</v>
      </c>
      <c r="G239" s="4">
        <f t="shared" si="13"/>
        <v>25.479666666666663</v>
      </c>
      <c r="H239" s="4">
        <f t="shared" si="14"/>
        <v>25.479666666666663</v>
      </c>
      <c r="I239" s="4">
        <f t="shared" si="15"/>
        <v>25.479666666666663</v>
      </c>
    </row>
    <row r="240" spans="1:14">
      <c r="A240">
        <v>2003</v>
      </c>
      <c r="B240" s="4">
        <v>7.2859999999999996</v>
      </c>
      <c r="C240" s="4">
        <v>7.2859999999999996</v>
      </c>
      <c r="D240" s="4">
        <v>7.2859999999999996</v>
      </c>
      <c r="E240" s="4">
        <v>7.2859999999999996</v>
      </c>
      <c r="F240" s="4">
        <f t="shared" si="12"/>
        <v>26.715333333333334</v>
      </c>
      <c r="G240" s="4">
        <f t="shared" si="13"/>
        <v>26.715333333333334</v>
      </c>
      <c r="H240" s="4">
        <f t="shared" si="14"/>
        <v>26.715333333333334</v>
      </c>
      <c r="I240" s="4">
        <f t="shared" si="15"/>
        <v>26.715333333333334</v>
      </c>
    </row>
    <row r="241" spans="1:9">
      <c r="A241">
        <v>2004</v>
      </c>
      <c r="B241" s="4">
        <v>7.6718999999999999</v>
      </c>
      <c r="C241" s="4">
        <v>7.6718999999999999</v>
      </c>
      <c r="D241" s="4">
        <v>7.6718999999999999</v>
      </c>
      <c r="E241" s="4">
        <v>7.6718999999999999</v>
      </c>
      <c r="F241" s="4">
        <f t="shared" si="12"/>
        <v>28.130300000000002</v>
      </c>
      <c r="G241" s="4">
        <f t="shared" si="13"/>
        <v>28.130300000000002</v>
      </c>
      <c r="H241" s="4">
        <f t="shared" si="14"/>
        <v>28.130300000000002</v>
      </c>
      <c r="I241" s="4">
        <f t="shared" si="15"/>
        <v>28.130300000000002</v>
      </c>
    </row>
    <row r="242" spans="1:9">
      <c r="A242">
        <v>2005</v>
      </c>
      <c r="B242" s="4">
        <v>7.9710000000000001</v>
      </c>
      <c r="C242" s="4">
        <v>7.9710000000000001</v>
      </c>
      <c r="D242" s="4">
        <v>7.9710000000000001</v>
      </c>
      <c r="E242" s="4">
        <v>7.9710000000000001</v>
      </c>
      <c r="F242" s="4">
        <f t="shared" si="12"/>
        <v>29.227</v>
      </c>
      <c r="G242" s="4">
        <f t="shared" si="13"/>
        <v>29.227</v>
      </c>
      <c r="H242" s="4">
        <f t="shared" si="14"/>
        <v>29.227</v>
      </c>
      <c r="I242" s="4">
        <f t="shared" si="15"/>
        <v>29.227</v>
      </c>
    </row>
    <row r="243" spans="1:9">
      <c r="A243">
        <v>2006</v>
      </c>
      <c r="B243" s="4">
        <v>8.1426999999999996</v>
      </c>
      <c r="C243" s="4">
        <v>8.0984999999999996</v>
      </c>
      <c r="D243" s="4">
        <v>8.0809999999999995</v>
      </c>
      <c r="E243" s="4">
        <v>8.1615000000000002</v>
      </c>
      <c r="F243" s="4">
        <f t="shared" si="12"/>
        <v>29.856566666666666</v>
      </c>
      <c r="G243" s="4">
        <f t="shared" si="13"/>
        <v>29.694500000000001</v>
      </c>
      <c r="H243" s="4">
        <f t="shared" si="14"/>
        <v>29.630333333333329</v>
      </c>
      <c r="I243" s="4">
        <f t="shared" si="15"/>
        <v>29.9255</v>
      </c>
    </row>
    <row r="244" spans="1:9">
      <c r="A244">
        <v>2007</v>
      </c>
      <c r="B244" s="4">
        <v>8.3135999999999992</v>
      </c>
      <c r="C244" s="4">
        <v>8.2260000000000009</v>
      </c>
      <c r="D244" s="4">
        <v>8.1898999999999997</v>
      </c>
      <c r="E244" s="4">
        <v>8.3522999999999996</v>
      </c>
      <c r="F244" s="4">
        <f t="shared" si="12"/>
        <v>30.483199999999997</v>
      </c>
      <c r="G244" s="4">
        <f t="shared" si="13"/>
        <v>30.162000000000003</v>
      </c>
      <c r="H244" s="4">
        <f t="shared" si="14"/>
        <v>30.029633333333333</v>
      </c>
      <c r="I244" s="4">
        <f t="shared" si="15"/>
        <v>30.6251</v>
      </c>
    </row>
    <row r="245" spans="1:9">
      <c r="A245">
        <v>2008</v>
      </c>
      <c r="B245" s="4">
        <v>8.4828667000000006</v>
      </c>
      <c r="C245" s="4">
        <v>8.3531332999999997</v>
      </c>
      <c r="D245" s="4">
        <v>8.2971667</v>
      </c>
      <c r="E245" s="4">
        <v>8.5434000000000001</v>
      </c>
      <c r="F245" s="4">
        <f t="shared" si="12"/>
        <v>31.10384456666667</v>
      </c>
      <c r="G245" s="4">
        <f t="shared" si="13"/>
        <v>30.628155433333333</v>
      </c>
      <c r="H245" s="4">
        <f t="shared" si="14"/>
        <v>30.422944566666668</v>
      </c>
      <c r="I245" s="4">
        <f t="shared" si="15"/>
        <v>31.325800000000001</v>
      </c>
    </row>
    <row r="246" spans="1:9">
      <c r="A246">
        <v>2009</v>
      </c>
      <c r="B246" s="4">
        <v>8.6521332999999991</v>
      </c>
      <c r="C246" s="4">
        <v>8.4802666999999996</v>
      </c>
      <c r="D246" s="4">
        <v>8.4044333000000009</v>
      </c>
      <c r="E246" s="4">
        <v>8.7345000000000006</v>
      </c>
      <c r="F246" s="4">
        <f t="shared" si="12"/>
        <v>31.724488766666664</v>
      </c>
      <c r="G246" s="4">
        <f t="shared" si="13"/>
        <v>31.094311233333332</v>
      </c>
      <c r="H246" s="4">
        <f t="shared" si="14"/>
        <v>30.816255433333339</v>
      </c>
      <c r="I246" s="4">
        <f t="shared" si="15"/>
        <v>32.026500000000006</v>
      </c>
    </row>
    <row r="247" spans="1:9">
      <c r="A247">
        <v>2010</v>
      </c>
      <c r="B247" s="4">
        <v>8.8214000000000006</v>
      </c>
      <c r="C247" s="4">
        <v>8.6074000000000002</v>
      </c>
      <c r="D247" s="4">
        <v>8.5116999999999994</v>
      </c>
      <c r="E247" s="4">
        <v>8.9255999999999993</v>
      </c>
      <c r="F247" s="4">
        <f t="shared" si="12"/>
        <v>32.345133333333337</v>
      </c>
      <c r="G247" s="4">
        <f t="shared" si="13"/>
        <v>31.560466666666667</v>
      </c>
      <c r="H247" s="4">
        <f t="shared" si="14"/>
        <v>31.209566666666664</v>
      </c>
      <c r="I247" s="4">
        <f t="shared" si="15"/>
        <v>32.727199999999996</v>
      </c>
    </row>
    <row r="248" spans="1:9">
      <c r="A248">
        <v>2011</v>
      </c>
      <c r="B248" s="4">
        <v>8.8680299999999992</v>
      </c>
      <c r="C248" s="4">
        <v>8.7338100000000001</v>
      </c>
      <c r="D248" s="4">
        <v>8.5555699999999995</v>
      </c>
      <c r="E248" s="4">
        <v>9.1867900000000002</v>
      </c>
      <c r="F248" s="4">
        <f t="shared" si="12"/>
        <v>32.516109999999998</v>
      </c>
      <c r="G248" s="4">
        <f t="shared" si="13"/>
        <v>32.023969999999998</v>
      </c>
      <c r="H248" s="4">
        <f t="shared" si="14"/>
        <v>31.370423333333331</v>
      </c>
      <c r="I248" s="4">
        <f t="shared" si="15"/>
        <v>33.684896666666667</v>
      </c>
    </row>
    <row r="249" spans="1:9">
      <c r="A249">
        <v>2012</v>
      </c>
      <c r="B249" s="4">
        <v>8.9146599999999996</v>
      </c>
      <c r="C249" s="4">
        <v>8.86022</v>
      </c>
      <c r="D249" s="4">
        <v>8.5994399999999995</v>
      </c>
      <c r="E249" s="4">
        <v>9.4479799999999994</v>
      </c>
      <c r="F249" s="4">
        <f t="shared" si="12"/>
        <v>32.687086666666666</v>
      </c>
      <c r="G249" s="4">
        <f t="shared" si="13"/>
        <v>32.487473333333334</v>
      </c>
      <c r="H249" s="4">
        <f t="shared" si="14"/>
        <v>31.531279999999999</v>
      </c>
      <c r="I249" s="4">
        <f t="shared" si="15"/>
        <v>34.64259333333333</v>
      </c>
    </row>
    <row r="250" spans="1:9">
      <c r="A250">
        <v>2013</v>
      </c>
      <c r="B250" s="4">
        <v>8.96129</v>
      </c>
      <c r="C250" s="4">
        <v>8.9866299999999999</v>
      </c>
      <c r="D250" s="4">
        <v>8.6433099999999996</v>
      </c>
      <c r="E250" s="4">
        <v>9.7091700000000003</v>
      </c>
      <c r="F250" s="4">
        <f t="shared" si="12"/>
        <v>32.858063333333334</v>
      </c>
      <c r="G250" s="4">
        <f t="shared" si="13"/>
        <v>32.950976666666669</v>
      </c>
      <c r="H250" s="4">
        <f t="shared" si="14"/>
        <v>31.692136666666666</v>
      </c>
      <c r="I250" s="4">
        <f t="shared" si="15"/>
        <v>35.600290000000001</v>
      </c>
    </row>
    <row r="251" spans="1:9">
      <c r="A251">
        <v>2014</v>
      </c>
      <c r="B251" s="4">
        <v>9.0079200000000004</v>
      </c>
      <c r="C251" s="4">
        <v>9.1130399999999998</v>
      </c>
      <c r="D251" s="4">
        <v>8.6871799999999997</v>
      </c>
      <c r="E251" s="4">
        <v>9.9703599999999994</v>
      </c>
      <c r="F251" s="4">
        <f t="shared" si="12"/>
        <v>33.029040000000002</v>
      </c>
      <c r="G251" s="4">
        <f t="shared" si="13"/>
        <v>33.414479999999998</v>
      </c>
      <c r="H251" s="4">
        <f t="shared" si="14"/>
        <v>31.85299333333333</v>
      </c>
      <c r="I251" s="4">
        <f t="shared" si="15"/>
        <v>36.557986666666665</v>
      </c>
    </row>
    <row r="252" spans="1:9">
      <c r="A252">
        <v>2015</v>
      </c>
      <c r="B252" s="4">
        <v>9.0545500000000008</v>
      </c>
      <c r="C252" s="4">
        <v>9.2394499999999997</v>
      </c>
      <c r="D252" s="4">
        <v>8.7310499999999998</v>
      </c>
      <c r="E252" s="4">
        <v>10.23155</v>
      </c>
      <c r="F252" s="4">
        <f t="shared" si="12"/>
        <v>33.20001666666667</v>
      </c>
      <c r="G252" s="4">
        <f t="shared" si="13"/>
        <v>33.877983333333333</v>
      </c>
      <c r="H252" s="4">
        <f t="shared" si="14"/>
        <v>32.013849999999998</v>
      </c>
      <c r="I252" s="4">
        <f t="shared" si="15"/>
        <v>37.515683333333335</v>
      </c>
    </row>
    <row r="253" spans="1:9">
      <c r="A253">
        <v>2016</v>
      </c>
      <c r="B253" s="4">
        <v>9.1011799999999994</v>
      </c>
      <c r="C253" s="4">
        <v>9.3658599999999996</v>
      </c>
      <c r="D253" s="4">
        <v>8.7749199999999998</v>
      </c>
      <c r="E253" s="4">
        <v>10.49274</v>
      </c>
      <c r="F253" s="4">
        <f t="shared" si="12"/>
        <v>33.370993333333331</v>
      </c>
      <c r="G253" s="4">
        <f t="shared" si="13"/>
        <v>34.341486666666661</v>
      </c>
      <c r="H253" s="4">
        <f t="shared" si="14"/>
        <v>32.174706666666665</v>
      </c>
      <c r="I253" s="4">
        <f t="shared" si="15"/>
        <v>38.473379999999999</v>
      </c>
    </row>
    <row r="254" spans="1:9">
      <c r="A254">
        <v>2017</v>
      </c>
      <c r="B254" s="4">
        <v>9.1478099999999998</v>
      </c>
      <c r="C254" s="4">
        <v>9.4922699999999995</v>
      </c>
      <c r="D254" s="4">
        <v>8.8187899999999999</v>
      </c>
      <c r="E254" s="4">
        <v>10.75393</v>
      </c>
      <c r="F254" s="4">
        <f t="shared" si="12"/>
        <v>33.541969999999999</v>
      </c>
      <c r="G254" s="4">
        <f t="shared" si="13"/>
        <v>34.804989999999997</v>
      </c>
      <c r="H254" s="4">
        <f t="shared" si="14"/>
        <v>32.335563333333333</v>
      </c>
      <c r="I254" s="4">
        <f t="shared" si="15"/>
        <v>39.431076666666669</v>
      </c>
    </row>
    <row r="255" spans="1:9">
      <c r="A255">
        <v>2018</v>
      </c>
      <c r="B255" s="4">
        <v>9.1944400000000002</v>
      </c>
      <c r="C255" s="4">
        <v>9.6186799999999995</v>
      </c>
      <c r="D255" s="4">
        <v>8.86266</v>
      </c>
      <c r="E255" s="4">
        <v>11.01512</v>
      </c>
      <c r="F255" s="4">
        <f t="shared" si="12"/>
        <v>33.712946666666667</v>
      </c>
      <c r="G255" s="4">
        <f t="shared" si="13"/>
        <v>35.268493333333332</v>
      </c>
      <c r="H255" s="4">
        <f t="shared" si="14"/>
        <v>32.496420000000001</v>
      </c>
      <c r="I255" s="4">
        <f t="shared" si="15"/>
        <v>40.388773333333333</v>
      </c>
    </row>
    <row r="256" spans="1:9">
      <c r="A256">
        <v>2019</v>
      </c>
      <c r="B256" s="4">
        <v>9.2410700000000006</v>
      </c>
      <c r="C256" s="4">
        <v>9.7450899999999994</v>
      </c>
      <c r="D256" s="4">
        <v>8.9065300000000001</v>
      </c>
      <c r="E256" s="4">
        <v>11.27631</v>
      </c>
      <c r="F256" s="4">
        <f t="shared" si="12"/>
        <v>33.883923333333335</v>
      </c>
      <c r="G256" s="4">
        <f t="shared" si="13"/>
        <v>35.731996666666667</v>
      </c>
      <c r="H256" s="4">
        <f t="shared" si="14"/>
        <v>32.657276666666668</v>
      </c>
      <c r="I256" s="4">
        <f t="shared" si="15"/>
        <v>41.346470000000004</v>
      </c>
    </row>
    <row r="257" spans="1:9">
      <c r="A257">
        <v>2020</v>
      </c>
      <c r="B257" s="4">
        <v>9.2876999999999992</v>
      </c>
      <c r="C257" s="4">
        <v>9.8714999999999993</v>
      </c>
      <c r="D257" s="4">
        <v>8.9504000000000001</v>
      </c>
      <c r="E257" s="4">
        <v>11.5375</v>
      </c>
      <c r="F257" s="4">
        <f t="shared" si="12"/>
        <v>34.054899999999996</v>
      </c>
      <c r="G257" s="4">
        <f t="shared" si="13"/>
        <v>36.195499999999996</v>
      </c>
      <c r="H257" s="4">
        <f t="shared" si="14"/>
        <v>32.818133333333336</v>
      </c>
      <c r="I257" s="4">
        <f t="shared" si="15"/>
        <v>42.304166666666667</v>
      </c>
    </row>
    <row r="258" spans="1:9">
      <c r="A258">
        <v>2021</v>
      </c>
      <c r="B258" s="4">
        <v>9.0746199999999995</v>
      </c>
      <c r="C258" s="4">
        <v>9.9796800000000001</v>
      </c>
      <c r="D258" s="4">
        <v>9.0548699999999993</v>
      </c>
      <c r="E258" s="4">
        <v>11.767659999999999</v>
      </c>
      <c r="F258" s="4">
        <f t="shared" ref="F258:F321" si="16">+B258*44/12</f>
        <v>33.273606666666666</v>
      </c>
      <c r="G258" s="4">
        <f t="shared" ref="G258:G321" si="17">+C258*44/12</f>
        <v>36.59216</v>
      </c>
      <c r="H258" s="4">
        <f t="shared" ref="H258:H321" si="18">+D258*44/12</f>
        <v>33.201189999999997</v>
      </c>
      <c r="I258" s="4">
        <f t="shared" ref="I258:I321" si="19">+E258*44/12</f>
        <v>43.148086666666664</v>
      </c>
    </row>
    <row r="259" spans="1:9">
      <c r="A259">
        <v>2022</v>
      </c>
      <c r="B259" s="4">
        <v>8.8615399999999998</v>
      </c>
      <c r="C259" s="4">
        <v>10.087859999999999</v>
      </c>
      <c r="D259" s="4">
        <v>9.1593400000000003</v>
      </c>
      <c r="E259" s="4">
        <v>11.997820000000001</v>
      </c>
      <c r="F259" s="4">
        <f t="shared" si="16"/>
        <v>32.492313333333335</v>
      </c>
      <c r="G259" s="4">
        <f t="shared" si="17"/>
        <v>36.988819999999997</v>
      </c>
      <c r="H259" s="4">
        <f t="shared" si="18"/>
        <v>33.584246666666665</v>
      </c>
      <c r="I259" s="4">
        <f t="shared" si="19"/>
        <v>43.992006666666668</v>
      </c>
    </row>
    <row r="260" spans="1:9">
      <c r="A260">
        <v>2023</v>
      </c>
      <c r="B260" s="4">
        <v>8.64846</v>
      </c>
      <c r="C260" s="4">
        <v>10.19604</v>
      </c>
      <c r="D260" s="4">
        <v>9.2638099999999994</v>
      </c>
      <c r="E260" s="4">
        <v>12.227980000000001</v>
      </c>
      <c r="F260" s="4">
        <f t="shared" si="16"/>
        <v>31.711020000000001</v>
      </c>
      <c r="G260" s="4">
        <f t="shared" si="17"/>
        <v>37.385480000000001</v>
      </c>
      <c r="H260" s="4">
        <f t="shared" si="18"/>
        <v>33.967303333333327</v>
      </c>
      <c r="I260" s="4">
        <f t="shared" si="19"/>
        <v>44.835926666666666</v>
      </c>
    </row>
    <row r="261" spans="1:9">
      <c r="A261">
        <v>2024</v>
      </c>
      <c r="B261" s="4">
        <v>8.4353800000000003</v>
      </c>
      <c r="C261" s="4">
        <v>10.304220000000001</v>
      </c>
      <c r="D261" s="4">
        <v>9.3682800000000004</v>
      </c>
      <c r="E261" s="4">
        <v>12.45814</v>
      </c>
      <c r="F261" s="4">
        <f t="shared" si="16"/>
        <v>30.929726666666667</v>
      </c>
      <c r="G261" s="4">
        <f t="shared" si="17"/>
        <v>37.782140000000005</v>
      </c>
      <c r="H261" s="4">
        <f t="shared" si="18"/>
        <v>34.350360000000002</v>
      </c>
      <c r="I261" s="4">
        <f t="shared" si="19"/>
        <v>45.679846666666663</v>
      </c>
    </row>
    <row r="262" spans="1:9">
      <c r="A262">
        <v>2025</v>
      </c>
      <c r="B262" s="4">
        <v>8.2223000000000006</v>
      </c>
      <c r="C262" s="4">
        <v>10.4124</v>
      </c>
      <c r="D262" s="4">
        <v>9.4727499999999996</v>
      </c>
      <c r="E262" s="4">
        <v>12.6883</v>
      </c>
      <c r="F262" s="4">
        <f t="shared" si="16"/>
        <v>30.148433333333333</v>
      </c>
      <c r="G262" s="4">
        <f t="shared" si="17"/>
        <v>38.178800000000003</v>
      </c>
      <c r="H262" s="4">
        <f t="shared" si="18"/>
        <v>34.733416666666663</v>
      </c>
      <c r="I262" s="4">
        <f t="shared" si="19"/>
        <v>46.523766666666667</v>
      </c>
    </row>
    <row r="263" spans="1:9">
      <c r="A263">
        <v>2026</v>
      </c>
      <c r="B263" s="4">
        <v>8.0092199999999991</v>
      </c>
      <c r="C263" s="4">
        <v>10.520580000000001</v>
      </c>
      <c r="D263" s="4">
        <v>9.5772200000000005</v>
      </c>
      <c r="E263" s="4">
        <v>12.91846</v>
      </c>
      <c r="F263" s="4">
        <f t="shared" si="16"/>
        <v>29.367139999999996</v>
      </c>
      <c r="G263" s="4">
        <f t="shared" si="17"/>
        <v>38.57546</v>
      </c>
      <c r="H263" s="4">
        <f t="shared" si="18"/>
        <v>35.116473333333339</v>
      </c>
      <c r="I263" s="4">
        <f t="shared" si="19"/>
        <v>47.367686666666664</v>
      </c>
    </row>
    <row r="264" spans="1:9">
      <c r="A264">
        <v>2027</v>
      </c>
      <c r="B264" s="4">
        <v>7.7961400000000003</v>
      </c>
      <c r="C264" s="4">
        <v>10.62876</v>
      </c>
      <c r="D264" s="4">
        <v>9.6816899999999997</v>
      </c>
      <c r="E264" s="4">
        <v>13.148619999999999</v>
      </c>
      <c r="F264" s="4">
        <f t="shared" si="16"/>
        <v>28.585846666666669</v>
      </c>
      <c r="G264" s="4">
        <f t="shared" si="17"/>
        <v>38.972119999999997</v>
      </c>
      <c r="H264" s="4">
        <f t="shared" si="18"/>
        <v>35.49953</v>
      </c>
      <c r="I264" s="4">
        <f t="shared" si="19"/>
        <v>48.211606666666661</v>
      </c>
    </row>
    <row r="265" spans="1:9">
      <c r="A265">
        <v>2028</v>
      </c>
      <c r="B265" s="4">
        <v>7.5830599999999997</v>
      </c>
      <c r="C265" s="4">
        <v>10.736940000000001</v>
      </c>
      <c r="D265" s="4">
        <v>9.7861600000000006</v>
      </c>
      <c r="E265" s="4">
        <v>13.378780000000001</v>
      </c>
      <c r="F265" s="4">
        <f t="shared" si="16"/>
        <v>27.804553333333331</v>
      </c>
      <c r="G265" s="4">
        <f t="shared" si="17"/>
        <v>39.368780000000001</v>
      </c>
      <c r="H265" s="4">
        <f t="shared" si="18"/>
        <v>35.882586666666668</v>
      </c>
      <c r="I265" s="4">
        <f t="shared" si="19"/>
        <v>49.055526666666672</v>
      </c>
    </row>
    <row r="266" spans="1:9">
      <c r="A266">
        <v>2029</v>
      </c>
      <c r="B266" s="4">
        <v>7.36998</v>
      </c>
      <c r="C266" s="4">
        <v>10.84512</v>
      </c>
      <c r="D266" s="4">
        <v>9.8906299999999998</v>
      </c>
      <c r="E266" s="4">
        <v>13.60894</v>
      </c>
      <c r="F266" s="4">
        <f t="shared" si="16"/>
        <v>27.023259999999997</v>
      </c>
      <c r="G266" s="4">
        <f t="shared" si="17"/>
        <v>39.765439999999998</v>
      </c>
      <c r="H266" s="4">
        <f t="shared" si="18"/>
        <v>36.265643333333337</v>
      </c>
      <c r="I266" s="4">
        <f t="shared" si="19"/>
        <v>49.89944666666667</v>
      </c>
    </row>
    <row r="267" spans="1:9">
      <c r="A267">
        <v>2030</v>
      </c>
      <c r="B267" s="4">
        <v>7.1569000000000003</v>
      </c>
      <c r="C267" s="4">
        <v>10.9533</v>
      </c>
      <c r="D267" s="4">
        <v>9.9951000000000008</v>
      </c>
      <c r="E267" s="4">
        <v>13.8391</v>
      </c>
      <c r="F267" s="4">
        <f t="shared" si="16"/>
        <v>26.241966666666666</v>
      </c>
      <c r="G267" s="4">
        <f t="shared" si="17"/>
        <v>40.162100000000002</v>
      </c>
      <c r="H267" s="4">
        <f t="shared" si="18"/>
        <v>36.648699999999998</v>
      </c>
      <c r="I267" s="4">
        <f t="shared" si="19"/>
        <v>50.743366666666667</v>
      </c>
    </row>
    <row r="268" spans="1:9">
      <c r="A268">
        <v>2031</v>
      </c>
      <c r="B268" s="4">
        <v>6.8947000000000003</v>
      </c>
      <c r="C268" s="4">
        <v>10.991770000000001</v>
      </c>
      <c r="D268" s="4">
        <v>10.151020000000001</v>
      </c>
      <c r="E268" s="4">
        <v>14.133850000000001</v>
      </c>
      <c r="F268" s="4">
        <f t="shared" si="16"/>
        <v>25.280566666666669</v>
      </c>
      <c r="G268" s="4">
        <f t="shared" si="17"/>
        <v>40.303156666666673</v>
      </c>
      <c r="H268" s="4">
        <f t="shared" si="18"/>
        <v>37.220406666666669</v>
      </c>
      <c r="I268" s="4">
        <f t="shared" si="19"/>
        <v>51.824116666666669</v>
      </c>
    </row>
    <row r="269" spans="1:9">
      <c r="A269">
        <v>2032</v>
      </c>
      <c r="B269" s="4">
        <v>6.6325000000000003</v>
      </c>
      <c r="C269" s="4">
        <v>11.030239999999999</v>
      </c>
      <c r="D269" s="4">
        <v>10.306940000000001</v>
      </c>
      <c r="E269" s="4">
        <v>14.428599999999999</v>
      </c>
      <c r="F269" s="4">
        <f t="shared" si="16"/>
        <v>24.319166666666671</v>
      </c>
      <c r="G269" s="4">
        <f t="shared" si="17"/>
        <v>40.44421333333333</v>
      </c>
      <c r="H269" s="4">
        <f t="shared" si="18"/>
        <v>37.79211333333334</v>
      </c>
      <c r="I269" s="4">
        <f t="shared" si="19"/>
        <v>52.904866666666663</v>
      </c>
    </row>
    <row r="270" spans="1:9">
      <c r="A270">
        <v>2033</v>
      </c>
      <c r="B270" s="4">
        <v>6.3703000000000003</v>
      </c>
      <c r="C270" s="4">
        <v>11.068709999999999</v>
      </c>
      <c r="D270" s="4">
        <v>10.462859999999999</v>
      </c>
      <c r="E270" s="4">
        <v>14.72335</v>
      </c>
      <c r="F270" s="4">
        <f t="shared" si="16"/>
        <v>23.357766666666667</v>
      </c>
      <c r="G270" s="4">
        <f t="shared" si="17"/>
        <v>40.585270000000001</v>
      </c>
      <c r="H270" s="4">
        <f t="shared" si="18"/>
        <v>38.363819999999997</v>
      </c>
      <c r="I270" s="4">
        <f t="shared" si="19"/>
        <v>53.985616666666665</v>
      </c>
    </row>
    <row r="271" spans="1:9">
      <c r="A271">
        <v>2034</v>
      </c>
      <c r="B271" s="4">
        <v>6.1081000000000003</v>
      </c>
      <c r="C271" s="4">
        <v>11.10718</v>
      </c>
      <c r="D271" s="4">
        <v>10.618779999999999</v>
      </c>
      <c r="E271" s="4">
        <v>15.0181</v>
      </c>
      <c r="F271" s="4">
        <f t="shared" si="16"/>
        <v>22.396366666666665</v>
      </c>
      <c r="G271" s="4">
        <f t="shared" si="17"/>
        <v>40.726326666666665</v>
      </c>
      <c r="H271" s="4">
        <f t="shared" si="18"/>
        <v>38.935526666666668</v>
      </c>
      <c r="I271" s="4">
        <f t="shared" si="19"/>
        <v>55.066366666666674</v>
      </c>
    </row>
    <row r="272" spans="1:9">
      <c r="A272">
        <v>2035</v>
      </c>
      <c r="B272" s="4">
        <v>5.8459000000000003</v>
      </c>
      <c r="C272" s="4">
        <v>11.14565</v>
      </c>
      <c r="D272" s="4">
        <v>10.774699999999999</v>
      </c>
      <c r="E272" s="4">
        <v>15.312849999999999</v>
      </c>
      <c r="F272" s="4">
        <f t="shared" si="16"/>
        <v>21.434966666666668</v>
      </c>
      <c r="G272" s="4">
        <f t="shared" si="17"/>
        <v>40.867383333333329</v>
      </c>
      <c r="H272" s="4">
        <f t="shared" si="18"/>
        <v>39.507233333333332</v>
      </c>
      <c r="I272" s="4">
        <f t="shared" si="19"/>
        <v>56.147116666666669</v>
      </c>
    </row>
    <row r="273" spans="1:9">
      <c r="A273">
        <v>2036</v>
      </c>
      <c r="B273" s="4">
        <v>5.5837000000000003</v>
      </c>
      <c r="C273" s="4">
        <v>11.18412</v>
      </c>
      <c r="D273" s="4">
        <v>10.930619999999999</v>
      </c>
      <c r="E273" s="4">
        <v>15.6076</v>
      </c>
      <c r="F273" s="4">
        <f t="shared" si="16"/>
        <v>20.473566666666667</v>
      </c>
      <c r="G273" s="4">
        <f t="shared" si="17"/>
        <v>41.00844</v>
      </c>
      <c r="H273" s="4">
        <f t="shared" si="18"/>
        <v>40.078939999999996</v>
      </c>
      <c r="I273" s="4">
        <f t="shared" si="19"/>
        <v>57.227866666666664</v>
      </c>
    </row>
    <row r="274" spans="1:9">
      <c r="A274">
        <v>2037</v>
      </c>
      <c r="B274" s="4">
        <v>5.3215000000000003</v>
      </c>
      <c r="C274" s="4">
        <v>11.22259</v>
      </c>
      <c r="D274" s="4">
        <v>11.086539999999999</v>
      </c>
      <c r="E274" s="4">
        <v>15.90235</v>
      </c>
      <c r="F274" s="4">
        <f t="shared" si="16"/>
        <v>19.512166666666669</v>
      </c>
      <c r="G274" s="4">
        <f t="shared" si="17"/>
        <v>41.149496666666671</v>
      </c>
      <c r="H274" s="4">
        <f t="shared" si="18"/>
        <v>40.650646666666667</v>
      </c>
      <c r="I274" s="4">
        <f t="shared" si="19"/>
        <v>58.308616666666666</v>
      </c>
    </row>
    <row r="275" spans="1:9">
      <c r="A275">
        <v>2038</v>
      </c>
      <c r="B275" s="4">
        <v>5.0593000000000004</v>
      </c>
      <c r="C275" s="4">
        <v>11.261060000000001</v>
      </c>
      <c r="D275" s="4">
        <v>11.242459999999999</v>
      </c>
      <c r="E275" s="4">
        <v>16.197099999999999</v>
      </c>
      <c r="F275" s="4">
        <f t="shared" si="16"/>
        <v>18.550766666666668</v>
      </c>
      <c r="G275" s="4">
        <f t="shared" si="17"/>
        <v>41.290553333333335</v>
      </c>
      <c r="H275" s="4">
        <f t="shared" si="18"/>
        <v>41.222353333333331</v>
      </c>
      <c r="I275" s="4">
        <f t="shared" si="19"/>
        <v>59.38936666666666</v>
      </c>
    </row>
    <row r="276" spans="1:9">
      <c r="A276">
        <v>2039</v>
      </c>
      <c r="B276" s="4">
        <v>4.7971000000000004</v>
      </c>
      <c r="C276" s="4">
        <v>11.299530000000001</v>
      </c>
      <c r="D276" s="4">
        <v>11.39838</v>
      </c>
      <c r="E276" s="4">
        <v>16.491849999999999</v>
      </c>
      <c r="F276" s="4">
        <f t="shared" si="16"/>
        <v>17.589366666666667</v>
      </c>
      <c r="G276" s="4">
        <f t="shared" si="17"/>
        <v>41.431609999999999</v>
      </c>
      <c r="H276" s="4">
        <f t="shared" si="18"/>
        <v>41.794059999999995</v>
      </c>
      <c r="I276" s="4">
        <f t="shared" si="19"/>
        <v>60.470116666666662</v>
      </c>
    </row>
    <row r="277" spans="1:9">
      <c r="A277">
        <v>2040</v>
      </c>
      <c r="B277" s="4">
        <v>4.5349000000000004</v>
      </c>
      <c r="C277" s="4">
        <v>11.337999999999999</v>
      </c>
      <c r="D277" s="4">
        <v>11.5543</v>
      </c>
      <c r="E277" s="4">
        <v>16.7866</v>
      </c>
      <c r="F277" s="4">
        <f t="shared" si="16"/>
        <v>16.627966666666669</v>
      </c>
      <c r="G277" s="4">
        <f t="shared" si="17"/>
        <v>41.572666666666663</v>
      </c>
      <c r="H277" s="4">
        <f t="shared" si="18"/>
        <v>42.365766666666666</v>
      </c>
      <c r="I277" s="4">
        <f t="shared" si="19"/>
        <v>61.550866666666671</v>
      </c>
    </row>
    <row r="278" spans="1:9">
      <c r="A278">
        <v>2041</v>
      </c>
      <c r="B278" s="4">
        <v>4.3999699999999997</v>
      </c>
      <c r="C278" s="4">
        <v>11.30733</v>
      </c>
      <c r="D278" s="4">
        <v>11.703250000000001</v>
      </c>
      <c r="E278" s="4">
        <v>17.128399999999999</v>
      </c>
      <c r="F278" s="4">
        <f t="shared" si="16"/>
        <v>16.133223333333333</v>
      </c>
      <c r="G278" s="4">
        <f t="shared" si="17"/>
        <v>41.460209999999996</v>
      </c>
      <c r="H278" s="4">
        <f t="shared" si="18"/>
        <v>42.911916666666663</v>
      </c>
      <c r="I278" s="4">
        <f t="shared" si="19"/>
        <v>62.804133333333333</v>
      </c>
    </row>
    <row r="279" spans="1:9">
      <c r="A279">
        <v>2042</v>
      </c>
      <c r="B279" s="4">
        <v>4.2650399999999999</v>
      </c>
      <c r="C279" s="4">
        <v>11.27666</v>
      </c>
      <c r="D279" s="4">
        <v>11.8522</v>
      </c>
      <c r="E279" s="4">
        <v>17.470199999999998</v>
      </c>
      <c r="F279" s="4">
        <f t="shared" si="16"/>
        <v>15.638479999999999</v>
      </c>
      <c r="G279" s="4">
        <f t="shared" si="17"/>
        <v>41.347753333333337</v>
      </c>
      <c r="H279" s="4">
        <f t="shared" si="18"/>
        <v>43.458066666666667</v>
      </c>
      <c r="I279" s="4">
        <f t="shared" si="19"/>
        <v>64.057399999999987</v>
      </c>
    </row>
    <row r="280" spans="1:9">
      <c r="A280">
        <v>2043</v>
      </c>
      <c r="B280" s="4">
        <v>4.1301100000000002</v>
      </c>
      <c r="C280" s="4">
        <v>11.245990000000001</v>
      </c>
      <c r="D280" s="4">
        <v>12.001150000000001</v>
      </c>
      <c r="E280" s="4">
        <v>17.812000000000001</v>
      </c>
      <c r="F280" s="4">
        <f t="shared" si="16"/>
        <v>15.143736666666667</v>
      </c>
      <c r="G280" s="4">
        <f t="shared" si="17"/>
        <v>41.23529666666667</v>
      </c>
      <c r="H280" s="4">
        <f t="shared" si="18"/>
        <v>44.004216666666672</v>
      </c>
      <c r="I280" s="4">
        <f t="shared" si="19"/>
        <v>65.310666666666677</v>
      </c>
    </row>
    <row r="281" spans="1:9">
      <c r="A281">
        <v>2044</v>
      </c>
      <c r="B281" s="4">
        <v>3.99518</v>
      </c>
      <c r="C281" s="4">
        <v>11.21532</v>
      </c>
      <c r="D281" s="4">
        <v>12.1501</v>
      </c>
      <c r="E281" s="4">
        <v>18.1538</v>
      </c>
      <c r="F281" s="4">
        <f t="shared" si="16"/>
        <v>14.648993333333332</v>
      </c>
      <c r="G281" s="4">
        <f t="shared" si="17"/>
        <v>41.122840000000004</v>
      </c>
      <c r="H281" s="4">
        <f t="shared" si="18"/>
        <v>44.550366666666669</v>
      </c>
      <c r="I281" s="4">
        <f t="shared" si="19"/>
        <v>66.563933333333338</v>
      </c>
    </row>
    <row r="282" spans="1:9">
      <c r="A282">
        <v>2045</v>
      </c>
      <c r="B282" s="4">
        <v>3.8602500000000002</v>
      </c>
      <c r="C282" s="4">
        <v>11.18465</v>
      </c>
      <c r="D282" s="4">
        <v>12.299049999999999</v>
      </c>
      <c r="E282" s="4">
        <v>18.4956</v>
      </c>
      <c r="F282" s="4">
        <f t="shared" si="16"/>
        <v>14.154249999999999</v>
      </c>
      <c r="G282" s="4">
        <f t="shared" si="17"/>
        <v>41.01038333333333</v>
      </c>
      <c r="H282" s="4">
        <f t="shared" si="18"/>
        <v>45.096516666666666</v>
      </c>
      <c r="I282" s="4">
        <f t="shared" si="19"/>
        <v>67.8172</v>
      </c>
    </row>
    <row r="283" spans="1:9">
      <c r="A283">
        <v>2046</v>
      </c>
      <c r="B283" s="4">
        <v>3.72532</v>
      </c>
      <c r="C283" s="4">
        <v>11.153980000000001</v>
      </c>
      <c r="D283" s="4">
        <v>12.448</v>
      </c>
      <c r="E283" s="4">
        <v>18.837399999999999</v>
      </c>
      <c r="F283" s="4">
        <f t="shared" si="16"/>
        <v>13.659506666666667</v>
      </c>
      <c r="G283" s="4">
        <f t="shared" si="17"/>
        <v>40.89792666666667</v>
      </c>
      <c r="H283" s="4">
        <f t="shared" si="18"/>
        <v>45.642666666666663</v>
      </c>
      <c r="I283" s="4">
        <f t="shared" si="19"/>
        <v>69.070466666666661</v>
      </c>
    </row>
    <row r="284" spans="1:9">
      <c r="A284">
        <v>2047</v>
      </c>
      <c r="B284" s="4">
        <v>3.5903900000000002</v>
      </c>
      <c r="C284" s="4">
        <v>11.12331</v>
      </c>
      <c r="D284" s="4">
        <v>12.59695</v>
      </c>
      <c r="E284" s="4">
        <v>19.179200000000002</v>
      </c>
      <c r="F284" s="4">
        <f t="shared" si="16"/>
        <v>13.164763333333333</v>
      </c>
      <c r="G284" s="4">
        <f t="shared" si="17"/>
        <v>40.785469999999997</v>
      </c>
      <c r="H284" s="4">
        <f t="shared" si="18"/>
        <v>46.188816666666668</v>
      </c>
      <c r="I284" s="4">
        <f t="shared" si="19"/>
        <v>70.323733333333337</v>
      </c>
    </row>
    <row r="285" spans="1:9">
      <c r="A285">
        <v>2048</v>
      </c>
      <c r="B285" s="4">
        <v>3.45546</v>
      </c>
      <c r="C285" s="4">
        <v>11.092639999999999</v>
      </c>
      <c r="D285" s="4">
        <v>12.745900000000001</v>
      </c>
      <c r="E285" s="4">
        <v>19.521000000000001</v>
      </c>
      <c r="F285" s="4">
        <f t="shared" si="16"/>
        <v>12.670020000000001</v>
      </c>
      <c r="G285" s="4">
        <f t="shared" si="17"/>
        <v>40.67301333333333</v>
      </c>
      <c r="H285" s="4">
        <f t="shared" si="18"/>
        <v>46.734966666666672</v>
      </c>
      <c r="I285" s="4">
        <f t="shared" si="19"/>
        <v>71.576999999999998</v>
      </c>
    </row>
    <row r="286" spans="1:9">
      <c r="A286">
        <v>2049</v>
      </c>
      <c r="B286" s="4">
        <v>3.3205300000000002</v>
      </c>
      <c r="C286" s="4">
        <v>11.061970000000001</v>
      </c>
      <c r="D286" s="4">
        <v>12.89485</v>
      </c>
      <c r="E286" s="4">
        <v>19.8628</v>
      </c>
      <c r="F286" s="4">
        <f t="shared" si="16"/>
        <v>12.175276666666667</v>
      </c>
      <c r="G286" s="4">
        <f t="shared" si="17"/>
        <v>40.56055666666667</v>
      </c>
      <c r="H286" s="4">
        <f t="shared" si="18"/>
        <v>47.281116666666662</v>
      </c>
      <c r="I286" s="4">
        <f t="shared" si="19"/>
        <v>72.830266666666674</v>
      </c>
    </row>
    <row r="287" spans="1:9">
      <c r="A287">
        <v>2050</v>
      </c>
      <c r="B287" s="4">
        <v>3.1856</v>
      </c>
      <c r="C287" s="4">
        <v>11.0313</v>
      </c>
      <c r="D287" s="4">
        <v>13.043799999999999</v>
      </c>
      <c r="E287" s="4">
        <v>20.204599999999999</v>
      </c>
      <c r="F287" s="4">
        <f t="shared" si="16"/>
        <v>11.680533333333335</v>
      </c>
      <c r="G287" s="4">
        <f t="shared" si="17"/>
        <v>40.448100000000004</v>
      </c>
      <c r="H287" s="4">
        <f t="shared" si="18"/>
        <v>47.827266666666667</v>
      </c>
      <c r="I287" s="4">
        <f t="shared" si="19"/>
        <v>74.083533333333335</v>
      </c>
    </row>
    <row r="288" spans="1:9">
      <c r="A288">
        <v>2051</v>
      </c>
      <c r="B288" s="4">
        <v>3.0089600000000001</v>
      </c>
      <c r="C288" s="4">
        <v>10.86829</v>
      </c>
      <c r="D288" s="4">
        <v>13.22186</v>
      </c>
      <c r="E288" s="4">
        <v>20.543749999999999</v>
      </c>
      <c r="F288" s="4">
        <f t="shared" si="16"/>
        <v>11.032853333333334</v>
      </c>
      <c r="G288" s="4">
        <f t="shared" si="17"/>
        <v>39.850396666666668</v>
      </c>
      <c r="H288" s="4">
        <f t="shared" si="18"/>
        <v>48.480153333333334</v>
      </c>
      <c r="I288" s="4">
        <f t="shared" si="19"/>
        <v>75.327083333333334</v>
      </c>
    </row>
    <row r="289" spans="1:9">
      <c r="A289">
        <v>2052</v>
      </c>
      <c r="B289" s="4">
        <v>2.8323200000000002</v>
      </c>
      <c r="C289" s="4">
        <v>10.70528</v>
      </c>
      <c r="D289" s="4">
        <v>13.39992</v>
      </c>
      <c r="E289" s="4">
        <v>20.882899999999999</v>
      </c>
      <c r="F289" s="4">
        <f t="shared" si="16"/>
        <v>10.385173333333334</v>
      </c>
      <c r="G289" s="4">
        <f t="shared" si="17"/>
        <v>39.252693333333333</v>
      </c>
      <c r="H289" s="4">
        <f t="shared" si="18"/>
        <v>49.133040000000001</v>
      </c>
      <c r="I289" s="4">
        <f t="shared" si="19"/>
        <v>76.570633333333333</v>
      </c>
    </row>
    <row r="290" spans="1:9">
      <c r="A290">
        <v>2053</v>
      </c>
      <c r="B290" s="4">
        <v>2.6556799999999998</v>
      </c>
      <c r="C290" s="4">
        <v>10.54227</v>
      </c>
      <c r="D290" s="4">
        <v>13.57798</v>
      </c>
      <c r="E290" s="4">
        <v>21.222049999999999</v>
      </c>
      <c r="F290" s="4">
        <f t="shared" si="16"/>
        <v>9.7374933333333331</v>
      </c>
      <c r="G290" s="4">
        <f t="shared" si="17"/>
        <v>38.654990000000005</v>
      </c>
      <c r="H290" s="4">
        <f t="shared" si="18"/>
        <v>49.785926666666661</v>
      </c>
      <c r="I290" s="4">
        <f t="shared" si="19"/>
        <v>77.814183333333332</v>
      </c>
    </row>
    <row r="291" spans="1:9">
      <c r="A291">
        <v>2054</v>
      </c>
      <c r="B291" s="4">
        <v>2.4790399999999999</v>
      </c>
      <c r="C291" s="4">
        <v>10.37926</v>
      </c>
      <c r="D291" s="4">
        <v>13.75604</v>
      </c>
      <c r="E291" s="4">
        <v>21.561199999999999</v>
      </c>
      <c r="F291" s="4">
        <f t="shared" si="16"/>
        <v>9.0898133333333337</v>
      </c>
      <c r="G291" s="4">
        <f t="shared" si="17"/>
        <v>38.05728666666667</v>
      </c>
      <c r="H291" s="4">
        <f t="shared" si="18"/>
        <v>50.438813333333336</v>
      </c>
      <c r="I291" s="4">
        <f t="shared" si="19"/>
        <v>79.057733333333331</v>
      </c>
    </row>
    <row r="292" spans="1:9">
      <c r="A292">
        <v>2055</v>
      </c>
      <c r="B292" s="4">
        <v>2.3024</v>
      </c>
      <c r="C292" s="4">
        <v>10.21625</v>
      </c>
      <c r="D292" s="4">
        <v>13.934100000000001</v>
      </c>
      <c r="E292" s="4">
        <v>21.90035</v>
      </c>
      <c r="F292" s="4">
        <f t="shared" si="16"/>
        <v>8.4421333333333326</v>
      </c>
      <c r="G292" s="4">
        <f t="shared" si="17"/>
        <v>37.459583333333335</v>
      </c>
      <c r="H292" s="4">
        <f t="shared" si="18"/>
        <v>51.091700000000003</v>
      </c>
      <c r="I292" s="4">
        <f t="shared" si="19"/>
        <v>80.30128333333333</v>
      </c>
    </row>
    <row r="293" spans="1:9">
      <c r="A293">
        <v>2056</v>
      </c>
      <c r="B293" s="4">
        <v>2.1257600000000001</v>
      </c>
      <c r="C293" s="4">
        <v>10.053240000000001</v>
      </c>
      <c r="D293" s="4">
        <v>14.112159999999999</v>
      </c>
      <c r="E293" s="4">
        <v>22.2395</v>
      </c>
      <c r="F293" s="4">
        <f t="shared" si="16"/>
        <v>7.7944533333333332</v>
      </c>
      <c r="G293" s="4">
        <f t="shared" si="17"/>
        <v>36.861880000000006</v>
      </c>
      <c r="H293" s="4">
        <f t="shared" si="18"/>
        <v>51.744586666666663</v>
      </c>
      <c r="I293" s="4">
        <f t="shared" si="19"/>
        <v>81.54483333333333</v>
      </c>
    </row>
    <row r="294" spans="1:9">
      <c r="A294">
        <v>2057</v>
      </c>
      <c r="B294" s="4">
        <v>1.94912</v>
      </c>
      <c r="C294" s="4">
        <v>9.8902300000000007</v>
      </c>
      <c r="D294" s="4">
        <v>14.29022</v>
      </c>
      <c r="E294" s="4">
        <v>22.57865</v>
      </c>
      <c r="F294" s="4">
        <f t="shared" si="16"/>
        <v>7.146773333333333</v>
      </c>
      <c r="G294" s="4">
        <f t="shared" si="17"/>
        <v>36.264176666666671</v>
      </c>
      <c r="H294" s="4">
        <f t="shared" si="18"/>
        <v>52.39747333333333</v>
      </c>
      <c r="I294" s="4">
        <f t="shared" si="19"/>
        <v>82.788383333333329</v>
      </c>
    </row>
    <row r="295" spans="1:9">
      <c r="A295">
        <v>2058</v>
      </c>
      <c r="B295" s="4">
        <v>1.7724800000000001</v>
      </c>
      <c r="C295" s="4">
        <v>9.7272200000000009</v>
      </c>
      <c r="D295" s="4">
        <v>14.46828</v>
      </c>
      <c r="E295" s="4">
        <v>22.9178</v>
      </c>
      <c r="F295" s="4">
        <f t="shared" si="16"/>
        <v>6.4990933333333336</v>
      </c>
      <c r="G295" s="4">
        <f t="shared" si="17"/>
        <v>35.666473333333336</v>
      </c>
      <c r="H295" s="4">
        <f t="shared" si="18"/>
        <v>53.050360000000005</v>
      </c>
      <c r="I295" s="4">
        <f t="shared" si="19"/>
        <v>84.031933333333328</v>
      </c>
    </row>
    <row r="296" spans="1:9">
      <c r="A296">
        <v>2059</v>
      </c>
      <c r="B296" s="4">
        <v>1.5958399999999999</v>
      </c>
      <c r="C296" s="4">
        <v>9.5642099999999992</v>
      </c>
      <c r="D296" s="4">
        <v>14.64634</v>
      </c>
      <c r="E296" s="4">
        <v>23.25695</v>
      </c>
      <c r="F296" s="4">
        <f t="shared" si="16"/>
        <v>5.8514133333333334</v>
      </c>
      <c r="G296" s="4">
        <f t="shared" si="17"/>
        <v>35.068769999999994</v>
      </c>
      <c r="H296" s="4">
        <f t="shared" si="18"/>
        <v>53.703246666666672</v>
      </c>
      <c r="I296" s="4">
        <f t="shared" si="19"/>
        <v>85.275483333333327</v>
      </c>
    </row>
    <row r="297" spans="1:9">
      <c r="A297">
        <v>2060</v>
      </c>
      <c r="B297" s="4">
        <v>1.4192</v>
      </c>
      <c r="C297" s="4">
        <v>9.4011999999999993</v>
      </c>
      <c r="D297" s="4">
        <v>14.824400000000001</v>
      </c>
      <c r="E297" s="4">
        <v>23.5961</v>
      </c>
      <c r="F297" s="4">
        <f t="shared" si="16"/>
        <v>5.2037333333333331</v>
      </c>
      <c r="G297" s="4">
        <f t="shared" si="17"/>
        <v>34.471066666666665</v>
      </c>
      <c r="H297" s="4">
        <f t="shared" si="18"/>
        <v>54.356133333333332</v>
      </c>
      <c r="I297" s="4">
        <f t="shared" si="19"/>
        <v>86.519033333333326</v>
      </c>
    </row>
    <row r="298" spans="1:9">
      <c r="A298">
        <v>2061</v>
      </c>
      <c r="B298" s="4">
        <v>1.2888500000000001</v>
      </c>
      <c r="C298" s="4">
        <v>9.1729000000000003</v>
      </c>
      <c r="D298" s="4">
        <v>14.992559999999999</v>
      </c>
      <c r="E298" s="4">
        <v>23.832709999999999</v>
      </c>
      <c r="F298" s="4">
        <f t="shared" si="16"/>
        <v>4.7257833333333332</v>
      </c>
      <c r="G298" s="4">
        <f t="shared" si="17"/>
        <v>33.633966666666666</v>
      </c>
      <c r="H298" s="4">
        <f t="shared" si="18"/>
        <v>54.972720000000002</v>
      </c>
      <c r="I298" s="4">
        <f t="shared" si="19"/>
        <v>87.386603333333326</v>
      </c>
    </row>
    <row r="299" spans="1:9">
      <c r="A299">
        <v>2062</v>
      </c>
      <c r="B299" s="4">
        <v>1.1585000000000001</v>
      </c>
      <c r="C299" s="4">
        <v>8.9445999999999994</v>
      </c>
      <c r="D299" s="4">
        <v>15.16072</v>
      </c>
      <c r="E299" s="4">
        <v>24.069320000000001</v>
      </c>
      <c r="F299" s="4">
        <f t="shared" si="16"/>
        <v>4.2478333333333333</v>
      </c>
      <c r="G299" s="4">
        <f t="shared" si="17"/>
        <v>32.796866666666666</v>
      </c>
      <c r="H299" s="4">
        <f t="shared" si="18"/>
        <v>55.589306666666666</v>
      </c>
      <c r="I299" s="4">
        <f t="shared" si="19"/>
        <v>88.254173333333327</v>
      </c>
    </row>
    <row r="300" spans="1:9">
      <c r="A300">
        <v>2063</v>
      </c>
      <c r="B300" s="4">
        <v>1.0281499999999999</v>
      </c>
      <c r="C300" s="4">
        <v>8.7163000000000004</v>
      </c>
      <c r="D300" s="4">
        <v>15.32888</v>
      </c>
      <c r="E300" s="4">
        <v>24.30593</v>
      </c>
      <c r="F300" s="4">
        <f t="shared" si="16"/>
        <v>3.769883333333333</v>
      </c>
      <c r="G300" s="4">
        <f t="shared" si="17"/>
        <v>31.959766666666667</v>
      </c>
      <c r="H300" s="4">
        <f t="shared" si="18"/>
        <v>56.205893333333336</v>
      </c>
      <c r="I300" s="4">
        <f t="shared" si="19"/>
        <v>89.121743333333328</v>
      </c>
    </row>
    <row r="301" spans="1:9">
      <c r="A301">
        <v>2064</v>
      </c>
      <c r="B301" s="4">
        <v>0.89780000000000004</v>
      </c>
      <c r="C301" s="4">
        <v>8.4879999999999995</v>
      </c>
      <c r="D301" s="4">
        <v>15.49704</v>
      </c>
      <c r="E301" s="4">
        <v>24.542539999999999</v>
      </c>
      <c r="F301" s="4">
        <f t="shared" si="16"/>
        <v>3.2919333333333332</v>
      </c>
      <c r="G301" s="4">
        <f t="shared" si="17"/>
        <v>31.122666666666664</v>
      </c>
      <c r="H301" s="4">
        <f t="shared" si="18"/>
        <v>56.822480000000006</v>
      </c>
      <c r="I301" s="4">
        <f t="shared" si="19"/>
        <v>89.989313333333328</v>
      </c>
    </row>
    <row r="302" spans="1:9">
      <c r="A302">
        <v>2065</v>
      </c>
      <c r="B302" s="4">
        <v>0.76744999999999997</v>
      </c>
      <c r="C302" s="4">
        <v>8.2597000000000005</v>
      </c>
      <c r="D302" s="4">
        <v>15.6652</v>
      </c>
      <c r="E302" s="4">
        <v>24.779150000000001</v>
      </c>
      <c r="F302" s="4">
        <f t="shared" si="16"/>
        <v>2.8139833333333333</v>
      </c>
      <c r="G302" s="4">
        <f t="shared" si="17"/>
        <v>30.285566666666668</v>
      </c>
      <c r="H302" s="4">
        <f t="shared" si="18"/>
        <v>57.439066666666669</v>
      </c>
      <c r="I302" s="4">
        <f t="shared" si="19"/>
        <v>90.856883333333329</v>
      </c>
    </row>
    <row r="303" spans="1:9">
      <c r="A303">
        <v>2066</v>
      </c>
      <c r="B303" s="4">
        <v>0.6371</v>
      </c>
      <c r="C303" s="4">
        <v>8.0313999999999997</v>
      </c>
      <c r="D303" s="4">
        <v>15.833360000000001</v>
      </c>
      <c r="E303" s="4">
        <v>25.01576</v>
      </c>
      <c r="F303" s="4">
        <f t="shared" si="16"/>
        <v>2.3360333333333334</v>
      </c>
      <c r="G303" s="4">
        <f t="shared" si="17"/>
        <v>29.448466666666665</v>
      </c>
      <c r="H303" s="4">
        <f t="shared" si="18"/>
        <v>58.055653333333339</v>
      </c>
      <c r="I303" s="4">
        <f t="shared" si="19"/>
        <v>91.724453333333329</v>
      </c>
    </row>
    <row r="304" spans="1:9">
      <c r="A304">
        <v>2067</v>
      </c>
      <c r="B304" s="4">
        <v>0.50675000000000003</v>
      </c>
      <c r="C304" s="4">
        <v>7.8030999999999997</v>
      </c>
      <c r="D304" s="4">
        <v>16.001519999999999</v>
      </c>
      <c r="E304" s="4">
        <v>25.252369999999999</v>
      </c>
      <c r="F304" s="4">
        <f t="shared" si="16"/>
        <v>1.8580833333333333</v>
      </c>
      <c r="G304" s="4">
        <f t="shared" si="17"/>
        <v>28.611366666666665</v>
      </c>
      <c r="H304" s="4">
        <f t="shared" si="18"/>
        <v>58.672239999999995</v>
      </c>
      <c r="I304" s="4">
        <f t="shared" si="19"/>
        <v>92.59202333333333</v>
      </c>
    </row>
    <row r="305" spans="1:9">
      <c r="A305">
        <v>2068</v>
      </c>
      <c r="B305" s="4">
        <v>0.37640000000000001</v>
      </c>
      <c r="C305" s="4">
        <v>7.5747999999999998</v>
      </c>
      <c r="D305" s="4">
        <v>16.16968</v>
      </c>
      <c r="E305" s="4">
        <v>25.488980000000002</v>
      </c>
      <c r="F305" s="4">
        <f t="shared" si="16"/>
        <v>1.3801333333333334</v>
      </c>
      <c r="G305" s="4">
        <f t="shared" si="17"/>
        <v>27.774266666666666</v>
      </c>
      <c r="H305" s="4">
        <f t="shared" si="18"/>
        <v>59.288826666666665</v>
      </c>
      <c r="I305" s="4">
        <f t="shared" si="19"/>
        <v>93.459593333333331</v>
      </c>
    </row>
    <row r="306" spans="1:9">
      <c r="A306">
        <v>2069</v>
      </c>
      <c r="B306" s="4">
        <v>0.24604999999999999</v>
      </c>
      <c r="C306" s="4">
        <v>7.3464999999999998</v>
      </c>
      <c r="D306" s="4">
        <v>16.33784</v>
      </c>
      <c r="E306" s="4">
        <v>25.72559</v>
      </c>
      <c r="F306" s="4">
        <f t="shared" si="16"/>
        <v>0.90218333333333334</v>
      </c>
      <c r="G306" s="4">
        <f t="shared" si="17"/>
        <v>26.937166666666666</v>
      </c>
      <c r="H306" s="4">
        <f t="shared" si="18"/>
        <v>59.905413333333335</v>
      </c>
      <c r="I306" s="4">
        <f t="shared" si="19"/>
        <v>94.327163333333331</v>
      </c>
    </row>
    <row r="307" spans="1:9">
      <c r="A307">
        <v>2070</v>
      </c>
      <c r="B307" s="4">
        <v>0.1157</v>
      </c>
      <c r="C307" s="4">
        <v>7.1181999999999999</v>
      </c>
      <c r="D307" s="4">
        <v>16.506</v>
      </c>
      <c r="E307" s="4">
        <v>25.962199999999999</v>
      </c>
      <c r="F307" s="4">
        <f t="shared" si="16"/>
        <v>0.4242333333333333</v>
      </c>
      <c r="G307" s="4">
        <f t="shared" si="17"/>
        <v>26.100066666666667</v>
      </c>
      <c r="H307" s="4">
        <f t="shared" si="18"/>
        <v>60.521999999999998</v>
      </c>
      <c r="I307" s="4">
        <f t="shared" si="19"/>
        <v>95.194733333333332</v>
      </c>
    </row>
    <row r="308" spans="1:9">
      <c r="A308">
        <v>2071</v>
      </c>
      <c r="B308" s="4">
        <v>6.0830000000000002E-2</v>
      </c>
      <c r="C308" s="4">
        <v>6.8245899999999997</v>
      </c>
      <c r="D308" s="4">
        <v>16.583459999999999</v>
      </c>
      <c r="E308" s="4">
        <v>26.106590000000001</v>
      </c>
      <c r="F308" s="4">
        <f t="shared" si="16"/>
        <v>0.22304333333333334</v>
      </c>
      <c r="G308" s="4">
        <f t="shared" si="17"/>
        <v>25.023496666666663</v>
      </c>
      <c r="H308" s="4">
        <f t="shared" si="18"/>
        <v>60.806019999999997</v>
      </c>
      <c r="I308" s="4">
        <f t="shared" si="19"/>
        <v>95.724163333333323</v>
      </c>
    </row>
    <row r="309" spans="1:9">
      <c r="A309">
        <v>2072</v>
      </c>
      <c r="B309" s="4">
        <v>5.96E-3</v>
      </c>
      <c r="C309" s="4">
        <v>6.5309799999999996</v>
      </c>
      <c r="D309" s="4">
        <v>16.660920000000001</v>
      </c>
      <c r="E309" s="4">
        <v>26.250979999999998</v>
      </c>
      <c r="F309" s="4">
        <f t="shared" si="16"/>
        <v>2.1853333333333336E-2</v>
      </c>
      <c r="G309" s="4">
        <f t="shared" si="17"/>
        <v>23.946926666666666</v>
      </c>
      <c r="H309" s="4">
        <f t="shared" si="18"/>
        <v>61.090040000000009</v>
      </c>
      <c r="I309" s="4">
        <f t="shared" si="19"/>
        <v>96.253593333333313</v>
      </c>
    </row>
    <row r="310" spans="1:9">
      <c r="A310">
        <v>2073</v>
      </c>
      <c r="B310" s="4">
        <v>-4.8910000000000002E-2</v>
      </c>
      <c r="C310" s="4">
        <v>6.2373700000000003</v>
      </c>
      <c r="D310" s="4">
        <v>16.738379999999999</v>
      </c>
      <c r="E310" s="4">
        <v>26.39537</v>
      </c>
      <c r="F310" s="4">
        <f t="shared" si="16"/>
        <v>-0.17933666666666667</v>
      </c>
      <c r="G310" s="4">
        <f t="shared" si="17"/>
        <v>22.870356666666666</v>
      </c>
      <c r="H310" s="4">
        <f t="shared" si="18"/>
        <v>61.374059999999993</v>
      </c>
      <c r="I310" s="4">
        <f t="shared" si="19"/>
        <v>96.783023333333333</v>
      </c>
    </row>
    <row r="311" spans="1:9">
      <c r="A311">
        <v>2074</v>
      </c>
      <c r="B311" s="4">
        <v>-0.10378</v>
      </c>
      <c r="C311" s="4">
        <v>5.9437600000000002</v>
      </c>
      <c r="D311" s="4">
        <v>16.815840000000001</v>
      </c>
      <c r="E311" s="4">
        <v>26.539760000000001</v>
      </c>
      <c r="F311" s="4">
        <f t="shared" si="16"/>
        <v>-0.38052666666666668</v>
      </c>
      <c r="G311" s="4">
        <f t="shared" si="17"/>
        <v>21.793786666666666</v>
      </c>
      <c r="H311" s="4">
        <f t="shared" si="18"/>
        <v>61.658080000000005</v>
      </c>
      <c r="I311" s="4">
        <f t="shared" si="19"/>
        <v>97.312453333333337</v>
      </c>
    </row>
    <row r="312" spans="1:9">
      <c r="A312">
        <v>2075</v>
      </c>
      <c r="B312" s="4">
        <v>-0.15865000000000001</v>
      </c>
      <c r="C312" s="4">
        <v>5.65015</v>
      </c>
      <c r="D312" s="4">
        <v>16.8933</v>
      </c>
      <c r="E312" s="4">
        <v>26.684149999999999</v>
      </c>
      <c r="F312" s="4">
        <f t="shared" si="16"/>
        <v>-0.58171666666666677</v>
      </c>
      <c r="G312" s="4">
        <f t="shared" si="17"/>
        <v>20.717216666666669</v>
      </c>
      <c r="H312" s="4">
        <f t="shared" si="18"/>
        <v>61.942100000000003</v>
      </c>
      <c r="I312" s="4">
        <f t="shared" si="19"/>
        <v>97.841883333333328</v>
      </c>
    </row>
    <row r="313" spans="1:9">
      <c r="A313">
        <v>2076</v>
      </c>
      <c r="B313" s="4">
        <v>-0.21351999999999999</v>
      </c>
      <c r="C313" s="4">
        <v>5.3565399999999999</v>
      </c>
      <c r="D313" s="4">
        <v>16.970759999999999</v>
      </c>
      <c r="E313" s="4">
        <v>26.82854</v>
      </c>
      <c r="F313" s="4">
        <f t="shared" si="16"/>
        <v>-0.78290666666666653</v>
      </c>
      <c r="G313" s="4">
        <f t="shared" si="17"/>
        <v>19.640646666666665</v>
      </c>
      <c r="H313" s="4">
        <f t="shared" si="18"/>
        <v>62.226120000000002</v>
      </c>
      <c r="I313" s="4">
        <f t="shared" si="19"/>
        <v>98.371313333333333</v>
      </c>
    </row>
    <row r="314" spans="1:9">
      <c r="A314">
        <v>2077</v>
      </c>
      <c r="B314" s="4">
        <v>-0.26839000000000002</v>
      </c>
      <c r="C314" s="4">
        <v>5.0629299999999997</v>
      </c>
      <c r="D314" s="4">
        <v>17.048220000000001</v>
      </c>
      <c r="E314" s="4">
        <v>26.972930000000002</v>
      </c>
      <c r="F314" s="4">
        <f t="shared" si="16"/>
        <v>-0.98409666666666673</v>
      </c>
      <c r="G314" s="4">
        <f t="shared" si="17"/>
        <v>18.564076666666665</v>
      </c>
      <c r="H314" s="4">
        <f t="shared" si="18"/>
        <v>62.51014</v>
      </c>
      <c r="I314" s="4">
        <f t="shared" si="19"/>
        <v>98.900743333333352</v>
      </c>
    </row>
    <row r="315" spans="1:9">
      <c r="A315">
        <v>2078</v>
      </c>
      <c r="B315" s="4">
        <v>-0.32325999999999999</v>
      </c>
      <c r="C315" s="4">
        <v>4.7693199999999996</v>
      </c>
      <c r="D315" s="4">
        <v>17.125679999999999</v>
      </c>
      <c r="E315" s="4">
        <v>27.117319999999999</v>
      </c>
      <c r="F315" s="4">
        <f t="shared" si="16"/>
        <v>-1.1852866666666666</v>
      </c>
      <c r="G315" s="4">
        <f t="shared" si="17"/>
        <v>17.487506666666665</v>
      </c>
      <c r="H315" s="4">
        <f t="shared" si="18"/>
        <v>62.794159999999998</v>
      </c>
      <c r="I315" s="4">
        <f t="shared" si="19"/>
        <v>99.430173333333343</v>
      </c>
    </row>
    <row r="316" spans="1:9">
      <c r="A316">
        <v>2079</v>
      </c>
      <c r="B316" s="4">
        <v>-0.37813000000000002</v>
      </c>
      <c r="C316" s="4">
        <v>4.4757100000000003</v>
      </c>
      <c r="D316" s="4">
        <v>17.203140000000001</v>
      </c>
      <c r="E316" s="4">
        <v>27.261710000000001</v>
      </c>
      <c r="F316" s="4">
        <f t="shared" si="16"/>
        <v>-1.3864766666666668</v>
      </c>
      <c r="G316" s="4">
        <f t="shared" si="17"/>
        <v>16.410936666666668</v>
      </c>
      <c r="H316" s="4">
        <f t="shared" si="18"/>
        <v>63.078180000000003</v>
      </c>
      <c r="I316" s="4">
        <f t="shared" si="19"/>
        <v>99.959603333333334</v>
      </c>
    </row>
    <row r="317" spans="1:9">
      <c r="A317">
        <v>2080</v>
      </c>
      <c r="B317" s="4">
        <v>-0.433</v>
      </c>
      <c r="C317" s="4">
        <v>4.1821000000000002</v>
      </c>
      <c r="D317" s="4">
        <v>17.2806</v>
      </c>
      <c r="E317" s="4">
        <v>27.406099999999999</v>
      </c>
      <c r="F317" s="4">
        <f t="shared" si="16"/>
        <v>-1.5876666666666666</v>
      </c>
      <c r="G317" s="4">
        <f t="shared" si="17"/>
        <v>15.334366666666668</v>
      </c>
      <c r="H317" s="4">
        <f t="shared" si="18"/>
        <v>63.362200000000001</v>
      </c>
      <c r="I317" s="4">
        <f t="shared" si="19"/>
        <v>100.48903333333332</v>
      </c>
    </row>
    <row r="318" spans="1:9">
      <c r="A318">
        <v>2081</v>
      </c>
      <c r="B318" s="4">
        <v>-0.47674</v>
      </c>
      <c r="C318" s="4">
        <v>4.1831399999999999</v>
      </c>
      <c r="D318" s="4">
        <v>16.98385</v>
      </c>
      <c r="E318" s="4">
        <v>27.49916</v>
      </c>
      <c r="F318" s="4">
        <f t="shared" si="16"/>
        <v>-1.7480466666666665</v>
      </c>
      <c r="G318" s="4">
        <f t="shared" si="17"/>
        <v>15.338179999999999</v>
      </c>
      <c r="H318" s="4">
        <f t="shared" si="18"/>
        <v>62.274116666666664</v>
      </c>
      <c r="I318" s="4">
        <f t="shared" si="19"/>
        <v>100.83025333333335</v>
      </c>
    </row>
    <row r="319" spans="1:9">
      <c r="A319">
        <v>2082</v>
      </c>
      <c r="B319" s="4">
        <v>-0.52048000000000005</v>
      </c>
      <c r="C319" s="4">
        <v>4.1841799999999996</v>
      </c>
      <c r="D319" s="4">
        <v>16.687100000000001</v>
      </c>
      <c r="E319" s="4">
        <v>27.592220000000001</v>
      </c>
      <c r="F319" s="4">
        <f t="shared" si="16"/>
        <v>-1.9084266666666669</v>
      </c>
      <c r="G319" s="4">
        <f t="shared" si="17"/>
        <v>15.341993333333333</v>
      </c>
      <c r="H319" s="4">
        <f t="shared" si="18"/>
        <v>61.186033333333341</v>
      </c>
      <c r="I319" s="4">
        <f t="shared" si="19"/>
        <v>101.17147333333334</v>
      </c>
    </row>
    <row r="320" spans="1:9">
      <c r="A320">
        <v>2083</v>
      </c>
      <c r="B320" s="4">
        <v>-0.56422000000000005</v>
      </c>
      <c r="C320" s="4">
        <v>4.1852200000000002</v>
      </c>
      <c r="D320" s="4">
        <v>16.390350000000002</v>
      </c>
      <c r="E320" s="4">
        <v>27.685279999999999</v>
      </c>
      <c r="F320" s="4">
        <f t="shared" si="16"/>
        <v>-2.0688066666666667</v>
      </c>
      <c r="G320" s="4">
        <f t="shared" si="17"/>
        <v>15.345806666666668</v>
      </c>
      <c r="H320" s="4">
        <f t="shared" si="18"/>
        <v>60.097950000000004</v>
      </c>
      <c r="I320" s="4">
        <f t="shared" si="19"/>
        <v>101.51269333333333</v>
      </c>
    </row>
    <row r="321" spans="1:9">
      <c r="A321">
        <v>2084</v>
      </c>
      <c r="B321" s="4">
        <v>-0.60795999999999994</v>
      </c>
      <c r="C321" s="4">
        <v>4.1862599999999999</v>
      </c>
      <c r="D321" s="4">
        <v>16.093599999999999</v>
      </c>
      <c r="E321" s="4">
        <v>27.77834</v>
      </c>
      <c r="F321" s="4">
        <f t="shared" si="16"/>
        <v>-2.2291866666666666</v>
      </c>
      <c r="G321" s="4">
        <f t="shared" si="17"/>
        <v>15.34962</v>
      </c>
      <c r="H321" s="4">
        <f t="shared" si="18"/>
        <v>59.00986666666666</v>
      </c>
      <c r="I321" s="4">
        <f t="shared" si="19"/>
        <v>101.85391333333332</v>
      </c>
    </row>
    <row r="322" spans="1:9">
      <c r="A322">
        <v>2085</v>
      </c>
      <c r="B322" s="4">
        <v>-0.65169999999999995</v>
      </c>
      <c r="C322" s="4">
        <v>4.1872999999999996</v>
      </c>
      <c r="D322" s="4">
        <v>15.796849999999999</v>
      </c>
      <c r="E322" s="4">
        <v>27.871400000000001</v>
      </c>
      <c r="F322" s="4">
        <f t="shared" ref="F322:F385" si="20">+B322*44/12</f>
        <v>-2.3895666666666666</v>
      </c>
      <c r="G322" s="4">
        <f t="shared" ref="G322:G385" si="21">+C322*44/12</f>
        <v>15.353433333333333</v>
      </c>
      <c r="H322" s="4">
        <f t="shared" ref="H322:H385" si="22">+D322*44/12</f>
        <v>57.92178333333333</v>
      </c>
      <c r="I322" s="4">
        <f t="shared" ref="I322:I385" si="23">+E322*44/12</f>
        <v>102.19513333333333</v>
      </c>
    </row>
    <row r="323" spans="1:9">
      <c r="A323">
        <v>2086</v>
      </c>
      <c r="B323" s="4">
        <v>-0.69543999999999995</v>
      </c>
      <c r="C323" s="4">
        <v>4.1883400000000002</v>
      </c>
      <c r="D323" s="4">
        <v>15.5001</v>
      </c>
      <c r="E323" s="4">
        <v>27.964459999999999</v>
      </c>
      <c r="F323" s="4">
        <f t="shared" si="20"/>
        <v>-2.5499466666666666</v>
      </c>
      <c r="G323" s="4">
        <f t="shared" si="21"/>
        <v>15.357246666666668</v>
      </c>
      <c r="H323" s="4">
        <f t="shared" si="22"/>
        <v>56.8337</v>
      </c>
      <c r="I323" s="4">
        <f t="shared" si="23"/>
        <v>102.53635333333334</v>
      </c>
    </row>
    <row r="324" spans="1:9">
      <c r="A324">
        <v>2087</v>
      </c>
      <c r="B324" s="4">
        <v>-0.73917999999999995</v>
      </c>
      <c r="C324" s="4">
        <v>4.1893799999999999</v>
      </c>
      <c r="D324" s="4">
        <v>15.20335</v>
      </c>
      <c r="E324" s="4">
        <v>28.05752</v>
      </c>
      <c r="F324" s="4">
        <f t="shared" si="20"/>
        <v>-2.7103266666666666</v>
      </c>
      <c r="G324" s="4">
        <f t="shared" si="21"/>
        <v>15.36106</v>
      </c>
      <c r="H324" s="4">
        <f t="shared" si="22"/>
        <v>55.74561666666667</v>
      </c>
      <c r="I324" s="4">
        <f t="shared" si="23"/>
        <v>102.87757333333333</v>
      </c>
    </row>
    <row r="325" spans="1:9">
      <c r="A325">
        <v>2088</v>
      </c>
      <c r="B325" s="4">
        <v>-0.78291999999999995</v>
      </c>
      <c r="C325" s="4">
        <v>4.1904199999999996</v>
      </c>
      <c r="D325" s="4">
        <v>14.906599999999999</v>
      </c>
      <c r="E325" s="4">
        <v>28.150580000000001</v>
      </c>
      <c r="F325" s="4">
        <f t="shared" si="20"/>
        <v>-2.8707066666666665</v>
      </c>
      <c r="G325" s="4">
        <f t="shared" si="21"/>
        <v>15.36487333333333</v>
      </c>
      <c r="H325" s="4">
        <f t="shared" si="22"/>
        <v>54.657533333333333</v>
      </c>
      <c r="I325" s="4">
        <f t="shared" si="23"/>
        <v>103.21879333333334</v>
      </c>
    </row>
    <row r="326" spans="1:9">
      <c r="A326">
        <v>2089</v>
      </c>
      <c r="B326" s="4">
        <v>-0.82665999999999995</v>
      </c>
      <c r="C326" s="4">
        <v>4.1914600000000002</v>
      </c>
      <c r="D326" s="4">
        <v>14.60985</v>
      </c>
      <c r="E326" s="4">
        <v>28.243639999999999</v>
      </c>
      <c r="F326" s="4">
        <f t="shared" si="20"/>
        <v>-3.0310866666666665</v>
      </c>
      <c r="G326" s="4">
        <f t="shared" si="21"/>
        <v>15.368686666666667</v>
      </c>
      <c r="H326" s="4">
        <f t="shared" si="22"/>
        <v>53.569449999999996</v>
      </c>
      <c r="I326" s="4">
        <f t="shared" si="23"/>
        <v>103.56001333333332</v>
      </c>
    </row>
    <row r="327" spans="1:9">
      <c r="A327">
        <v>2090</v>
      </c>
      <c r="B327" s="4">
        <v>-0.87039999999999995</v>
      </c>
      <c r="C327" s="4">
        <v>4.1924999999999999</v>
      </c>
      <c r="D327" s="4">
        <v>14.3131</v>
      </c>
      <c r="E327" s="4">
        <v>28.3367</v>
      </c>
      <c r="F327" s="4">
        <f t="shared" si="20"/>
        <v>-3.1914666666666665</v>
      </c>
      <c r="G327" s="4">
        <f t="shared" si="21"/>
        <v>15.3725</v>
      </c>
      <c r="H327" s="4">
        <f t="shared" si="22"/>
        <v>52.481366666666666</v>
      </c>
      <c r="I327" s="4">
        <f t="shared" si="23"/>
        <v>103.90123333333334</v>
      </c>
    </row>
    <row r="328" spans="1:9">
      <c r="A328">
        <v>2091</v>
      </c>
      <c r="B328" s="4">
        <v>-0.87644</v>
      </c>
      <c r="C328" s="4">
        <v>4.1935500000000001</v>
      </c>
      <c r="D328" s="4">
        <v>14.25712</v>
      </c>
      <c r="E328" s="4">
        <v>28.377030000000001</v>
      </c>
      <c r="F328" s="4">
        <f t="shared" si="20"/>
        <v>-3.2136133333333334</v>
      </c>
      <c r="G328" s="4">
        <f t="shared" si="21"/>
        <v>15.37635</v>
      </c>
      <c r="H328" s="4">
        <f t="shared" si="22"/>
        <v>52.276106666666671</v>
      </c>
      <c r="I328" s="4">
        <f t="shared" si="23"/>
        <v>104.04911</v>
      </c>
    </row>
    <row r="329" spans="1:9">
      <c r="A329">
        <v>2092</v>
      </c>
      <c r="B329" s="4">
        <v>-0.88248000000000004</v>
      </c>
      <c r="C329" s="4">
        <v>4.1946000000000003</v>
      </c>
      <c r="D329" s="4">
        <v>14.201140000000001</v>
      </c>
      <c r="E329" s="4">
        <v>28.417359999999999</v>
      </c>
      <c r="F329" s="4">
        <f t="shared" si="20"/>
        <v>-3.2357600000000004</v>
      </c>
      <c r="G329" s="4">
        <f t="shared" si="21"/>
        <v>15.380200000000002</v>
      </c>
      <c r="H329" s="4">
        <f t="shared" si="22"/>
        <v>52.070846666666675</v>
      </c>
      <c r="I329" s="4">
        <f t="shared" si="23"/>
        <v>104.19698666666666</v>
      </c>
    </row>
    <row r="330" spans="1:9">
      <c r="A330">
        <v>2093</v>
      </c>
      <c r="B330" s="4">
        <v>-0.88851999999999998</v>
      </c>
      <c r="C330" s="4">
        <v>4.1956499999999997</v>
      </c>
      <c r="D330" s="4">
        <v>14.145160000000001</v>
      </c>
      <c r="E330" s="4">
        <v>28.457689999999999</v>
      </c>
      <c r="F330" s="4">
        <f t="shared" si="20"/>
        <v>-3.2579066666666665</v>
      </c>
      <c r="G330" s="4">
        <f t="shared" si="21"/>
        <v>15.38405</v>
      </c>
      <c r="H330" s="4">
        <f t="shared" si="22"/>
        <v>51.865586666666672</v>
      </c>
      <c r="I330" s="4">
        <f t="shared" si="23"/>
        <v>104.34486333333332</v>
      </c>
    </row>
    <row r="331" spans="1:9">
      <c r="A331">
        <v>2094</v>
      </c>
      <c r="B331" s="4">
        <v>-0.89456000000000002</v>
      </c>
      <c r="C331" s="4">
        <v>4.1966999999999999</v>
      </c>
      <c r="D331" s="4">
        <v>14.089180000000001</v>
      </c>
      <c r="E331" s="4">
        <v>28.49802</v>
      </c>
      <c r="F331" s="4">
        <f t="shared" si="20"/>
        <v>-3.2800533333333335</v>
      </c>
      <c r="G331" s="4">
        <f t="shared" si="21"/>
        <v>15.3879</v>
      </c>
      <c r="H331" s="4">
        <f t="shared" si="22"/>
        <v>51.66032666666667</v>
      </c>
      <c r="I331" s="4">
        <f t="shared" si="23"/>
        <v>104.49274000000001</v>
      </c>
    </row>
    <row r="332" spans="1:9">
      <c r="A332">
        <v>2095</v>
      </c>
      <c r="B332" s="4">
        <v>-0.90059999999999996</v>
      </c>
      <c r="C332" s="4">
        <v>4.1977500000000001</v>
      </c>
      <c r="D332" s="4">
        <v>14.033200000000001</v>
      </c>
      <c r="E332" s="4">
        <v>28.538350000000001</v>
      </c>
      <c r="F332" s="4">
        <f t="shared" si="20"/>
        <v>-3.3021999999999996</v>
      </c>
      <c r="G332" s="4">
        <f t="shared" si="21"/>
        <v>15.39175</v>
      </c>
      <c r="H332" s="4">
        <f t="shared" si="22"/>
        <v>51.455066666666674</v>
      </c>
      <c r="I332" s="4">
        <f t="shared" si="23"/>
        <v>104.64061666666667</v>
      </c>
    </row>
    <row r="333" spans="1:9">
      <c r="A333">
        <v>2096</v>
      </c>
      <c r="B333" s="4">
        <v>-0.90664</v>
      </c>
      <c r="C333" s="4">
        <v>4.1988000000000003</v>
      </c>
      <c r="D333" s="4">
        <v>13.977220000000001</v>
      </c>
      <c r="E333" s="4">
        <v>28.578679999999999</v>
      </c>
      <c r="F333" s="4">
        <f t="shared" si="20"/>
        <v>-3.3243466666666666</v>
      </c>
      <c r="G333" s="4">
        <f t="shared" si="21"/>
        <v>15.395600000000002</v>
      </c>
      <c r="H333" s="4">
        <f t="shared" si="22"/>
        <v>51.249806666666672</v>
      </c>
      <c r="I333" s="4">
        <f t="shared" si="23"/>
        <v>104.78849333333334</v>
      </c>
    </row>
    <row r="334" spans="1:9">
      <c r="A334">
        <v>2097</v>
      </c>
      <c r="B334" s="4">
        <v>-0.91268000000000005</v>
      </c>
      <c r="C334" s="4">
        <v>4.1998499999999996</v>
      </c>
      <c r="D334" s="4">
        <v>13.921239999999999</v>
      </c>
      <c r="E334" s="4">
        <v>28.619009999999999</v>
      </c>
      <c r="F334" s="4">
        <f t="shared" si="20"/>
        <v>-3.3464933333333335</v>
      </c>
      <c r="G334" s="4">
        <f t="shared" si="21"/>
        <v>15.39945</v>
      </c>
      <c r="H334" s="4">
        <f t="shared" si="22"/>
        <v>51.044546666666662</v>
      </c>
      <c r="I334" s="4">
        <f t="shared" si="23"/>
        <v>104.93637</v>
      </c>
    </row>
    <row r="335" spans="1:9">
      <c r="A335">
        <v>2098</v>
      </c>
      <c r="B335" s="4">
        <v>-0.91871999999999998</v>
      </c>
      <c r="C335" s="4">
        <v>4.2008999999999999</v>
      </c>
      <c r="D335" s="4">
        <v>13.865259999999999</v>
      </c>
      <c r="E335" s="4">
        <v>28.65934</v>
      </c>
      <c r="F335" s="4">
        <f t="shared" si="20"/>
        <v>-3.3686399999999996</v>
      </c>
      <c r="G335" s="4">
        <f t="shared" si="21"/>
        <v>15.4033</v>
      </c>
      <c r="H335" s="4">
        <f t="shared" si="22"/>
        <v>50.839286666666659</v>
      </c>
      <c r="I335" s="4">
        <f t="shared" si="23"/>
        <v>105.08424666666667</v>
      </c>
    </row>
    <row r="336" spans="1:9">
      <c r="A336">
        <v>2099</v>
      </c>
      <c r="B336" s="4">
        <v>-0.92476000000000003</v>
      </c>
      <c r="C336" s="4">
        <v>4.2019500000000001</v>
      </c>
      <c r="D336" s="4">
        <v>13.809279999999999</v>
      </c>
      <c r="E336" s="4">
        <v>28.699670000000001</v>
      </c>
      <c r="F336" s="4">
        <f t="shared" si="20"/>
        <v>-3.3907866666666671</v>
      </c>
      <c r="G336" s="4">
        <f t="shared" si="21"/>
        <v>15.407150000000001</v>
      </c>
      <c r="H336" s="4">
        <f t="shared" si="22"/>
        <v>50.634026666666664</v>
      </c>
      <c r="I336" s="4">
        <f t="shared" si="23"/>
        <v>105.23212333333333</v>
      </c>
    </row>
    <row r="337" spans="1:9">
      <c r="A337">
        <v>2100</v>
      </c>
      <c r="B337" s="4">
        <v>-0.93079999999999996</v>
      </c>
      <c r="C337" s="4">
        <v>4.2030000000000003</v>
      </c>
      <c r="D337" s="4">
        <v>13.753299999999999</v>
      </c>
      <c r="E337" s="4">
        <v>28.74</v>
      </c>
      <c r="F337" s="4">
        <f t="shared" si="20"/>
        <v>-3.4129333333333332</v>
      </c>
      <c r="G337" s="4">
        <f t="shared" si="21"/>
        <v>15.411000000000001</v>
      </c>
      <c r="H337" s="4">
        <f t="shared" si="22"/>
        <v>50.428766666666661</v>
      </c>
      <c r="I337" s="4">
        <f t="shared" si="23"/>
        <v>105.38</v>
      </c>
    </row>
    <row r="338" spans="1:9" hidden="1">
      <c r="A338">
        <v>2101</v>
      </c>
      <c r="B338">
        <v>-0.93079999999999996</v>
      </c>
      <c r="C338">
        <v>4.0908600000000002</v>
      </c>
      <c r="D338">
        <v>13.548235999999999</v>
      </c>
      <c r="E338">
        <v>28.74</v>
      </c>
      <c r="F338" s="9">
        <f t="shared" si="20"/>
        <v>-3.4129333333333332</v>
      </c>
      <c r="G338" s="9">
        <f t="shared" si="21"/>
        <v>14.99982</v>
      </c>
      <c r="H338" s="9">
        <f t="shared" si="22"/>
        <v>49.676865333333332</v>
      </c>
      <c r="I338" s="9">
        <f t="shared" si="23"/>
        <v>105.38</v>
      </c>
    </row>
    <row r="339" spans="1:9" hidden="1">
      <c r="A339">
        <v>2102</v>
      </c>
      <c r="B339">
        <v>-0.93079999999999996</v>
      </c>
      <c r="C339">
        <v>3.97872</v>
      </c>
      <c r="D339">
        <v>13.343171999999999</v>
      </c>
      <c r="E339">
        <v>28.74</v>
      </c>
      <c r="F339" s="9">
        <f t="shared" si="20"/>
        <v>-3.4129333333333332</v>
      </c>
      <c r="G339" s="9">
        <f t="shared" si="21"/>
        <v>14.58864</v>
      </c>
      <c r="H339" s="9">
        <f t="shared" si="22"/>
        <v>48.924963999999996</v>
      </c>
      <c r="I339" s="9">
        <f t="shared" si="23"/>
        <v>105.38</v>
      </c>
    </row>
    <row r="340" spans="1:9" hidden="1">
      <c r="A340">
        <v>2103</v>
      </c>
      <c r="B340">
        <v>-0.93079999999999996</v>
      </c>
      <c r="C340">
        <v>3.8665799999999999</v>
      </c>
      <c r="D340">
        <v>13.138108000000001</v>
      </c>
      <c r="E340">
        <v>28.74</v>
      </c>
      <c r="F340" s="9">
        <f t="shared" si="20"/>
        <v>-3.4129333333333332</v>
      </c>
      <c r="G340" s="9">
        <f t="shared" si="21"/>
        <v>14.177459999999998</v>
      </c>
      <c r="H340" s="9">
        <f t="shared" si="22"/>
        <v>48.173062666666674</v>
      </c>
      <c r="I340" s="9">
        <f t="shared" si="23"/>
        <v>105.38</v>
      </c>
    </row>
    <row r="341" spans="1:9" hidden="1">
      <c r="A341">
        <v>2104</v>
      </c>
      <c r="B341">
        <v>-0.93079999999999996</v>
      </c>
      <c r="C341">
        <v>3.7544400000000002</v>
      </c>
      <c r="D341">
        <v>12.933044000000001</v>
      </c>
      <c r="E341">
        <v>28.74</v>
      </c>
      <c r="F341" s="9">
        <f t="shared" si="20"/>
        <v>-3.4129333333333332</v>
      </c>
      <c r="G341" s="9">
        <f t="shared" si="21"/>
        <v>13.766280000000002</v>
      </c>
      <c r="H341" s="9">
        <f t="shared" si="22"/>
        <v>47.421161333333337</v>
      </c>
      <c r="I341" s="9">
        <f t="shared" si="23"/>
        <v>105.38</v>
      </c>
    </row>
    <row r="342" spans="1:9" hidden="1">
      <c r="A342">
        <v>2105</v>
      </c>
      <c r="B342">
        <v>-0.93079999999999996</v>
      </c>
      <c r="C342">
        <v>3.6423000000000001</v>
      </c>
      <c r="D342">
        <v>12.727980000000001</v>
      </c>
      <c r="E342">
        <v>28.74</v>
      </c>
      <c r="F342" s="9">
        <f t="shared" si="20"/>
        <v>-3.4129333333333332</v>
      </c>
      <c r="G342" s="9">
        <f t="shared" si="21"/>
        <v>13.3551</v>
      </c>
      <c r="H342" s="9">
        <f t="shared" si="22"/>
        <v>46.669260000000001</v>
      </c>
      <c r="I342" s="9">
        <f t="shared" si="23"/>
        <v>105.38</v>
      </c>
    </row>
    <row r="343" spans="1:9" hidden="1">
      <c r="A343">
        <v>2106</v>
      </c>
      <c r="B343">
        <v>-0.93079999999999996</v>
      </c>
      <c r="C343">
        <v>3.53016</v>
      </c>
      <c r="D343">
        <v>12.522916</v>
      </c>
      <c r="E343">
        <v>28.74</v>
      </c>
      <c r="F343" s="9">
        <f t="shared" si="20"/>
        <v>-3.4129333333333332</v>
      </c>
      <c r="G343" s="9">
        <f t="shared" si="21"/>
        <v>12.94392</v>
      </c>
      <c r="H343" s="9">
        <f t="shared" si="22"/>
        <v>45.917358666666672</v>
      </c>
      <c r="I343" s="9">
        <f t="shared" si="23"/>
        <v>105.38</v>
      </c>
    </row>
    <row r="344" spans="1:9" hidden="1">
      <c r="A344">
        <v>2107</v>
      </c>
      <c r="B344">
        <v>-0.93079999999999996</v>
      </c>
      <c r="C344">
        <v>3.4180199999999998</v>
      </c>
      <c r="D344">
        <v>12.317852</v>
      </c>
      <c r="E344">
        <v>28.74</v>
      </c>
      <c r="F344" s="9">
        <f t="shared" si="20"/>
        <v>-3.4129333333333332</v>
      </c>
      <c r="G344" s="9">
        <f t="shared" si="21"/>
        <v>12.532739999999999</v>
      </c>
      <c r="H344" s="9">
        <f t="shared" si="22"/>
        <v>45.165457333333336</v>
      </c>
      <c r="I344" s="9">
        <f t="shared" si="23"/>
        <v>105.38</v>
      </c>
    </row>
    <row r="345" spans="1:9" hidden="1">
      <c r="A345">
        <v>2108</v>
      </c>
      <c r="B345">
        <v>-0.93079999999999996</v>
      </c>
      <c r="C345">
        <v>3.3058800000000002</v>
      </c>
      <c r="D345">
        <v>12.112788</v>
      </c>
      <c r="E345">
        <v>28.74</v>
      </c>
      <c r="F345" s="9">
        <f t="shared" si="20"/>
        <v>-3.4129333333333332</v>
      </c>
      <c r="G345" s="9">
        <f t="shared" si="21"/>
        <v>12.121560000000001</v>
      </c>
      <c r="H345" s="9">
        <f t="shared" si="22"/>
        <v>44.413556</v>
      </c>
      <c r="I345" s="9">
        <f t="shared" si="23"/>
        <v>105.38</v>
      </c>
    </row>
    <row r="346" spans="1:9" hidden="1">
      <c r="A346">
        <v>2109</v>
      </c>
      <c r="B346">
        <v>-0.93079999999999996</v>
      </c>
      <c r="C346">
        <v>3.19374</v>
      </c>
      <c r="D346">
        <v>11.907724</v>
      </c>
      <c r="E346">
        <v>28.74</v>
      </c>
      <c r="F346" s="9">
        <f t="shared" si="20"/>
        <v>-3.4129333333333332</v>
      </c>
      <c r="G346" s="9">
        <f t="shared" si="21"/>
        <v>11.710380000000001</v>
      </c>
      <c r="H346" s="9">
        <f t="shared" si="22"/>
        <v>43.661654666666664</v>
      </c>
      <c r="I346" s="9">
        <f t="shared" si="23"/>
        <v>105.38</v>
      </c>
    </row>
    <row r="347" spans="1:9" hidden="1">
      <c r="A347">
        <v>2110</v>
      </c>
      <c r="B347">
        <v>-0.93079999999999996</v>
      </c>
      <c r="C347">
        <v>3.0815999999999999</v>
      </c>
      <c r="D347">
        <v>11.70266</v>
      </c>
      <c r="E347">
        <v>28.74</v>
      </c>
      <c r="F347" s="9">
        <f t="shared" si="20"/>
        <v>-3.4129333333333332</v>
      </c>
      <c r="G347" s="9">
        <f t="shared" si="21"/>
        <v>11.299199999999999</v>
      </c>
      <c r="H347" s="9">
        <f t="shared" si="22"/>
        <v>42.909753333333335</v>
      </c>
      <c r="I347" s="9">
        <f t="shared" si="23"/>
        <v>105.38</v>
      </c>
    </row>
    <row r="348" spans="1:9" hidden="1">
      <c r="A348">
        <v>2111</v>
      </c>
      <c r="B348">
        <v>-0.93079999999999996</v>
      </c>
      <c r="C348">
        <v>3.0018899999999999</v>
      </c>
      <c r="D348">
        <v>11.497596</v>
      </c>
      <c r="E348">
        <v>28.74</v>
      </c>
      <c r="F348" s="9">
        <f t="shared" si="20"/>
        <v>-3.4129333333333332</v>
      </c>
      <c r="G348" s="9">
        <f t="shared" si="21"/>
        <v>11.006929999999999</v>
      </c>
      <c r="H348" s="9">
        <f t="shared" si="22"/>
        <v>42.157851999999998</v>
      </c>
      <c r="I348" s="9">
        <f t="shared" si="23"/>
        <v>105.38</v>
      </c>
    </row>
    <row r="349" spans="1:9" hidden="1">
      <c r="A349">
        <v>2112</v>
      </c>
      <c r="B349">
        <v>-0.93079999999999996</v>
      </c>
      <c r="C349">
        <v>2.92218</v>
      </c>
      <c r="D349">
        <v>11.292532</v>
      </c>
      <c r="E349">
        <v>28.74</v>
      </c>
      <c r="F349" s="9">
        <f t="shared" si="20"/>
        <v>-3.4129333333333332</v>
      </c>
      <c r="G349" s="9">
        <f t="shared" si="21"/>
        <v>10.71466</v>
      </c>
      <c r="H349" s="9">
        <f t="shared" si="22"/>
        <v>41.405950666666662</v>
      </c>
      <c r="I349" s="9">
        <f t="shared" si="23"/>
        <v>105.38</v>
      </c>
    </row>
    <row r="350" spans="1:9" hidden="1">
      <c r="A350">
        <v>2113</v>
      </c>
      <c r="B350">
        <v>-0.93079999999999996</v>
      </c>
      <c r="C350">
        <v>2.8424700000000001</v>
      </c>
      <c r="D350">
        <v>11.087467999999999</v>
      </c>
      <c r="E350">
        <v>28.74</v>
      </c>
      <c r="F350" s="9">
        <f t="shared" si="20"/>
        <v>-3.4129333333333332</v>
      </c>
      <c r="G350" s="9">
        <f t="shared" si="21"/>
        <v>10.42239</v>
      </c>
      <c r="H350" s="9">
        <f t="shared" si="22"/>
        <v>40.654049333333333</v>
      </c>
      <c r="I350" s="9">
        <f t="shared" si="23"/>
        <v>105.38</v>
      </c>
    </row>
    <row r="351" spans="1:9" hidden="1">
      <c r="A351">
        <v>2114</v>
      </c>
      <c r="B351">
        <v>-0.93079999999999996</v>
      </c>
      <c r="C351">
        <v>2.7627600000000001</v>
      </c>
      <c r="D351">
        <v>10.882403999999999</v>
      </c>
      <c r="E351">
        <v>28.74</v>
      </c>
      <c r="F351" s="9">
        <f t="shared" si="20"/>
        <v>-3.4129333333333332</v>
      </c>
      <c r="G351" s="9">
        <f t="shared" si="21"/>
        <v>10.13012</v>
      </c>
      <c r="H351" s="9">
        <f t="shared" si="22"/>
        <v>39.902147999999997</v>
      </c>
      <c r="I351" s="9">
        <f t="shared" si="23"/>
        <v>105.38</v>
      </c>
    </row>
    <row r="352" spans="1:9" hidden="1">
      <c r="A352">
        <v>2115</v>
      </c>
      <c r="B352">
        <v>-0.93079999999999996</v>
      </c>
      <c r="C352">
        <v>2.6830500000000002</v>
      </c>
      <c r="D352">
        <v>10.677339999999999</v>
      </c>
      <c r="E352">
        <v>28.74</v>
      </c>
      <c r="F352" s="9">
        <f t="shared" si="20"/>
        <v>-3.4129333333333332</v>
      </c>
      <c r="G352" s="9">
        <f t="shared" si="21"/>
        <v>9.8378500000000013</v>
      </c>
      <c r="H352" s="9">
        <f t="shared" si="22"/>
        <v>39.150246666666668</v>
      </c>
      <c r="I352" s="9">
        <f t="shared" si="23"/>
        <v>105.38</v>
      </c>
    </row>
    <row r="353" spans="1:9" hidden="1">
      <c r="A353">
        <v>2116</v>
      </c>
      <c r="B353">
        <v>-0.93079999999999996</v>
      </c>
      <c r="C353">
        <v>2.6033400000000002</v>
      </c>
      <c r="D353">
        <v>10.472276000000001</v>
      </c>
      <c r="E353">
        <v>28.74</v>
      </c>
      <c r="F353" s="9">
        <f t="shared" si="20"/>
        <v>-3.4129333333333332</v>
      </c>
      <c r="G353" s="9">
        <f t="shared" si="21"/>
        <v>9.5455800000000011</v>
      </c>
      <c r="H353" s="9">
        <f t="shared" si="22"/>
        <v>38.398345333333339</v>
      </c>
      <c r="I353" s="9">
        <f t="shared" si="23"/>
        <v>105.38</v>
      </c>
    </row>
    <row r="354" spans="1:9" hidden="1">
      <c r="A354">
        <v>2117</v>
      </c>
      <c r="B354">
        <v>-0.93079999999999996</v>
      </c>
      <c r="C354">
        <v>2.5236299999999998</v>
      </c>
      <c r="D354">
        <v>10.267212000000001</v>
      </c>
      <c r="E354">
        <v>28.74</v>
      </c>
      <c r="F354" s="9">
        <f t="shared" si="20"/>
        <v>-3.4129333333333332</v>
      </c>
      <c r="G354" s="9">
        <f t="shared" si="21"/>
        <v>9.253309999999999</v>
      </c>
      <c r="H354" s="9">
        <f t="shared" si="22"/>
        <v>37.646444000000002</v>
      </c>
      <c r="I354" s="9">
        <f t="shared" si="23"/>
        <v>105.38</v>
      </c>
    </row>
    <row r="355" spans="1:9" hidden="1">
      <c r="A355">
        <v>2118</v>
      </c>
      <c r="B355">
        <v>-0.93079999999999996</v>
      </c>
      <c r="C355">
        <v>2.4439199999999999</v>
      </c>
      <c r="D355">
        <v>10.062148000000001</v>
      </c>
      <c r="E355">
        <v>28.74</v>
      </c>
      <c r="F355" s="9">
        <f t="shared" si="20"/>
        <v>-3.4129333333333332</v>
      </c>
      <c r="G355" s="9">
        <f t="shared" si="21"/>
        <v>8.9610399999999988</v>
      </c>
      <c r="H355" s="9">
        <f t="shared" si="22"/>
        <v>36.894542666666666</v>
      </c>
      <c r="I355" s="9">
        <f t="shared" si="23"/>
        <v>105.38</v>
      </c>
    </row>
    <row r="356" spans="1:9" hidden="1">
      <c r="A356">
        <v>2119</v>
      </c>
      <c r="B356">
        <v>-0.93079999999999996</v>
      </c>
      <c r="C356">
        <v>2.3642099999999999</v>
      </c>
      <c r="D356">
        <v>9.8570840000000004</v>
      </c>
      <c r="E356">
        <v>28.74</v>
      </c>
      <c r="F356" s="9">
        <f t="shared" si="20"/>
        <v>-3.4129333333333332</v>
      </c>
      <c r="G356" s="9">
        <f t="shared" si="21"/>
        <v>8.6687700000000003</v>
      </c>
      <c r="H356" s="9">
        <f t="shared" si="22"/>
        <v>36.142641333333337</v>
      </c>
      <c r="I356" s="9">
        <f t="shared" si="23"/>
        <v>105.38</v>
      </c>
    </row>
    <row r="357" spans="1:9" hidden="1">
      <c r="A357">
        <v>2120</v>
      </c>
      <c r="B357">
        <v>-0.93079999999999996</v>
      </c>
      <c r="C357">
        <v>2.2845</v>
      </c>
      <c r="D357">
        <v>9.6520200000000003</v>
      </c>
      <c r="E357">
        <v>28.74</v>
      </c>
      <c r="F357" s="9">
        <f t="shared" si="20"/>
        <v>-3.4129333333333332</v>
      </c>
      <c r="G357" s="9">
        <f t="shared" si="21"/>
        <v>8.3765000000000001</v>
      </c>
      <c r="H357" s="9">
        <f t="shared" si="22"/>
        <v>35.390740000000001</v>
      </c>
      <c r="I357" s="9">
        <f t="shared" si="23"/>
        <v>105.38</v>
      </c>
    </row>
    <row r="358" spans="1:9" hidden="1">
      <c r="A358">
        <v>2121</v>
      </c>
      <c r="B358">
        <v>-0.93079999999999996</v>
      </c>
      <c r="C358">
        <v>2.2524500000000001</v>
      </c>
      <c r="D358">
        <v>9.4469560000000001</v>
      </c>
      <c r="E358">
        <v>28.74</v>
      </c>
      <c r="F358" s="9">
        <f t="shared" si="20"/>
        <v>-3.4129333333333332</v>
      </c>
      <c r="G358" s="9">
        <f t="shared" si="21"/>
        <v>8.2589833333333331</v>
      </c>
      <c r="H358" s="9">
        <f t="shared" si="22"/>
        <v>34.638838666666665</v>
      </c>
      <c r="I358" s="9">
        <f t="shared" si="23"/>
        <v>105.38</v>
      </c>
    </row>
    <row r="359" spans="1:9" hidden="1">
      <c r="A359">
        <v>2122</v>
      </c>
      <c r="B359">
        <v>-0.93079999999999996</v>
      </c>
      <c r="C359">
        <v>2.2204000000000002</v>
      </c>
      <c r="D359">
        <v>9.241892</v>
      </c>
      <c r="E359">
        <v>28.74</v>
      </c>
      <c r="F359" s="9">
        <f t="shared" si="20"/>
        <v>-3.4129333333333332</v>
      </c>
      <c r="G359" s="9">
        <f t="shared" si="21"/>
        <v>8.141466666666668</v>
      </c>
      <c r="H359" s="9">
        <f t="shared" si="22"/>
        <v>33.886937333333329</v>
      </c>
      <c r="I359" s="9">
        <f t="shared" si="23"/>
        <v>105.38</v>
      </c>
    </row>
    <row r="360" spans="1:9" hidden="1">
      <c r="A360">
        <v>2123</v>
      </c>
      <c r="B360">
        <v>-0.93079999999999996</v>
      </c>
      <c r="C360">
        <v>2.1883499999999998</v>
      </c>
      <c r="D360">
        <v>9.0368279999999999</v>
      </c>
      <c r="E360">
        <v>28.74</v>
      </c>
      <c r="F360" s="9">
        <f t="shared" si="20"/>
        <v>-3.4129333333333332</v>
      </c>
      <c r="G360" s="9">
        <f t="shared" si="21"/>
        <v>8.0239499999999992</v>
      </c>
      <c r="H360" s="9">
        <f t="shared" si="22"/>
        <v>33.135035999999999</v>
      </c>
      <c r="I360" s="9">
        <f t="shared" si="23"/>
        <v>105.38</v>
      </c>
    </row>
    <row r="361" spans="1:9" hidden="1">
      <c r="A361">
        <v>2124</v>
      </c>
      <c r="B361">
        <v>-0.93079999999999996</v>
      </c>
      <c r="C361">
        <v>2.1562999999999999</v>
      </c>
      <c r="D361">
        <v>8.8317639999999997</v>
      </c>
      <c r="E361">
        <v>28.74</v>
      </c>
      <c r="F361" s="9">
        <f t="shared" si="20"/>
        <v>-3.4129333333333332</v>
      </c>
      <c r="G361" s="9">
        <f t="shared" si="21"/>
        <v>7.9064333333333323</v>
      </c>
      <c r="H361" s="9">
        <f t="shared" si="22"/>
        <v>32.38313466666667</v>
      </c>
      <c r="I361" s="9">
        <f t="shared" si="23"/>
        <v>105.38</v>
      </c>
    </row>
    <row r="362" spans="1:9" hidden="1">
      <c r="A362">
        <v>2125</v>
      </c>
      <c r="B362">
        <v>-0.93079999999999996</v>
      </c>
      <c r="C362">
        <v>2.12425</v>
      </c>
      <c r="D362">
        <v>8.6266999999999996</v>
      </c>
      <c r="E362">
        <v>28.74</v>
      </c>
      <c r="F362" s="9">
        <f t="shared" si="20"/>
        <v>-3.4129333333333332</v>
      </c>
      <c r="G362" s="9">
        <f t="shared" si="21"/>
        <v>7.7889166666666663</v>
      </c>
      <c r="H362" s="9">
        <f t="shared" si="22"/>
        <v>31.631233333333331</v>
      </c>
      <c r="I362" s="9">
        <f t="shared" si="23"/>
        <v>105.38</v>
      </c>
    </row>
    <row r="363" spans="1:9" hidden="1">
      <c r="A363">
        <v>2126</v>
      </c>
      <c r="B363">
        <v>-0.93079999999999996</v>
      </c>
      <c r="C363">
        <v>2.0922000000000001</v>
      </c>
      <c r="D363">
        <v>8.4216347999999996</v>
      </c>
      <c r="E363">
        <v>28.74</v>
      </c>
      <c r="F363" s="9">
        <f t="shared" si="20"/>
        <v>-3.4129333333333332</v>
      </c>
      <c r="G363" s="9">
        <f t="shared" si="21"/>
        <v>7.6714000000000011</v>
      </c>
      <c r="H363" s="9">
        <f t="shared" si="22"/>
        <v>30.8793276</v>
      </c>
      <c r="I363" s="9">
        <f t="shared" si="23"/>
        <v>105.38</v>
      </c>
    </row>
    <row r="364" spans="1:9" hidden="1">
      <c r="A364">
        <v>2127</v>
      </c>
      <c r="B364">
        <v>-0.93079999999999996</v>
      </c>
      <c r="C364">
        <v>2.0601500000000001</v>
      </c>
      <c r="D364">
        <v>8.2165695999999997</v>
      </c>
      <c r="E364">
        <v>28.74</v>
      </c>
      <c r="F364" s="9">
        <f t="shared" si="20"/>
        <v>-3.4129333333333332</v>
      </c>
      <c r="G364" s="9">
        <f t="shared" si="21"/>
        <v>7.5538833333333342</v>
      </c>
      <c r="H364" s="9">
        <f t="shared" si="22"/>
        <v>30.127421866666666</v>
      </c>
      <c r="I364" s="9">
        <f t="shared" si="23"/>
        <v>105.38</v>
      </c>
    </row>
    <row r="365" spans="1:9" hidden="1">
      <c r="A365">
        <v>2128</v>
      </c>
      <c r="B365">
        <v>-0.93079999999999996</v>
      </c>
      <c r="C365">
        <v>2.0280999999999998</v>
      </c>
      <c r="D365">
        <v>8.0115043000000004</v>
      </c>
      <c r="E365">
        <v>28.74</v>
      </c>
      <c r="F365" s="9">
        <f t="shared" si="20"/>
        <v>-3.4129333333333332</v>
      </c>
      <c r="G365" s="9">
        <f t="shared" si="21"/>
        <v>7.4363666666666655</v>
      </c>
      <c r="H365" s="9">
        <f t="shared" si="22"/>
        <v>29.375515766666666</v>
      </c>
      <c r="I365" s="9">
        <f t="shared" si="23"/>
        <v>105.38</v>
      </c>
    </row>
    <row r="366" spans="1:9" hidden="1">
      <c r="A366">
        <v>2129</v>
      </c>
      <c r="B366">
        <v>-0.93079999999999996</v>
      </c>
      <c r="C366">
        <v>1.9960500000000001</v>
      </c>
      <c r="D366">
        <v>7.8064391000000004</v>
      </c>
      <c r="E366">
        <v>28.74</v>
      </c>
      <c r="F366" s="9">
        <f t="shared" si="20"/>
        <v>-3.4129333333333332</v>
      </c>
      <c r="G366" s="9">
        <f t="shared" si="21"/>
        <v>7.3188500000000003</v>
      </c>
      <c r="H366" s="9">
        <f t="shared" si="22"/>
        <v>28.623610033333335</v>
      </c>
      <c r="I366" s="9">
        <f t="shared" si="23"/>
        <v>105.38</v>
      </c>
    </row>
    <row r="367" spans="1:9" hidden="1">
      <c r="A367">
        <v>2130</v>
      </c>
      <c r="B367">
        <v>-0.93079999999999996</v>
      </c>
      <c r="C367">
        <v>1.964</v>
      </c>
      <c r="D367">
        <v>7.6013738999999996</v>
      </c>
      <c r="E367">
        <v>28.74</v>
      </c>
      <c r="F367" s="9">
        <f t="shared" si="20"/>
        <v>-3.4129333333333332</v>
      </c>
      <c r="G367" s="9">
        <f t="shared" si="21"/>
        <v>7.2013333333333334</v>
      </c>
      <c r="H367" s="9">
        <f t="shared" si="22"/>
        <v>27.871704300000001</v>
      </c>
      <c r="I367" s="9">
        <f t="shared" si="23"/>
        <v>105.38</v>
      </c>
    </row>
    <row r="368" spans="1:9" hidden="1">
      <c r="A368">
        <v>2131</v>
      </c>
      <c r="B368">
        <v>-0.93079999999999996</v>
      </c>
      <c r="C368">
        <v>1.9385300000000001</v>
      </c>
      <c r="D368">
        <v>7.3963086999999996</v>
      </c>
      <c r="E368">
        <v>28.74</v>
      </c>
      <c r="F368" s="9">
        <f t="shared" si="20"/>
        <v>-3.4129333333333332</v>
      </c>
      <c r="G368" s="9">
        <f t="shared" si="21"/>
        <v>7.1079433333333339</v>
      </c>
      <c r="H368" s="9">
        <f t="shared" si="22"/>
        <v>27.119798566666663</v>
      </c>
      <c r="I368" s="9">
        <f t="shared" si="23"/>
        <v>105.38</v>
      </c>
    </row>
    <row r="369" spans="1:9" hidden="1">
      <c r="A369">
        <v>2132</v>
      </c>
      <c r="B369">
        <v>-0.93079999999999996</v>
      </c>
      <c r="C369">
        <v>1.91306</v>
      </c>
      <c r="D369">
        <v>7.1912434999999997</v>
      </c>
      <c r="E369">
        <v>28.74</v>
      </c>
      <c r="F369" s="9">
        <f t="shared" si="20"/>
        <v>-3.4129333333333332</v>
      </c>
      <c r="G369" s="9">
        <f t="shared" si="21"/>
        <v>7.0145533333333328</v>
      </c>
      <c r="H369" s="9">
        <f t="shared" si="22"/>
        <v>26.367892833333332</v>
      </c>
      <c r="I369" s="9">
        <f t="shared" si="23"/>
        <v>105.38</v>
      </c>
    </row>
    <row r="370" spans="1:9" hidden="1">
      <c r="A370">
        <v>2133</v>
      </c>
      <c r="B370">
        <v>-0.93079999999999996</v>
      </c>
      <c r="C370">
        <v>1.8875900000000001</v>
      </c>
      <c r="D370">
        <v>6.9861782999999997</v>
      </c>
      <c r="E370">
        <v>28.74</v>
      </c>
      <c r="F370" s="9">
        <f t="shared" si="20"/>
        <v>-3.4129333333333332</v>
      </c>
      <c r="G370" s="9">
        <f t="shared" si="21"/>
        <v>6.9211633333333333</v>
      </c>
      <c r="H370" s="9">
        <f t="shared" si="22"/>
        <v>25.615987099999998</v>
      </c>
      <c r="I370" s="9">
        <f t="shared" si="23"/>
        <v>105.38</v>
      </c>
    </row>
    <row r="371" spans="1:9" hidden="1">
      <c r="A371">
        <v>2134</v>
      </c>
      <c r="B371">
        <v>-0.93079999999999996</v>
      </c>
      <c r="C371">
        <v>1.86212</v>
      </c>
      <c r="D371">
        <v>6.7811130000000004</v>
      </c>
      <c r="E371">
        <v>28.74</v>
      </c>
      <c r="F371" s="9">
        <f t="shared" si="20"/>
        <v>-3.4129333333333332</v>
      </c>
      <c r="G371" s="9">
        <f t="shared" si="21"/>
        <v>6.827773333333333</v>
      </c>
      <c r="H371" s="9">
        <f t="shared" si="22"/>
        <v>24.864081000000002</v>
      </c>
      <c r="I371" s="9">
        <f t="shared" si="23"/>
        <v>105.38</v>
      </c>
    </row>
    <row r="372" spans="1:9" hidden="1">
      <c r="A372">
        <v>2135</v>
      </c>
      <c r="B372">
        <v>-0.93079999999999996</v>
      </c>
      <c r="C372">
        <v>1.8366499999999999</v>
      </c>
      <c r="D372">
        <v>6.5760478000000004</v>
      </c>
      <c r="E372">
        <v>28.74</v>
      </c>
      <c r="F372" s="9">
        <f t="shared" si="20"/>
        <v>-3.4129333333333332</v>
      </c>
      <c r="G372" s="9">
        <f t="shared" si="21"/>
        <v>6.7343833333333327</v>
      </c>
      <c r="H372" s="9">
        <f t="shared" si="22"/>
        <v>24.112175266666668</v>
      </c>
      <c r="I372" s="9">
        <f t="shared" si="23"/>
        <v>105.38</v>
      </c>
    </row>
    <row r="373" spans="1:9" hidden="1">
      <c r="A373">
        <v>2136</v>
      </c>
      <c r="B373">
        <v>-0.93079999999999996</v>
      </c>
      <c r="C373">
        <v>1.81118</v>
      </c>
      <c r="D373">
        <v>6.3709825999999996</v>
      </c>
      <c r="E373">
        <v>28.74</v>
      </c>
      <c r="F373" s="9">
        <f t="shared" si="20"/>
        <v>-3.4129333333333332</v>
      </c>
      <c r="G373" s="9">
        <f t="shared" si="21"/>
        <v>6.6409933333333333</v>
      </c>
      <c r="H373" s="9">
        <f t="shared" si="22"/>
        <v>23.360269533333334</v>
      </c>
      <c r="I373" s="9">
        <f t="shared" si="23"/>
        <v>105.38</v>
      </c>
    </row>
    <row r="374" spans="1:9" hidden="1">
      <c r="A374">
        <v>2137</v>
      </c>
      <c r="B374">
        <v>-0.93079999999999996</v>
      </c>
      <c r="C374">
        <v>1.7857099999999999</v>
      </c>
      <c r="D374">
        <v>6.1659173999999997</v>
      </c>
      <c r="E374">
        <v>28.74</v>
      </c>
      <c r="F374" s="9">
        <f t="shared" si="20"/>
        <v>-3.4129333333333332</v>
      </c>
      <c r="G374" s="9">
        <f t="shared" si="21"/>
        <v>6.5476033333333321</v>
      </c>
      <c r="H374" s="9">
        <f t="shared" si="22"/>
        <v>22.608363799999996</v>
      </c>
      <c r="I374" s="9">
        <f t="shared" si="23"/>
        <v>105.38</v>
      </c>
    </row>
    <row r="375" spans="1:9" hidden="1">
      <c r="A375">
        <v>2138</v>
      </c>
      <c r="B375">
        <v>-0.93079999999999996</v>
      </c>
      <c r="C375">
        <v>1.76024</v>
      </c>
      <c r="D375">
        <v>5.9608521999999997</v>
      </c>
      <c r="E375">
        <v>28.74</v>
      </c>
      <c r="F375" s="9">
        <f t="shared" si="20"/>
        <v>-3.4129333333333332</v>
      </c>
      <c r="G375" s="9">
        <f t="shared" si="21"/>
        <v>6.4542133333333327</v>
      </c>
      <c r="H375" s="9">
        <f t="shared" si="22"/>
        <v>21.856458066666665</v>
      </c>
      <c r="I375" s="9">
        <f t="shared" si="23"/>
        <v>105.38</v>
      </c>
    </row>
    <row r="376" spans="1:9" hidden="1">
      <c r="A376">
        <v>2139</v>
      </c>
      <c r="B376">
        <v>-0.93079999999999996</v>
      </c>
      <c r="C376">
        <v>1.7347699999999999</v>
      </c>
      <c r="D376">
        <v>5.7557869999999998</v>
      </c>
      <c r="E376">
        <v>28.74</v>
      </c>
      <c r="F376" s="9">
        <f t="shared" si="20"/>
        <v>-3.4129333333333332</v>
      </c>
      <c r="G376" s="9">
        <f t="shared" si="21"/>
        <v>6.3608233333333333</v>
      </c>
      <c r="H376" s="9">
        <f t="shared" si="22"/>
        <v>21.104552333333334</v>
      </c>
      <c r="I376" s="9">
        <f t="shared" si="23"/>
        <v>105.38</v>
      </c>
    </row>
    <row r="377" spans="1:9" hidden="1">
      <c r="A377">
        <v>2140</v>
      </c>
      <c r="B377">
        <v>-0.93079999999999996</v>
      </c>
      <c r="C377">
        <v>1.7093</v>
      </c>
      <c r="D377">
        <v>5.5507217000000004</v>
      </c>
      <c r="E377">
        <v>28.74</v>
      </c>
      <c r="F377" s="9">
        <f t="shared" si="20"/>
        <v>-3.4129333333333332</v>
      </c>
      <c r="G377" s="9">
        <f t="shared" si="21"/>
        <v>6.267433333333333</v>
      </c>
      <c r="H377" s="9">
        <f t="shared" si="22"/>
        <v>20.352646233333335</v>
      </c>
      <c r="I377" s="9">
        <f t="shared" si="23"/>
        <v>105.38</v>
      </c>
    </row>
    <row r="378" spans="1:9" hidden="1">
      <c r="A378">
        <v>2141</v>
      </c>
      <c r="B378">
        <v>-0.93079999999999996</v>
      </c>
      <c r="C378">
        <v>1.6831375</v>
      </c>
      <c r="D378">
        <v>5.3456564999999996</v>
      </c>
      <c r="E378">
        <v>28.74</v>
      </c>
      <c r="F378" s="9">
        <f t="shared" si="20"/>
        <v>-3.4129333333333332</v>
      </c>
      <c r="G378" s="9">
        <f t="shared" si="21"/>
        <v>6.1715041666666659</v>
      </c>
      <c r="H378" s="9">
        <f t="shared" si="22"/>
        <v>19.600740499999997</v>
      </c>
      <c r="I378" s="9">
        <f t="shared" si="23"/>
        <v>105.38</v>
      </c>
    </row>
    <row r="379" spans="1:9" hidden="1">
      <c r="A379">
        <v>2142</v>
      </c>
      <c r="B379">
        <v>-0.93079999999999996</v>
      </c>
      <c r="C379">
        <v>1.6569750000000001</v>
      </c>
      <c r="D379">
        <v>5.1405912999999996</v>
      </c>
      <c r="E379">
        <v>28.74</v>
      </c>
      <c r="F379" s="9">
        <f t="shared" si="20"/>
        <v>-3.4129333333333332</v>
      </c>
      <c r="G379" s="9">
        <f t="shared" si="21"/>
        <v>6.0755750000000006</v>
      </c>
      <c r="H379" s="9">
        <f t="shared" si="22"/>
        <v>18.848834766666666</v>
      </c>
      <c r="I379" s="9">
        <f t="shared" si="23"/>
        <v>105.38</v>
      </c>
    </row>
    <row r="380" spans="1:9" hidden="1">
      <c r="A380">
        <v>2143</v>
      </c>
      <c r="B380">
        <v>-0.93079999999999996</v>
      </c>
      <c r="C380">
        <v>1.6308125</v>
      </c>
      <c r="D380">
        <v>4.9355260999999997</v>
      </c>
      <c r="E380">
        <v>28.74</v>
      </c>
      <c r="F380" s="9">
        <f t="shared" si="20"/>
        <v>-3.4129333333333332</v>
      </c>
      <c r="G380" s="9">
        <f t="shared" si="21"/>
        <v>5.9796458333333335</v>
      </c>
      <c r="H380" s="9">
        <f t="shared" si="22"/>
        <v>18.096929033333332</v>
      </c>
      <c r="I380" s="9">
        <f t="shared" si="23"/>
        <v>105.38</v>
      </c>
    </row>
    <row r="381" spans="1:9" hidden="1">
      <c r="A381">
        <v>2144</v>
      </c>
      <c r="B381">
        <v>-0.93079999999999996</v>
      </c>
      <c r="C381">
        <v>1.6046499999999999</v>
      </c>
      <c r="D381">
        <v>4.7304608999999997</v>
      </c>
      <c r="E381">
        <v>28.74</v>
      </c>
      <c r="F381" s="9">
        <f t="shared" si="20"/>
        <v>-3.4129333333333332</v>
      </c>
      <c r="G381" s="9">
        <f t="shared" si="21"/>
        <v>5.8837166666666656</v>
      </c>
      <c r="H381" s="9">
        <f t="shared" si="22"/>
        <v>17.345023299999998</v>
      </c>
      <c r="I381" s="9">
        <f t="shared" si="23"/>
        <v>105.38</v>
      </c>
    </row>
    <row r="382" spans="1:9" hidden="1">
      <c r="A382">
        <v>2145</v>
      </c>
      <c r="B382">
        <v>-0.93079999999999996</v>
      </c>
      <c r="C382">
        <v>1.5784875</v>
      </c>
      <c r="D382">
        <v>4.5253956999999998</v>
      </c>
      <c r="E382">
        <v>28.74</v>
      </c>
      <c r="F382" s="9">
        <f t="shared" si="20"/>
        <v>-3.4129333333333332</v>
      </c>
      <c r="G382" s="9">
        <f t="shared" si="21"/>
        <v>5.7877875000000003</v>
      </c>
      <c r="H382" s="9">
        <f t="shared" si="22"/>
        <v>16.593117566666667</v>
      </c>
      <c r="I382" s="9">
        <f t="shared" si="23"/>
        <v>105.38</v>
      </c>
    </row>
    <row r="383" spans="1:9" hidden="1">
      <c r="A383">
        <v>2146</v>
      </c>
      <c r="B383">
        <v>-0.93079999999999996</v>
      </c>
      <c r="C383">
        <v>1.552325</v>
      </c>
      <c r="D383">
        <v>4.3203303999999996</v>
      </c>
      <c r="E383">
        <v>28.74</v>
      </c>
      <c r="F383" s="9">
        <f t="shared" si="20"/>
        <v>-3.4129333333333332</v>
      </c>
      <c r="G383" s="9">
        <f t="shared" si="21"/>
        <v>5.6918583333333332</v>
      </c>
      <c r="H383" s="9">
        <f t="shared" si="22"/>
        <v>15.841211466666664</v>
      </c>
      <c r="I383" s="9">
        <f t="shared" si="23"/>
        <v>105.38</v>
      </c>
    </row>
    <row r="384" spans="1:9" hidden="1">
      <c r="A384">
        <v>2147</v>
      </c>
      <c r="B384">
        <v>-0.93079999999999996</v>
      </c>
      <c r="C384">
        <v>1.5261625000000001</v>
      </c>
      <c r="D384">
        <v>4.1152651999999996</v>
      </c>
      <c r="E384">
        <v>28.74</v>
      </c>
      <c r="F384" s="9">
        <f t="shared" si="20"/>
        <v>-3.4129333333333332</v>
      </c>
      <c r="G384" s="9">
        <f t="shared" si="21"/>
        <v>5.5959291666666671</v>
      </c>
      <c r="H384" s="9">
        <f t="shared" si="22"/>
        <v>15.089305733333333</v>
      </c>
      <c r="I384" s="9">
        <f t="shared" si="23"/>
        <v>105.38</v>
      </c>
    </row>
    <row r="385" spans="1:9" hidden="1">
      <c r="A385">
        <v>2148</v>
      </c>
      <c r="B385">
        <v>-0.93079999999999996</v>
      </c>
      <c r="C385">
        <v>1.5</v>
      </c>
      <c r="D385">
        <v>3.9102000000000001</v>
      </c>
      <c r="E385">
        <v>28.74</v>
      </c>
      <c r="F385" s="9">
        <f t="shared" si="20"/>
        <v>-3.4129333333333332</v>
      </c>
      <c r="G385" s="9">
        <f t="shared" si="21"/>
        <v>5.5</v>
      </c>
      <c r="H385" s="9">
        <f t="shared" si="22"/>
        <v>14.337400000000001</v>
      </c>
      <c r="I385" s="9">
        <f t="shared" si="23"/>
        <v>105.38</v>
      </c>
    </row>
    <row r="386" spans="1:9" hidden="1">
      <c r="A386">
        <v>2149</v>
      </c>
      <c r="B386">
        <v>-0.93079999999999996</v>
      </c>
      <c r="C386">
        <v>1.5354000000000001</v>
      </c>
      <c r="D386">
        <v>3.5678000000000001</v>
      </c>
      <c r="E386">
        <v>28.74</v>
      </c>
      <c r="F386" s="9">
        <f t="shared" ref="F386:F449" si="24">+B386*44/12</f>
        <v>-3.4129333333333332</v>
      </c>
      <c r="G386" s="9">
        <f t="shared" ref="G386:G449" si="25">+C386*44/12</f>
        <v>5.6298000000000004</v>
      </c>
      <c r="H386" s="9">
        <f t="shared" ref="H386:H449" si="26">+D386*44/12</f>
        <v>13.081933333333334</v>
      </c>
      <c r="I386" s="9">
        <f t="shared" ref="I386:I449" si="27">+E386*44/12</f>
        <v>105.38</v>
      </c>
    </row>
    <row r="387" spans="1:9" hidden="1">
      <c r="A387">
        <v>2150</v>
      </c>
      <c r="B387">
        <v>-0.93079999999999996</v>
      </c>
      <c r="C387">
        <v>1.5468</v>
      </c>
      <c r="D387">
        <v>3.5062000000000002</v>
      </c>
      <c r="E387">
        <v>28.74</v>
      </c>
      <c r="F387" s="9">
        <f t="shared" si="24"/>
        <v>-3.4129333333333332</v>
      </c>
      <c r="G387" s="9">
        <f t="shared" si="25"/>
        <v>5.6716000000000006</v>
      </c>
      <c r="H387" s="9">
        <f t="shared" si="26"/>
        <v>12.856066666666669</v>
      </c>
      <c r="I387" s="9">
        <f t="shared" si="27"/>
        <v>105.38</v>
      </c>
    </row>
    <row r="388" spans="1:9" hidden="1">
      <c r="A388">
        <v>2151</v>
      </c>
      <c r="B388">
        <v>-0.93079999999999996</v>
      </c>
      <c r="C388">
        <v>1.5530999999999999</v>
      </c>
      <c r="D388">
        <v>3.4375</v>
      </c>
      <c r="E388">
        <v>28.470205</v>
      </c>
      <c r="F388" s="9">
        <f t="shared" si="24"/>
        <v>-3.4129333333333332</v>
      </c>
      <c r="G388" s="9">
        <f t="shared" si="25"/>
        <v>5.6947000000000001</v>
      </c>
      <c r="H388" s="9">
        <f t="shared" si="26"/>
        <v>12.604166666666666</v>
      </c>
      <c r="I388" s="9">
        <f t="shared" si="27"/>
        <v>104.39075166666667</v>
      </c>
    </row>
    <row r="389" spans="1:9" hidden="1">
      <c r="A389">
        <v>2152</v>
      </c>
      <c r="B389">
        <v>-0.93079999999999996</v>
      </c>
      <c r="C389">
        <v>1.5547</v>
      </c>
      <c r="D389">
        <v>3.3717000000000001</v>
      </c>
      <c r="E389">
        <v>28.200410000000002</v>
      </c>
      <c r="F389" s="9">
        <f t="shared" si="24"/>
        <v>-3.4129333333333332</v>
      </c>
      <c r="G389" s="9">
        <f t="shared" si="25"/>
        <v>5.700566666666667</v>
      </c>
      <c r="H389" s="9">
        <f t="shared" si="26"/>
        <v>12.362900000000002</v>
      </c>
      <c r="I389" s="9">
        <f t="shared" si="27"/>
        <v>103.40150333333334</v>
      </c>
    </row>
    <row r="390" spans="1:9" hidden="1">
      <c r="A390">
        <v>2153</v>
      </c>
      <c r="B390">
        <v>-0.93079999999999996</v>
      </c>
      <c r="C390">
        <v>1.5527</v>
      </c>
      <c r="D390">
        <v>3.3113999999999999</v>
      </c>
      <c r="E390">
        <v>27.930615</v>
      </c>
      <c r="F390" s="9">
        <f t="shared" si="24"/>
        <v>-3.4129333333333332</v>
      </c>
      <c r="G390" s="9">
        <f t="shared" si="25"/>
        <v>5.6932333333333327</v>
      </c>
      <c r="H390" s="9">
        <f t="shared" si="26"/>
        <v>12.141799999999998</v>
      </c>
      <c r="I390" s="9">
        <f t="shared" si="27"/>
        <v>102.412255</v>
      </c>
    </row>
    <row r="391" spans="1:9" hidden="1">
      <c r="A391">
        <v>2154</v>
      </c>
      <c r="B391">
        <v>-0.93079999999999996</v>
      </c>
      <c r="C391">
        <v>1.5482</v>
      </c>
      <c r="D391">
        <v>3.2545000000000002</v>
      </c>
      <c r="E391">
        <v>27.660820000000001</v>
      </c>
      <c r="F391" s="9">
        <f t="shared" si="24"/>
        <v>-3.4129333333333332</v>
      </c>
      <c r="G391" s="9">
        <f t="shared" si="25"/>
        <v>5.6767333333333339</v>
      </c>
      <c r="H391" s="9">
        <f t="shared" si="26"/>
        <v>11.933166666666667</v>
      </c>
      <c r="I391" s="9">
        <f t="shared" si="27"/>
        <v>101.42300666666667</v>
      </c>
    </row>
    <row r="392" spans="1:9" hidden="1">
      <c r="A392">
        <v>2155</v>
      </c>
      <c r="B392">
        <v>-0.93079999999999996</v>
      </c>
      <c r="C392">
        <v>1.5419</v>
      </c>
      <c r="D392">
        <v>3.2004999999999999</v>
      </c>
      <c r="E392">
        <v>27.391026</v>
      </c>
      <c r="F392" s="9">
        <f t="shared" si="24"/>
        <v>-3.4129333333333332</v>
      </c>
      <c r="G392" s="9">
        <f t="shared" si="25"/>
        <v>5.6536333333333344</v>
      </c>
      <c r="H392" s="9">
        <f t="shared" si="26"/>
        <v>11.735166666666666</v>
      </c>
      <c r="I392" s="9">
        <f t="shared" si="27"/>
        <v>100.433762</v>
      </c>
    </row>
    <row r="393" spans="1:9" hidden="1">
      <c r="A393">
        <v>2156</v>
      </c>
      <c r="B393">
        <v>-0.93079999999999996</v>
      </c>
      <c r="C393">
        <v>1.5324</v>
      </c>
      <c r="D393">
        <v>3.1526399999999999</v>
      </c>
      <c r="E393">
        <v>27.121231000000002</v>
      </c>
      <c r="F393" s="9">
        <f t="shared" si="24"/>
        <v>-3.4129333333333332</v>
      </c>
      <c r="G393" s="9">
        <f t="shared" si="25"/>
        <v>5.6188000000000002</v>
      </c>
      <c r="H393" s="9">
        <f t="shared" si="26"/>
        <v>11.55968</v>
      </c>
      <c r="I393" s="9">
        <f t="shared" si="27"/>
        <v>99.44451366666668</v>
      </c>
    </row>
    <row r="394" spans="1:9" hidden="1">
      <c r="A394">
        <v>2157</v>
      </c>
      <c r="B394">
        <v>-0.93079999999999996</v>
      </c>
      <c r="C394">
        <v>1.5228999999999999</v>
      </c>
      <c r="D394">
        <v>3.1047799999999999</v>
      </c>
      <c r="E394">
        <v>26.851436</v>
      </c>
      <c r="F394" s="9">
        <f t="shared" si="24"/>
        <v>-3.4129333333333332</v>
      </c>
      <c r="G394" s="9">
        <f t="shared" si="25"/>
        <v>5.5839666666666661</v>
      </c>
      <c r="H394" s="9">
        <f t="shared" si="26"/>
        <v>11.384193333333334</v>
      </c>
      <c r="I394" s="9">
        <f t="shared" si="27"/>
        <v>98.45526533333333</v>
      </c>
    </row>
    <row r="395" spans="1:9" hidden="1">
      <c r="A395">
        <v>2158</v>
      </c>
      <c r="B395">
        <v>-0.93079999999999996</v>
      </c>
      <c r="C395">
        <v>1.5134000000000001</v>
      </c>
      <c r="D395">
        <v>3.0569199999999999</v>
      </c>
      <c r="E395">
        <v>26.581641000000001</v>
      </c>
      <c r="F395" s="9">
        <f t="shared" si="24"/>
        <v>-3.4129333333333332</v>
      </c>
      <c r="G395" s="9">
        <f t="shared" si="25"/>
        <v>5.5491333333333337</v>
      </c>
      <c r="H395" s="9">
        <f t="shared" si="26"/>
        <v>11.208706666666666</v>
      </c>
      <c r="I395" s="9">
        <f t="shared" si="27"/>
        <v>97.466017000000008</v>
      </c>
    </row>
    <row r="396" spans="1:9" hidden="1">
      <c r="A396">
        <v>2159</v>
      </c>
      <c r="B396">
        <v>-0.93079999999999996</v>
      </c>
      <c r="C396">
        <v>1.5039</v>
      </c>
      <c r="D396">
        <v>3.0090599999999998</v>
      </c>
      <c r="E396">
        <v>26.311845999999999</v>
      </c>
      <c r="F396" s="9">
        <f t="shared" si="24"/>
        <v>-3.4129333333333332</v>
      </c>
      <c r="G396" s="9">
        <f t="shared" si="25"/>
        <v>5.5142999999999995</v>
      </c>
      <c r="H396" s="9">
        <f t="shared" si="26"/>
        <v>11.03322</v>
      </c>
      <c r="I396" s="9">
        <f t="shared" si="27"/>
        <v>96.476768666666658</v>
      </c>
    </row>
    <row r="397" spans="1:9" hidden="1">
      <c r="A397">
        <v>2160</v>
      </c>
      <c r="B397">
        <v>-0.93079999999999996</v>
      </c>
      <c r="C397">
        <v>1.4944</v>
      </c>
      <c r="D397">
        <v>2.9611999999999998</v>
      </c>
      <c r="E397">
        <v>26.042051000000001</v>
      </c>
      <c r="F397" s="9">
        <f t="shared" si="24"/>
        <v>-3.4129333333333332</v>
      </c>
      <c r="G397" s="9">
        <f t="shared" si="25"/>
        <v>5.4794666666666663</v>
      </c>
      <c r="H397" s="9">
        <f t="shared" si="26"/>
        <v>10.857733333333334</v>
      </c>
      <c r="I397" s="9">
        <f t="shared" si="27"/>
        <v>95.487520333333336</v>
      </c>
    </row>
    <row r="398" spans="1:9" hidden="1">
      <c r="A398">
        <v>2161</v>
      </c>
      <c r="B398">
        <v>-0.93079999999999996</v>
      </c>
      <c r="C398">
        <v>1.4831099999999999</v>
      </c>
      <c r="D398">
        <v>2.9210400000000001</v>
      </c>
      <c r="E398">
        <v>25.772255999999999</v>
      </c>
      <c r="F398" s="9">
        <f t="shared" si="24"/>
        <v>-3.4129333333333332</v>
      </c>
      <c r="G398" s="9">
        <f t="shared" si="25"/>
        <v>5.4380699999999997</v>
      </c>
      <c r="H398" s="9">
        <f t="shared" si="26"/>
        <v>10.710479999999999</v>
      </c>
      <c r="I398" s="9">
        <f t="shared" si="27"/>
        <v>94.498272</v>
      </c>
    </row>
    <row r="399" spans="1:9" hidden="1">
      <c r="A399">
        <v>2162</v>
      </c>
      <c r="B399">
        <v>-0.93079999999999996</v>
      </c>
      <c r="C399">
        <v>1.4718199999999999</v>
      </c>
      <c r="D399">
        <v>2.8808799999999999</v>
      </c>
      <c r="E399">
        <v>25.502461</v>
      </c>
      <c r="F399" s="9">
        <f t="shared" si="24"/>
        <v>-3.4129333333333332</v>
      </c>
      <c r="G399" s="9">
        <f t="shared" si="25"/>
        <v>5.3966733333333332</v>
      </c>
      <c r="H399" s="9">
        <f t="shared" si="26"/>
        <v>10.563226666666667</v>
      </c>
      <c r="I399" s="9">
        <f t="shared" si="27"/>
        <v>93.509023666666664</v>
      </c>
    </row>
    <row r="400" spans="1:9" hidden="1">
      <c r="A400">
        <v>2163</v>
      </c>
      <c r="B400">
        <v>-0.93079999999999996</v>
      </c>
      <c r="C400">
        <v>1.4605300000000001</v>
      </c>
      <c r="D400">
        <v>2.8407200000000001</v>
      </c>
      <c r="E400">
        <v>25.232665999999998</v>
      </c>
      <c r="F400" s="9">
        <f t="shared" si="24"/>
        <v>-3.4129333333333332</v>
      </c>
      <c r="G400" s="9">
        <f t="shared" si="25"/>
        <v>5.3552766666666676</v>
      </c>
      <c r="H400" s="9">
        <f t="shared" si="26"/>
        <v>10.415973333333334</v>
      </c>
      <c r="I400" s="9">
        <f t="shared" si="27"/>
        <v>92.519775333333328</v>
      </c>
    </row>
    <row r="401" spans="1:9" hidden="1">
      <c r="A401">
        <v>2164</v>
      </c>
      <c r="B401">
        <v>-0.93079999999999996</v>
      </c>
      <c r="C401">
        <v>1.4492400000000001</v>
      </c>
      <c r="D401">
        <v>2.8005599999999999</v>
      </c>
      <c r="E401">
        <v>24.962871</v>
      </c>
      <c r="F401" s="9">
        <f t="shared" si="24"/>
        <v>-3.4129333333333332</v>
      </c>
      <c r="G401" s="9">
        <f t="shared" si="25"/>
        <v>5.3138800000000002</v>
      </c>
      <c r="H401" s="9">
        <f t="shared" si="26"/>
        <v>10.26872</v>
      </c>
      <c r="I401" s="9">
        <f t="shared" si="27"/>
        <v>91.530527000000006</v>
      </c>
    </row>
    <row r="402" spans="1:9" hidden="1">
      <c r="A402">
        <v>2165</v>
      </c>
      <c r="B402">
        <v>-0.93079999999999996</v>
      </c>
      <c r="C402">
        <v>1.4379500000000001</v>
      </c>
      <c r="D402">
        <v>2.7604000000000002</v>
      </c>
      <c r="E402">
        <v>24.693076999999999</v>
      </c>
      <c r="F402" s="9">
        <f t="shared" si="24"/>
        <v>-3.4129333333333332</v>
      </c>
      <c r="G402" s="9">
        <f t="shared" si="25"/>
        <v>5.2724833333333336</v>
      </c>
      <c r="H402" s="9">
        <f t="shared" si="26"/>
        <v>10.121466666666668</v>
      </c>
      <c r="I402" s="9">
        <f t="shared" si="27"/>
        <v>90.541282333333342</v>
      </c>
    </row>
    <row r="403" spans="1:9" hidden="1">
      <c r="A403">
        <v>2166</v>
      </c>
      <c r="B403">
        <v>-0.93079999999999996</v>
      </c>
      <c r="C403">
        <v>1.42666</v>
      </c>
      <c r="D403">
        <v>2.7258</v>
      </c>
      <c r="E403">
        <v>24.423282</v>
      </c>
      <c r="F403" s="9">
        <f t="shared" si="24"/>
        <v>-3.4129333333333332</v>
      </c>
      <c r="G403" s="9">
        <f t="shared" si="25"/>
        <v>5.2310866666666671</v>
      </c>
      <c r="H403" s="9">
        <f t="shared" si="26"/>
        <v>9.9946000000000002</v>
      </c>
      <c r="I403" s="9">
        <f t="shared" si="27"/>
        <v>89.552034000000006</v>
      </c>
    </row>
    <row r="404" spans="1:9" hidden="1">
      <c r="A404">
        <v>2167</v>
      </c>
      <c r="B404">
        <v>-0.93079999999999996</v>
      </c>
      <c r="C404">
        <v>1.41537</v>
      </c>
      <c r="D404">
        <v>2.6911999999999998</v>
      </c>
      <c r="E404">
        <v>24.153486999999998</v>
      </c>
      <c r="F404" s="9">
        <f t="shared" si="24"/>
        <v>-3.4129333333333332</v>
      </c>
      <c r="G404" s="9">
        <f t="shared" si="25"/>
        <v>5.1896899999999997</v>
      </c>
      <c r="H404" s="9">
        <f t="shared" si="26"/>
        <v>9.8677333333333319</v>
      </c>
      <c r="I404" s="9">
        <f t="shared" si="27"/>
        <v>88.56278566666667</v>
      </c>
    </row>
    <row r="405" spans="1:9" hidden="1">
      <c r="A405">
        <v>2168</v>
      </c>
      <c r="B405">
        <v>-0.93079999999999996</v>
      </c>
      <c r="C405">
        <v>1.40408</v>
      </c>
      <c r="D405">
        <v>2.6566000000000001</v>
      </c>
      <c r="E405">
        <v>23.883692</v>
      </c>
      <c r="F405" s="9">
        <f t="shared" si="24"/>
        <v>-3.4129333333333332</v>
      </c>
      <c r="G405" s="9">
        <f t="shared" si="25"/>
        <v>5.1482933333333332</v>
      </c>
      <c r="H405" s="9">
        <f t="shared" si="26"/>
        <v>9.7408666666666672</v>
      </c>
      <c r="I405" s="9">
        <f t="shared" si="27"/>
        <v>87.573537333333334</v>
      </c>
    </row>
    <row r="406" spans="1:9" hidden="1">
      <c r="A406">
        <v>2169</v>
      </c>
      <c r="B406">
        <v>-0.93079999999999996</v>
      </c>
      <c r="C406">
        <v>1.39279</v>
      </c>
      <c r="D406">
        <v>2.6219999999999999</v>
      </c>
      <c r="E406">
        <v>23.613897000000001</v>
      </c>
      <c r="F406" s="9">
        <f t="shared" si="24"/>
        <v>-3.4129333333333332</v>
      </c>
      <c r="G406" s="9">
        <f t="shared" si="25"/>
        <v>5.1068966666666666</v>
      </c>
      <c r="H406" s="9">
        <f t="shared" si="26"/>
        <v>9.613999999999999</v>
      </c>
      <c r="I406" s="9">
        <f t="shared" si="27"/>
        <v>86.584289000000012</v>
      </c>
    </row>
    <row r="407" spans="1:9" hidden="1">
      <c r="A407">
        <v>2170</v>
      </c>
      <c r="B407">
        <v>-0.93079999999999996</v>
      </c>
      <c r="C407">
        <v>1.3815</v>
      </c>
      <c r="D407">
        <v>2.5874000000000001</v>
      </c>
      <c r="E407">
        <v>23.344101999999999</v>
      </c>
      <c r="F407" s="9">
        <f t="shared" si="24"/>
        <v>-3.4129333333333332</v>
      </c>
      <c r="G407" s="9">
        <f t="shared" si="25"/>
        <v>5.0655000000000001</v>
      </c>
      <c r="H407" s="9">
        <f t="shared" si="26"/>
        <v>9.4871333333333343</v>
      </c>
      <c r="I407" s="9">
        <f t="shared" si="27"/>
        <v>85.595040666666662</v>
      </c>
    </row>
    <row r="408" spans="1:9" hidden="1">
      <c r="A408">
        <v>2171</v>
      </c>
      <c r="B408">
        <v>-0.93079999999999996</v>
      </c>
      <c r="C408">
        <v>1.3712</v>
      </c>
      <c r="D408">
        <v>2.5570400000000002</v>
      </c>
      <c r="E408">
        <v>23.074307000000001</v>
      </c>
      <c r="F408" s="9">
        <f t="shared" si="24"/>
        <v>-3.4129333333333332</v>
      </c>
      <c r="G408" s="9">
        <f t="shared" si="25"/>
        <v>5.0277333333333329</v>
      </c>
      <c r="H408" s="9">
        <f t="shared" si="26"/>
        <v>9.3758133333333351</v>
      </c>
      <c r="I408" s="9">
        <f t="shared" si="27"/>
        <v>84.605792333333341</v>
      </c>
    </row>
    <row r="409" spans="1:9" hidden="1">
      <c r="A409">
        <v>2172</v>
      </c>
      <c r="B409">
        <v>-0.93079999999999996</v>
      </c>
      <c r="C409">
        <v>1.3609</v>
      </c>
      <c r="D409">
        <v>2.5266799999999998</v>
      </c>
      <c r="E409">
        <v>22.804511999999999</v>
      </c>
      <c r="F409" s="9">
        <f t="shared" si="24"/>
        <v>-3.4129333333333332</v>
      </c>
      <c r="G409" s="9">
        <f t="shared" si="25"/>
        <v>4.9899666666666667</v>
      </c>
      <c r="H409" s="9">
        <f t="shared" si="26"/>
        <v>9.2644933333333324</v>
      </c>
      <c r="I409" s="9">
        <f t="shared" si="27"/>
        <v>83.61654399999999</v>
      </c>
    </row>
    <row r="410" spans="1:9" hidden="1">
      <c r="A410">
        <v>2173</v>
      </c>
      <c r="B410">
        <v>-0.93079999999999996</v>
      </c>
      <c r="C410">
        <v>1.3506</v>
      </c>
      <c r="D410">
        <v>2.4963199999999999</v>
      </c>
      <c r="E410">
        <v>22.534717000000001</v>
      </c>
      <c r="F410" s="9">
        <f t="shared" si="24"/>
        <v>-3.4129333333333332</v>
      </c>
      <c r="G410" s="9">
        <f t="shared" si="25"/>
        <v>4.9522000000000004</v>
      </c>
      <c r="H410" s="9">
        <f t="shared" si="26"/>
        <v>9.1531733333333332</v>
      </c>
      <c r="I410" s="9">
        <f t="shared" si="27"/>
        <v>82.627295666666669</v>
      </c>
    </row>
    <row r="411" spans="1:9" hidden="1">
      <c r="A411">
        <v>2174</v>
      </c>
      <c r="B411">
        <v>-0.93079999999999996</v>
      </c>
      <c r="C411">
        <v>1.3403</v>
      </c>
      <c r="D411">
        <v>2.4659599999999999</v>
      </c>
      <c r="E411">
        <v>22.264921999999999</v>
      </c>
      <c r="F411" s="9">
        <f t="shared" si="24"/>
        <v>-3.4129333333333332</v>
      </c>
      <c r="G411" s="9">
        <f t="shared" si="25"/>
        <v>4.9144333333333341</v>
      </c>
      <c r="H411" s="9">
        <f t="shared" si="26"/>
        <v>9.041853333333334</v>
      </c>
      <c r="I411" s="9">
        <f t="shared" si="27"/>
        <v>81.638047333333319</v>
      </c>
    </row>
    <row r="412" spans="1:9" hidden="1">
      <c r="A412">
        <v>2175</v>
      </c>
      <c r="B412">
        <v>-0.93079999999999996</v>
      </c>
      <c r="C412">
        <v>1.33</v>
      </c>
      <c r="D412">
        <v>2.4356</v>
      </c>
      <c r="E412">
        <v>21.995128000000001</v>
      </c>
      <c r="F412" s="9">
        <f t="shared" si="24"/>
        <v>-3.4129333333333332</v>
      </c>
      <c r="G412" s="9">
        <f t="shared" si="25"/>
        <v>4.8766666666666669</v>
      </c>
      <c r="H412" s="9">
        <f t="shared" si="26"/>
        <v>8.930533333333333</v>
      </c>
      <c r="I412" s="9">
        <f t="shared" si="27"/>
        <v>80.648802666666668</v>
      </c>
    </row>
    <row r="413" spans="1:9" hidden="1">
      <c r="A413">
        <v>2176</v>
      </c>
      <c r="B413">
        <v>-0.93079999999999996</v>
      </c>
      <c r="C413">
        <v>1.3197000000000001</v>
      </c>
      <c r="D413">
        <v>2.4088400000000001</v>
      </c>
      <c r="E413">
        <v>21.725332999999999</v>
      </c>
      <c r="F413" s="9">
        <f t="shared" si="24"/>
        <v>-3.4129333333333332</v>
      </c>
      <c r="G413" s="9">
        <f t="shared" si="25"/>
        <v>4.8388999999999998</v>
      </c>
      <c r="H413" s="9">
        <f t="shared" si="26"/>
        <v>8.8324133333333332</v>
      </c>
      <c r="I413" s="9">
        <f t="shared" si="27"/>
        <v>79.659554333333332</v>
      </c>
    </row>
    <row r="414" spans="1:9" hidden="1">
      <c r="A414">
        <v>2177</v>
      </c>
      <c r="B414">
        <v>-0.93079999999999996</v>
      </c>
      <c r="C414">
        <v>1.3093999999999999</v>
      </c>
      <c r="D414">
        <v>2.3820800000000002</v>
      </c>
      <c r="E414">
        <v>21.455538000000001</v>
      </c>
      <c r="F414" s="9">
        <f t="shared" si="24"/>
        <v>-3.4129333333333332</v>
      </c>
      <c r="G414" s="9">
        <f t="shared" si="25"/>
        <v>4.8011333333333335</v>
      </c>
      <c r="H414" s="9">
        <f t="shared" si="26"/>
        <v>8.7342933333333335</v>
      </c>
      <c r="I414" s="9">
        <f t="shared" si="27"/>
        <v>78.670305999999997</v>
      </c>
    </row>
    <row r="415" spans="1:9" hidden="1">
      <c r="A415">
        <v>2178</v>
      </c>
      <c r="B415">
        <v>-0.93079999999999996</v>
      </c>
      <c r="C415">
        <v>1.2990999999999999</v>
      </c>
      <c r="D415">
        <v>2.3553199999999999</v>
      </c>
      <c r="E415">
        <v>21.185742999999999</v>
      </c>
      <c r="F415" s="9">
        <f t="shared" si="24"/>
        <v>-3.4129333333333332</v>
      </c>
      <c r="G415" s="9">
        <f t="shared" si="25"/>
        <v>4.7633666666666663</v>
      </c>
      <c r="H415" s="9">
        <f t="shared" si="26"/>
        <v>8.6361733333333337</v>
      </c>
      <c r="I415" s="9">
        <f t="shared" si="27"/>
        <v>77.681057666666661</v>
      </c>
    </row>
    <row r="416" spans="1:9" hidden="1">
      <c r="A416">
        <v>2179</v>
      </c>
      <c r="B416">
        <v>-0.93079999999999996</v>
      </c>
      <c r="C416">
        <v>1.2887999999999999</v>
      </c>
      <c r="D416">
        <v>2.32856</v>
      </c>
      <c r="E416">
        <v>20.915948</v>
      </c>
      <c r="F416" s="9">
        <f t="shared" si="24"/>
        <v>-3.4129333333333332</v>
      </c>
      <c r="G416" s="9">
        <f t="shared" si="25"/>
        <v>4.7256</v>
      </c>
      <c r="H416" s="9">
        <f t="shared" si="26"/>
        <v>8.5380533333333322</v>
      </c>
      <c r="I416" s="9">
        <f t="shared" si="27"/>
        <v>76.691809333333325</v>
      </c>
    </row>
    <row r="417" spans="1:9" hidden="1">
      <c r="A417">
        <v>2180</v>
      </c>
      <c r="B417">
        <v>-0.93079999999999996</v>
      </c>
      <c r="C417">
        <v>1.2785</v>
      </c>
      <c r="D417">
        <v>2.3018000000000001</v>
      </c>
      <c r="E417">
        <v>20.646153000000002</v>
      </c>
      <c r="F417" s="9">
        <f t="shared" si="24"/>
        <v>-3.4129333333333332</v>
      </c>
      <c r="G417" s="9">
        <f t="shared" si="25"/>
        <v>4.6878333333333329</v>
      </c>
      <c r="H417" s="9">
        <f t="shared" si="26"/>
        <v>8.4399333333333342</v>
      </c>
      <c r="I417" s="9">
        <f t="shared" si="27"/>
        <v>75.702561000000003</v>
      </c>
    </row>
    <row r="418" spans="1:9" hidden="1">
      <c r="A418">
        <v>2181</v>
      </c>
      <c r="B418">
        <v>-0.93079999999999996</v>
      </c>
      <c r="C418">
        <v>1.26966</v>
      </c>
      <c r="D418">
        <v>2.2780200000000002</v>
      </c>
      <c r="E418">
        <v>20.376358</v>
      </c>
      <c r="F418" s="9">
        <f t="shared" si="24"/>
        <v>-3.4129333333333332</v>
      </c>
      <c r="G418" s="9">
        <f t="shared" si="25"/>
        <v>4.6554200000000003</v>
      </c>
      <c r="H418" s="9">
        <f t="shared" si="26"/>
        <v>8.3527400000000007</v>
      </c>
      <c r="I418" s="9">
        <f t="shared" si="27"/>
        <v>74.713312666666667</v>
      </c>
    </row>
    <row r="419" spans="1:9" hidden="1">
      <c r="A419">
        <v>2182</v>
      </c>
      <c r="B419">
        <v>-0.93079999999999996</v>
      </c>
      <c r="C419">
        <v>1.2608200000000001</v>
      </c>
      <c r="D419">
        <v>2.2542399999999998</v>
      </c>
      <c r="E419">
        <v>20.106563000000001</v>
      </c>
      <c r="F419" s="9">
        <f t="shared" si="24"/>
        <v>-3.4129333333333332</v>
      </c>
      <c r="G419" s="9">
        <f t="shared" si="25"/>
        <v>4.6230066666666669</v>
      </c>
      <c r="H419" s="9">
        <f t="shared" si="26"/>
        <v>8.2655466666666655</v>
      </c>
      <c r="I419" s="9">
        <f t="shared" si="27"/>
        <v>73.724064333333345</v>
      </c>
    </row>
    <row r="420" spans="1:9" hidden="1">
      <c r="A420">
        <v>2183</v>
      </c>
      <c r="B420">
        <v>-0.93079999999999996</v>
      </c>
      <c r="C420">
        <v>1.2519800000000001</v>
      </c>
      <c r="D420">
        <v>2.2304599999999999</v>
      </c>
      <c r="E420">
        <v>19.836767999999999</v>
      </c>
      <c r="F420" s="9">
        <f t="shared" si="24"/>
        <v>-3.4129333333333332</v>
      </c>
      <c r="G420" s="9">
        <f t="shared" si="25"/>
        <v>4.5905933333333335</v>
      </c>
      <c r="H420" s="9">
        <f t="shared" si="26"/>
        <v>8.178353333333332</v>
      </c>
      <c r="I420" s="9">
        <f t="shared" si="27"/>
        <v>72.734815999999995</v>
      </c>
    </row>
    <row r="421" spans="1:9" hidden="1">
      <c r="A421">
        <v>2184</v>
      </c>
      <c r="B421">
        <v>-0.93079999999999996</v>
      </c>
      <c r="C421">
        <v>1.2431399999999999</v>
      </c>
      <c r="D421">
        <v>2.20668</v>
      </c>
      <c r="E421">
        <v>19.566973000000001</v>
      </c>
      <c r="F421" s="9">
        <f t="shared" si="24"/>
        <v>-3.4129333333333332</v>
      </c>
      <c r="G421" s="9">
        <f t="shared" si="25"/>
        <v>4.5581799999999992</v>
      </c>
      <c r="H421" s="9">
        <f t="shared" si="26"/>
        <v>8.0911600000000004</v>
      </c>
      <c r="I421" s="9">
        <f t="shared" si="27"/>
        <v>71.745567666666673</v>
      </c>
    </row>
    <row r="422" spans="1:9" hidden="1">
      <c r="A422">
        <v>2185</v>
      </c>
      <c r="B422">
        <v>-0.93079999999999996</v>
      </c>
      <c r="C422">
        <v>1.2343</v>
      </c>
      <c r="D422">
        <v>2.1829000000000001</v>
      </c>
      <c r="E422">
        <v>19.297179</v>
      </c>
      <c r="F422" s="9">
        <f t="shared" si="24"/>
        <v>-3.4129333333333332</v>
      </c>
      <c r="G422" s="9">
        <f t="shared" si="25"/>
        <v>4.5257666666666667</v>
      </c>
      <c r="H422" s="9">
        <f t="shared" si="26"/>
        <v>8.0039666666666669</v>
      </c>
      <c r="I422" s="9">
        <f t="shared" si="27"/>
        <v>70.756322999999995</v>
      </c>
    </row>
    <row r="423" spans="1:9" hidden="1">
      <c r="A423">
        <v>2186</v>
      </c>
      <c r="B423">
        <v>-0.93079999999999996</v>
      </c>
      <c r="C423">
        <v>1.22546</v>
      </c>
      <c r="D423">
        <v>2.1617000000000002</v>
      </c>
      <c r="E423">
        <v>19.027384000000001</v>
      </c>
      <c r="F423" s="9">
        <f t="shared" si="24"/>
        <v>-3.4129333333333332</v>
      </c>
      <c r="G423" s="9">
        <f t="shared" si="25"/>
        <v>4.4933533333333333</v>
      </c>
      <c r="H423" s="9">
        <f t="shared" si="26"/>
        <v>7.9262333333333332</v>
      </c>
      <c r="I423" s="9">
        <f t="shared" si="27"/>
        <v>69.767074666666673</v>
      </c>
    </row>
    <row r="424" spans="1:9" hidden="1">
      <c r="A424">
        <v>2187</v>
      </c>
      <c r="B424">
        <v>-0.93079999999999996</v>
      </c>
      <c r="C424">
        <v>1.21662</v>
      </c>
      <c r="D424">
        <v>2.1404999999999998</v>
      </c>
      <c r="E424">
        <v>18.757588999999999</v>
      </c>
      <c r="F424" s="9">
        <f t="shared" si="24"/>
        <v>-3.4129333333333332</v>
      </c>
      <c r="G424" s="9">
        <f t="shared" si="25"/>
        <v>4.4609399999999999</v>
      </c>
      <c r="H424" s="9">
        <f t="shared" si="26"/>
        <v>7.8484999999999987</v>
      </c>
      <c r="I424" s="9">
        <f t="shared" si="27"/>
        <v>68.777826333333323</v>
      </c>
    </row>
    <row r="425" spans="1:9" hidden="1">
      <c r="A425">
        <v>2188</v>
      </c>
      <c r="B425">
        <v>-0.93079999999999996</v>
      </c>
      <c r="C425">
        <v>1.2077800000000001</v>
      </c>
      <c r="D425">
        <v>2.1193</v>
      </c>
      <c r="E425">
        <v>18.487794000000001</v>
      </c>
      <c r="F425" s="9">
        <f t="shared" si="24"/>
        <v>-3.4129333333333332</v>
      </c>
      <c r="G425" s="9">
        <f t="shared" si="25"/>
        <v>4.4285266666666674</v>
      </c>
      <c r="H425" s="9">
        <f t="shared" si="26"/>
        <v>7.7707666666666668</v>
      </c>
      <c r="I425" s="9">
        <f t="shared" si="27"/>
        <v>67.788578000000001</v>
      </c>
    </row>
    <row r="426" spans="1:9" hidden="1">
      <c r="A426">
        <v>2189</v>
      </c>
      <c r="B426">
        <v>-0.93079999999999996</v>
      </c>
      <c r="C426">
        <v>1.1989399999999999</v>
      </c>
      <c r="D426">
        <v>2.0981000000000001</v>
      </c>
      <c r="E426">
        <v>18.217998999999999</v>
      </c>
      <c r="F426" s="9">
        <f t="shared" si="24"/>
        <v>-3.4129333333333332</v>
      </c>
      <c r="G426" s="9">
        <f t="shared" si="25"/>
        <v>4.3961133333333331</v>
      </c>
      <c r="H426" s="9">
        <f t="shared" si="26"/>
        <v>7.6930333333333332</v>
      </c>
      <c r="I426" s="9">
        <f t="shared" si="27"/>
        <v>66.799329666666665</v>
      </c>
    </row>
    <row r="427" spans="1:9" hidden="1">
      <c r="A427">
        <v>2190</v>
      </c>
      <c r="B427">
        <v>-0.93079999999999996</v>
      </c>
      <c r="C427">
        <v>1.1900999999999999</v>
      </c>
      <c r="D427">
        <v>2.0769000000000002</v>
      </c>
      <c r="E427">
        <v>17.948204</v>
      </c>
      <c r="F427" s="9">
        <f t="shared" si="24"/>
        <v>-3.4129333333333332</v>
      </c>
      <c r="G427" s="9">
        <f t="shared" si="25"/>
        <v>4.3636999999999997</v>
      </c>
      <c r="H427" s="9">
        <f t="shared" si="26"/>
        <v>7.6153000000000004</v>
      </c>
      <c r="I427" s="9">
        <f t="shared" si="27"/>
        <v>65.810081333333343</v>
      </c>
    </row>
    <row r="428" spans="1:9" hidden="1">
      <c r="A428">
        <v>2191</v>
      </c>
      <c r="B428">
        <v>-0.93079999999999996</v>
      </c>
      <c r="C428">
        <v>1.1825699999999999</v>
      </c>
      <c r="D428">
        <v>2.0579200000000002</v>
      </c>
      <c r="E428">
        <v>17.678408999999998</v>
      </c>
      <c r="F428" s="9">
        <f t="shared" si="24"/>
        <v>-3.4129333333333332</v>
      </c>
      <c r="G428" s="9">
        <f t="shared" si="25"/>
        <v>4.3360899999999996</v>
      </c>
      <c r="H428" s="9">
        <f t="shared" si="26"/>
        <v>7.5457066666666677</v>
      </c>
      <c r="I428" s="9">
        <f t="shared" si="27"/>
        <v>64.820832999999993</v>
      </c>
    </row>
    <row r="429" spans="1:9" hidden="1">
      <c r="A429">
        <v>2192</v>
      </c>
      <c r="B429">
        <v>-0.93079999999999996</v>
      </c>
      <c r="C429">
        <v>1.1750400000000001</v>
      </c>
      <c r="D429">
        <v>2.0389400000000002</v>
      </c>
      <c r="E429">
        <v>17.408614</v>
      </c>
      <c r="F429" s="9">
        <f t="shared" si="24"/>
        <v>-3.4129333333333332</v>
      </c>
      <c r="G429" s="9">
        <f t="shared" si="25"/>
        <v>4.3084800000000003</v>
      </c>
      <c r="H429" s="9">
        <f t="shared" si="26"/>
        <v>7.4761133333333341</v>
      </c>
      <c r="I429" s="9">
        <f t="shared" si="27"/>
        <v>63.831584666666664</v>
      </c>
    </row>
    <row r="430" spans="1:9" hidden="1">
      <c r="A430">
        <v>2193</v>
      </c>
      <c r="B430">
        <v>-0.93079999999999996</v>
      </c>
      <c r="C430">
        <v>1.16751</v>
      </c>
      <c r="D430">
        <v>2.0199600000000002</v>
      </c>
      <c r="E430">
        <v>17.138819000000002</v>
      </c>
      <c r="F430" s="9">
        <f t="shared" si="24"/>
        <v>-3.4129333333333332</v>
      </c>
      <c r="G430" s="9">
        <f t="shared" si="25"/>
        <v>4.2808700000000002</v>
      </c>
      <c r="H430" s="9">
        <f t="shared" si="26"/>
        <v>7.4065200000000004</v>
      </c>
      <c r="I430" s="9">
        <f t="shared" si="27"/>
        <v>62.842336333333343</v>
      </c>
    </row>
    <row r="431" spans="1:9" hidden="1">
      <c r="A431">
        <v>2194</v>
      </c>
      <c r="B431">
        <v>-0.93079999999999996</v>
      </c>
      <c r="C431">
        <v>1.15998</v>
      </c>
      <c r="D431">
        <v>2.0009800000000002</v>
      </c>
      <c r="E431">
        <v>16.869024</v>
      </c>
      <c r="F431" s="9">
        <f t="shared" si="24"/>
        <v>-3.4129333333333332</v>
      </c>
      <c r="G431" s="9">
        <f t="shared" si="25"/>
        <v>4.25326</v>
      </c>
      <c r="H431" s="9">
        <f t="shared" si="26"/>
        <v>7.3369266666666677</v>
      </c>
      <c r="I431" s="9">
        <f t="shared" si="27"/>
        <v>61.853087999999993</v>
      </c>
    </row>
    <row r="432" spans="1:9" hidden="1">
      <c r="A432">
        <v>2195</v>
      </c>
      <c r="B432">
        <v>-0.93079999999999996</v>
      </c>
      <c r="C432">
        <v>1.15245</v>
      </c>
      <c r="D432">
        <v>1.982</v>
      </c>
      <c r="E432">
        <v>16.599229999999999</v>
      </c>
      <c r="F432" s="9">
        <f t="shared" si="24"/>
        <v>-3.4129333333333332</v>
      </c>
      <c r="G432" s="9">
        <f t="shared" si="25"/>
        <v>4.2256499999999999</v>
      </c>
      <c r="H432" s="9">
        <f t="shared" si="26"/>
        <v>7.2673333333333332</v>
      </c>
      <c r="I432" s="9">
        <f t="shared" si="27"/>
        <v>60.863843333333328</v>
      </c>
    </row>
    <row r="433" spans="1:9" hidden="1">
      <c r="A433">
        <v>2196</v>
      </c>
      <c r="B433">
        <v>-0.93079999999999996</v>
      </c>
      <c r="C433">
        <v>1.1449199999999999</v>
      </c>
      <c r="D433">
        <v>1.9649799999999999</v>
      </c>
      <c r="E433">
        <v>16.329435</v>
      </c>
      <c r="F433" s="9">
        <f t="shared" si="24"/>
        <v>-3.4129333333333332</v>
      </c>
      <c r="G433" s="9">
        <f t="shared" si="25"/>
        <v>4.1980399999999998</v>
      </c>
      <c r="H433" s="9">
        <f t="shared" si="26"/>
        <v>7.2049266666666663</v>
      </c>
      <c r="I433" s="9">
        <f t="shared" si="27"/>
        <v>59.874594999999999</v>
      </c>
    </row>
    <row r="434" spans="1:9" hidden="1">
      <c r="A434">
        <v>2197</v>
      </c>
      <c r="B434">
        <v>-0.93079999999999996</v>
      </c>
      <c r="C434">
        <v>1.1373899999999999</v>
      </c>
      <c r="D434">
        <v>1.9479599999999999</v>
      </c>
      <c r="E434">
        <v>16.059640000000002</v>
      </c>
      <c r="F434" s="9">
        <f t="shared" si="24"/>
        <v>-3.4129333333333332</v>
      </c>
      <c r="G434" s="9">
        <f t="shared" si="25"/>
        <v>4.1704299999999996</v>
      </c>
      <c r="H434" s="9">
        <f t="shared" si="26"/>
        <v>7.1425200000000002</v>
      </c>
      <c r="I434" s="9">
        <f t="shared" si="27"/>
        <v>58.885346666666671</v>
      </c>
    </row>
    <row r="435" spans="1:9" hidden="1">
      <c r="A435">
        <v>2198</v>
      </c>
      <c r="B435">
        <v>-0.93079999999999996</v>
      </c>
      <c r="C435">
        <v>1.1298600000000001</v>
      </c>
      <c r="D435">
        <v>1.9309400000000001</v>
      </c>
      <c r="E435">
        <v>15.789845</v>
      </c>
      <c r="F435" s="9">
        <f t="shared" si="24"/>
        <v>-3.4129333333333332</v>
      </c>
      <c r="G435" s="9">
        <f t="shared" si="25"/>
        <v>4.1428200000000004</v>
      </c>
      <c r="H435" s="9">
        <f t="shared" si="26"/>
        <v>7.0801133333333333</v>
      </c>
      <c r="I435" s="9">
        <f t="shared" si="27"/>
        <v>57.896098333333327</v>
      </c>
    </row>
    <row r="436" spans="1:9" hidden="1">
      <c r="A436">
        <v>2199</v>
      </c>
      <c r="B436">
        <v>-0.93079999999999996</v>
      </c>
      <c r="C436">
        <v>1.12233</v>
      </c>
      <c r="D436">
        <v>1.9139200000000001</v>
      </c>
      <c r="E436">
        <v>15.520049999999999</v>
      </c>
      <c r="F436" s="9">
        <f t="shared" si="24"/>
        <v>-3.4129333333333332</v>
      </c>
      <c r="G436" s="9">
        <f t="shared" si="25"/>
        <v>4.1152100000000003</v>
      </c>
      <c r="H436" s="9">
        <f t="shared" si="26"/>
        <v>7.0177066666666663</v>
      </c>
      <c r="I436" s="9">
        <f t="shared" si="27"/>
        <v>56.906849999999999</v>
      </c>
    </row>
    <row r="437" spans="1:9" hidden="1">
      <c r="A437">
        <v>2200</v>
      </c>
      <c r="B437">
        <v>-0.93079999999999996</v>
      </c>
      <c r="C437">
        <v>1.1148</v>
      </c>
      <c r="D437">
        <v>1.8969</v>
      </c>
      <c r="E437">
        <v>15.250254999999999</v>
      </c>
      <c r="F437" s="9">
        <f t="shared" si="24"/>
        <v>-3.4129333333333332</v>
      </c>
      <c r="G437" s="9">
        <f t="shared" si="25"/>
        <v>4.0876000000000001</v>
      </c>
      <c r="H437" s="9">
        <f t="shared" si="26"/>
        <v>6.9553000000000003</v>
      </c>
      <c r="I437" s="9">
        <f t="shared" si="27"/>
        <v>55.917601666666663</v>
      </c>
    </row>
    <row r="438" spans="1:9" hidden="1">
      <c r="A438">
        <v>2201</v>
      </c>
      <c r="B438">
        <v>-0.93079999999999996</v>
      </c>
      <c r="C438">
        <v>1.10836</v>
      </c>
      <c r="D438">
        <v>1.88235</v>
      </c>
      <c r="E438">
        <v>14.980460000000001</v>
      </c>
      <c r="F438" s="9">
        <f t="shared" si="24"/>
        <v>-3.4129333333333332</v>
      </c>
      <c r="G438" s="9">
        <f t="shared" si="25"/>
        <v>4.0639866666666666</v>
      </c>
      <c r="H438" s="9">
        <f t="shared" si="26"/>
        <v>6.9019499999999994</v>
      </c>
      <c r="I438" s="9">
        <f t="shared" si="27"/>
        <v>54.928353333333341</v>
      </c>
    </row>
    <row r="439" spans="1:9" hidden="1">
      <c r="A439">
        <v>2202</v>
      </c>
      <c r="B439">
        <v>-0.93079999999999996</v>
      </c>
      <c r="C439">
        <v>1.10192</v>
      </c>
      <c r="D439">
        <v>1.8677999999999999</v>
      </c>
      <c r="E439">
        <v>14.710665000000001</v>
      </c>
      <c r="F439" s="9">
        <f t="shared" si="24"/>
        <v>-3.4129333333333332</v>
      </c>
      <c r="G439" s="9">
        <f t="shared" si="25"/>
        <v>4.0403733333333332</v>
      </c>
      <c r="H439" s="9">
        <f t="shared" si="26"/>
        <v>6.8486000000000002</v>
      </c>
      <c r="I439" s="9">
        <f t="shared" si="27"/>
        <v>53.939105000000005</v>
      </c>
    </row>
    <row r="440" spans="1:9" hidden="1">
      <c r="A440">
        <v>2203</v>
      </c>
      <c r="B440">
        <v>-0.93079999999999996</v>
      </c>
      <c r="C440">
        <v>1.09548</v>
      </c>
      <c r="D440">
        <v>1.8532500000000001</v>
      </c>
      <c r="E440">
        <v>14.44087</v>
      </c>
      <c r="F440" s="9">
        <f t="shared" si="24"/>
        <v>-3.4129333333333332</v>
      </c>
      <c r="G440" s="9">
        <f t="shared" si="25"/>
        <v>4.0167600000000006</v>
      </c>
      <c r="H440" s="9">
        <f t="shared" si="26"/>
        <v>6.7952500000000002</v>
      </c>
      <c r="I440" s="9">
        <f t="shared" si="27"/>
        <v>52.949856666666669</v>
      </c>
    </row>
    <row r="441" spans="1:9" hidden="1">
      <c r="A441">
        <v>2204</v>
      </c>
      <c r="B441">
        <v>-0.93079999999999996</v>
      </c>
      <c r="C441">
        <v>1.08904</v>
      </c>
      <c r="D441">
        <v>1.8387</v>
      </c>
      <c r="E441">
        <v>14.171075999999999</v>
      </c>
      <c r="F441" s="9">
        <f t="shared" si="24"/>
        <v>-3.4129333333333332</v>
      </c>
      <c r="G441" s="9">
        <f t="shared" si="25"/>
        <v>3.9931466666666666</v>
      </c>
      <c r="H441" s="9">
        <f t="shared" si="26"/>
        <v>6.7419000000000002</v>
      </c>
      <c r="I441" s="9">
        <f t="shared" si="27"/>
        <v>51.960611999999998</v>
      </c>
    </row>
    <row r="442" spans="1:9" hidden="1">
      <c r="A442">
        <v>2205</v>
      </c>
      <c r="B442">
        <v>-0.93079999999999996</v>
      </c>
      <c r="C442">
        <v>1.0826</v>
      </c>
      <c r="D442">
        <v>1.8241499999999999</v>
      </c>
      <c r="E442">
        <v>13.901281000000001</v>
      </c>
      <c r="F442" s="9">
        <f t="shared" si="24"/>
        <v>-3.4129333333333332</v>
      </c>
      <c r="G442" s="9">
        <f t="shared" si="25"/>
        <v>3.9695333333333331</v>
      </c>
      <c r="H442" s="9">
        <f t="shared" si="26"/>
        <v>6.6885499999999993</v>
      </c>
      <c r="I442" s="9">
        <f t="shared" si="27"/>
        <v>50.971363666666669</v>
      </c>
    </row>
    <row r="443" spans="1:9" hidden="1">
      <c r="A443">
        <v>2206</v>
      </c>
      <c r="B443">
        <v>-0.93079999999999996</v>
      </c>
      <c r="C443">
        <v>1.07616</v>
      </c>
      <c r="D443">
        <v>1.8096000000000001</v>
      </c>
      <c r="E443">
        <v>13.631486000000001</v>
      </c>
      <c r="F443" s="9">
        <f t="shared" si="24"/>
        <v>-3.4129333333333332</v>
      </c>
      <c r="G443" s="9">
        <f t="shared" si="25"/>
        <v>3.9459199999999996</v>
      </c>
      <c r="H443" s="9">
        <f t="shared" si="26"/>
        <v>6.6352000000000002</v>
      </c>
      <c r="I443" s="9">
        <f t="shared" si="27"/>
        <v>49.982115333333333</v>
      </c>
    </row>
    <row r="444" spans="1:9" hidden="1">
      <c r="A444">
        <v>2207</v>
      </c>
      <c r="B444">
        <v>-0.93079999999999996</v>
      </c>
      <c r="C444">
        <v>1.06972</v>
      </c>
      <c r="D444">
        <v>1.79505</v>
      </c>
      <c r="E444">
        <v>13.361691</v>
      </c>
      <c r="F444" s="9">
        <f t="shared" si="24"/>
        <v>-3.4129333333333332</v>
      </c>
      <c r="G444" s="9">
        <f t="shared" si="25"/>
        <v>3.9223066666666671</v>
      </c>
      <c r="H444" s="9">
        <f t="shared" si="26"/>
        <v>6.5818500000000002</v>
      </c>
      <c r="I444" s="9">
        <f t="shared" si="27"/>
        <v>48.992866999999997</v>
      </c>
    </row>
    <row r="445" spans="1:9" hidden="1">
      <c r="A445">
        <v>2208</v>
      </c>
      <c r="B445">
        <v>-0.93079999999999996</v>
      </c>
      <c r="C445">
        <v>1.06328</v>
      </c>
      <c r="D445">
        <v>1.7805</v>
      </c>
      <c r="E445">
        <v>13.091896</v>
      </c>
      <c r="F445" s="9">
        <f t="shared" si="24"/>
        <v>-3.4129333333333332</v>
      </c>
      <c r="G445" s="9">
        <f t="shared" si="25"/>
        <v>3.8986933333333336</v>
      </c>
      <c r="H445" s="9">
        <f t="shared" si="26"/>
        <v>6.5285000000000002</v>
      </c>
      <c r="I445" s="9">
        <f t="shared" si="27"/>
        <v>48.003618666666661</v>
      </c>
    </row>
    <row r="446" spans="1:9" hidden="1">
      <c r="A446">
        <v>2209</v>
      </c>
      <c r="B446">
        <v>-0.93079999999999996</v>
      </c>
      <c r="C446">
        <v>1.05684</v>
      </c>
      <c r="D446">
        <v>1.7659499999999999</v>
      </c>
      <c r="E446">
        <v>12.822101</v>
      </c>
      <c r="F446" s="9">
        <f t="shared" si="24"/>
        <v>-3.4129333333333332</v>
      </c>
      <c r="G446" s="9">
        <f t="shared" si="25"/>
        <v>3.8750800000000001</v>
      </c>
      <c r="H446" s="9">
        <f t="shared" si="26"/>
        <v>6.4751499999999993</v>
      </c>
      <c r="I446" s="9">
        <f t="shared" si="27"/>
        <v>47.014370333333339</v>
      </c>
    </row>
    <row r="447" spans="1:9" hidden="1">
      <c r="A447">
        <v>2210</v>
      </c>
      <c r="B447">
        <v>-0.93079999999999996</v>
      </c>
      <c r="C447">
        <v>1.0504</v>
      </c>
      <c r="D447">
        <v>1.7514000000000001</v>
      </c>
      <c r="E447">
        <v>12.552306</v>
      </c>
      <c r="F447" s="9">
        <f t="shared" si="24"/>
        <v>-3.4129333333333332</v>
      </c>
      <c r="G447" s="9">
        <f t="shared" si="25"/>
        <v>3.8514666666666666</v>
      </c>
      <c r="H447" s="9">
        <f t="shared" si="26"/>
        <v>6.4218000000000002</v>
      </c>
      <c r="I447" s="9">
        <f t="shared" si="27"/>
        <v>46.025122000000003</v>
      </c>
    </row>
    <row r="448" spans="1:9" hidden="1">
      <c r="A448">
        <v>2211</v>
      </c>
      <c r="B448">
        <v>-0.93079999999999996</v>
      </c>
      <c r="C448">
        <v>1.0448599999999999</v>
      </c>
      <c r="D448">
        <v>1.73953</v>
      </c>
      <c r="E448">
        <v>12.282511</v>
      </c>
      <c r="F448" s="9">
        <f t="shared" si="24"/>
        <v>-3.4129333333333332</v>
      </c>
      <c r="G448" s="9">
        <f t="shared" si="25"/>
        <v>3.831153333333333</v>
      </c>
      <c r="H448" s="9">
        <f t="shared" si="26"/>
        <v>6.3782766666666673</v>
      </c>
      <c r="I448" s="9">
        <f t="shared" si="27"/>
        <v>45.035873666666667</v>
      </c>
    </row>
    <row r="449" spans="1:9" hidden="1">
      <c r="A449">
        <v>2212</v>
      </c>
      <c r="B449">
        <v>-0.93079999999999996</v>
      </c>
      <c r="C449">
        <v>1.03932</v>
      </c>
      <c r="D449">
        <v>1.72766</v>
      </c>
      <c r="E449">
        <v>12.012715999999999</v>
      </c>
      <c r="F449" s="9">
        <f t="shared" si="24"/>
        <v>-3.4129333333333332</v>
      </c>
      <c r="G449" s="9">
        <f t="shared" si="25"/>
        <v>3.8108400000000002</v>
      </c>
      <c r="H449" s="9">
        <f t="shared" si="26"/>
        <v>6.3347533333333326</v>
      </c>
      <c r="I449" s="9">
        <f t="shared" si="27"/>
        <v>44.046625333333331</v>
      </c>
    </row>
    <row r="450" spans="1:9" hidden="1">
      <c r="A450">
        <v>2213</v>
      </c>
      <c r="B450">
        <v>-0.93079999999999996</v>
      </c>
      <c r="C450">
        <v>1.0337799999999999</v>
      </c>
      <c r="D450">
        <v>1.7157899999999999</v>
      </c>
      <c r="E450">
        <v>11.742921000000001</v>
      </c>
      <c r="F450" s="9">
        <f t="shared" ref="F450:F513" si="28">+B450*44/12</f>
        <v>-3.4129333333333332</v>
      </c>
      <c r="G450" s="9">
        <f t="shared" ref="G450:G513" si="29">+C450*44/12</f>
        <v>3.7905266666666666</v>
      </c>
      <c r="H450" s="9">
        <f t="shared" ref="H450:H513" si="30">+D450*44/12</f>
        <v>6.2912299999999997</v>
      </c>
      <c r="I450" s="9">
        <f t="shared" ref="I450:I513" si="31">+E450*44/12</f>
        <v>43.057377000000002</v>
      </c>
    </row>
    <row r="451" spans="1:9" hidden="1">
      <c r="A451">
        <v>2214</v>
      </c>
      <c r="B451">
        <v>-0.93079999999999996</v>
      </c>
      <c r="C451">
        <v>1.02824</v>
      </c>
      <c r="D451">
        <v>1.7039200000000001</v>
      </c>
      <c r="E451">
        <v>11.473127</v>
      </c>
      <c r="F451" s="9">
        <f t="shared" si="28"/>
        <v>-3.4129333333333332</v>
      </c>
      <c r="G451" s="9">
        <f t="shared" si="29"/>
        <v>3.7702133333333339</v>
      </c>
      <c r="H451" s="9">
        <f t="shared" si="30"/>
        <v>6.2477066666666667</v>
      </c>
      <c r="I451" s="9">
        <f t="shared" si="31"/>
        <v>42.068132333333331</v>
      </c>
    </row>
    <row r="452" spans="1:9" hidden="1">
      <c r="A452">
        <v>2215</v>
      </c>
      <c r="B452">
        <v>-0.93079999999999996</v>
      </c>
      <c r="C452">
        <v>1.0226999999999999</v>
      </c>
      <c r="D452">
        <v>1.6920500000000001</v>
      </c>
      <c r="E452">
        <v>11.203332</v>
      </c>
      <c r="F452" s="9">
        <f t="shared" si="28"/>
        <v>-3.4129333333333332</v>
      </c>
      <c r="G452" s="9">
        <f t="shared" si="29"/>
        <v>3.7498999999999998</v>
      </c>
      <c r="H452" s="9">
        <f t="shared" si="30"/>
        <v>6.2041833333333329</v>
      </c>
      <c r="I452" s="9">
        <f t="shared" si="31"/>
        <v>41.078883999999995</v>
      </c>
    </row>
    <row r="453" spans="1:9" hidden="1">
      <c r="A453">
        <v>2216</v>
      </c>
      <c r="B453">
        <v>-0.93079999999999996</v>
      </c>
      <c r="C453">
        <v>1.0171600000000001</v>
      </c>
      <c r="D453">
        <v>1.68018</v>
      </c>
      <c r="E453">
        <v>10.933536999999999</v>
      </c>
      <c r="F453" s="9">
        <f t="shared" si="28"/>
        <v>-3.4129333333333332</v>
      </c>
      <c r="G453" s="9">
        <f t="shared" si="29"/>
        <v>3.7295866666666666</v>
      </c>
      <c r="H453" s="9">
        <f t="shared" si="30"/>
        <v>6.16066</v>
      </c>
      <c r="I453" s="9">
        <f t="shared" si="31"/>
        <v>40.089635666666666</v>
      </c>
    </row>
    <row r="454" spans="1:9" hidden="1">
      <c r="A454">
        <v>2217</v>
      </c>
      <c r="B454">
        <v>-0.93079999999999996</v>
      </c>
      <c r="C454">
        <v>1.01162</v>
      </c>
      <c r="D454">
        <v>1.66831</v>
      </c>
      <c r="E454">
        <v>10.663741999999999</v>
      </c>
      <c r="F454" s="9">
        <f t="shared" si="28"/>
        <v>-3.4129333333333332</v>
      </c>
      <c r="G454" s="9">
        <f t="shared" si="29"/>
        <v>3.7092733333333334</v>
      </c>
      <c r="H454" s="9">
        <f t="shared" si="30"/>
        <v>6.1171366666666671</v>
      </c>
      <c r="I454" s="9">
        <f t="shared" si="31"/>
        <v>39.10038733333333</v>
      </c>
    </row>
    <row r="455" spans="1:9" hidden="1">
      <c r="A455">
        <v>2218</v>
      </c>
      <c r="B455">
        <v>-0.93079999999999996</v>
      </c>
      <c r="C455">
        <v>1.0060800000000001</v>
      </c>
      <c r="D455">
        <v>1.6564399999999999</v>
      </c>
      <c r="E455">
        <v>10.393947000000001</v>
      </c>
      <c r="F455" s="9">
        <f t="shared" si="28"/>
        <v>-3.4129333333333332</v>
      </c>
      <c r="G455" s="9">
        <f t="shared" si="29"/>
        <v>3.6889600000000002</v>
      </c>
      <c r="H455" s="9">
        <f t="shared" si="30"/>
        <v>6.0736133333333333</v>
      </c>
      <c r="I455" s="9">
        <f t="shared" si="31"/>
        <v>38.111139000000001</v>
      </c>
    </row>
    <row r="456" spans="1:9" hidden="1">
      <c r="A456">
        <v>2219</v>
      </c>
      <c r="B456">
        <v>-0.93079999999999996</v>
      </c>
      <c r="C456">
        <v>1.00054</v>
      </c>
      <c r="D456">
        <v>1.6445700000000001</v>
      </c>
      <c r="E456">
        <v>10.124152</v>
      </c>
      <c r="F456" s="9">
        <f t="shared" si="28"/>
        <v>-3.4129333333333332</v>
      </c>
      <c r="G456" s="9">
        <f t="shared" si="29"/>
        <v>3.6686466666666662</v>
      </c>
      <c r="H456" s="9">
        <f t="shared" si="30"/>
        <v>6.0300900000000004</v>
      </c>
      <c r="I456" s="9">
        <f t="shared" si="31"/>
        <v>37.121890666666665</v>
      </c>
    </row>
    <row r="457" spans="1:9" hidden="1">
      <c r="A457">
        <v>2220</v>
      </c>
      <c r="B457">
        <v>-0.93079999999999996</v>
      </c>
      <c r="C457">
        <v>0.995</v>
      </c>
      <c r="D457">
        <v>1.6327</v>
      </c>
      <c r="E457">
        <v>9.8543570999999996</v>
      </c>
      <c r="F457" s="9">
        <f t="shared" si="28"/>
        <v>-3.4129333333333332</v>
      </c>
      <c r="G457" s="9">
        <f t="shared" si="29"/>
        <v>3.6483333333333334</v>
      </c>
      <c r="H457" s="9">
        <f t="shared" si="30"/>
        <v>5.9865666666666675</v>
      </c>
      <c r="I457" s="9">
        <f t="shared" si="31"/>
        <v>36.132642699999998</v>
      </c>
    </row>
    <row r="458" spans="1:9" hidden="1">
      <c r="A458">
        <v>2221</v>
      </c>
      <c r="B458">
        <v>-0.93079999999999996</v>
      </c>
      <c r="C458">
        <v>0.99023000000000005</v>
      </c>
      <c r="D458">
        <v>1.62294</v>
      </c>
      <c r="E458">
        <v>9.5845622000000006</v>
      </c>
      <c r="F458" s="9">
        <f t="shared" si="28"/>
        <v>-3.4129333333333332</v>
      </c>
      <c r="G458" s="9">
        <f t="shared" si="29"/>
        <v>3.6308433333333334</v>
      </c>
      <c r="H458" s="9">
        <f t="shared" si="30"/>
        <v>5.9507800000000008</v>
      </c>
      <c r="I458" s="9">
        <f t="shared" si="31"/>
        <v>35.143394733333338</v>
      </c>
    </row>
    <row r="459" spans="1:9" hidden="1">
      <c r="A459">
        <v>2222</v>
      </c>
      <c r="B459">
        <v>-0.93079999999999996</v>
      </c>
      <c r="C459">
        <v>0.98546</v>
      </c>
      <c r="D459">
        <v>1.6131800000000001</v>
      </c>
      <c r="E459">
        <v>9.3147672999999998</v>
      </c>
      <c r="F459" s="9">
        <f t="shared" si="28"/>
        <v>-3.4129333333333332</v>
      </c>
      <c r="G459" s="9">
        <f t="shared" si="29"/>
        <v>3.613353333333333</v>
      </c>
      <c r="H459" s="9">
        <f t="shared" si="30"/>
        <v>5.9149933333333342</v>
      </c>
      <c r="I459" s="9">
        <f t="shared" si="31"/>
        <v>34.154146766666663</v>
      </c>
    </row>
    <row r="460" spans="1:9" hidden="1">
      <c r="A460">
        <v>2223</v>
      </c>
      <c r="B460">
        <v>-0.93079999999999996</v>
      </c>
      <c r="C460">
        <v>0.98068999999999995</v>
      </c>
      <c r="D460">
        <v>1.6034200000000001</v>
      </c>
      <c r="E460">
        <v>9.0449724000000007</v>
      </c>
      <c r="F460" s="9">
        <f t="shared" si="28"/>
        <v>-3.4129333333333332</v>
      </c>
      <c r="G460" s="9">
        <f t="shared" si="29"/>
        <v>3.5958633333333334</v>
      </c>
      <c r="H460" s="9">
        <f t="shared" si="30"/>
        <v>5.8792066666666676</v>
      </c>
      <c r="I460" s="9">
        <f t="shared" si="31"/>
        <v>33.164898800000003</v>
      </c>
    </row>
    <row r="461" spans="1:9" hidden="1">
      <c r="A461">
        <v>2224</v>
      </c>
      <c r="B461">
        <v>-0.93079999999999996</v>
      </c>
      <c r="C461">
        <v>0.97592000000000001</v>
      </c>
      <c r="D461">
        <v>1.5936600000000001</v>
      </c>
      <c r="E461">
        <v>8.7751775999999992</v>
      </c>
      <c r="F461" s="9">
        <f t="shared" si="28"/>
        <v>-3.4129333333333332</v>
      </c>
      <c r="G461" s="9">
        <f t="shared" si="29"/>
        <v>3.5783733333333334</v>
      </c>
      <c r="H461" s="9">
        <f t="shared" si="30"/>
        <v>5.8434200000000009</v>
      </c>
      <c r="I461" s="9">
        <f t="shared" si="31"/>
        <v>32.175651199999997</v>
      </c>
    </row>
    <row r="462" spans="1:9" hidden="1">
      <c r="A462">
        <v>2225</v>
      </c>
      <c r="B462">
        <v>-0.93079999999999996</v>
      </c>
      <c r="C462">
        <v>0.97114999999999996</v>
      </c>
      <c r="D462">
        <v>1.5839000000000001</v>
      </c>
      <c r="E462">
        <v>8.5053827000000002</v>
      </c>
      <c r="F462" s="9">
        <f t="shared" si="28"/>
        <v>-3.4129333333333332</v>
      </c>
      <c r="G462" s="9">
        <f t="shared" si="29"/>
        <v>3.560883333333333</v>
      </c>
      <c r="H462" s="9">
        <f t="shared" si="30"/>
        <v>5.8076333333333343</v>
      </c>
      <c r="I462" s="9">
        <f t="shared" si="31"/>
        <v>31.186403233333333</v>
      </c>
    </row>
    <row r="463" spans="1:9" hidden="1">
      <c r="A463">
        <v>2226</v>
      </c>
      <c r="B463">
        <v>-0.93079999999999996</v>
      </c>
      <c r="C463">
        <v>0.96638000000000002</v>
      </c>
      <c r="D463">
        <v>1.5741400000000001</v>
      </c>
      <c r="E463">
        <v>8.2355877999999993</v>
      </c>
      <c r="F463" s="9">
        <f t="shared" si="28"/>
        <v>-3.4129333333333332</v>
      </c>
      <c r="G463" s="9">
        <f t="shared" si="29"/>
        <v>3.543393333333333</v>
      </c>
      <c r="H463" s="9">
        <f t="shared" si="30"/>
        <v>5.7718466666666677</v>
      </c>
      <c r="I463" s="9">
        <f t="shared" si="31"/>
        <v>30.197155266666666</v>
      </c>
    </row>
    <row r="464" spans="1:9" hidden="1">
      <c r="A464">
        <v>2227</v>
      </c>
      <c r="B464">
        <v>-0.93079999999999996</v>
      </c>
      <c r="C464">
        <v>0.96160999999999996</v>
      </c>
      <c r="D464">
        <v>1.5643800000000001</v>
      </c>
      <c r="E464">
        <v>7.9657929000000003</v>
      </c>
      <c r="F464" s="9">
        <f t="shared" si="28"/>
        <v>-3.4129333333333332</v>
      </c>
      <c r="G464" s="9">
        <f t="shared" si="29"/>
        <v>3.5259033333333334</v>
      </c>
      <c r="H464" s="9">
        <f t="shared" si="30"/>
        <v>5.736060000000001</v>
      </c>
      <c r="I464" s="9">
        <f t="shared" si="31"/>
        <v>29.207907300000002</v>
      </c>
    </row>
    <row r="465" spans="1:9" hidden="1">
      <c r="A465">
        <v>2228</v>
      </c>
      <c r="B465">
        <v>-0.93079999999999996</v>
      </c>
      <c r="C465">
        <v>0.95684000000000002</v>
      </c>
      <c r="D465">
        <v>1.5546199999999999</v>
      </c>
      <c r="E465">
        <v>7.6959980000000003</v>
      </c>
      <c r="F465" s="9">
        <f t="shared" si="28"/>
        <v>-3.4129333333333332</v>
      </c>
      <c r="G465" s="9">
        <f t="shared" si="29"/>
        <v>3.5084133333333334</v>
      </c>
      <c r="H465" s="9">
        <f t="shared" si="30"/>
        <v>5.7002733333333326</v>
      </c>
      <c r="I465" s="9">
        <f t="shared" si="31"/>
        <v>28.218659333333335</v>
      </c>
    </row>
    <row r="466" spans="1:9" hidden="1">
      <c r="A466">
        <v>2229</v>
      </c>
      <c r="B466">
        <v>-0.93079999999999996</v>
      </c>
      <c r="C466">
        <v>0.95206999999999997</v>
      </c>
      <c r="D466">
        <v>1.5448599999999999</v>
      </c>
      <c r="E466">
        <v>7.4262031000000004</v>
      </c>
      <c r="F466" s="9">
        <f t="shared" si="28"/>
        <v>-3.4129333333333332</v>
      </c>
      <c r="G466" s="9">
        <f t="shared" si="29"/>
        <v>3.4909233333333334</v>
      </c>
      <c r="H466" s="9">
        <f t="shared" si="30"/>
        <v>5.664486666666666</v>
      </c>
      <c r="I466" s="9">
        <f t="shared" si="31"/>
        <v>27.229411366666668</v>
      </c>
    </row>
    <row r="467" spans="1:9" hidden="1">
      <c r="A467">
        <v>2230</v>
      </c>
      <c r="B467">
        <v>-0.93079999999999996</v>
      </c>
      <c r="C467">
        <v>0.94730000000000003</v>
      </c>
      <c r="D467">
        <v>1.5350999999999999</v>
      </c>
      <c r="E467">
        <v>7.1564082000000004</v>
      </c>
      <c r="F467" s="9">
        <f t="shared" si="28"/>
        <v>-3.4129333333333332</v>
      </c>
      <c r="G467" s="9">
        <f t="shared" si="29"/>
        <v>3.4734333333333338</v>
      </c>
      <c r="H467" s="9">
        <f t="shared" si="30"/>
        <v>5.6286999999999994</v>
      </c>
      <c r="I467" s="9">
        <f t="shared" si="31"/>
        <v>26.2401634</v>
      </c>
    </row>
    <row r="468" spans="1:9" hidden="1">
      <c r="A468">
        <v>2231</v>
      </c>
      <c r="B468">
        <v>-0.93079999999999996</v>
      </c>
      <c r="C468">
        <v>0.94313999999999998</v>
      </c>
      <c r="D468">
        <v>1.5269699999999999</v>
      </c>
      <c r="E468">
        <v>6.8866132999999996</v>
      </c>
      <c r="F468" s="9">
        <f t="shared" si="28"/>
        <v>-3.4129333333333332</v>
      </c>
      <c r="G468" s="9">
        <f t="shared" si="29"/>
        <v>3.45818</v>
      </c>
      <c r="H468" s="9">
        <f t="shared" si="30"/>
        <v>5.5988899999999999</v>
      </c>
      <c r="I468" s="9">
        <f t="shared" si="31"/>
        <v>25.250915433333333</v>
      </c>
    </row>
    <row r="469" spans="1:9" hidden="1">
      <c r="A469">
        <v>2232</v>
      </c>
      <c r="B469">
        <v>-0.93079999999999996</v>
      </c>
      <c r="C469">
        <v>0.93898000000000004</v>
      </c>
      <c r="D469">
        <v>1.51884</v>
      </c>
      <c r="E469">
        <v>6.6168183999999997</v>
      </c>
      <c r="F469" s="9">
        <f t="shared" si="28"/>
        <v>-3.4129333333333332</v>
      </c>
      <c r="G469" s="9">
        <f t="shared" si="29"/>
        <v>3.4429266666666667</v>
      </c>
      <c r="H469" s="9">
        <f t="shared" si="30"/>
        <v>5.5690799999999996</v>
      </c>
      <c r="I469" s="9">
        <f t="shared" si="31"/>
        <v>24.261667466666665</v>
      </c>
    </row>
    <row r="470" spans="1:9" hidden="1">
      <c r="A470">
        <v>2233</v>
      </c>
      <c r="B470">
        <v>-0.93079999999999996</v>
      </c>
      <c r="C470">
        <v>0.93481999999999998</v>
      </c>
      <c r="D470">
        <v>1.51071</v>
      </c>
      <c r="E470">
        <v>6.3470234999999997</v>
      </c>
      <c r="F470" s="9">
        <f t="shared" si="28"/>
        <v>-3.4129333333333332</v>
      </c>
      <c r="G470" s="9">
        <f t="shared" si="29"/>
        <v>3.4276733333333333</v>
      </c>
      <c r="H470" s="9">
        <f t="shared" si="30"/>
        <v>5.5392699999999992</v>
      </c>
      <c r="I470" s="9">
        <f t="shared" si="31"/>
        <v>23.272419499999998</v>
      </c>
    </row>
    <row r="471" spans="1:9" hidden="1">
      <c r="A471">
        <v>2234</v>
      </c>
      <c r="B471">
        <v>-0.93079999999999996</v>
      </c>
      <c r="C471">
        <v>0.93066000000000004</v>
      </c>
      <c r="D471">
        <v>1.50258</v>
      </c>
      <c r="E471">
        <v>6.0772285999999998</v>
      </c>
      <c r="F471" s="9">
        <f t="shared" si="28"/>
        <v>-3.4129333333333332</v>
      </c>
      <c r="G471" s="9">
        <f t="shared" si="29"/>
        <v>3.4124200000000005</v>
      </c>
      <c r="H471" s="9">
        <f t="shared" si="30"/>
        <v>5.5094599999999998</v>
      </c>
      <c r="I471" s="9">
        <f t="shared" si="31"/>
        <v>22.283171533333331</v>
      </c>
    </row>
    <row r="472" spans="1:9" hidden="1">
      <c r="A472">
        <v>2235</v>
      </c>
      <c r="B472">
        <v>-0.93079999999999996</v>
      </c>
      <c r="C472">
        <v>0.92649999999999999</v>
      </c>
      <c r="D472">
        <v>1.4944500000000001</v>
      </c>
      <c r="E472">
        <v>5.8074336999999998</v>
      </c>
      <c r="F472" s="9">
        <f t="shared" si="28"/>
        <v>-3.4129333333333332</v>
      </c>
      <c r="G472" s="9">
        <f t="shared" si="29"/>
        <v>3.3971666666666667</v>
      </c>
      <c r="H472" s="9">
        <f t="shared" si="30"/>
        <v>5.4796500000000004</v>
      </c>
      <c r="I472" s="9">
        <f t="shared" si="31"/>
        <v>21.293923566666667</v>
      </c>
    </row>
    <row r="473" spans="1:9" hidden="1">
      <c r="A473">
        <v>2236</v>
      </c>
      <c r="B473">
        <v>-0.93079999999999996</v>
      </c>
      <c r="C473">
        <v>0.92234000000000005</v>
      </c>
      <c r="D473">
        <v>1.4863200000000001</v>
      </c>
      <c r="E473">
        <v>5.5376387999999999</v>
      </c>
      <c r="F473" s="9">
        <f t="shared" si="28"/>
        <v>-3.4129333333333332</v>
      </c>
      <c r="G473" s="9">
        <f t="shared" si="29"/>
        <v>3.3819133333333333</v>
      </c>
      <c r="H473" s="9">
        <f t="shared" si="30"/>
        <v>5.4498400000000009</v>
      </c>
      <c r="I473" s="9">
        <f t="shared" si="31"/>
        <v>20.304675599999999</v>
      </c>
    </row>
    <row r="474" spans="1:9" hidden="1">
      <c r="A474">
        <v>2237</v>
      </c>
      <c r="B474">
        <v>-0.93079999999999996</v>
      </c>
      <c r="C474">
        <v>0.91818</v>
      </c>
      <c r="D474">
        <v>1.4781899999999999</v>
      </c>
      <c r="E474">
        <v>5.2678438999999999</v>
      </c>
      <c r="F474" s="9">
        <f t="shared" si="28"/>
        <v>-3.4129333333333332</v>
      </c>
      <c r="G474" s="9">
        <f t="shared" si="29"/>
        <v>3.36666</v>
      </c>
      <c r="H474" s="9">
        <f t="shared" si="30"/>
        <v>5.4200299999999997</v>
      </c>
      <c r="I474" s="9">
        <f t="shared" si="31"/>
        <v>19.315427633333332</v>
      </c>
    </row>
    <row r="475" spans="1:9" hidden="1">
      <c r="A475">
        <v>2238</v>
      </c>
      <c r="B475">
        <v>-0.93079999999999996</v>
      </c>
      <c r="C475">
        <v>0.91402000000000005</v>
      </c>
      <c r="D475">
        <v>1.4700599999999999</v>
      </c>
      <c r="E475">
        <v>4.998049</v>
      </c>
      <c r="F475" s="9">
        <f t="shared" si="28"/>
        <v>-3.4129333333333332</v>
      </c>
      <c r="G475" s="9">
        <f t="shared" si="29"/>
        <v>3.3514066666666671</v>
      </c>
      <c r="H475" s="9">
        <f t="shared" si="30"/>
        <v>5.3902199999999993</v>
      </c>
      <c r="I475" s="9">
        <f t="shared" si="31"/>
        <v>18.326179666666665</v>
      </c>
    </row>
    <row r="476" spans="1:9" hidden="1">
      <c r="A476">
        <v>2239</v>
      </c>
      <c r="B476">
        <v>-0.93079999999999996</v>
      </c>
      <c r="C476">
        <v>0.90986</v>
      </c>
      <c r="D476">
        <v>1.46193</v>
      </c>
      <c r="E476">
        <v>4.7282541</v>
      </c>
      <c r="F476" s="9">
        <f t="shared" si="28"/>
        <v>-3.4129333333333332</v>
      </c>
      <c r="G476" s="9">
        <f t="shared" si="29"/>
        <v>3.3361533333333333</v>
      </c>
      <c r="H476" s="9">
        <f t="shared" si="30"/>
        <v>5.360409999999999</v>
      </c>
      <c r="I476" s="9">
        <f t="shared" si="31"/>
        <v>17.336931700000001</v>
      </c>
    </row>
    <row r="477" spans="1:9" hidden="1">
      <c r="A477">
        <v>2240</v>
      </c>
      <c r="B477">
        <v>-0.93079999999999996</v>
      </c>
      <c r="C477">
        <v>0.90569999999999995</v>
      </c>
      <c r="D477">
        <v>1.4538</v>
      </c>
      <c r="E477">
        <v>4.4584592000000001</v>
      </c>
      <c r="F477" s="9">
        <f t="shared" si="28"/>
        <v>-3.4129333333333332</v>
      </c>
      <c r="G477" s="9">
        <f t="shared" si="29"/>
        <v>3.3209</v>
      </c>
      <c r="H477" s="9">
        <f t="shared" si="30"/>
        <v>5.3305999999999996</v>
      </c>
      <c r="I477" s="9">
        <f t="shared" si="31"/>
        <v>16.347683733333334</v>
      </c>
    </row>
    <row r="478" spans="1:9" hidden="1">
      <c r="A478">
        <v>2241</v>
      </c>
      <c r="B478">
        <v>-0.93079999999999996</v>
      </c>
      <c r="C478">
        <v>0.90205999999999997</v>
      </c>
      <c r="D478">
        <v>1.44702</v>
      </c>
      <c r="E478">
        <v>4.1886643000000001</v>
      </c>
      <c r="F478" s="9">
        <f t="shared" si="28"/>
        <v>-3.4129333333333332</v>
      </c>
      <c r="G478" s="9">
        <f t="shared" si="29"/>
        <v>3.3075533333333333</v>
      </c>
      <c r="H478" s="9">
        <f t="shared" si="30"/>
        <v>5.3057400000000001</v>
      </c>
      <c r="I478" s="9">
        <f t="shared" si="31"/>
        <v>15.358435766666666</v>
      </c>
    </row>
    <row r="479" spans="1:9" hidden="1">
      <c r="A479">
        <v>2242</v>
      </c>
      <c r="B479">
        <v>-0.93079999999999996</v>
      </c>
      <c r="C479">
        <v>0.89842</v>
      </c>
      <c r="D479">
        <v>1.44024</v>
      </c>
      <c r="E479">
        <v>3.9188694000000002</v>
      </c>
      <c r="F479" s="9">
        <f t="shared" si="28"/>
        <v>-3.4129333333333332</v>
      </c>
      <c r="G479" s="9">
        <f t="shared" si="29"/>
        <v>3.2942066666666663</v>
      </c>
      <c r="H479" s="9">
        <f t="shared" si="30"/>
        <v>5.2808799999999998</v>
      </c>
      <c r="I479" s="9">
        <f t="shared" si="31"/>
        <v>14.369187800000001</v>
      </c>
    </row>
    <row r="480" spans="1:9" hidden="1">
      <c r="A480">
        <v>2243</v>
      </c>
      <c r="B480">
        <v>-0.93079999999999996</v>
      </c>
      <c r="C480">
        <v>0.89478000000000002</v>
      </c>
      <c r="D480">
        <v>1.43346</v>
      </c>
      <c r="E480">
        <v>3.6490745000000002</v>
      </c>
      <c r="F480" s="9">
        <f t="shared" si="28"/>
        <v>-3.4129333333333332</v>
      </c>
      <c r="G480" s="9">
        <f t="shared" si="29"/>
        <v>3.2808600000000001</v>
      </c>
      <c r="H480" s="9">
        <f t="shared" si="30"/>
        <v>5.2560200000000004</v>
      </c>
      <c r="I480" s="9">
        <f t="shared" si="31"/>
        <v>13.379939833333333</v>
      </c>
    </row>
    <row r="481" spans="1:9" hidden="1">
      <c r="A481">
        <v>2244</v>
      </c>
      <c r="B481">
        <v>-0.93079999999999996</v>
      </c>
      <c r="C481">
        <v>0.89114000000000004</v>
      </c>
      <c r="D481">
        <v>1.4266799999999999</v>
      </c>
      <c r="E481">
        <v>3.3792795999999998</v>
      </c>
      <c r="F481" s="9">
        <f t="shared" si="28"/>
        <v>-3.4129333333333332</v>
      </c>
      <c r="G481" s="9">
        <f t="shared" si="29"/>
        <v>3.2675133333333335</v>
      </c>
      <c r="H481" s="9">
        <f t="shared" si="30"/>
        <v>5.23116</v>
      </c>
      <c r="I481" s="9">
        <f t="shared" si="31"/>
        <v>12.390691866666666</v>
      </c>
    </row>
    <row r="482" spans="1:9" hidden="1">
      <c r="A482">
        <v>2245</v>
      </c>
      <c r="B482">
        <v>-0.93079999999999996</v>
      </c>
      <c r="C482">
        <v>0.88749999999999996</v>
      </c>
      <c r="D482">
        <v>1.4198999999999999</v>
      </c>
      <c r="E482">
        <v>3.1094846999999999</v>
      </c>
      <c r="F482" s="9">
        <f t="shared" si="28"/>
        <v>-3.4129333333333332</v>
      </c>
      <c r="G482" s="9">
        <f t="shared" si="29"/>
        <v>3.2541666666666664</v>
      </c>
      <c r="H482" s="9">
        <f t="shared" si="30"/>
        <v>5.2062999999999997</v>
      </c>
      <c r="I482" s="9">
        <f t="shared" si="31"/>
        <v>11.401443899999999</v>
      </c>
    </row>
    <row r="483" spans="1:9" hidden="1">
      <c r="A483">
        <v>2246</v>
      </c>
      <c r="B483">
        <v>-0.93079999999999996</v>
      </c>
      <c r="C483">
        <v>0.88385999999999998</v>
      </c>
      <c r="D483">
        <v>1.4131199999999999</v>
      </c>
      <c r="E483">
        <v>2.8396897999999999</v>
      </c>
      <c r="F483" s="9">
        <f t="shared" si="28"/>
        <v>-3.4129333333333332</v>
      </c>
      <c r="G483" s="9">
        <f t="shared" si="29"/>
        <v>3.2408199999999998</v>
      </c>
      <c r="H483" s="9">
        <f t="shared" si="30"/>
        <v>5.1814399999999994</v>
      </c>
      <c r="I483" s="9">
        <f t="shared" si="31"/>
        <v>10.412195933333333</v>
      </c>
    </row>
    <row r="484" spans="1:9" hidden="1">
      <c r="A484">
        <v>2247</v>
      </c>
      <c r="B484">
        <v>-0.93079999999999996</v>
      </c>
      <c r="C484">
        <v>0.88022</v>
      </c>
      <c r="D484">
        <v>1.4063399999999999</v>
      </c>
      <c r="E484">
        <v>2.5698949</v>
      </c>
      <c r="F484" s="9">
        <f t="shared" si="28"/>
        <v>-3.4129333333333332</v>
      </c>
      <c r="G484" s="9">
        <f t="shared" si="29"/>
        <v>3.2274733333333336</v>
      </c>
      <c r="H484" s="9">
        <f t="shared" si="30"/>
        <v>5.1565799999999999</v>
      </c>
      <c r="I484" s="9">
        <f t="shared" si="31"/>
        <v>9.4229479666666673</v>
      </c>
    </row>
    <row r="485" spans="1:9" hidden="1">
      <c r="A485">
        <v>2248</v>
      </c>
      <c r="B485">
        <v>-0.93079999999999996</v>
      </c>
      <c r="C485">
        <v>0.87658000000000003</v>
      </c>
      <c r="D485">
        <v>1.3995599999999999</v>
      </c>
      <c r="E485">
        <v>2.3001</v>
      </c>
      <c r="F485" s="9">
        <f t="shared" si="28"/>
        <v>-3.4129333333333332</v>
      </c>
      <c r="G485" s="9">
        <f t="shared" si="29"/>
        <v>3.214126666666667</v>
      </c>
      <c r="H485" s="9">
        <f t="shared" si="30"/>
        <v>5.1317199999999996</v>
      </c>
      <c r="I485" s="9">
        <f t="shared" si="31"/>
        <v>8.4337</v>
      </c>
    </row>
    <row r="486" spans="1:9" hidden="1">
      <c r="A486">
        <v>2249</v>
      </c>
      <c r="B486">
        <v>-0.93079999999999996</v>
      </c>
      <c r="C486">
        <v>0.87294000000000005</v>
      </c>
      <c r="D486">
        <v>1.3927799999999999</v>
      </c>
      <c r="E486">
        <v>2.0880000000000001</v>
      </c>
      <c r="F486" s="9">
        <f t="shared" si="28"/>
        <v>-3.4129333333333332</v>
      </c>
      <c r="G486" s="9">
        <f t="shared" si="29"/>
        <v>3.20078</v>
      </c>
      <c r="H486" s="9">
        <f t="shared" si="30"/>
        <v>5.1068600000000002</v>
      </c>
      <c r="I486" s="9">
        <f t="shared" si="31"/>
        <v>7.6559999999999997</v>
      </c>
    </row>
    <row r="487" spans="1:9" hidden="1">
      <c r="A487">
        <v>2250</v>
      </c>
      <c r="B487">
        <v>-0.93079999999999996</v>
      </c>
      <c r="C487">
        <v>0.86929999999999996</v>
      </c>
      <c r="D487">
        <v>1.3859999999999999</v>
      </c>
      <c r="E487">
        <v>2.0457999999999998</v>
      </c>
      <c r="F487" s="9">
        <f t="shared" si="28"/>
        <v>-3.4129333333333332</v>
      </c>
      <c r="G487" s="9">
        <f t="shared" si="29"/>
        <v>3.1874333333333333</v>
      </c>
      <c r="H487" s="9">
        <f t="shared" si="30"/>
        <v>5.0819999999999999</v>
      </c>
      <c r="I487" s="9">
        <f t="shared" si="31"/>
        <v>7.5012666666666661</v>
      </c>
    </row>
    <row r="488" spans="1:9" hidden="1">
      <c r="A488">
        <v>2251</v>
      </c>
      <c r="B488">
        <v>-0.93079999999999996</v>
      </c>
      <c r="C488">
        <v>0.86609999999999998</v>
      </c>
      <c r="D488">
        <v>1.3808720000000001</v>
      </c>
      <c r="E488">
        <v>2.0500400000000001</v>
      </c>
      <c r="F488" s="9">
        <f t="shared" si="28"/>
        <v>-3.4129333333333332</v>
      </c>
      <c r="G488" s="9">
        <f t="shared" si="29"/>
        <v>3.1756999999999995</v>
      </c>
      <c r="H488" s="9">
        <f t="shared" si="30"/>
        <v>5.063197333333334</v>
      </c>
      <c r="I488" s="9">
        <f t="shared" si="31"/>
        <v>7.5168133333333342</v>
      </c>
    </row>
    <row r="489" spans="1:9" hidden="1">
      <c r="A489">
        <v>2252</v>
      </c>
      <c r="B489">
        <v>-0.93079999999999996</v>
      </c>
      <c r="C489">
        <v>0.8629</v>
      </c>
      <c r="D489">
        <v>1.3757440000000001</v>
      </c>
      <c r="E489">
        <v>2.0542799999999999</v>
      </c>
      <c r="F489" s="9">
        <f t="shared" si="28"/>
        <v>-3.4129333333333332</v>
      </c>
      <c r="G489" s="9">
        <f t="shared" si="29"/>
        <v>3.1639666666666666</v>
      </c>
      <c r="H489" s="9">
        <f t="shared" si="30"/>
        <v>5.0443946666666664</v>
      </c>
      <c r="I489" s="9">
        <f t="shared" si="31"/>
        <v>7.5323599999999997</v>
      </c>
    </row>
    <row r="490" spans="1:9" hidden="1">
      <c r="A490">
        <v>2253</v>
      </c>
      <c r="B490">
        <v>-0.93079999999999996</v>
      </c>
      <c r="C490">
        <v>0.85970000000000002</v>
      </c>
      <c r="D490">
        <v>1.3706160000000001</v>
      </c>
      <c r="E490">
        <v>2.0585200000000001</v>
      </c>
      <c r="F490" s="9">
        <f t="shared" si="28"/>
        <v>-3.4129333333333332</v>
      </c>
      <c r="G490" s="9">
        <f t="shared" si="29"/>
        <v>3.1522333333333332</v>
      </c>
      <c r="H490" s="9">
        <f t="shared" si="30"/>
        <v>5.0255920000000005</v>
      </c>
      <c r="I490" s="9">
        <f t="shared" si="31"/>
        <v>7.547906666666667</v>
      </c>
    </row>
    <row r="491" spans="1:9" hidden="1">
      <c r="A491">
        <v>2254</v>
      </c>
      <c r="B491">
        <v>-0.93079999999999996</v>
      </c>
      <c r="C491">
        <v>0.85650000000000004</v>
      </c>
      <c r="D491">
        <v>1.365488</v>
      </c>
      <c r="E491">
        <v>2.0627599999999999</v>
      </c>
      <c r="F491" s="9">
        <f t="shared" si="28"/>
        <v>-3.4129333333333332</v>
      </c>
      <c r="G491" s="9">
        <f t="shared" si="29"/>
        <v>3.1404999999999998</v>
      </c>
      <c r="H491" s="9">
        <f t="shared" si="30"/>
        <v>5.0067893333333338</v>
      </c>
      <c r="I491" s="9">
        <f t="shared" si="31"/>
        <v>7.5634533333333325</v>
      </c>
    </row>
    <row r="492" spans="1:9" hidden="1">
      <c r="A492">
        <v>2255</v>
      </c>
      <c r="B492">
        <v>-0.93079999999999996</v>
      </c>
      <c r="C492">
        <v>0.85329999999999995</v>
      </c>
      <c r="D492">
        <v>1.36036</v>
      </c>
      <c r="E492">
        <v>2.0670000000000002</v>
      </c>
      <c r="F492" s="9">
        <f t="shared" si="28"/>
        <v>-3.4129333333333332</v>
      </c>
      <c r="G492" s="9">
        <f t="shared" si="29"/>
        <v>3.128766666666666</v>
      </c>
      <c r="H492" s="9">
        <f t="shared" si="30"/>
        <v>4.987986666666667</v>
      </c>
      <c r="I492" s="9">
        <f t="shared" si="31"/>
        <v>7.5790000000000006</v>
      </c>
    </row>
    <row r="493" spans="1:9" hidden="1">
      <c r="A493">
        <v>2256</v>
      </c>
      <c r="B493">
        <v>-0.93079999999999996</v>
      </c>
      <c r="C493">
        <v>0.85009999999999997</v>
      </c>
      <c r="D493">
        <v>1.355232</v>
      </c>
      <c r="E493">
        <v>2.0785200000000001</v>
      </c>
      <c r="F493" s="9">
        <f t="shared" si="28"/>
        <v>-3.4129333333333332</v>
      </c>
      <c r="G493" s="9">
        <f t="shared" si="29"/>
        <v>3.1170333333333331</v>
      </c>
      <c r="H493" s="9">
        <f t="shared" si="30"/>
        <v>4.9691839999999994</v>
      </c>
      <c r="I493" s="9">
        <f t="shared" si="31"/>
        <v>7.6212400000000002</v>
      </c>
    </row>
    <row r="494" spans="1:9" hidden="1">
      <c r="A494">
        <v>2257</v>
      </c>
      <c r="B494">
        <v>-0.93079999999999996</v>
      </c>
      <c r="C494">
        <v>0.84689999999999999</v>
      </c>
      <c r="D494">
        <v>1.350104</v>
      </c>
      <c r="E494">
        <v>2.0900400000000001</v>
      </c>
      <c r="F494" s="9">
        <f t="shared" si="28"/>
        <v>-3.4129333333333332</v>
      </c>
      <c r="G494" s="9">
        <f t="shared" si="29"/>
        <v>3.1052999999999997</v>
      </c>
      <c r="H494" s="9">
        <f t="shared" si="30"/>
        <v>4.9503813333333335</v>
      </c>
      <c r="I494" s="9">
        <f t="shared" si="31"/>
        <v>7.6634799999999998</v>
      </c>
    </row>
    <row r="495" spans="1:9" hidden="1">
      <c r="A495">
        <v>2258</v>
      </c>
      <c r="B495">
        <v>-0.93079999999999996</v>
      </c>
      <c r="C495">
        <v>0.84370000000000001</v>
      </c>
      <c r="D495">
        <v>1.3449759999999999</v>
      </c>
      <c r="E495">
        <v>2.1015600000000001</v>
      </c>
      <c r="F495" s="9">
        <f t="shared" si="28"/>
        <v>-3.4129333333333332</v>
      </c>
      <c r="G495" s="9">
        <f t="shared" si="29"/>
        <v>3.0935666666666664</v>
      </c>
      <c r="H495" s="9">
        <f t="shared" si="30"/>
        <v>4.9315786666666668</v>
      </c>
      <c r="I495" s="9">
        <f t="shared" si="31"/>
        <v>7.7057200000000003</v>
      </c>
    </row>
    <row r="496" spans="1:9" hidden="1">
      <c r="A496">
        <v>2259</v>
      </c>
      <c r="B496">
        <v>-0.93079999999999996</v>
      </c>
      <c r="C496">
        <v>0.84050000000000002</v>
      </c>
      <c r="D496">
        <v>1.3398479999999999</v>
      </c>
      <c r="E496">
        <v>2.1130800000000001</v>
      </c>
      <c r="F496" s="9">
        <f t="shared" si="28"/>
        <v>-3.4129333333333332</v>
      </c>
      <c r="G496" s="9">
        <f t="shared" si="29"/>
        <v>3.0818333333333334</v>
      </c>
      <c r="H496" s="9">
        <f t="shared" si="30"/>
        <v>4.912776</v>
      </c>
      <c r="I496" s="9">
        <f t="shared" si="31"/>
        <v>7.74796</v>
      </c>
    </row>
    <row r="497" spans="1:9" hidden="1">
      <c r="A497">
        <v>2260</v>
      </c>
      <c r="B497">
        <v>-0.93079999999999996</v>
      </c>
      <c r="C497">
        <v>0.83730000000000004</v>
      </c>
      <c r="D497">
        <v>1.3347199999999999</v>
      </c>
      <c r="E497">
        <v>2.1246</v>
      </c>
      <c r="F497" s="9">
        <f t="shared" si="28"/>
        <v>-3.4129333333333332</v>
      </c>
      <c r="G497" s="9">
        <f t="shared" si="29"/>
        <v>3.0701000000000001</v>
      </c>
      <c r="H497" s="9">
        <f t="shared" si="30"/>
        <v>4.8939733333333324</v>
      </c>
      <c r="I497" s="9">
        <f t="shared" si="31"/>
        <v>7.7901999999999996</v>
      </c>
    </row>
    <row r="498" spans="1:9" hidden="1">
      <c r="A498">
        <v>2261</v>
      </c>
      <c r="B498">
        <v>-0.93079999999999996</v>
      </c>
      <c r="C498">
        <v>0.83445000000000003</v>
      </c>
      <c r="D498">
        <v>1.3295920000000001</v>
      </c>
      <c r="E498">
        <v>2.1217267</v>
      </c>
      <c r="F498" s="9">
        <f t="shared" si="28"/>
        <v>-3.4129333333333332</v>
      </c>
      <c r="G498" s="9">
        <f t="shared" si="29"/>
        <v>3.05965</v>
      </c>
      <c r="H498" s="9">
        <f t="shared" si="30"/>
        <v>4.8751706666666665</v>
      </c>
      <c r="I498" s="9">
        <f t="shared" si="31"/>
        <v>7.7796645666666668</v>
      </c>
    </row>
    <row r="499" spans="1:9" hidden="1">
      <c r="A499">
        <v>2262</v>
      </c>
      <c r="B499">
        <v>-0.93079999999999996</v>
      </c>
      <c r="C499">
        <v>0.83160000000000001</v>
      </c>
      <c r="D499">
        <v>1.3244640000000001</v>
      </c>
      <c r="E499">
        <v>2.1188533000000001</v>
      </c>
      <c r="F499" s="9">
        <f t="shared" si="28"/>
        <v>-3.4129333333333332</v>
      </c>
      <c r="G499" s="9">
        <f t="shared" si="29"/>
        <v>3.0492000000000004</v>
      </c>
      <c r="H499" s="9">
        <f t="shared" si="30"/>
        <v>4.8563680000000007</v>
      </c>
      <c r="I499" s="9">
        <f t="shared" si="31"/>
        <v>7.7691287666666673</v>
      </c>
    </row>
    <row r="500" spans="1:9" hidden="1">
      <c r="A500">
        <v>2263</v>
      </c>
      <c r="B500">
        <v>-0.93079999999999996</v>
      </c>
      <c r="C500">
        <v>0.82874999999999999</v>
      </c>
      <c r="D500">
        <v>1.3193360000000001</v>
      </c>
      <c r="E500">
        <v>2.11598</v>
      </c>
      <c r="F500" s="9">
        <f t="shared" si="28"/>
        <v>-3.4129333333333332</v>
      </c>
      <c r="G500" s="9">
        <f t="shared" si="29"/>
        <v>3.0387499999999998</v>
      </c>
      <c r="H500" s="9">
        <f t="shared" si="30"/>
        <v>4.8375653333333331</v>
      </c>
      <c r="I500" s="9">
        <f t="shared" si="31"/>
        <v>7.7585933333333337</v>
      </c>
    </row>
    <row r="501" spans="1:9" hidden="1">
      <c r="A501">
        <v>2264</v>
      </c>
      <c r="B501">
        <v>-0.93079999999999996</v>
      </c>
      <c r="C501">
        <v>0.82589999999999997</v>
      </c>
      <c r="D501">
        <v>1.314208</v>
      </c>
      <c r="E501">
        <v>2.1131066999999999</v>
      </c>
      <c r="F501" s="9">
        <f t="shared" si="28"/>
        <v>-3.4129333333333332</v>
      </c>
      <c r="G501" s="9">
        <f t="shared" si="29"/>
        <v>3.0282999999999998</v>
      </c>
      <c r="H501" s="9">
        <f t="shared" si="30"/>
        <v>4.8187626666666672</v>
      </c>
      <c r="I501" s="9">
        <f t="shared" si="31"/>
        <v>7.7480578999999992</v>
      </c>
    </row>
    <row r="502" spans="1:9" hidden="1">
      <c r="A502">
        <v>2265</v>
      </c>
      <c r="B502">
        <v>-0.93079999999999996</v>
      </c>
      <c r="C502">
        <v>0.82304999999999995</v>
      </c>
      <c r="D502">
        <v>1.30908</v>
      </c>
      <c r="E502">
        <v>2.1102333</v>
      </c>
      <c r="F502" s="9">
        <f t="shared" si="28"/>
        <v>-3.4129333333333332</v>
      </c>
      <c r="G502" s="9">
        <f t="shared" si="29"/>
        <v>3.0178499999999997</v>
      </c>
      <c r="H502" s="9">
        <f t="shared" si="30"/>
        <v>4.7999599999999996</v>
      </c>
      <c r="I502" s="9">
        <f t="shared" si="31"/>
        <v>7.7375220999999996</v>
      </c>
    </row>
    <row r="503" spans="1:9" hidden="1">
      <c r="A503">
        <v>2266</v>
      </c>
      <c r="B503">
        <v>-0.93079999999999996</v>
      </c>
      <c r="C503">
        <v>0.82020000000000004</v>
      </c>
      <c r="D503">
        <v>1.303952</v>
      </c>
      <c r="E503">
        <v>2.1073599999999999</v>
      </c>
      <c r="F503" s="9">
        <f t="shared" si="28"/>
        <v>-3.4129333333333332</v>
      </c>
      <c r="G503" s="9">
        <f t="shared" si="29"/>
        <v>3.0074000000000001</v>
      </c>
      <c r="H503" s="9">
        <f t="shared" si="30"/>
        <v>4.7811573333333337</v>
      </c>
      <c r="I503" s="9">
        <f t="shared" si="31"/>
        <v>7.726986666666666</v>
      </c>
    </row>
    <row r="504" spans="1:9" hidden="1">
      <c r="A504">
        <v>2267</v>
      </c>
      <c r="B504">
        <v>-0.93079999999999996</v>
      </c>
      <c r="C504">
        <v>0.81735000000000002</v>
      </c>
      <c r="D504">
        <v>1.298824</v>
      </c>
      <c r="E504">
        <v>2.1044866999999998</v>
      </c>
      <c r="F504" s="9">
        <f t="shared" si="28"/>
        <v>-3.4129333333333332</v>
      </c>
      <c r="G504" s="9">
        <f t="shared" si="29"/>
        <v>2.99695</v>
      </c>
      <c r="H504" s="9">
        <f t="shared" si="30"/>
        <v>4.7623546666666661</v>
      </c>
      <c r="I504" s="9">
        <f t="shared" si="31"/>
        <v>7.7164512333333333</v>
      </c>
    </row>
    <row r="505" spans="1:9" hidden="1">
      <c r="A505">
        <v>2268</v>
      </c>
      <c r="B505">
        <v>-0.93079999999999996</v>
      </c>
      <c r="C505">
        <v>0.8145</v>
      </c>
      <c r="D505">
        <v>1.293696</v>
      </c>
      <c r="E505">
        <v>2.1016132999999999</v>
      </c>
      <c r="F505" s="9">
        <f t="shared" si="28"/>
        <v>-3.4129333333333332</v>
      </c>
      <c r="G505" s="9">
        <f t="shared" si="29"/>
        <v>2.9864999999999999</v>
      </c>
      <c r="H505" s="9">
        <f t="shared" si="30"/>
        <v>4.7435520000000002</v>
      </c>
      <c r="I505" s="9">
        <f t="shared" si="31"/>
        <v>7.7059154333333337</v>
      </c>
    </row>
    <row r="506" spans="1:9" hidden="1">
      <c r="A506">
        <v>2269</v>
      </c>
      <c r="B506">
        <v>-0.93079999999999996</v>
      </c>
      <c r="C506">
        <v>0.81164999999999998</v>
      </c>
      <c r="D506">
        <v>1.2885679999999999</v>
      </c>
      <c r="E506">
        <v>2.0987399999999998</v>
      </c>
      <c r="F506" s="9">
        <f t="shared" si="28"/>
        <v>-3.4129333333333332</v>
      </c>
      <c r="G506" s="9">
        <f t="shared" si="29"/>
        <v>2.9760500000000003</v>
      </c>
      <c r="H506" s="9">
        <f t="shared" si="30"/>
        <v>4.7247493333333326</v>
      </c>
      <c r="I506" s="9">
        <f t="shared" si="31"/>
        <v>7.6953799999999992</v>
      </c>
    </row>
    <row r="507" spans="1:9" hidden="1">
      <c r="A507">
        <v>2270</v>
      </c>
      <c r="B507">
        <v>-0.93079999999999996</v>
      </c>
      <c r="C507">
        <v>0.80879999999999996</v>
      </c>
      <c r="D507">
        <v>1.2834399999999999</v>
      </c>
      <c r="E507">
        <v>2.0958667000000002</v>
      </c>
      <c r="F507" s="9">
        <f t="shared" si="28"/>
        <v>-3.4129333333333332</v>
      </c>
      <c r="G507" s="9">
        <f t="shared" si="29"/>
        <v>2.9655999999999998</v>
      </c>
      <c r="H507" s="9">
        <f t="shared" si="30"/>
        <v>4.7059466666666667</v>
      </c>
      <c r="I507" s="9">
        <f t="shared" si="31"/>
        <v>7.6848445666666665</v>
      </c>
    </row>
    <row r="508" spans="1:9" hidden="1">
      <c r="A508">
        <v>2271</v>
      </c>
      <c r="B508">
        <v>-0.93079999999999996</v>
      </c>
      <c r="C508">
        <v>0.80628999999999995</v>
      </c>
      <c r="D508">
        <v>1.2783119999999999</v>
      </c>
      <c r="E508">
        <v>2.0929932999999998</v>
      </c>
      <c r="F508" s="9">
        <f t="shared" si="28"/>
        <v>-3.4129333333333332</v>
      </c>
      <c r="G508" s="9">
        <f t="shared" si="29"/>
        <v>2.9563966666666666</v>
      </c>
      <c r="H508" s="9">
        <f t="shared" si="30"/>
        <v>4.6871439999999991</v>
      </c>
      <c r="I508" s="9">
        <f t="shared" si="31"/>
        <v>7.6743087666666661</v>
      </c>
    </row>
    <row r="509" spans="1:9" hidden="1">
      <c r="A509">
        <v>2272</v>
      </c>
      <c r="B509">
        <v>-0.93079999999999996</v>
      </c>
      <c r="C509">
        <v>0.80378000000000005</v>
      </c>
      <c r="D509">
        <v>1.2731840000000001</v>
      </c>
      <c r="E509">
        <v>2.0901200000000002</v>
      </c>
      <c r="F509" s="9">
        <f t="shared" si="28"/>
        <v>-3.4129333333333332</v>
      </c>
      <c r="G509" s="9">
        <f t="shared" si="29"/>
        <v>2.9471933333333333</v>
      </c>
      <c r="H509" s="9">
        <f t="shared" si="30"/>
        <v>4.6683413333333332</v>
      </c>
      <c r="I509" s="9">
        <f t="shared" si="31"/>
        <v>7.6637733333333342</v>
      </c>
    </row>
    <row r="510" spans="1:9" hidden="1">
      <c r="A510">
        <v>2273</v>
      </c>
      <c r="B510">
        <v>-0.93079999999999996</v>
      </c>
      <c r="C510">
        <v>0.80127000000000004</v>
      </c>
      <c r="D510">
        <v>1.2680560000000001</v>
      </c>
      <c r="E510">
        <v>2.0872467000000001</v>
      </c>
      <c r="F510" s="9">
        <f t="shared" si="28"/>
        <v>-3.4129333333333332</v>
      </c>
      <c r="G510" s="9">
        <f t="shared" si="29"/>
        <v>2.9379900000000005</v>
      </c>
      <c r="H510" s="9">
        <f t="shared" si="30"/>
        <v>4.6495386666666674</v>
      </c>
      <c r="I510" s="9">
        <f t="shared" si="31"/>
        <v>7.6532379000000006</v>
      </c>
    </row>
    <row r="511" spans="1:9" hidden="1">
      <c r="A511">
        <v>2274</v>
      </c>
      <c r="B511">
        <v>-0.93079999999999996</v>
      </c>
      <c r="C511">
        <v>0.79876000000000003</v>
      </c>
      <c r="D511">
        <v>1.2629280000000001</v>
      </c>
      <c r="E511">
        <v>2.0843733000000002</v>
      </c>
      <c r="F511" s="9">
        <f t="shared" si="28"/>
        <v>-3.4129333333333332</v>
      </c>
      <c r="G511" s="9">
        <f t="shared" si="29"/>
        <v>2.9287866666666669</v>
      </c>
      <c r="H511" s="9">
        <f t="shared" si="30"/>
        <v>4.6307359999999997</v>
      </c>
      <c r="I511" s="9">
        <f t="shared" si="31"/>
        <v>7.6427021000000011</v>
      </c>
    </row>
    <row r="512" spans="1:9" hidden="1">
      <c r="A512">
        <v>2275</v>
      </c>
      <c r="B512">
        <v>-0.93079999999999996</v>
      </c>
      <c r="C512">
        <v>0.79625000000000001</v>
      </c>
      <c r="D512">
        <v>1.2578</v>
      </c>
      <c r="E512">
        <v>2.0815000000000001</v>
      </c>
      <c r="F512" s="9">
        <f t="shared" si="28"/>
        <v>-3.4129333333333332</v>
      </c>
      <c r="G512" s="9">
        <f t="shared" si="29"/>
        <v>2.9195833333333336</v>
      </c>
      <c r="H512" s="9">
        <f t="shared" si="30"/>
        <v>4.6119333333333339</v>
      </c>
      <c r="I512" s="9">
        <f t="shared" si="31"/>
        <v>7.6321666666666674</v>
      </c>
    </row>
    <row r="513" spans="1:9" hidden="1">
      <c r="A513">
        <v>2276</v>
      </c>
      <c r="B513">
        <v>-0.93079999999999996</v>
      </c>
      <c r="C513">
        <v>0.79374</v>
      </c>
      <c r="D513">
        <v>1.254232</v>
      </c>
      <c r="E513">
        <v>2.078004</v>
      </c>
      <c r="F513" s="9">
        <f t="shared" si="28"/>
        <v>-3.4129333333333332</v>
      </c>
      <c r="G513" s="9">
        <f t="shared" si="29"/>
        <v>2.91038</v>
      </c>
      <c r="H513" s="9">
        <f t="shared" si="30"/>
        <v>4.5988506666666664</v>
      </c>
      <c r="I513" s="9">
        <f t="shared" si="31"/>
        <v>7.6193479999999996</v>
      </c>
    </row>
    <row r="514" spans="1:9" hidden="1">
      <c r="A514">
        <v>2277</v>
      </c>
      <c r="B514">
        <v>-0.93079999999999996</v>
      </c>
      <c r="C514">
        <v>0.79122999999999999</v>
      </c>
      <c r="D514">
        <v>1.250664</v>
      </c>
      <c r="E514">
        <v>2.0745079999999998</v>
      </c>
      <c r="F514" s="9">
        <f t="shared" ref="F514:F577" si="32">+B514*44/12</f>
        <v>-3.4129333333333332</v>
      </c>
      <c r="G514" s="9">
        <f t="shared" ref="G514:G577" si="33">+C514*44/12</f>
        <v>2.9011766666666667</v>
      </c>
      <c r="H514" s="9">
        <f t="shared" ref="H514:H577" si="34">+D514*44/12</f>
        <v>4.5857679999999998</v>
      </c>
      <c r="I514" s="9">
        <f t="shared" ref="I514:I577" si="35">+E514*44/12</f>
        <v>7.6065293333333317</v>
      </c>
    </row>
    <row r="515" spans="1:9" hidden="1">
      <c r="A515">
        <v>2278</v>
      </c>
      <c r="B515">
        <v>-0.93079999999999996</v>
      </c>
      <c r="C515">
        <v>0.78871999999999998</v>
      </c>
      <c r="D515">
        <v>1.247096</v>
      </c>
      <c r="E515">
        <v>2.0710120000000001</v>
      </c>
      <c r="F515" s="9">
        <f t="shared" si="32"/>
        <v>-3.4129333333333332</v>
      </c>
      <c r="G515" s="9">
        <f t="shared" si="33"/>
        <v>2.8919733333333331</v>
      </c>
      <c r="H515" s="9">
        <f t="shared" si="34"/>
        <v>4.5726853333333333</v>
      </c>
      <c r="I515" s="9">
        <f t="shared" si="35"/>
        <v>7.5937106666666665</v>
      </c>
    </row>
    <row r="516" spans="1:9" hidden="1">
      <c r="A516">
        <v>2279</v>
      </c>
      <c r="B516">
        <v>-0.93079999999999996</v>
      </c>
      <c r="C516">
        <v>0.78620999999999996</v>
      </c>
      <c r="D516">
        <v>1.243528</v>
      </c>
      <c r="E516">
        <v>2.0675159999999999</v>
      </c>
      <c r="F516" s="9">
        <f t="shared" si="32"/>
        <v>-3.4129333333333332</v>
      </c>
      <c r="G516" s="9">
        <f t="shared" si="33"/>
        <v>2.8827700000000003</v>
      </c>
      <c r="H516" s="9">
        <f t="shared" si="34"/>
        <v>4.5596026666666667</v>
      </c>
      <c r="I516" s="9">
        <f t="shared" si="35"/>
        <v>7.5808919999999995</v>
      </c>
    </row>
    <row r="517" spans="1:9" hidden="1">
      <c r="A517">
        <v>2280</v>
      </c>
      <c r="B517">
        <v>-0.93079999999999996</v>
      </c>
      <c r="C517">
        <v>0.78369999999999995</v>
      </c>
      <c r="D517">
        <v>1.23996</v>
      </c>
      <c r="E517">
        <v>2.0640200000000002</v>
      </c>
      <c r="F517" s="9">
        <f t="shared" si="32"/>
        <v>-3.4129333333333332</v>
      </c>
      <c r="G517" s="9">
        <f t="shared" si="33"/>
        <v>2.8735666666666666</v>
      </c>
      <c r="H517" s="9">
        <f t="shared" si="34"/>
        <v>4.5465200000000001</v>
      </c>
      <c r="I517" s="9">
        <f t="shared" si="35"/>
        <v>7.5680733333333343</v>
      </c>
    </row>
    <row r="518" spans="1:9" hidden="1">
      <c r="A518">
        <v>2281</v>
      </c>
      <c r="B518">
        <v>-0.93079999999999996</v>
      </c>
      <c r="C518">
        <v>0.78142</v>
      </c>
      <c r="D518">
        <v>1.2363919999999999</v>
      </c>
      <c r="E518">
        <v>2.060524</v>
      </c>
      <c r="F518" s="9">
        <f t="shared" si="32"/>
        <v>-3.4129333333333332</v>
      </c>
      <c r="G518" s="9">
        <f t="shared" si="33"/>
        <v>2.8652066666666669</v>
      </c>
      <c r="H518" s="9">
        <f t="shared" si="34"/>
        <v>4.5334373333333327</v>
      </c>
      <c r="I518" s="9">
        <f t="shared" si="35"/>
        <v>7.5552546666666665</v>
      </c>
    </row>
    <row r="519" spans="1:9" hidden="1">
      <c r="A519">
        <v>2282</v>
      </c>
      <c r="B519">
        <v>-0.93079999999999996</v>
      </c>
      <c r="C519">
        <v>0.77914000000000005</v>
      </c>
      <c r="D519">
        <v>1.2328239999999999</v>
      </c>
      <c r="E519">
        <v>2.0570279999999999</v>
      </c>
      <c r="F519" s="9">
        <f t="shared" si="32"/>
        <v>-3.4129333333333332</v>
      </c>
      <c r="G519" s="9">
        <f t="shared" si="33"/>
        <v>2.8568466666666672</v>
      </c>
      <c r="H519" s="9">
        <f t="shared" si="34"/>
        <v>4.5203546666666661</v>
      </c>
      <c r="I519" s="9">
        <f t="shared" si="35"/>
        <v>7.5424359999999995</v>
      </c>
    </row>
    <row r="520" spans="1:9" hidden="1">
      <c r="A520">
        <v>2283</v>
      </c>
      <c r="B520">
        <v>-0.93079999999999996</v>
      </c>
      <c r="C520">
        <v>0.77685999999999999</v>
      </c>
      <c r="D520">
        <v>1.2292559999999999</v>
      </c>
      <c r="E520">
        <v>2.0535320000000001</v>
      </c>
      <c r="F520" s="9">
        <f t="shared" si="32"/>
        <v>-3.4129333333333332</v>
      </c>
      <c r="G520" s="9">
        <f t="shared" si="33"/>
        <v>2.8484866666666666</v>
      </c>
      <c r="H520" s="9">
        <f t="shared" si="34"/>
        <v>4.5072719999999995</v>
      </c>
      <c r="I520" s="9">
        <f t="shared" si="35"/>
        <v>7.5296173333333343</v>
      </c>
    </row>
    <row r="521" spans="1:9" hidden="1">
      <c r="A521">
        <v>2284</v>
      </c>
      <c r="B521">
        <v>-0.93079999999999996</v>
      </c>
      <c r="C521">
        <v>0.77458000000000005</v>
      </c>
      <c r="D521">
        <v>1.2256880000000001</v>
      </c>
      <c r="E521">
        <v>2.050036</v>
      </c>
      <c r="F521" s="9">
        <f t="shared" si="32"/>
        <v>-3.4129333333333332</v>
      </c>
      <c r="G521" s="9">
        <f t="shared" si="33"/>
        <v>2.8401266666666669</v>
      </c>
      <c r="H521" s="9">
        <f t="shared" si="34"/>
        <v>4.4941893333333338</v>
      </c>
      <c r="I521" s="9">
        <f t="shared" si="35"/>
        <v>7.5167986666666664</v>
      </c>
    </row>
    <row r="522" spans="1:9" hidden="1">
      <c r="A522">
        <v>2285</v>
      </c>
      <c r="B522">
        <v>-0.93079999999999996</v>
      </c>
      <c r="C522">
        <v>0.77229999999999999</v>
      </c>
      <c r="D522">
        <v>1.2221200000000001</v>
      </c>
      <c r="E522">
        <v>2.0465399999999998</v>
      </c>
      <c r="F522" s="9">
        <f t="shared" si="32"/>
        <v>-3.4129333333333332</v>
      </c>
      <c r="G522" s="9">
        <f t="shared" si="33"/>
        <v>2.8317666666666668</v>
      </c>
      <c r="H522" s="9">
        <f t="shared" si="34"/>
        <v>4.4811066666666672</v>
      </c>
      <c r="I522" s="9">
        <f t="shared" si="35"/>
        <v>7.5039799999999994</v>
      </c>
    </row>
    <row r="523" spans="1:9" hidden="1">
      <c r="A523">
        <v>2286</v>
      </c>
      <c r="B523">
        <v>-0.93079999999999996</v>
      </c>
      <c r="C523">
        <v>0.77002000000000004</v>
      </c>
      <c r="D523">
        <v>1.2185520000000001</v>
      </c>
      <c r="E523">
        <v>2.0430440000000001</v>
      </c>
      <c r="F523" s="9">
        <f t="shared" si="32"/>
        <v>-3.4129333333333332</v>
      </c>
      <c r="G523" s="9">
        <f t="shared" si="33"/>
        <v>2.8234066666666671</v>
      </c>
      <c r="H523" s="9">
        <f t="shared" si="34"/>
        <v>4.4680240000000007</v>
      </c>
      <c r="I523" s="9">
        <f t="shared" si="35"/>
        <v>7.4911613333333333</v>
      </c>
    </row>
    <row r="524" spans="1:9" hidden="1">
      <c r="A524">
        <v>2287</v>
      </c>
      <c r="B524">
        <v>-0.93079999999999996</v>
      </c>
      <c r="C524">
        <v>0.76773999999999998</v>
      </c>
      <c r="D524">
        <v>1.2149840000000001</v>
      </c>
      <c r="E524">
        <v>2.0395479999999999</v>
      </c>
      <c r="F524" s="9">
        <f t="shared" si="32"/>
        <v>-3.4129333333333332</v>
      </c>
      <c r="G524" s="9">
        <f t="shared" si="33"/>
        <v>2.8150466666666669</v>
      </c>
      <c r="H524" s="9">
        <f t="shared" si="34"/>
        <v>4.4549413333333332</v>
      </c>
      <c r="I524" s="9">
        <f t="shared" si="35"/>
        <v>7.4783426666666664</v>
      </c>
    </row>
    <row r="525" spans="1:9" hidden="1">
      <c r="A525">
        <v>2288</v>
      </c>
      <c r="B525">
        <v>-0.93079999999999996</v>
      </c>
      <c r="C525">
        <v>0.76546000000000003</v>
      </c>
      <c r="D525">
        <v>1.211416</v>
      </c>
      <c r="E525">
        <v>2.0360520000000002</v>
      </c>
      <c r="F525" s="9">
        <f t="shared" si="32"/>
        <v>-3.4129333333333332</v>
      </c>
      <c r="G525" s="9">
        <f t="shared" si="33"/>
        <v>2.8066866666666663</v>
      </c>
      <c r="H525" s="9">
        <f t="shared" si="34"/>
        <v>4.4418586666666666</v>
      </c>
      <c r="I525" s="9">
        <f t="shared" si="35"/>
        <v>7.4655240000000012</v>
      </c>
    </row>
    <row r="526" spans="1:9" hidden="1">
      <c r="A526">
        <v>2289</v>
      </c>
      <c r="B526">
        <v>-0.93079999999999996</v>
      </c>
      <c r="C526">
        <v>0.76317999999999997</v>
      </c>
      <c r="D526">
        <v>1.207848</v>
      </c>
      <c r="E526">
        <v>2.032556</v>
      </c>
      <c r="F526" s="9">
        <f t="shared" si="32"/>
        <v>-3.4129333333333332</v>
      </c>
      <c r="G526" s="9">
        <f t="shared" si="33"/>
        <v>2.7983266666666666</v>
      </c>
      <c r="H526" s="9">
        <f t="shared" si="34"/>
        <v>4.428776</v>
      </c>
      <c r="I526" s="9">
        <f t="shared" si="35"/>
        <v>7.4527053333333333</v>
      </c>
    </row>
    <row r="527" spans="1:9" hidden="1">
      <c r="A527">
        <v>2290</v>
      </c>
      <c r="B527">
        <v>-0.93079999999999996</v>
      </c>
      <c r="C527">
        <v>0.76090000000000002</v>
      </c>
      <c r="D527">
        <v>1.20428</v>
      </c>
      <c r="E527">
        <v>2.0290599999999999</v>
      </c>
      <c r="F527" s="9">
        <f t="shared" si="32"/>
        <v>-3.4129333333333332</v>
      </c>
      <c r="G527" s="9">
        <f t="shared" si="33"/>
        <v>2.7899666666666665</v>
      </c>
      <c r="H527" s="9">
        <f t="shared" si="34"/>
        <v>4.4156933333333335</v>
      </c>
      <c r="I527" s="9">
        <f t="shared" si="35"/>
        <v>7.4398866666666663</v>
      </c>
    </row>
    <row r="528" spans="1:9" hidden="1">
      <c r="A528">
        <v>2291</v>
      </c>
      <c r="B528">
        <v>-0.93079999999999996</v>
      </c>
      <c r="C528">
        <v>0.75883999999999996</v>
      </c>
      <c r="D528">
        <v>1.200712</v>
      </c>
      <c r="E528">
        <v>2.0255640000000001</v>
      </c>
      <c r="F528" s="9">
        <f t="shared" si="32"/>
        <v>-3.4129333333333332</v>
      </c>
      <c r="G528" s="9">
        <f t="shared" si="33"/>
        <v>2.782413333333333</v>
      </c>
      <c r="H528" s="9">
        <f t="shared" si="34"/>
        <v>4.4026106666666669</v>
      </c>
      <c r="I528" s="9">
        <f t="shared" si="35"/>
        <v>7.4270680000000011</v>
      </c>
    </row>
    <row r="529" spans="1:9" hidden="1">
      <c r="A529">
        <v>2292</v>
      </c>
      <c r="B529">
        <v>-0.93079999999999996</v>
      </c>
      <c r="C529">
        <v>0.75678000000000001</v>
      </c>
      <c r="D529">
        <v>1.197144</v>
      </c>
      <c r="E529">
        <v>2.022068</v>
      </c>
      <c r="F529" s="9">
        <f t="shared" si="32"/>
        <v>-3.4129333333333332</v>
      </c>
      <c r="G529" s="9">
        <f t="shared" si="33"/>
        <v>2.7748600000000003</v>
      </c>
      <c r="H529" s="9">
        <f t="shared" si="34"/>
        <v>4.3895279999999994</v>
      </c>
      <c r="I529" s="9">
        <f t="shared" si="35"/>
        <v>7.4142493333333332</v>
      </c>
    </row>
    <row r="530" spans="1:9" hidden="1">
      <c r="A530">
        <v>2293</v>
      </c>
      <c r="B530">
        <v>-0.93079999999999996</v>
      </c>
      <c r="C530">
        <v>0.75471999999999995</v>
      </c>
      <c r="D530">
        <v>1.193576</v>
      </c>
      <c r="E530">
        <v>2.0185719999999998</v>
      </c>
      <c r="F530" s="9">
        <f t="shared" si="32"/>
        <v>-3.4129333333333332</v>
      </c>
      <c r="G530" s="9">
        <f t="shared" si="33"/>
        <v>2.7673066666666664</v>
      </c>
      <c r="H530" s="9">
        <f t="shared" si="34"/>
        <v>4.3764453333333337</v>
      </c>
      <c r="I530" s="9">
        <f t="shared" si="35"/>
        <v>7.4014306666666663</v>
      </c>
    </row>
    <row r="531" spans="1:9" hidden="1">
      <c r="A531">
        <v>2294</v>
      </c>
      <c r="B531">
        <v>-0.93079999999999996</v>
      </c>
      <c r="C531">
        <v>0.75266</v>
      </c>
      <c r="D531">
        <v>1.190008</v>
      </c>
      <c r="E531">
        <v>2.0150760000000001</v>
      </c>
      <c r="F531" s="9">
        <f t="shared" si="32"/>
        <v>-3.4129333333333332</v>
      </c>
      <c r="G531" s="9">
        <f t="shared" si="33"/>
        <v>2.7597533333333337</v>
      </c>
      <c r="H531" s="9">
        <f t="shared" si="34"/>
        <v>4.3633626666666663</v>
      </c>
      <c r="I531" s="9">
        <f t="shared" si="35"/>
        <v>7.3886120000000011</v>
      </c>
    </row>
    <row r="532" spans="1:9" hidden="1">
      <c r="A532">
        <v>2295</v>
      </c>
      <c r="B532">
        <v>-0.93079999999999996</v>
      </c>
      <c r="C532">
        <v>0.75060000000000004</v>
      </c>
      <c r="D532">
        <v>1.1864399999999999</v>
      </c>
      <c r="E532">
        <v>2.0115799999999999</v>
      </c>
      <c r="F532" s="9">
        <f t="shared" si="32"/>
        <v>-3.4129333333333332</v>
      </c>
      <c r="G532" s="9">
        <f t="shared" si="33"/>
        <v>2.7522000000000002</v>
      </c>
      <c r="H532" s="9">
        <f t="shared" si="34"/>
        <v>4.3502799999999997</v>
      </c>
      <c r="I532" s="9">
        <f t="shared" si="35"/>
        <v>7.3757933333333332</v>
      </c>
    </row>
    <row r="533" spans="1:9" hidden="1">
      <c r="A533">
        <v>2296</v>
      </c>
      <c r="B533">
        <v>-0.93079999999999996</v>
      </c>
      <c r="C533">
        <v>0.74853999999999998</v>
      </c>
      <c r="D533">
        <v>1.1828719999999999</v>
      </c>
      <c r="E533">
        <v>2.0080840000000002</v>
      </c>
      <c r="F533" s="9">
        <f t="shared" si="32"/>
        <v>-3.4129333333333332</v>
      </c>
      <c r="G533" s="9">
        <f t="shared" si="33"/>
        <v>2.7446466666666667</v>
      </c>
      <c r="H533" s="9">
        <f t="shared" si="34"/>
        <v>4.3371973333333331</v>
      </c>
      <c r="I533" s="9">
        <f t="shared" si="35"/>
        <v>7.3629746666666671</v>
      </c>
    </row>
    <row r="534" spans="1:9" hidden="1">
      <c r="A534">
        <v>2297</v>
      </c>
      <c r="B534">
        <v>-0.93079999999999996</v>
      </c>
      <c r="C534">
        <v>0.74648000000000003</v>
      </c>
      <c r="D534">
        <v>1.1793039999999999</v>
      </c>
      <c r="E534">
        <v>2.004588</v>
      </c>
      <c r="F534" s="9">
        <f t="shared" si="32"/>
        <v>-3.4129333333333332</v>
      </c>
      <c r="G534" s="9">
        <f t="shared" si="33"/>
        <v>2.7370933333333336</v>
      </c>
      <c r="H534" s="9">
        <f t="shared" si="34"/>
        <v>4.3241146666666666</v>
      </c>
      <c r="I534" s="9">
        <f t="shared" si="35"/>
        <v>7.350156000000001</v>
      </c>
    </row>
    <row r="535" spans="1:9" hidden="1">
      <c r="A535">
        <v>2298</v>
      </c>
      <c r="B535">
        <v>-0.93079999999999996</v>
      </c>
      <c r="C535">
        <v>0.74441999999999997</v>
      </c>
      <c r="D535">
        <v>1.1757359999999999</v>
      </c>
      <c r="E535">
        <v>2.0010919999999999</v>
      </c>
      <c r="F535" s="9">
        <f t="shared" si="32"/>
        <v>-3.4129333333333332</v>
      </c>
      <c r="G535" s="9">
        <f t="shared" si="33"/>
        <v>2.7295400000000001</v>
      </c>
      <c r="H535" s="9">
        <f t="shared" si="34"/>
        <v>4.311032</v>
      </c>
      <c r="I535" s="9">
        <f t="shared" si="35"/>
        <v>7.3373373333333332</v>
      </c>
    </row>
    <row r="536" spans="1:9" hidden="1">
      <c r="A536">
        <v>2299</v>
      </c>
      <c r="B536">
        <v>-0.93079999999999996</v>
      </c>
      <c r="C536">
        <v>0.74236000000000002</v>
      </c>
      <c r="D536">
        <v>1.1721680000000001</v>
      </c>
      <c r="E536">
        <v>1.9975959999999999</v>
      </c>
      <c r="F536" s="9">
        <f t="shared" si="32"/>
        <v>-3.4129333333333332</v>
      </c>
      <c r="G536" s="9">
        <f t="shared" si="33"/>
        <v>2.7219866666666666</v>
      </c>
      <c r="H536" s="9">
        <f t="shared" si="34"/>
        <v>4.2979493333333343</v>
      </c>
      <c r="I536" s="9">
        <f t="shared" si="35"/>
        <v>7.3245186666666662</v>
      </c>
    </row>
    <row r="537" spans="1:9" hidden="1">
      <c r="A537">
        <v>2300</v>
      </c>
      <c r="B537">
        <v>-0.93079999999999996</v>
      </c>
      <c r="C537">
        <v>0.74029999999999996</v>
      </c>
      <c r="D537">
        <v>1.1686000000000001</v>
      </c>
      <c r="E537">
        <v>1.9941</v>
      </c>
      <c r="F537" s="9">
        <f t="shared" si="32"/>
        <v>-3.4129333333333332</v>
      </c>
      <c r="G537" s="9">
        <f t="shared" si="33"/>
        <v>2.7144333333333335</v>
      </c>
      <c r="H537" s="9">
        <f t="shared" si="34"/>
        <v>4.2848666666666668</v>
      </c>
      <c r="I537" s="9">
        <f t="shared" si="35"/>
        <v>7.3116999999999992</v>
      </c>
    </row>
    <row r="538" spans="1:9" hidden="1">
      <c r="A538">
        <v>2301</v>
      </c>
      <c r="B538">
        <v>-0.93079999999999996</v>
      </c>
      <c r="C538">
        <v>0.73871399999999998</v>
      </c>
      <c r="D538">
        <v>1.165964</v>
      </c>
      <c r="E538">
        <v>1.9919880000000001</v>
      </c>
      <c r="F538" s="9">
        <f t="shared" si="32"/>
        <v>-3.4129333333333332</v>
      </c>
      <c r="G538" s="9">
        <f t="shared" si="33"/>
        <v>2.708618</v>
      </c>
      <c r="H538" s="9">
        <f t="shared" si="34"/>
        <v>4.2752013333333334</v>
      </c>
      <c r="I538" s="9">
        <f t="shared" si="35"/>
        <v>7.3039560000000003</v>
      </c>
    </row>
    <row r="539" spans="1:9" hidden="1">
      <c r="A539">
        <v>2302</v>
      </c>
      <c r="B539">
        <v>-0.93079999999999996</v>
      </c>
      <c r="C539">
        <v>0.73712800000000001</v>
      </c>
      <c r="D539">
        <v>1.1633279999999999</v>
      </c>
      <c r="E539">
        <v>1.989876</v>
      </c>
      <c r="F539" s="9">
        <f t="shared" si="32"/>
        <v>-3.4129333333333332</v>
      </c>
      <c r="G539" s="9">
        <f t="shared" si="33"/>
        <v>2.7028026666666669</v>
      </c>
      <c r="H539" s="9">
        <f t="shared" si="34"/>
        <v>4.265536</v>
      </c>
      <c r="I539" s="9">
        <f t="shared" si="35"/>
        <v>7.2962119999999997</v>
      </c>
    </row>
    <row r="540" spans="1:9" hidden="1">
      <c r="A540">
        <v>2303</v>
      </c>
      <c r="B540">
        <v>-0.93079999999999996</v>
      </c>
      <c r="C540">
        <v>0.73554200000000003</v>
      </c>
      <c r="D540">
        <v>1.1606920000000001</v>
      </c>
      <c r="E540">
        <v>1.9877640000000001</v>
      </c>
      <c r="F540" s="9">
        <f t="shared" si="32"/>
        <v>-3.4129333333333332</v>
      </c>
      <c r="G540" s="9">
        <f t="shared" si="33"/>
        <v>2.6969873333333338</v>
      </c>
      <c r="H540" s="9">
        <f t="shared" si="34"/>
        <v>4.2558706666666666</v>
      </c>
      <c r="I540" s="9">
        <f t="shared" si="35"/>
        <v>7.2884680000000008</v>
      </c>
    </row>
    <row r="541" spans="1:9" hidden="1">
      <c r="A541">
        <v>2304</v>
      </c>
      <c r="B541">
        <v>-0.93079999999999996</v>
      </c>
      <c r="C541">
        <v>0.73395600000000005</v>
      </c>
      <c r="D541">
        <v>1.158056</v>
      </c>
      <c r="E541">
        <v>1.985652</v>
      </c>
      <c r="F541" s="9">
        <f t="shared" si="32"/>
        <v>-3.4129333333333332</v>
      </c>
      <c r="G541" s="9">
        <f t="shared" si="33"/>
        <v>2.6911720000000003</v>
      </c>
      <c r="H541" s="9">
        <f t="shared" si="34"/>
        <v>4.2462053333333332</v>
      </c>
      <c r="I541" s="9">
        <f t="shared" si="35"/>
        <v>7.2807239999999993</v>
      </c>
    </row>
    <row r="542" spans="1:9" hidden="1">
      <c r="A542">
        <v>2305</v>
      </c>
      <c r="B542">
        <v>-0.93079999999999996</v>
      </c>
      <c r="C542">
        <v>0.73236999999999997</v>
      </c>
      <c r="D542">
        <v>1.1554199999999999</v>
      </c>
      <c r="E542">
        <v>1.9835400000000001</v>
      </c>
      <c r="F542" s="9">
        <f t="shared" si="32"/>
        <v>-3.4129333333333332</v>
      </c>
      <c r="G542" s="9">
        <f t="shared" si="33"/>
        <v>2.6853566666666668</v>
      </c>
      <c r="H542" s="9">
        <f t="shared" si="34"/>
        <v>4.2365399999999998</v>
      </c>
      <c r="I542" s="9">
        <f t="shared" si="35"/>
        <v>7.2729800000000004</v>
      </c>
    </row>
    <row r="543" spans="1:9" hidden="1">
      <c r="A543">
        <v>2306</v>
      </c>
      <c r="B543">
        <v>-0.93079999999999996</v>
      </c>
      <c r="C543">
        <v>0.73078399999999999</v>
      </c>
      <c r="D543">
        <v>1.152784</v>
      </c>
      <c r="E543">
        <v>1.981428</v>
      </c>
      <c r="F543" s="9">
        <f t="shared" si="32"/>
        <v>-3.4129333333333332</v>
      </c>
      <c r="G543" s="9">
        <f t="shared" si="33"/>
        <v>2.6795413333333333</v>
      </c>
      <c r="H543" s="9">
        <f t="shared" si="34"/>
        <v>4.2268746666666663</v>
      </c>
      <c r="I543" s="9">
        <f t="shared" si="35"/>
        <v>7.2652360000000007</v>
      </c>
    </row>
    <row r="544" spans="1:9" hidden="1">
      <c r="A544">
        <v>2307</v>
      </c>
      <c r="B544">
        <v>-0.93079999999999996</v>
      </c>
      <c r="C544">
        <v>0.72919800000000001</v>
      </c>
      <c r="D544">
        <v>1.1501479999999999</v>
      </c>
      <c r="E544">
        <v>1.9793160000000001</v>
      </c>
      <c r="F544" s="9">
        <f t="shared" si="32"/>
        <v>-3.4129333333333332</v>
      </c>
      <c r="G544" s="9">
        <f t="shared" si="33"/>
        <v>2.6737260000000003</v>
      </c>
      <c r="H544" s="9">
        <f t="shared" si="34"/>
        <v>4.2172093333333329</v>
      </c>
      <c r="I544" s="9">
        <f t="shared" si="35"/>
        <v>7.2574920000000001</v>
      </c>
    </row>
    <row r="545" spans="1:9" hidden="1">
      <c r="A545">
        <v>2308</v>
      </c>
      <c r="B545">
        <v>-0.93079999999999996</v>
      </c>
      <c r="C545">
        <v>0.72761200000000004</v>
      </c>
      <c r="D545">
        <v>1.1475120000000001</v>
      </c>
      <c r="E545">
        <v>1.977204</v>
      </c>
      <c r="F545" s="9">
        <f t="shared" si="32"/>
        <v>-3.4129333333333332</v>
      </c>
      <c r="G545" s="9">
        <f t="shared" si="33"/>
        <v>2.6679106666666672</v>
      </c>
      <c r="H545" s="9">
        <f t="shared" si="34"/>
        <v>4.2075440000000004</v>
      </c>
      <c r="I545" s="9">
        <f t="shared" si="35"/>
        <v>7.2497480000000003</v>
      </c>
    </row>
    <row r="546" spans="1:9" hidden="1">
      <c r="A546">
        <v>2309</v>
      </c>
      <c r="B546">
        <v>-0.93079999999999996</v>
      </c>
      <c r="C546">
        <v>0.72602599999999995</v>
      </c>
      <c r="D546">
        <v>1.144876</v>
      </c>
      <c r="E546">
        <v>1.9750920000000001</v>
      </c>
      <c r="F546" s="9">
        <f t="shared" si="32"/>
        <v>-3.4129333333333332</v>
      </c>
      <c r="G546" s="9">
        <f t="shared" si="33"/>
        <v>2.6620953333333333</v>
      </c>
      <c r="H546" s="9">
        <f t="shared" si="34"/>
        <v>4.197878666666667</v>
      </c>
      <c r="I546" s="9">
        <f t="shared" si="35"/>
        <v>7.2420040000000006</v>
      </c>
    </row>
    <row r="547" spans="1:9" hidden="1">
      <c r="A547">
        <v>2310</v>
      </c>
      <c r="B547">
        <v>-0.93079999999999996</v>
      </c>
      <c r="C547">
        <v>0.72443999999999997</v>
      </c>
      <c r="D547">
        <v>1.1422399999999999</v>
      </c>
      <c r="E547">
        <v>1.97298</v>
      </c>
      <c r="F547" s="9">
        <f t="shared" si="32"/>
        <v>-3.4129333333333332</v>
      </c>
      <c r="G547" s="9">
        <f t="shared" si="33"/>
        <v>2.6562800000000002</v>
      </c>
      <c r="H547" s="9">
        <f t="shared" si="34"/>
        <v>4.1882133333333327</v>
      </c>
      <c r="I547" s="9">
        <f t="shared" si="35"/>
        <v>7.2342599999999999</v>
      </c>
    </row>
    <row r="548" spans="1:9" hidden="1">
      <c r="A548">
        <v>2311</v>
      </c>
      <c r="B548">
        <v>-0.93079999999999996</v>
      </c>
      <c r="C548">
        <v>0.722854</v>
      </c>
      <c r="D548">
        <v>1.1396040000000001</v>
      </c>
      <c r="E548">
        <v>1.9708680000000001</v>
      </c>
      <c r="F548" s="9">
        <f t="shared" si="32"/>
        <v>-3.4129333333333332</v>
      </c>
      <c r="G548" s="9">
        <f t="shared" si="33"/>
        <v>2.6504646666666667</v>
      </c>
      <c r="H548" s="9">
        <f t="shared" si="34"/>
        <v>4.1785480000000002</v>
      </c>
      <c r="I548" s="9">
        <f t="shared" si="35"/>
        <v>7.2265160000000002</v>
      </c>
    </row>
    <row r="549" spans="1:9" hidden="1">
      <c r="A549">
        <v>2312</v>
      </c>
      <c r="B549">
        <v>-0.93079999999999996</v>
      </c>
      <c r="C549">
        <v>0.72126800000000002</v>
      </c>
      <c r="D549">
        <v>1.136968</v>
      </c>
      <c r="E549">
        <v>1.968756</v>
      </c>
      <c r="F549" s="9">
        <f t="shared" si="32"/>
        <v>-3.4129333333333332</v>
      </c>
      <c r="G549" s="9">
        <f t="shared" si="33"/>
        <v>2.6446493333333332</v>
      </c>
      <c r="H549" s="9">
        <f t="shared" si="34"/>
        <v>4.1688826666666667</v>
      </c>
      <c r="I549" s="9">
        <f t="shared" si="35"/>
        <v>7.2187720000000004</v>
      </c>
    </row>
    <row r="550" spans="1:9" hidden="1">
      <c r="A550">
        <v>2313</v>
      </c>
      <c r="B550">
        <v>-0.93079999999999996</v>
      </c>
      <c r="C550">
        <v>0.71968200000000004</v>
      </c>
      <c r="D550">
        <v>1.1343319999999999</v>
      </c>
      <c r="E550">
        <v>1.9666440000000001</v>
      </c>
      <c r="F550" s="9">
        <f t="shared" si="32"/>
        <v>-3.4129333333333332</v>
      </c>
      <c r="G550" s="9">
        <f t="shared" si="33"/>
        <v>2.6388340000000001</v>
      </c>
      <c r="H550" s="9">
        <f t="shared" si="34"/>
        <v>4.1592173333333333</v>
      </c>
      <c r="I550" s="9">
        <f t="shared" si="35"/>
        <v>7.2110279999999998</v>
      </c>
    </row>
    <row r="551" spans="1:9" hidden="1">
      <c r="A551">
        <v>2314</v>
      </c>
      <c r="B551">
        <v>-0.93079999999999996</v>
      </c>
      <c r="C551">
        <v>0.71809599999999996</v>
      </c>
      <c r="D551">
        <v>1.131696</v>
      </c>
      <c r="E551">
        <v>1.9645319999999999</v>
      </c>
      <c r="F551" s="9">
        <f t="shared" si="32"/>
        <v>-3.4129333333333332</v>
      </c>
      <c r="G551" s="9">
        <f t="shared" si="33"/>
        <v>2.6330186666666666</v>
      </c>
      <c r="H551" s="9">
        <f t="shared" si="34"/>
        <v>4.1495519999999999</v>
      </c>
      <c r="I551" s="9">
        <f t="shared" si="35"/>
        <v>7.203284</v>
      </c>
    </row>
    <row r="552" spans="1:9" hidden="1">
      <c r="A552">
        <v>2315</v>
      </c>
      <c r="B552">
        <v>-0.93079999999999996</v>
      </c>
      <c r="C552">
        <v>0.71650999999999998</v>
      </c>
      <c r="D552">
        <v>1.12906</v>
      </c>
      <c r="E552">
        <v>1.9624200000000001</v>
      </c>
      <c r="F552" s="9">
        <f t="shared" si="32"/>
        <v>-3.4129333333333332</v>
      </c>
      <c r="G552" s="9">
        <f t="shared" si="33"/>
        <v>2.6272033333333336</v>
      </c>
      <c r="H552" s="9">
        <f t="shared" si="34"/>
        <v>4.1398866666666665</v>
      </c>
      <c r="I552" s="9">
        <f t="shared" si="35"/>
        <v>7.1955400000000003</v>
      </c>
    </row>
    <row r="553" spans="1:9" hidden="1">
      <c r="A553">
        <v>2316</v>
      </c>
      <c r="B553">
        <v>-0.93079999999999996</v>
      </c>
      <c r="C553">
        <v>0.714924</v>
      </c>
      <c r="D553">
        <v>1.1264240000000001</v>
      </c>
      <c r="E553">
        <v>1.9603079999999999</v>
      </c>
      <c r="F553" s="9">
        <f t="shared" si="32"/>
        <v>-3.4129333333333332</v>
      </c>
      <c r="G553" s="9">
        <f t="shared" si="33"/>
        <v>2.6213880000000001</v>
      </c>
      <c r="H553" s="9">
        <f t="shared" si="34"/>
        <v>4.130221333333334</v>
      </c>
      <c r="I553" s="9">
        <f t="shared" si="35"/>
        <v>7.1877959999999996</v>
      </c>
    </row>
    <row r="554" spans="1:9" hidden="1">
      <c r="A554">
        <v>2317</v>
      </c>
      <c r="B554">
        <v>-0.93079999999999996</v>
      </c>
      <c r="C554">
        <v>0.71333800000000003</v>
      </c>
      <c r="D554">
        <v>1.123788</v>
      </c>
      <c r="E554">
        <v>1.958196</v>
      </c>
      <c r="F554" s="9">
        <f t="shared" si="32"/>
        <v>-3.4129333333333332</v>
      </c>
      <c r="G554" s="9">
        <f t="shared" si="33"/>
        <v>2.6155726666666665</v>
      </c>
      <c r="H554" s="9">
        <f t="shared" si="34"/>
        <v>4.1205559999999997</v>
      </c>
      <c r="I554" s="9">
        <f t="shared" si="35"/>
        <v>7.1800519999999999</v>
      </c>
    </row>
    <row r="555" spans="1:9" hidden="1">
      <c r="A555">
        <v>2318</v>
      </c>
      <c r="B555">
        <v>-0.93079999999999996</v>
      </c>
      <c r="C555">
        <v>0.71175200000000005</v>
      </c>
      <c r="D555">
        <v>1.1211519999999999</v>
      </c>
      <c r="E555">
        <v>1.9560839999999999</v>
      </c>
      <c r="F555" s="9">
        <f t="shared" si="32"/>
        <v>-3.4129333333333332</v>
      </c>
      <c r="G555" s="9">
        <f t="shared" si="33"/>
        <v>2.6097573333333335</v>
      </c>
      <c r="H555" s="9">
        <f t="shared" si="34"/>
        <v>4.1108906666666662</v>
      </c>
      <c r="I555" s="9">
        <f t="shared" si="35"/>
        <v>7.1723080000000001</v>
      </c>
    </row>
    <row r="556" spans="1:9" hidden="1">
      <c r="A556">
        <v>2319</v>
      </c>
      <c r="B556">
        <v>-0.93079999999999996</v>
      </c>
      <c r="C556">
        <v>0.71016599999999996</v>
      </c>
      <c r="D556">
        <v>1.1185160000000001</v>
      </c>
      <c r="E556">
        <v>1.953972</v>
      </c>
      <c r="F556" s="9">
        <f t="shared" si="32"/>
        <v>-3.4129333333333332</v>
      </c>
      <c r="G556" s="9">
        <f t="shared" si="33"/>
        <v>2.603942</v>
      </c>
      <c r="H556" s="9">
        <f t="shared" si="34"/>
        <v>4.1012253333333337</v>
      </c>
      <c r="I556" s="9">
        <f t="shared" si="35"/>
        <v>7.1645639999999995</v>
      </c>
    </row>
    <row r="557" spans="1:9" hidden="1">
      <c r="A557">
        <v>2320</v>
      </c>
      <c r="B557">
        <v>-0.93079999999999996</v>
      </c>
      <c r="C557">
        <v>0.70857999999999999</v>
      </c>
      <c r="D557">
        <v>1.11588</v>
      </c>
      <c r="E557">
        <v>1.9518599999999999</v>
      </c>
      <c r="F557" s="9">
        <f t="shared" si="32"/>
        <v>-3.4129333333333332</v>
      </c>
      <c r="G557" s="9">
        <f t="shared" si="33"/>
        <v>2.5981266666666669</v>
      </c>
      <c r="H557" s="9">
        <f t="shared" si="34"/>
        <v>4.0915600000000003</v>
      </c>
      <c r="I557" s="9">
        <f t="shared" si="35"/>
        <v>7.1568199999999997</v>
      </c>
    </row>
    <row r="558" spans="1:9" hidden="1">
      <c r="A558">
        <v>2321</v>
      </c>
      <c r="B558">
        <v>-0.93079999999999996</v>
      </c>
      <c r="C558">
        <v>0.70699400000000001</v>
      </c>
      <c r="D558">
        <v>1.1132439999999999</v>
      </c>
      <c r="E558">
        <v>1.949748</v>
      </c>
      <c r="F558" s="9">
        <f t="shared" si="32"/>
        <v>-3.4129333333333332</v>
      </c>
      <c r="G558" s="9">
        <f t="shared" si="33"/>
        <v>2.5923113333333334</v>
      </c>
      <c r="H558" s="9">
        <f t="shared" si="34"/>
        <v>4.081894666666666</v>
      </c>
      <c r="I558" s="9">
        <f t="shared" si="35"/>
        <v>7.149076</v>
      </c>
    </row>
    <row r="559" spans="1:9" hidden="1">
      <c r="A559">
        <v>2322</v>
      </c>
      <c r="B559">
        <v>-0.93079999999999996</v>
      </c>
      <c r="C559">
        <v>0.70540800000000004</v>
      </c>
      <c r="D559">
        <v>1.110608</v>
      </c>
      <c r="E559">
        <v>1.9476359999999999</v>
      </c>
      <c r="F559" s="9">
        <f t="shared" si="32"/>
        <v>-3.4129333333333332</v>
      </c>
      <c r="G559" s="9">
        <f t="shared" si="33"/>
        <v>2.5864959999999999</v>
      </c>
      <c r="H559" s="9">
        <f t="shared" si="34"/>
        <v>4.0722293333333335</v>
      </c>
      <c r="I559" s="9">
        <f t="shared" si="35"/>
        <v>7.1413319999999993</v>
      </c>
    </row>
    <row r="560" spans="1:9" hidden="1">
      <c r="A560">
        <v>2323</v>
      </c>
      <c r="B560">
        <v>-0.93079999999999996</v>
      </c>
      <c r="C560">
        <v>0.70382199999999995</v>
      </c>
      <c r="D560">
        <v>1.107972</v>
      </c>
      <c r="E560">
        <v>1.945524</v>
      </c>
      <c r="F560" s="9">
        <f t="shared" si="32"/>
        <v>-3.4129333333333332</v>
      </c>
      <c r="G560" s="9">
        <f t="shared" si="33"/>
        <v>2.5806806666666664</v>
      </c>
      <c r="H560" s="9">
        <f t="shared" si="34"/>
        <v>4.0625640000000001</v>
      </c>
      <c r="I560" s="9">
        <f t="shared" si="35"/>
        <v>7.1335879999999996</v>
      </c>
    </row>
    <row r="561" spans="1:9" hidden="1">
      <c r="A561">
        <v>2324</v>
      </c>
      <c r="B561">
        <v>-0.93079999999999996</v>
      </c>
      <c r="C561">
        <v>0.70223599999999997</v>
      </c>
      <c r="D561">
        <v>1.1053360000000001</v>
      </c>
      <c r="E561">
        <v>1.9434119999999999</v>
      </c>
      <c r="F561" s="9">
        <f t="shared" si="32"/>
        <v>-3.4129333333333332</v>
      </c>
      <c r="G561" s="9">
        <f t="shared" si="33"/>
        <v>2.5748653333333333</v>
      </c>
      <c r="H561" s="9">
        <f t="shared" si="34"/>
        <v>4.0528986666666666</v>
      </c>
      <c r="I561" s="9">
        <f t="shared" si="35"/>
        <v>7.1258439999999998</v>
      </c>
    </row>
    <row r="562" spans="1:9" hidden="1">
      <c r="A562">
        <v>2325</v>
      </c>
      <c r="B562">
        <v>-0.93079999999999996</v>
      </c>
      <c r="C562">
        <v>0.70065</v>
      </c>
      <c r="D562">
        <v>1.1027</v>
      </c>
      <c r="E562">
        <v>1.9413</v>
      </c>
      <c r="F562" s="9">
        <f t="shared" si="32"/>
        <v>-3.4129333333333332</v>
      </c>
      <c r="G562" s="9">
        <f t="shared" si="33"/>
        <v>2.5690500000000003</v>
      </c>
      <c r="H562" s="9">
        <f t="shared" si="34"/>
        <v>4.0432333333333332</v>
      </c>
      <c r="I562" s="9">
        <f t="shared" si="35"/>
        <v>7.118100000000001</v>
      </c>
    </row>
    <row r="563" spans="1:9" hidden="1">
      <c r="A563">
        <v>2326</v>
      </c>
      <c r="B563">
        <v>-0.93079999999999996</v>
      </c>
      <c r="C563">
        <v>0.69906400000000002</v>
      </c>
      <c r="D563">
        <v>1.1006320000000001</v>
      </c>
      <c r="E563">
        <v>1.9391879999999999</v>
      </c>
      <c r="F563" s="9">
        <f t="shared" si="32"/>
        <v>-3.4129333333333332</v>
      </c>
      <c r="G563" s="9">
        <f t="shared" si="33"/>
        <v>2.5632346666666668</v>
      </c>
      <c r="H563" s="9">
        <f t="shared" si="34"/>
        <v>4.0356506666666663</v>
      </c>
      <c r="I563" s="9">
        <f t="shared" si="35"/>
        <v>7.1103559999999995</v>
      </c>
    </row>
    <row r="564" spans="1:9" hidden="1">
      <c r="A564">
        <v>2327</v>
      </c>
      <c r="B564">
        <v>-0.93079999999999996</v>
      </c>
      <c r="C564">
        <v>0.69747800000000004</v>
      </c>
      <c r="D564">
        <v>1.0985640000000001</v>
      </c>
      <c r="E564">
        <v>1.937076</v>
      </c>
      <c r="F564" s="9">
        <f t="shared" si="32"/>
        <v>-3.4129333333333332</v>
      </c>
      <c r="G564" s="9">
        <f t="shared" si="33"/>
        <v>2.5574193333333333</v>
      </c>
      <c r="H564" s="9">
        <f t="shared" si="34"/>
        <v>4.0280680000000002</v>
      </c>
      <c r="I564" s="9">
        <f t="shared" si="35"/>
        <v>7.1026120000000006</v>
      </c>
    </row>
    <row r="565" spans="1:9" hidden="1">
      <c r="A565">
        <v>2328</v>
      </c>
      <c r="B565">
        <v>-0.93079999999999996</v>
      </c>
      <c r="C565">
        <v>0.69589199999999996</v>
      </c>
      <c r="D565">
        <v>1.0964959999999999</v>
      </c>
      <c r="E565">
        <v>1.9349639999999999</v>
      </c>
      <c r="F565" s="9">
        <f t="shared" si="32"/>
        <v>-3.4129333333333332</v>
      </c>
      <c r="G565" s="9">
        <f t="shared" si="33"/>
        <v>2.5516039999999998</v>
      </c>
      <c r="H565" s="9">
        <f t="shared" si="34"/>
        <v>4.0204853333333332</v>
      </c>
      <c r="I565" s="9">
        <f t="shared" si="35"/>
        <v>7.0948679999999991</v>
      </c>
    </row>
    <row r="566" spans="1:9" hidden="1">
      <c r="A566">
        <v>2329</v>
      </c>
      <c r="B566">
        <v>-0.93079999999999996</v>
      </c>
      <c r="C566">
        <v>0.69430599999999998</v>
      </c>
      <c r="D566">
        <v>1.094428</v>
      </c>
      <c r="E566">
        <v>1.932852</v>
      </c>
      <c r="F566" s="9">
        <f t="shared" si="32"/>
        <v>-3.4129333333333332</v>
      </c>
      <c r="G566" s="9">
        <f t="shared" si="33"/>
        <v>2.5457886666666667</v>
      </c>
      <c r="H566" s="9">
        <f t="shared" si="34"/>
        <v>4.0129026666666663</v>
      </c>
      <c r="I566" s="9">
        <f t="shared" si="35"/>
        <v>7.0871240000000002</v>
      </c>
    </row>
    <row r="567" spans="1:9" hidden="1">
      <c r="A567">
        <v>2330</v>
      </c>
      <c r="B567">
        <v>-0.93079999999999996</v>
      </c>
      <c r="C567">
        <v>0.69272</v>
      </c>
      <c r="D567">
        <v>1.09236</v>
      </c>
      <c r="E567">
        <v>1.9307399999999999</v>
      </c>
      <c r="F567" s="9">
        <f t="shared" si="32"/>
        <v>-3.4129333333333332</v>
      </c>
      <c r="G567" s="9">
        <f t="shared" si="33"/>
        <v>2.5399733333333336</v>
      </c>
      <c r="H567" s="9">
        <f t="shared" si="34"/>
        <v>4.0053200000000002</v>
      </c>
      <c r="I567" s="9">
        <f t="shared" si="35"/>
        <v>7.0793799999999996</v>
      </c>
    </row>
    <row r="568" spans="1:9" hidden="1">
      <c r="A568">
        <v>2331</v>
      </c>
      <c r="B568">
        <v>-0.93079999999999996</v>
      </c>
      <c r="C568">
        <v>0.69113400000000003</v>
      </c>
      <c r="D568">
        <v>1.090292</v>
      </c>
      <c r="E568">
        <v>1.928628</v>
      </c>
      <c r="F568" s="9">
        <f t="shared" si="32"/>
        <v>-3.4129333333333332</v>
      </c>
      <c r="G568" s="9">
        <f t="shared" si="33"/>
        <v>2.5341580000000001</v>
      </c>
      <c r="H568" s="9">
        <f t="shared" si="34"/>
        <v>3.9977373333333333</v>
      </c>
      <c r="I568" s="9">
        <f t="shared" si="35"/>
        <v>7.0716360000000007</v>
      </c>
    </row>
    <row r="569" spans="1:9" hidden="1">
      <c r="A569">
        <v>2332</v>
      </c>
      <c r="B569">
        <v>-0.93079999999999996</v>
      </c>
      <c r="C569">
        <v>0.68954800000000005</v>
      </c>
      <c r="D569">
        <v>1.0882240000000001</v>
      </c>
      <c r="E569">
        <v>1.9265159999999999</v>
      </c>
      <c r="F569" s="9">
        <f t="shared" si="32"/>
        <v>-3.4129333333333332</v>
      </c>
      <c r="G569" s="9">
        <f t="shared" si="33"/>
        <v>2.5283426666666666</v>
      </c>
      <c r="H569" s="9">
        <f t="shared" si="34"/>
        <v>3.9901546666666672</v>
      </c>
      <c r="I569" s="9">
        <f t="shared" si="35"/>
        <v>7.0638919999999992</v>
      </c>
    </row>
    <row r="570" spans="1:9" hidden="1">
      <c r="A570">
        <v>2333</v>
      </c>
      <c r="B570">
        <v>-0.93079999999999996</v>
      </c>
      <c r="C570">
        <v>0.68796199999999996</v>
      </c>
      <c r="D570">
        <v>1.0861559999999999</v>
      </c>
      <c r="E570">
        <v>1.924404</v>
      </c>
      <c r="F570" s="9">
        <f t="shared" si="32"/>
        <v>-3.4129333333333332</v>
      </c>
      <c r="G570" s="9">
        <f t="shared" si="33"/>
        <v>2.5225273333333331</v>
      </c>
      <c r="H570" s="9">
        <f t="shared" si="34"/>
        <v>3.9825719999999998</v>
      </c>
      <c r="I570" s="9">
        <f t="shared" si="35"/>
        <v>7.0561480000000003</v>
      </c>
    </row>
    <row r="571" spans="1:9" hidden="1">
      <c r="A571">
        <v>2334</v>
      </c>
      <c r="B571">
        <v>-0.93079999999999996</v>
      </c>
      <c r="C571">
        <v>0.68637599999999999</v>
      </c>
      <c r="D571">
        <v>1.0840879999999999</v>
      </c>
      <c r="E571">
        <v>1.9222919999999999</v>
      </c>
      <c r="F571" s="9">
        <f t="shared" si="32"/>
        <v>-3.4129333333333332</v>
      </c>
      <c r="G571" s="9">
        <f t="shared" si="33"/>
        <v>2.5167120000000001</v>
      </c>
      <c r="H571" s="9">
        <f t="shared" si="34"/>
        <v>3.9749893333333333</v>
      </c>
      <c r="I571" s="9">
        <f t="shared" si="35"/>
        <v>7.0484039999999988</v>
      </c>
    </row>
    <row r="572" spans="1:9" hidden="1">
      <c r="A572">
        <v>2335</v>
      </c>
      <c r="B572">
        <v>-0.93079999999999996</v>
      </c>
      <c r="C572">
        <v>0.68479000000000001</v>
      </c>
      <c r="D572">
        <v>1.08202</v>
      </c>
      <c r="E572">
        <v>1.92018</v>
      </c>
      <c r="F572" s="9">
        <f t="shared" si="32"/>
        <v>-3.4129333333333332</v>
      </c>
      <c r="G572" s="9">
        <f t="shared" si="33"/>
        <v>2.510896666666667</v>
      </c>
      <c r="H572" s="9">
        <f t="shared" si="34"/>
        <v>3.9674066666666667</v>
      </c>
      <c r="I572" s="9">
        <f t="shared" si="35"/>
        <v>7.0406599999999999</v>
      </c>
    </row>
    <row r="573" spans="1:9" hidden="1">
      <c r="A573">
        <v>2336</v>
      </c>
      <c r="B573">
        <v>-0.93079999999999996</v>
      </c>
      <c r="C573">
        <v>0.68320400000000003</v>
      </c>
      <c r="D573">
        <v>1.079952</v>
      </c>
      <c r="E573">
        <v>1.9180680000000001</v>
      </c>
      <c r="F573" s="9">
        <f t="shared" si="32"/>
        <v>-3.4129333333333332</v>
      </c>
      <c r="G573" s="9">
        <f t="shared" si="33"/>
        <v>2.5050813333333335</v>
      </c>
      <c r="H573" s="9">
        <f t="shared" si="34"/>
        <v>3.9598239999999998</v>
      </c>
      <c r="I573" s="9">
        <f t="shared" si="35"/>
        <v>7.0329160000000002</v>
      </c>
    </row>
    <row r="574" spans="1:9" hidden="1">
      <c r="A574">
        <v>2337</v>
      </c>
      <c r="B574">
        <v>-0.93079999999999996</v>
      </c>
      <c r="C574">
        <v>0.68161799999999995</v>
      </c>
      <c r="D574">
        <v>1.0778840000000001</v>
      </c>
      <c r="E574">
        <v>1.915956</v>
      </c>
      <c r="F574" s="9">
        <f t="shared" si="32"/>
        <v>-3.4129333333333332</v>
      </c>
      <c r="G574" s="9">
        <f t="shared" si="33"/>
        <v>2.499266</v>
      </c>
      <c r="H574" s="9">
        <f t="shared" si="34"/>
        <v>3.9522413333333333</v>
      </c>
      <c r="I574" s="9">
        <f t="shared" si="35"/>
        <v>7.0251720000000004</v>
      </c>
    </row>
    <row r="575" spans="1:9" hidden="1">
      <c r="A575">
        <v>2338</v>
      </c>
      <c r="B575">
        <v>-0.93079999999999996</v>
      </c>
      <c r="C575">
        <v>0.68003199999999997</v>
      </c>
      <c r="D575">
        <v>1.0758160000000001</v>
      </c>
      <c r="E575">
        <v>1.9138440000000001</v>
      </c>
      <c r="F575" s="9">
        <f t="shared" si="32"/>
        <v>-3.4129333333333332</v>
      </c>
      <c r="G575" s="9">
        <f t="shared" si="33"/>
        <v>2.4934506666666665</v>
      </c>
      <c r="H575" s="9">
        <f t="shared" si="34"/>
        <v>3.9446586666666672</v>
      </c>
      <c r="I575" s="9">
        <f t="shared" si="35"/>
        <v>7.0174279999999998</v>
      </c>
    </row>
    <row r="576" spans="1:9" hidden="1">
      <c r="A576">
        <v>2339</v>
      </c>
      <c r="B576">
        <v>-0.93079999999999996</v>
      </c>
      <c r="C576">
        <v>0.67844599999999999</v>
      </c>
      <c r="D576">
        <v>1.0737479999999999</v>
      </c>
      <c r="E576">
        <v>1.911732</v>
      </c>
      <c r="F576" s="9">
        <f t="shared" si="32"/>
        <v>-3.4129333333333332</v>
      </c>
      <c r="G576" s="9">
        <f t="shared" si="33"/>
        <v>2.4876353333333334</v>
      </c>
      <c r="H576" s="9">
        <f t="shared" si="34"/>
        <v>3.9370759999999998</v>
      </c>
      <c r="I576" s="9">
        <f t="shared" si="35"/>
        <v>7.009684</v>
      </c>
    </row>
    <row r="577" spans="1:9" hidden="1">
      <c r="A577">
        <v>2340</v>
      </c>
      <c r="B577">
        <v>-0.93079999999999996</v>
      </c>
      <c r="C577">
        <v>0.67686000000000002</v>
      </c>
      <c r="D577">
        <v>1.07168</v>
      </c>
      <c r="E577">
        <v>1.9096200000000001</v>
      </c>
      <c r="F577" s="9">
        <f t="shared" si="32"/>
        <v>-3.4129333333333332</v>
      </c>
      <c r="G577" s="9">
        <f t="shared" si="33"/>
        <v>2.4818200000000004</v>
      </c>
      <c r="H577" s="9">
        <f t="shared" si="34"/>
        <v>3.9294933333333333</v>
      </c>
      <c r="I577" s="9">
        <f t="shared" si="35"/>
        <v>7.0019400000000003</v>
      </c>
    </row>
    <row r="578" spans="1:9" hidden="1">
      <c r="A578">
        <v>2341</v>
      </c>
      <c r="B578">
        <v>-0.93079999999999996</v>
      </c>
      <c r="C578">
        <v>0.67527400000000004</v>
      </c>
      <c r="D578">
        <v>1.069612</v>
      </c>
      <c r="E578">
        <v>1.907508</v>
      </c>
      <c r="F578" s="9">
        <f t="shared" ref="F578:F641" si="36">+B578*44/12</f>
        <v>-3.4129333333333332</v>
      </c>
      <c r="G578" s="9">
        <f t="shared" ref="G578:G641" si="37">+C578*44/12</f>
        <v>2.4760046666666669</v>
      </c>
      <c r="H578" s="9">
        <f t="shared" ref="H578:H641" si="38">+D578*44/12</f>
        <v>3.9219106666666668</v>
      </c>
      <c r="I578" s="9">
        <f t="shared" ref="I578:I641" si="39">+E578*44/12</f>
        <v>6.9941959999999996</v>
      </c>
    </row>
    <row r="579" spans="1:9" hidden="1">
      <c r="A579">
        <v>2342</v>
      </c>
      <c r="B579">
        <v>-0.93079999999999996</v>
      </c>
      <c r="C579">
        <v>0.67368799999999995</v>
      </c>
      <c r="D579">
        <v>1.067544</v>
      </c>
      <c r="E579">
        <v>1.9053960000000001</v>
      </c>
      <c r="F579" s="9">
        <f t="shared" si="36"/>
        <v>-3.4129333333333332</v>
      </c>
      <c r="G579" s="9">
        <f t="shared" si="37"/>
        <v>2.4701893333333333</v>
      </c>
      <c r="H579" s="9">
        <f t="shared" si="38"/>
        <v>3.9143279999999998</v>
      </c>
      <c r="I579" s="9">
        <f t="shared" si="39"/>
        <v>6.9864519999999999</v>
      </c>
    </row>
    <row r="580" spans="1:9" hidden="1">
      <c r="A580">
        <v>2343</v>
      </c>
      <c r="B580">
        <v>-0.93079999999999996</v>
      </c>
      <c r="C580">
        <v>0.67210199999999998</v>
      </c>
      <c r="D580">
        <v>1.0654760000000001</v>
      </c>
      <c r="E580">
        <v>1.903284</v>
      </c>
      <c r="F580" s="9">
        <f t="shared" si="36"/>
        <v>-3.4129333333333332</v>
      </c>
      <c r="G580" s="9">
        <f t="shared" si="37"/>
        <v>2.4643739999999998</v>
      </c>
      <c r="H580" s="9">
        <f t="shared" si="38"/>
        <v>3.9067453333333337</v>
      </c>
      <c r="I580" s="9">
        <f t="shared" si="39"/>
        <v>6.9787080000000001</v>
      </c>
    </row>
    <row r="581" spans="1:9" hidden="1">
      <c r="A581">
        <v>2344</v>
      </c>
      <c r="B581">
        <v>-0.93079999999999996</v>
      </c>
      <c r="C581">
        <v>0.670516</v>
      </c>
      <c r="D581">
        <v>1.0634079999999999</v>
      </c>
      <c r="E581">
        <v>1.9011720000000001</v>
      </c>
      <c r="F581" s="9">
        <f t="shared" si="36"/>
        <v>-3.4129333333333332</v>
      </c>
      <c r="G581" s="9">
        <f t="shared" si="37"/>
        <v>2.4585586666666668</v>
      </c>
      <c r="H581" s="9">
        <f t="shared" si="38"/>
        <v>3.8991626666666668</v>
      </c>
      <c r="I581" s="9">
        <f t="shared" si="39"/>
        <v>6.9709639999999995</v>
      </c>
    </row>
    <row r="582" spans="1:9" hidden="1">
      <c r="A582">
        <v>2345</v>
      </c>
      <c r="B582">
        <v>-0.93079999999999996</v>
      </c>
      <c r="C582">
        <v>0.66893000000000002</v>
      </c>
      <c r="D582">
        <v>1.06134</v>
      </c>
      <c r="E582">
        <v>1.89906</v>
      </c>
      <c r="F582" s="9">
        <f t="shared" si="36"/>
        <v>-3.4129333333333332</v>
      </c>
      <c r="G582" s="9">
        <f t="shared" si="37"/>
        <v>2.4527433333333337</v>
      </c>
      <c r="H582" s="9">
        <f t="shared" si="38"/>
        <v>3.8915799999999998</v>
      </c>
      <c r="I582" s="9">
        <f t="shared" si="39"/>
        <v>6.9632199999999997</v>
      </c>
    </row>
    <row r="583" spans="1:9" hidden="1">
      <c r="A583">
        <v>2346</v>
      </c>
      <c r="B583">
        <v>-0.93079999999999996</v>
      </c>
      <c r="C583">
        <v>0.66734400000000005</v>
      </c>
      <c r="D583">
        <v>1.059272</v>
      </c>
      <c r="E583">
        <v>1.8969480000000001</v>
      </c>
      <c r="F583" s="9">
        <f t="shared" si="36"/>
        <v>-3.4129333333333332</v>
      </c>
      <c r="G583" s="9">
        <f t="shared" si="37"/>
        <v>2.4469280000000002</v>
      </c>
      <c r="H583" s="9">
        <f t="shared" si="38"/>
        <v>3.8839973333333333</v>
      </c>
      <c r="I583" s="9">
        <f t="shared" si="39"/>
        <v>6.955476</v>
      </c>
    </row>
    <row r="584" spans="1:9" hidden="1">
      <c r="A584">
        <v>2347</v>
      </c>
      <c r="B584">
        <v>-0.93079999999999996</v>
      </c>
      <c r="C584">
        <v>0.66575799999999996</v>
      </c>
      <c r="D584">
        <v>1.057204</v>
      </c>
      <c r="E584">
        <v>1.894836</v>
      </c>
      <c r="F584" s="9">
        <f t="shared" si="36"/>
        <v>-3.4129333333333332</v>
      </c>
      <c r="G584" s="9">
        <f t="shared" si="37"/>
        <v>2.4411126666666667</v>
      </c>
      <c r="H584" s="9">
        <f t="shared" si="38"/>
        <v>3.8764146666666668</v>
      </c>
      <c r="I584" s="9">
        <f t="shared" si="39"/>
        <v>6.9477319999999994</v>
      </c>
    </row>
    <row r="585" spans="1:9" hidden="1">
      <c r="A585">
        <v>2348</v>
      </c>
      <c r="B585">
        <v>-0.93079999999999996</v>
      </c>
      <c r="C585">
        <v>0.66417199999999998</v>
      </c>
      <c r="D585">
        <v>1.0551360000000001</v>
      </c>
      <c r="E585">
        <v>1.8927240000000001</v>
      </c>
      <c r="F585" s="9">
        <f t="shared" si="36"/>
        <v>-3.4129333333333332</v>
      </c>
      <c r="G585" s="9">
        <f t="shared" si="37"/>
        <v>2.4352973333333332</v>
      </c>
      <c r="H585" s="9">
        <f t="shared" si="38"/>
        <v>3.8688319999999998</v>
      </c>
      <c r="I585" s="9">
        <f t="shared" si="39"/>
        <v>6.9399880000000005</v>
      </c>
    </row>
    <row r="586" spans="1:9" hidden="1">
      <c r="A586">
        <v>2349</v>
      </c>
      <c r="B586">
        <v>-0.93079999999999996</v>
      </c>
      <c r="C586">
        <v>0.66258600000000001</v>
      </c>
      <c r="D586">
        <v>1.0530679999999999</v>
      </c>
      <c r="E586">
        <v>1.890612</v>
      </c>
      <c r="F586" s="9">
        <f t="shared" si="36"/>
        <v>-3.4129333333333332</v>
      </c>
      <c r="G586" s="9">
        <f t="shared" si="37"/>
        <v>2.4294820000000001</v>
      </c>
      <c r="H586" s="9">
        <f t="shared" si="38"/>
        <v>3.8612493333333329</v>
      </c>
      <c r="I586" s="9">
        <f t="shared" si="39"/>
        <v>6.9322439999999999</v>
      </c>
    </row>
    <row r="587" spans="1:9" hidden="1">
      <c r="A587">
        <v>2350</v>
      </c>
      <c r="B587">
        <v>-0.93079999999999996</v>
      </c>
      <c r="C587">
        <v>0.66100000000000003</v>
      </c>
      <c r="D587">
        <v>1.0509999999999999</v>
      </c>
      <c r="E587">
        <v>1.8885000000000001</v>
      </c>
      <c r="F587" s="9">
        <f t="shared" si="36"/>
        <v>-3.4129333333333332</v>
      </c>
      <c r="G587" s="9">
        <f t="shared" si="37"/>
        <v>2.4236666666666671</v>
      </c>
      <c r="H587" s="9">
        <f t="shared" si="38"/>
        <v>3.8536666666666668</v>
      </c>
      <c r="I587" s="9">
        <f t="shared" si="39"/>
        <v>6.924500000000001</v>
      </c>
    </row>
    <row r="588" spans="1:9" hidden="1">
      <c r="A588">
        <v>2351</v>
      </c>
      <c r="B588">
        <v>-0.93079999999999996</v>
      </c>
      <c r="C588">
        <v>0.65988599999999997</v>
      </c>
      <c r="D588">
        <v>1.0492919999999999</v>
      </c>
      <c r="E588">
        <v>1.8859939999999999</v>
      </c>
      <c r="F588" s="9">
        <f t="shared" si="36"/>
        <v>-3.4129333333333332</v>
      </c>
      <c r="G588" s="9">
        <f t="shared" si="37"/>
        <v>2.4195819999999997</v>
      </c>
      <c r="H588" s="9">
        <f t="shared" si="38"/>
        <v>3.8474039999999996</v>
      </c>
      <c r="I588" s="9">
        <f t="shared" si="39"/>
        <v>6.9153113333333325</v>
      </c>
    </row>
    <row r="589" spans="1:9" hidden="1">
      <c r="A589">
        <v>2352</v>
      </c>
      <c r="B589">
        <v>-0.93079999999999996</v>
      </c>
      <c r="C589">
        <v>0.65877200000000002</v>
      </c>
      <c r="D589">
        <v>1.0475840000000001</v>
      </c>
      <c r="E589">
        <v>1.8834880000000001</v>
      </c>
      <c r="F589" s="9">
        <f t="shared" si="36"/>
        <v>-3.4129333333333332</v>
      </c>
      <c r="G589" s="9">
        <f t="shared" si="37"/>
        <v>2.4154973333333332</v>
      </c>
      <c r="H589" s="9">
        <f t="shared" si="38"/>
        <v>3.8411413333333333</v>
      </c>
      <c r="I589" s="9">
        <f t="shared" si="39"/>
        <v>6.9061226666666675</v>
      </c>
    </row>
    <row r="590" spans="1:9" hidden="1">
      <c r="A590">
        <v>2353</v>
      </c>
      <c r="B590">
        <v>-0.93079999999999996</v>
      </c>
      <c r="C590">
        <v>0.65765799999999996</v>
      </c>
      <c r="D590">
        <v>1.045876</v>
      </c>
      <c r="E590">
        <v>1.8809819999999999</v>
      </c>
      <c r="F590" s="9">
        <f t="shared" si="36"/>
        <v>-3.4129333333333332</v>
      </c>
      <c r="G590" s="9">
        <f t="shared" si="37"/>
        <v>2.4114126666666666</v>
      </c>
      <c r="H590" s="9">
        <f t="shared" si="38"/>
        <v>3.8348786666666665</v>
      </c>
      <c r="I590" s="9">
        <f t="shared" si="39"/>
        <v>6.896933999999999</v>
      </c>
    </row>
    <row r="591" spans="1:9" hidden="1">
      <c r="A591">
        <v>2354</v>
      </c>
      <c r="B591">
        <v>-0.93079999999999996</v>
      </c>
      <c r="C591">
        <v>0.65654400000000002</v>
      </c>
      <c r="D591">
        <v>1.044168</v>
      </c>
      <c r="E591">
        <v>1.878476</v>
      </c>
      <c r="F591" s="9">
        <f t="shared" si="36"/>
        <v>-3.4129333333333332</v>
      </c>
      <c r="G591" s="9">
        <f t="shared" si="37"/>
        <v>2.4073280000000001</v>
      </c>
      <c r="H591" s="9">
        <f t="shared" si="38"/>
        <v>3.8286160000000002</v>
      </c>
      <c r="I591" s="9">
        <f t="shared" si="39"/>
        <v>6.8877453333333341</v>
      </c>
    </row>
    <row r="592" spans="1:9" hidden="1">
      <c r="A592">
        <v>2355</v>
      </c>
      <c r="B592">
        <v>-0.93079999999999996</v>
      </c>
      <c r="C592">
        <v>0.65542999999999996</v>
      </c>
      <c r="D592">
        <v>1.0424599999999999</v>
      </c>
      <c r="E592">
        <v>1.8759699999999999</v>
      </c>
      <c r="F592" s="9">
        <f t="shared" si="36"/>
        <v>-3.4129333333333332</v>
      </c>
      <c r="G592" s="9">
        <f t="shared" si="37"/>
        <v>2.4032433333333332</v>
      </c>
      <c r="H592" s="9">
        <f t="shared" si="38"/>
        <v>3.8223533333333335</v>
      </c>
      <c r="I592" s="9">
        <f t="shared" si="39"/>
        <v>6.8785566666666655</v>
      </c>
    </row>
    <row r="593" spans="1:9" hidden="1">
      <c r="A593">
        <v>2356</v>
      </c>
      <c r="B593">
        <v>-0.93079999999999996</v>
      </c>
      <c r="C593">
        <v>0.65431600000000001</v>
      </c>
      <c r="D593">
        <v>1.0407519999999999</v>
      </c>
      <c r="E593">
        <v>1.873464</v>
      </c>
      <c r="F593" s="9">
        <f t="shared" si="36"/>
        <v>-3.4129333333333332</v>
      </c>
      <c r="G593" s="9">
        <f t="shared" si="37"/>
        <v>2.3991586666666667</v>
      </c>
      <c r="H593" s="9">
        <f t="shared" si="38"/>
        <v>3.8160906666666663</v>
      </c>
      <c r="I593" s="9">
        <f t="shared" si="39"/>
        <v>6.8693680000000006</v>
      </c>
    </row>
    <row r="594" spans="1:9" hidden="1">
      <c r="A594">
        <v>2357</v>
      </c>
      <c r="B594">
        <v>-0.93079999999999996</v>
      </c>
      <c r="C594">
        <v>0.65320199999999995</v>
      </c>
      <c r="D594">
        <v>1.0390440000000001</v>
      </c>
      <c r="E594">
        <v>1.8709579999999999</v>
      </c>
      <c r="F594" s="9">
        <f t="shared" si="36"/>
        <v>-3.4129333333333332</v>
      </c>
      <c r="G594" s="9">
        <f t="shared" si="37"/>
        <v>2.3950739999999997</v>
      </c>
      <c r="H594" s="9">
        <f t="shared" si="38"/>
        <v>3.809828</v>
      </c>
      <c r="I594" s="9">
        <f t="shared" si="39"/>
        <v>6.8601793333333321</v>
      </c>
    </row>
    <row r="595" spans="1:9" hidden="1">
      <c r="A595">
        <v>2358</v>
      </c>
      <c r="B595">
        <v>-0.93079999999999996</v>
      </c>
      <c r="C595">
        <v>0.652088</v>
      </c>
      <c r="D595">
        <v>1.037336</v>
      </c>
      <c r="E595">
        <v>1.868452</v>
      </c>
      <c r="F595" s="9">
        <f t="shared" si="36"/>
        <v>-3.4129333333333332</v>
      </c>
      <c r="G595" s="9">
        <f t="shared" si="37"/>
        <v>2.3909893333333332</v>
      </c>
      <c r="H595" s="9">
        <f t="shared" si="38"/>
        <v>3.8035653333333332</v>
      </c>
      <c r="I595" s="9">
        <f t="shared" si="39"/>
        <v>6.8509906666666671</v>
      </c>
    </row>
    <row r="596" spans="1:9" hidden="1">
      <c r="A596">
        <v>2359</v>
      </c>
      <c r="B596">
        <v>-0.93079999999999996</v>
      </c>
      <c r="C596">
        <v>0.65097400000000005</v>
      </c>
      <c r="D596">
        <v>1.035628</v>
      </c>
      <c r="E596">
        <v>1.8659460000000001</v>
      </c>
      <c r="F596" s="9">
        <f t="shared" si="36"/>
        <v>-3.4129333333333332</v>
      </c>
      <c r="G596" s="9">
        <f t="shared" si="37"/>
        <v>2.3869046666666667</v>
      </c>
      <c r="H596" s="9">
        <f t="shared" si="38"/>
        <v>3.7973026666666669</v>
      </c>
      <c r="I596" s="9">
        <f t="shared" si="39"/>
        <v>6.8418020000000004</v>
      </c>
    </row>
    <row r="597" spans="1:9" hidden="1">
      <c r="A597">
        <v>2360</v>
      </c>
      <c r="B597">
        <v>-0.93079999999999996</v>
      </c>
      <c r="C597">
        <v>0.64985999999999999</v>
      </c>
      <c r="D597">
        <v>1.03392</v>
      </c>
      <c r="E597">
        <v>1.86344</v>
      </c>
      <c r="F597" s="9">
        <f t="shared" si="36"/>
        <v>-3.4129333333333332</v>
      </c>
      <c r="G597" s="9">
        <f t="shared" si="37"/>
        <v>2.3828200000000002</v>
      </c>
      <c r="H597" s="9">
        <f t="shared" si="38"/>
        <v>3.7910400000000002</v>
      </c>
      <c r="I597" s="9">
        <f t="shared" si="39"/>
        <v>6.8326133333333336</v>
      </c>
    </row>
    <row r="598" spans="1:9" hidden="1">
      <c r="A598">
        <v>2361</v>
      </c>
      <c r="B598">
        <v>-0.93079999999999996</v>
      </c>
      <c r="C598">
        <v>0.64874600000000004</v>
      </c>
      <c r="D598">
        <v>1.0322119999999999</v>
      </c>
      <c r="E598">
        <v>1.8609340000000001</v>
      </c>
      <c r="F598" s="9">
        <f t="shared" si="36"/>
        <v>-3.4129333333333332</v>
      </c>
      <c r="G598" s="9">
        <f t="shared" si="37"/>
        <v>2.3787353333333336</v>
      </c>
      <c r="H598" s="9">
        <f t="shared" si="38"/>
        <v>3.784777333333333</v>
      </c>
      <c r="I598" s="9">
        <f t="shared" si="39"/>
        <v>6.8234246666666669</v>
      </c>
    </row>
    <row r="599" spans="1:9" hidden="1">
      <c r="A599">
        <v>2362</v>
      </c>
      <c r="B599">
        <v>-0.93079999999999996</v>
      </c>
      <c r="C599">
        <v>0.64763199999999999</v>
      </c>
      <c r="D599">
        <v>1.0305040000000001</v>
      </c>
      <c r="E599">
        <v>1.858428</v>
      </c>
      <c r="F599" s="9">
        <f t="shared" si="36"/>
        <v>-3.4129333333333332</v>
      </c>
      <c r="G599" s="9">
        <f t="shared" si="37"/>
        <v>2.3746506666666667</v>
      </c>
      <c r="H599" s="9">
        <f t="shared" si="38"/>
        <v>3.7785146666666667</v>
      </c>
      <c r="I599" s="9">
        <f t="shared" si="39"/>
        <v>6.8142360000000002</v>
      </c>
    </row>
    <row r="600" spans="1:9" hidden="1">
      <c r="A600">
        <v>2363</v>
      </c>
      <c r="B600">
        <v>-0.93079999999999996</v>
      </c>
      <c r="C600">
        <v>0.64651800000000004</v>
      </c>
      <c r="D600">
        <v>1.028796</v>
      </c>
      <c r="E600">
        <v>1.8559220000000001</v>
      </c>
      <c r="F600" s="9">
        <f t="shared" si="36"/>
        <v>-3.4129333333333332</v>
      </c>
      <c r="G600" s="9">
        <f t="shared" si="37"/>
        <v>2.3705660000000002</v>
      </c>
      <c r="H600" s="9">
        <f t="shared" si="38"/>
        <v>3.7722519999999999</v>
      </c>
      <c r="I600" s="9">
        <f t="shared" si="39"/>
        <v>6.8050473333333334</v>
      </c>
    </row>
    <row r="601" spans="1:9" hidden="1">
      <c r="A601">
        <v>2364</v>
      </c>
      <c r="B601">
        <v>-0.93079999999999996</v>
      </c>
      <c r="C601">
        <v>0.64540399999999998</v>
      </c>
      <c r="D601">
        <v>1.027088</v>
      </c>
      <c r="E601">
        <v>1.853416</v>
      </c>
      <c r="F601" s="9">
        <f t="shared" si="36"/>
        <v>-3.4129333333333332</v>
      </c>
      <c r="G601" s="9">
        <f t="shared" si="37"/>
        <v>2.3664813333333332</v>
      </c>
      <c r="H601" s="9">
        <f t="shared" si="38"/>
        <v>3.7659893333333336</v>
      </c>
      <c r="I601" s="9">
        <f t="shared" si="39"/>
        <v>6.7958586666666667</v>
      </c>
    </row>
    <row r="602" spans="1:9" hidden="1">
      <c r="A602">
        <v>2365</v>
      </c>
      <c r="B602">
        <v>-0.93079999999999996</v>
      </c>
      <c r="C602">
        <v>0.64429000000000003</v>
      </c>
      <c r="D602">
        <v>1.02538</v>
      </c>
      <c r="E602">
        <v>1.8509100000000001</v>
      </c>
      <c r="F602" s="9">
        <f t="shared" si="36"/>
        <v>-3.4129333333333332</v>
      </c>
      <c r="G602" s="9">
        <f t="shared" si="37"/>
        <v>2.3623966666666667</v>
      </c>
      <c r="H602" s="9">
        <f t="shared" si="38"/>
        <v>3.7597266666666669</v>
      </c>
      <c r="I602" s="9">
        <f t="shared" si="39"/>
        <v>6.78667</v>
      </c>
    </row>
    <row r="603" spans="1:9" hidden="1">
      <c r="A603">
        <v>2366</v>
      </c>
      <c r="B603">
        <v>-0.93079999999999996</v>
      </c>
      <c r="C603">
        <v>0.64317599999999997</v>
      </c>
      <c r="D603">
        <v>1.0236719999999999</v>
      </c>
      <c r="E603">
        <v>1.8484039999999999</v>
      </c>
      <c r="F603" s="9">
        <f t="shared" si="36"/>
        <v>-3.4129333333333332</v>
      </c>
      <c r="G603" s="9">
        <f t="shared" si="37"/>
        <v>2.3583119999999997</v>
      </c>
      <c r="H603" s="9">
        <f t="shared" si="38"/>
        <v>3.7534639999999997</v>
      </c>
      <c r="I603" s="9">
        <f t="shared" si="39"/>
        <v>6.7774813333333332</v>
      </c>
    </row>
    <row r="604" spans="1:9" hidden="1">
      <c r="A604">
        <v>2367</v>
      </c>
      <c r="B604">
        <v>-0.93079999999999996</v>
      </c>
      <c r="C604">
        <v>0.64206200000000002</v>
      </c>
      <c r="D604">
        <v>1.0219640000000001</v>
      </c>
      <c r="E604">
        <v>1.845898</v>
      </c>
      <c r="F604" s="9">
        <f t="shared" si="36"/>
        <v>-3.4129333333333332</v>
      </c>
      <c r="G604" s="9">
        <f t="shared" si="37"/>
        <v>2.3542273333333337</v>
      </c>
      <c r="H604" s="9">
        <f t="shared" si="38"/>
        <v>3.7472013333333334</v>
      </c>
      <c r="I604" s="9">
        <f t="shared" si="39"/>
        <v>6.7682926666666674</v>
      </c>
    </row>
    <row r="605" spans="1:9" hidden="1">
      <c r="A605">
        <v>2368</v>
      </c>
      <c r="B605">
        <v>-0.93079999999999996</v>
      </c>
      <c r="C605">
        <v>0.64094799999999996</v>
      </c>
      <c r="D605">
        <v>1.0202560000000001</v>
      </c>
      <c r="E605">
        <v>1.8433919999999999</v>
      </c>
      <c r="F605" s="9">
        <f t="shared" si="36"/>
        <v>-3.4129333333333332</v>
      </c>
      <c r="G605" s="9">
        <f t="shared" si="37"/>
        <v>2.3501426666666663</v>
      </c>
      <c r="H605" s="9">
        <f t="shared" si="38"/>
        <v>3.7409386666666666</v>
      </c>
      <c r="I605" s="9">
        <f t="shared" si="39"/>
        <v>6.7591039999999998</v>
      </c>
    </row>
    <row r="606" spans="1:9" hidden="1">
      <c r="A606">
        <v>2369</v>
      </c>
      <c r="B606">
        <v>-0.93079999999999996</v>
      </c>
      <c r="C606">
        <v>0.63983400000000001</v>
      </c>
      <c r="D606">
        <v>1.018548</v>
      </c>
      <c r="E606">
        <v>1.840886</v>
      </c>
      <c r="F606" s="9">
        <f t="shared" si="36"/>
        <v>-3.4129333333333332</v>
      </c>
      <c r="G606" s="9">
        <f t="shared" si="37"/>
        <v>2.3460579999999998</v>
      </c>
      <c r="H606" s="9">
        <f t="shared" si="38"/>
        <v>3.7346760000000003</v>
      </c>
      <c r="I606" s="9">
        <f t="shared" si="39"/>
        <v>6.7499153333333339</v>
      </c>
    </row>
    <row r="607" spans="1:9" hidden="1">
      <c r="A607">
        <v>2370</v>
      </c>
      <c r="B607">
        <v>-0.93079999999999996</v>
      </c>
      <c r="C607">
        <v>0.63871999999999995</v>
      </c>
      <c r="D607">
        <v>1.01684</v>
      </c>
      <c r="E607">
        <v>1.8383799999999999</v>
      </c>
      <c r="F607" s="9">
        <f t="shared" si="36"/>
        <v>-3.4129333333333332</v>
      </c>
      <c r="G607" s="9">
        <f t="shared" si="37"/>
        <v>2.3419733333333332</v>
      </c>
      <c r="H607" s="9">
        <f t="shared" si="38"/>
        <v>3.7284133333333336</v>
      </c>
      <c r="I607" s="9">
        <f t="shared" si="39"/>
        <v>6.7407266666666663</v>
      </c>
    </row>
    <row r="608" spans="1:9" hidden="1">
      <c r="A608">
        <v>2371</v>
      </c>
      <c r="B608">
        <v>-0.93079999999999996</v>
      </c>
      <c r="C608">
        <v>0.63760600000000001</v>
      </c>
      <c r="D608">
        <v>1.0151319999999999</v>
      </c>
      <c r="E608">
        <v>1.835874</v>
      </c>
      <c r="F608" s="9">
        <f t="shared" si="36"/>
        <v>-3.4129333333333332</v>
      </c>
      <c r="G608" s="9">
        <f t="shared" si="37"/>
        <v>2.3378886666666667</v>
      </c>
      <c r="H608" s="9">
        <f t="shared" si="38"/>
        <v>3.7221506666666664</v>
      </c>
      <c r="I608" s="9">
        <f t="shared" si="39"/>
        <v>6.7315380000000005</v>
      </c>
    </row>
    <row r="609" spans="1:9" hidden="1">
      <c r="A609">
        <v>2372</v>
      </c>
      <c r="B609">
        <v>-0.93079999999999996</v>
      </c>
      <c r="C609">
        <v>0.63649199999999995</v>
      </c>
      <c r="D609">
        <v>1.0134240000000001</v>
      </c>
      <c r="E609">
        <v>1.8333680000000001</v>
      </c>
      <c r="F609" s="9">
        <f t="shared" si="36"/>
        <v>-3.4129333333333332</v>
      </c>
      <c r="G609" s="9">
        <f t="shared" si="37"/>
        <v>2.3338039999999998</v>
      </c>
      <c r="H609" s="9">
        <f t="shared" si="38"/>
        <v>3.7158880000000001</v>
      </c>
      <c r="I609" s="9">
        <f t="shared" si="39"/>
        <v>6.7223493333333337</v>
      </c>
    </row>
    <row r="610" spans="1:9" hidden="1">
      <c r="A610">
        <v>2373</v>
      </c>
      <c r="B610">
        <v>-0.93079999999999996</v>
      </c>
      <c r="C610">
        <v>0.635378</v>
      </c>
      <c r="D610">
        <v>1.0117160000000001</v>
      </c>
      <c r="E610">
        <v>1.830862</v>
      </c>
      <c r="F610" s="9">
        <f t="shared" si="36"/>
        <v>-3.4129333333333332</v>
      </c>
      <c r="G610" s="9">
        <f t="shared" si="37"/>
        <v>2.3297193333333333</v>
      </c>
      <c r="H610" s="9">
        <f t="shared" si="38"/>
        <v>3.7096253333333333</v>
      </c>
      <c r="I610" s="9">
        <f t="shared" si="39"/>
        <v>6.713160666666667</v>
      </c>
    </row>
    <row r="611" spans="1:9" hidden="1">
      <c r="A611">
        <v>2374</v>
      </c>
      <c r="B611">
        <v>-0.93079999999999996</v>
      </c>
      <c r="C611">
        <v>0.63426400000000005</v>
      </c>
      <c r="D611">
        <v>1.010008</v>
      </c>
      <c r="E611">
        <v>1.8283560000000001</v>
      </c>
      <c r="F611" s="9">
        <f t="shared" si="36"/>
        <v>-3.4129333333333332</v>
      </c>
      <c r="G611" s="9">
        <f t="shared" si="37"/>
        <v>2.3256346666666667</v>
      </c>
      <c r="H611" s="9">
        <f t="shared" si="38"/>
        <v>3.703362666666667</v>
      </c>
      <c r="I611" s="9">
        <f t="shared" si="39"/>
        <v>6.7039720000000003</v>
      </c>
    </row>
    <row r="612" spans="1:9" hidden="1">
      <c r="A612">
        <v>2375</v>
      </c>
      <c r="B612">
        <v>-0.93079999999999996</v>
      </c>
      <c r="C612">
        <v>0.63314999999999999</v>
      </c>
      <c r="D612">
        <v>1.0083</v>
      </c>
      <c r="E612">
        <v>1.82585</v>
      </c>
      <c r="F612" s="9">
        <f t="shared" si="36"/>
        <v>-3.4129333333333332</v>
      </c>
      <c r="G612" s="9">
        <f t="shared" si="37"/>
        <v>2.3215499999999998</v>
      </c>
      <c r="H612" s="9">
        <f t="shared" si="38"/>
        <v>3.6971000000000003</v>
      </c>
      <c r="I612" s="9">
        <f t="shared" si="39"/>
        <v>6.6947833333333335</v>
      </c>
    </row>
    <row r="613" spans="1:9" hidden="1">
      <c r="A613">
        <v>2376</v>
      </c>
      <c r="B613">
        <v>-0.93079999999999996</v>
      </c>
      <c r="C613">
        <v>0.63203600000000004</v>
      </c>
      <c r="D613">
        <v>1.0068159999999999</v>
      </c>
      <c r="E613">
        <v>1.8233440000000001</v>
      </c>
      <c r="F613" s="9">
        <f t="shared" si="36"/>
        <v>-3.4129333333333332</v>
      </c>
      <c r="G613" s="9">
        <f t="shared" si="37"/>
        <v>2.3174653333333333</v>
      </c>
      <c r="H613" s="9">
        <f t="shared" si="38"/>
        <v>3.6916586666666666</v>
      </c>
      <c r="I613" s="9">
        <f t="shared" si="39"/>
        <v>6.6855946666666668</v>
      </c>
    </row>
    <row r="614" spans="1:9" hidden="1">
      <c r="A614">
        <v>2377</v>
      </c>
      <c r="B614">
        <v>-0.93079999999999996</v>
      </c>
      <c r="C614">
        <v>0.63092199999999998</v>
      </c>
      <c r="D614">
        <v>1.0053319999999999</v>
      </c>
      <c r="E614">
        <v>1.820838</v>
      </c>
      <c r="F614" s="9">
        <f t="shared" si="36"/>
        <v>-3.4129333333333332</v>
      </c>
      <c r="G614" s="9">
        <f t="shared" si="37"/>
        <v>2.3133806666666668</v>
      </c>
      <c r="H614" s="9">
        <f t="shared" si="38"/>
        <v>3.686217333333333</v>
      </c>
      <c r="I614" s="9">
        <f t="shared" si="39"/>
        <v>6.6764060000000001</v>
      </c>
    </row>
    <row r="615" spans="1:9" hidden="1">
      <c r="A615">
        <v>2378</v>
      </c>
      <c r="B615">
        <v>-0.93079999999999996</v>
      </c>
      <c r="C615">
        <v>0.62980800000000003</v>
      </c>
      <c r="D615">
        <v>1.0038480000000001</v>
      </c>
      <c r="E615">
        <v>1.8183320000000001</v>
      </c>
      <c r="F615" s="9">
        <f t="shared" si="36"/>
        <v>-3.4129333333333332</v>
      </c>
      <c r="G615" s="9">
        <f t="shared" si="37"/>
        <v>2.3092960000000002</v>
      </c>
      <c r="H615" s="9">
        <f t="shared" si="38"/>
        <v>3.6807760000000003</v>
      </c>
      <c r="I615" s="9">
        <f t="shared" si="39"/>
        <v>6.6672173333333333</v>
      </c>
    </row>
    <row r="616" spans="1:9" hidden="1">
      <c r="A616">
        <v>2379</v>
      </c>
      <c r="B616">
        <v>-0.93079999999999996</v>
      </c>
      <c r="C616">
        <v>0.62869399999999998</v>
      </c>
      <c r="D616">
        <v>1.002364</v>
      </c>
      <c r="E616">
        <v>1.8158259999999999</v>
      </c>
      <c r="F616" s="9">
        <f t="shared" si="36"/>
        <v>-3.4129333333333332</v>
      </c>
      <c r="G616" s="9">
        <f t="shared" si="37"/>
        <v>2.3052113333333333</v>
      </c>
      <c r="H616" s="9">
        <f t="shared" si="38"/>
        <v>3.6753346666666666</v>
      </c>
      <c r="I616" s="9">
        <f t="shared" si="39"/>
        <v>6.6580286666666666</v>
      </c>
    </row>
    <row r="617" spans="1:9" hidden="1">
      <c r="A617">
        <v>2380</v>
      </c>
      <c r="B617">
        <v>-0.93079999999999996</v>
      </c>
      <c r="C617">
        <v>0.62758000000000003</v>
      </c>
      <c r="D617">
        <v>1.00088</v>
      </c>
      <c r="E617">
        <v>1.81332</v>
      </c>
      <c r="F617" s="9">
        <f t="shared" si="36"/>
        <v>-3.4129333333333332</v>
      </c>
      <c r="G617" s="9">
        <f t="shared" si="37"/>
        <v>2.3011266666666668</v>
      </c>
      <c r="H617" s="9">
        <f t="shared" si="38"/>
        <v>3.669893333333333</v>
      </c>
      <c r="I617" s="9">
        <f t="shared" si="39"/>
        <v>6.6488399999999999</v>
      </c>
    </row>
    <row r="618" spans="1:9" hidden="1">
      <c r="A618">
        <v>2381</v>
      </c>
      <c r="B618">
        <v>-0.93079999999999996</v>
      </c>
      <c r="C618">
        <v>0.62646599999999997</v>
      </c>
      <c r="D618">
        <v>0.99939599999999995</v>
      </c>
      <c r="E618">
        <v>1.8108139999999999</v>
      </c>
      <c r="F618" s="9">
        <f t="shared" si="36"/>
        <v>-3.4129333333333332</v>
      </c>
      <c r="G618" s="9">
        <f t="shared" si="37"/>
        <v>2.2970419999999998</v>
      </c>
      <c r="H618" s="9">
        <f t="shared" si="38"/>
        <v>3.6644519999999994</v>
      </c>
      <c r="I618" s="9">
        <f t="shared" si="39"/>
        <v>6.6396513333333331</v>
      </c>
    </row>
    <row r="619" spans="1:9" hidden="1">
      <c r="A619">
        <v>2382</v>
      </c>
      <c r="B619">
        <v>-0.93079999999999996</v>
      </c>
      <c r="C619">
        <v>0.62535200000000002</v>
      </c>
      <c r="D619">
        <v>0.99791200000000002</v>
      </c>
      <c r="E619">
        <v>1.808308</v>
      </c>
      <c r="F619" s="9">
        <f t="shared" si="36"/>
        <v>-3.4129333333333332</v>
      </c>
      <c r="G619" s="9">
        <f t="shared" si="37"/>
        <v>2.2929573333333333</v>
      </c>
      <c r="H619" s="9">
        <f t="shared" si="38"/>
        <v>3.6590106666666666</v>
      </c>
      <c r="I619" s="9">
        <f t="shared" si="39"/>
        <v>6.6304626666666664</v>
      </c>
    </row>
    <row r="620" spans="1:9" hidden="1">
      <c r="A620">
        <v>2383</v>
      </c>
      <c r="B620">
        <v>-0.93079999999999996</v>
      </c>
      <c r="C620">
        <v>0.62423799999999996</v>
      </c>
      <c r="D620">
        <v>0.99642799999999998</v>
      </c>
      <c r="E620">
        <v>1.8058019999999999</v>
      </c>
      <c r="F620" s="9">
        <f t="shared" si="36"/>
        <v>-3.4129333333333332</v>
      </c>
      <c r="G620" s="9">
        <f t="shared" si="37"/>
        <v>2.2888726666666668</v>
      </c>
      <c r="H620" s="9">
        <f t="shared" si="38"/>
        <v>3.6535693333333334</v>
      </c>
      <c r="I620" s="9">
        <f t="shared" si="39"/>
        <v>6.6212739999999997</v>
      </c>
    </row>
    <row r="621" spans="1:9" hidden="1">
      <c r="A621">
        <v>2384</v>
      </c>
      <c r="B621">
        <v>-0.93079999999999996</v>
      </c>
      <c r="C621">
        <v>0.62312400000000001</v>
      </c>
      <c r="D621">
        <v>0.99494400000000005</v>
      </c>
      <c r="E621">
        <v>1.803296</v>
      </c>
      <c r="F621" s="9">
        <f t="shared" si="36"/>
        <v>-3.4129333333333332</v>
      </c>
      <c r="G621" s="9">
        <f t="shared" si="37"/>
        <v>2.2847880000000003</v>
      </c>
      <c r="H621" s="9">
        <f t="shared" si="38"/>
        <v>3.6481280000000003</v>
      </c>
      <c r="I621" s="9">
        <f t="shared" si="39"/>
        <v>6.6120853333333329</v>
      </c>
    </row>
    <row r="622" spans="1:9" hidden="1">
      <c r="A622">
        <v>2385</v>
      </c>
      <c r="B622">
        <v>-0.93079999999999996</v>
      </c>
      <c r="C622">
        <v>0.62200999999999995</v>
      </c>
      <c r="D622">
        <v>0.99346000000000001</v>
      </c>
      <c r="E622">
        <v>1.8007899999999999</v>
      </c>
      <c r="F622" s="9">
        <f t="shared" si="36"/>
        <v>-3.4129333333333332</v>
      </c>
      <c r="G622" s="9">
        <f t="shared" si="37"/>
        <v>2.2807033333333333</v>
      </c>
      <c r="H622" s="9">
        <f t="shared" si="38"/>
        <v>3.6426866666666666</v>
      </c>
      <c r="I622" s="9">
        <f t="shared" si="39"/>
        <v>6.6028966666666662</v>
      </c>
    </row>
    <row r="623" spans="1:9" hidden="1">
      <c r="A623">
        <v>2386</v>
      </c>
      <c r="B623">
        <v>-0.93079999999999996</v>
      </c>
      <c r="C623">
        <v>0.620896</v>
      </c>
      <c r="D623">
        <v>0.99197599999999997</v>
      </c>
      <c r="E623">
        <v>1.798284</v>
      </c>
      <c r="F623" s="9">
        <f t="shared" si="36"/>
        <v>-3.4129333333333332</v>
      </c>
      <c r="G623" s="9">
        <f t="shared" si="37"/>
        <v>2.2766186666666668</v>
      </c>
      <c r="H623" s="9">
        <f t="shared" si="38"/>
        <v>3.637245333333333</v>
      </c>
      <c r="I623" s="9">
        <f t="shared" si="39"/>
        <v>6.5937079999999995</v>
      </c>
    </row>
    <row r="624" spans="1:9" hidden="1">
      <c r="A624">
        <v>2387</v>
      </c>
      <c r="B624">
        <v>-0.93079999999999996</v>
      </c>
      <c r="C624">
        <v>0.61978200000000006</v>
      </c>
      <c r="D624">
        <v>0.99049200000000004</v>
      </c>
      <c r="E624">
        <v>1.7957780000000001</v>
      </c>
      <c r="F624" s="9">
        <f t="shared" si="36"/>
        <v>-3.4129333333333332</v>
      </c>
      <c r="G624" s="9">
        <f t="shared" si="37"/>
        <v>2.2725340000000003</v>
      </c>
      <c r="H624" s="9">
        <f t="shared" si="38"/>
        <v>3.6318040000000003</v>
      </c>
      <c r="I624" s="9">
        <f t="shared" si="39"/>
        <v>6.5845193333333336</v>
      </c>
    </row>
    <row r="625" spans="1:9" hidden="1">
      <c r="A625">
        <v>2388</v>
      </c>
      <c r="B625">
        <v>-0.93079999999999996</v>
      </c>
      <c r="C625">
        <v>0.618668</v>
      </c>
      <c r="D625">
        <v>0.989008</v>
      </c>
      <c r="E625">
        <v>1.793272</v>
      </c>
      <c r="F625" s="9">
        <f t="shared" si="36"/>
        <v>-3.4129333333333332</v>
      </c>
      <c r="G625" s="9">
        <f t="shared" si="37"/>
        <v>2.2684493333333333</v>
      </c>
      <c r="H625" s="9">
        <f t="shared" si="38"/>
        <v>3.6263626666666666</v>
      </c>
      <c r="I625" s="9">
        <f t="shared" si="39"/>
        <v>6.575330666666666</v>
      </c>
    </row>
    <row r="626" spans="1:9" hidden="1">
      <c r="A626">
        <v>2389</v>
      </c>
      <c r="B626">
        <v>-0.93079999999999996</v>
      </c>
      <c r="C626">
        <v>0.61755400000000005</v>
      </c>
      <c r="D626">
        <v>0.98752399999999996</v>
      </c>
      <c r="E626">
        <v>1.7907660000000001</v>
      </c>
      <c r="F626" s="9">
        <f t="shared" si="36"/>
        <v>-3.4129333333333332</v>
      </c>
      <c r="G626" s="9">
        <f t="shared" si="37"/>
        <v>2.2643646666666668</v>
      </c>
      <c r="H626" s="9">
        <f t="shared" si="38"/>
        <v>3.6209213333333334</v>
      </c>
      <c r="I626" s="9">
        <f t="shared" si="39"/>
        <v>6.5661420000000001</v>
      </c>
    </row>
    <row r="627" spans="1:9" hidden="1">
      <c r="A627">
        <v>2390</v>
      </c>
      <c r="B627">
        <v>-0.93079999999999996</v>
      </c>
      <c r="C627">
        <v>0.61643999999999999</v>
      </c>
      <c r="D627">
        <v>0.98604000000000003</v>
      </c>
      <c r="E627">
        <v>1.78826</v>
      </c>
      <c r="F627" s="9">
        <f t="shared" si="36"/>
        <v>-3.4129333333333332</v>
      </c>
      <c r="G627" s="9">
        <f t="shared" si="37"/>
        <v>2.2602799999999998</v>
      </c>
      <c r="H627" s="9">
        <f t="shared" si="38"/>
        <v>3.6154800000000002</v>
      </c>
      <c r="I627" s="9">
        <f t="shared" si="39"/>
        <v>6.5569533333333334</v>
      </c>
    </row>
    <row r="628" spans="1:9" hidden="1">
      <c r="A628">
        <v>2391</v>
      </c>
      <c r="B628">
        <v>-0.93079999999999996</v>
      </c>
      <c r="C628">
        <v>0.61532600000000004</v>
      </c>
      <c r="D628">
        <v>0.98455599999999999</v>
      </c>
      <c r="E628">
        <v>1.7857540000000001</v>
      </c>
      <c r="F628" s="9">
        <f t="shared" si="36"/>
        <v>-3.4129333333333332</v>
      </c>
      <c r="G628" s="9">
        <f t="shared" si="37"/>
        <v>2.2561953333333338</v>
      </c>
      <c r="H628" s="9">
        <f t="shared" si="38"/>
        <v>3.6100386666666666</v>
      </c>
      <c r="I628" s="9">
        <f t="shared" si="39"/>
        <v>6.5477646666666667</v>
      </c>
    </row>
    <row r="629" spans="1:9" hidden="1">
      <c r="A629">
        <v>2392</v>
      </c>
      <c r="B629">
        <v>-0.93079999999999996</v>
      </c>
      <c r="C629">
        <v>0.61421199999999998</v>
      </c>
      <c r="D629">
        <v>0.98307199999999995</v>
      </c>
      <c r="E629">
        <v>1.7832479999999999</v>
      </c>
      <c r="F629" s="9">
        <f t="shared" si="36"/>
        <v>-3.4129333333333332</v>
      </c>
      <c r="G629" s="9">
        <f t="shared" si="37"/>
        <v>2.2521106666666664</v>
      </c>
      <c r="H629" s="9">
        <f t="shared" si="38"/>
        <v>3.604597333333333</v>
      </c>
      <c r="I629" s="9">
        <f t="shared" si="39"/>
        <v>6.5385759999999999</v>
      </c>
    </row>
    <row r="630" spans="1:9" hidden="1">
      <c r="A630">
        <v>2393</v>
      </c>
      <c r="B630">
        <v>-0.93079999999999996</v>
      </c>
      <c r="C630">
        <v>0.61309800000000003</v>
      </c>
      <c r="D630">
        <v>0.98158800000000002</v>
      </c>
      <c r="E630">
        <v>1.780742</v>
      </c>
      <c r="F630" s="9">
        <f t="shared" si="36"/>
        <v>-3.4129333333333332</v>
      </c>
      <c r="G630" s="9">
        <f t="shared" si="37"/>
        <v>2.2480259999999999</v>
      </c>
      <c r="H630" s="9">
        <f t="shared" si="38"/>
        <v>3.5991560000000002</v>
      </c>
      <c r="I630" s="9">
        <f t="shared" si="39"/>
        <v>6.5293873333333332</v>
      </c>
    </row>
    <row r="631" spans="1:9" hidden="1">
      <c r="A631">
        <v>2394</v>
      </c>
      <c r="B631">
        <v>-0.93079999999999996</v>
      </c>
      <c r="C631">
        <v>0.61198399999999997</v>
      </c>
      <c r="D631">
        <v>0.98010399999999998</v>
      </c>
      <c r="E631">
        <v>1.7782359999999999</v>
      </c>
      <c r="F631" s="9">
        <f t="shared" si="36"/>
        <v>-3.4129333333333332</v>
      </c>
      <c r="G631" s="9">
        <f t="shared" si="37"/>
        <v>2.2439413333333333</v>
      </c>
      <c r="H631" s="9">
        <f t="shared" si="38"/>
        <v>3.5937146666666666</v>
      </c>
      <c r="I631" s="9">
        <f t="shared" si="39"/>
        <v>6.5201986666666665</v>
      </c>
    </row>
    <row r="632" spans="1:9" hidden="1">
      <c r="A632">
        <v>2395</v>
      </c>
      <c r="B632">
        <v>-0.93079999999999996</v>
      </c>
      <c r="C632">
        <v>0.61087000000000002</v>
      </c>
      <c r="D632">
        <v>0.97862000000000005</v>
      </c>
      <c r="E632">
        <v>1.77573</v>
      </c>
      <c r="F632" s="9">
        <f t="shared" si="36"/>
        <v>-3.4129333333333332</v>
      </c>
      <c r="G632" s="9">
        <f t="shared" si="37"/>
        <v>2.2398566666666668</v>
      </c>
      <c r="H632" s="9">
        <f t="shared" si="38"/>
        <v>3.5882733333333334</v>
      </c>
      <c r="I632" s="9">
        <f t="shared" si="39"/>
        <v>6.5110099999999997</v>
      </c>
    </row>
    <row r="633" spans="1:9" hidden="1">
      <c r="A633">
        <v>2396</v>
      </c>
      <c r="B633">
        <v>-0.93079999999999996</v>
      </c>
      <c r="C633">
        <v>0.60975599999999996</v>
      </c>
      <c r="D633">
        <v>0.977136</v>
      </c>
      <c r="E633">
        <v>1.7732239999999999</v>
      </c>
      <c r="F633" s="9">
        <f t="shared" si="36"/>
        <v>-3.4129333333333332</v>
      </c>
      <c r="G633" s="9">
        <f t="shared" si="37"/>
        <v>2.2357719999999999</v>
      </c>
      <c r="H633" s="9">
        <f t="shared" si="38"/>
        <v>3.5828319999999998</v>
      </c>
      <c r="I633" s="9">
        <f t="shared" si="39"/>
        <v>6.501821333333333</v>
      </c>
    </row>
    <row r="634" spans="1:9" hidden="1">
      <c r="A634">
        <v>2397</v>
      </c>
      <c r="B634">
        <v>-0.93079999999999996</v>
      </c>
      <c r="C634">
        <v>0.60864200000000002</v>
      </c>
      <c r="D634">
        <v>0.97565199999999996</v>
      </c>
      <c r="E634">
        <v>1.770718</v>
      </c>
      <c r="F634" s="9">
        <f t="shared" si="36"/>
        <v>-3.4129333333333332</v>
      </c>
      <c r="G634" s="9">
        <f t="shared" si="37"/>
        <v>2.2316873333333334</v>
      </c>
      <c r="H634" s="9">
        <f t="shared" si="38"/>
        <v>3.5773906666666666</v>
      </c>
      <c r="I634" s="9">
        <f t="shared" si="39"/>
        <v>6.4926326666666663</v>
      </c>
    </row>
    <row r="635" spans="1:9" hidden="1">
      <c r="A635">
        <v>2398</v>
      </c>
      <c r="B635">
        <v>-0.93079999999999996</v>
      </c>
      <c r="C635">
        <v>0.60752799999999996</v>
      </c>
      <c r="D635">
        <v>0.97416800000000003</v>
      </c>
      <c r="E635">
        <v>1.7682119999999999</v>
      </c>
      <c r="F635" s="9">
        <f t="shared" si="36"/>
        <v>-3.4129333333333332</v>
      </c>
      <c r="G635" s="9">
        <f t="shared" si="37"/>
        <v>2.2276026666666664</v>
      </c>
      <c r="H635" s="9">
        <f t="shared" si="38"/>
        <v>3.5719493333333339</v>
      </c>
      <c r="I635" s="9">
        <f t="shared" si="39"/>
        <v>6.4834439999999995</v>
      </c>
    </row>
    <row r="636" spans="1:9" hidden="1">
      <c r="A636">
        <v>2399</v>
      </c>
      <c r="B636">
        <v>-0.93079999999999996</v>
      </c>
      <c r="C636">
        <v>0.60641400000000001</v>
      </c>
      <c r="D636">
        <v>0.97268399999999999</v>
      </c>
      <c r="E636">
        <v>1.765706</v>
      </c>
      <c r="F636" s="9">
        <f t="shared" si="36"/>
        <v>-3.4129333333333332</v>
      </c>
      <c r="G636" s="9">
        <f t="shared" si="37"/>
        <v>2.2235179999999999</v>
      </c>
      <c r="H636" s="9">
        <f t="shared" si="38"/>
        <v>3.5665080000000002</v>
      </c>
      <c r="I636" s="9">
        <f t="shared" si="39"/>
        <v>6.4742553333333328</v>
      </c>
    </row>
    <row r="637" spans="1:9" hidden="1">
      <c r="A637">
        <v>2400</v>
      </c>
      <c r="B637">
        <v>-0.93079999999999996</v>
      </c>
      <c r="C637">
        <v>0.60529999999999995</v>
      </c>
      <c r="D637">
        <v>0.97119999999999995</v>
      </c>
      <c r="E637">
        <v>1.7632000000000001</v>
      </c>
      <c r="F637" s="9">
        <f t="shared" si="36"/>
        <v>-3.4129333333333332</v>
      </c>
      <c r="G637" s="9">
        <f t="shared" si="37"/>
        <v>2.2194333333333334</v>
      </c>
      <c r="H637" s="9">
        <f t="shared" si="38"/>
        <v>3.5610666666666666</v>
      </c>
      <c r="I637" s="9">
        <f t="shared" si="39"/>
        <v>6.4650666666666678</v>
      </c>
    </row>
    <row r="638" spans="1:9" hidden="1">
      <c r="A638">
        <v>2401</v>
      </c>
      <c r="B638">
        <v>-0.93079999999999996</v>
      </c>
      <c r="C638">
        <v>0.60443400000000003</v>
      </c>
      <c r="D638">
        <v>0.96988799999999997</v>
      </c>
      <c r="E638">
        <v>1.760278</v>
      </c>
      <c r="F638" s="9">
        <f t="shared" si="36"/>
        <v>-3.4129333333333332</v>
      </c>
      <c r="G638" s="9">
        <f t="shared" si="37"/>
        <v>2.2162580000000003</v>
      </c>
      <c r="H638" s="9">
        <f t="shared" si="38"/>
        <v>3.5562559999999999</v>
      </c>
      <c r="I638" s="9">
        <f t="shared" si="39"/>
        <v>6.454352666666666</v>
      </c>
    </row>
    <row r="639" spans="1:9" hidden="1">
      <c r="A639">
        <v>2402</v>
      </c>
      <c r="B639">
        <v>-0.93079999999999996</v>
      </c>
      <c r="C639">
        <v>0.60356799999999999</v>
      </c>
      <c r="D639">
        <v>0.96857599999999999</v>
      </c>
      <c r="E639">
        <v>1.7573559999999999</v>
      </c>
      <c r="F639" s="9">
        <f t="shared" si="36"/>
        <v>-3.4129333333333332</v>
      </c>
      <c r="G639" s="9">
        <f t="shared" si="37"/>
        <v>2.2130826666666668</v>
      </c>
      <c r="H639" s="9">
        <f t="shared" si="38"/>
        <v>3.5514453333333336</v>
      </c>
      <c r="I639" s="9">
        <f t="shared" si="39"/>
        <v>6.4436386666666658</v>
      </c>
    </row>
    <row r="640" spans="1:9" hidden="1">
      <c r="A640">
        <v>2403</v>
      </c>
      <c r="B640">
        <v>-0.93079999999999996</v>
      </c>
      <c r="C640">
        <v>0.60270199999999996</v>
      </c>
      <c r="D640">
        <v>0.96726400000000001</v>
      </c>
      <c r="E640">
        <v>1.754434</v>
      </c>
      <c r="F640" s="9">
        <f t="shared" si="36"/>
        <v>-3.4129333333333332</v>
      </c>
      <c r="G640" s="9">
        <f t="shared" si="37"/>
        <v>2.2099073333333332</v>
      </c>
      <c r="H640" s="9">
        <f t="shared" si="38"/>
        <v>3.5466346666666664</v>
      </c>
      <c r="I640" s="9">
        <f t="shared" si="39"/>
        <v>6.4329246666666675</v>
      </c>
    </row>
    <row r="641" spans="1:9" hidden="1">
      <c r="A641">
        <v>2404</v>
      </c>
      <c r="B641">
        <v>-0.93079999999999996</v>
      </c>
      <c r="C641">
        <v>0.60183600000000004</v>
      </c>
      <c r="D641">
        <v>0.96595200000000003</v>
      </c>
      <c r="E641">
        <v>1.751512</v>
      </c>
      <c r="F641" s="9">
        <f t="shared" si="36"/>
        <v>-3.4129333333333332</v>
      </c>
      <c r="G641" s="9">
        <f t="shared" si="37"/>
        <v>2.2067320000000001</v>
      </c>
      <c r="H641" s="9">
        <f t="shared" si="38"/>
        <v>3.5418240000000001</v>
      </c>
      <c r="I641" s="9">
        <f t="shared" si="39"/>
        <v>6.4222106666666674</v>
      </c>
    </row>
    <row r="642" spans="1:9" hidden="1">
      <c r="A642">
        <v>2405</v>
      </c>
      <c r="B642">
        <v>-0.93079999999999996</v>
      </c>
      <c r="C642">
        <v>0.60097</v>
      </c>
      <c r="D642">
        <v>0.96464000000000005</v>
      </c>
      <c r="E642">
        <v>1.7485900000000001</v>
      </c>
      <c r="F642" s="9">
        <f t="shared" ref="F642:F705" si="40">+B642*44/12</f>
        <v>-3.4129333333333332</v>
      </c>
      <c r="G642" s="9">
        <f t="shared" ref="G642:G705" si="41">+C642*44/12</f>
        <v>2.2035566666666666</v>
      </c>
      <c r="H642" s="9">
        <f t="shared" ref="H642:H705" si="42">+D642*44/12</f>
        <v>3.5370133333333338</v>
      </c>
      <c r="I642" s="9">
        <f t="shared" ref="I642:I705" si="43">+E642*44/12</f>
        <v>6.4114966666666673</v>
      </c>
    </row>
    <row r="643" spans="1:9" hidden="1">
      <c r="A643">
        <v>2406</v>
      </c>
      <c r="B643">
        <v>-0.93079999999999996</v>
      </c>
      <c r="C643">
        <v>0.60010399999999997</v>
      </c>
      <c r="D643">
        <v>0.96332799999999996</v>
      </c>
      <c r="E643">
        <v>1.745668</v>
      </c>
      <c r="F643" s="9">
        <f t="shared" si="40"/>
        <v>-3.4129333333333332</v>
      </c>
      <c r="G643" s="9">
        <f t="shared" si="41"/>
        <v>2.2003813333333331</v>
      </c>
      <c r="H643" s="9">
        <f t="shared" si="42"/>
        <v>3.5322026666666666</v>
      </c>
      <c r="I643" s="9">
        <f t="shared" si="43"/>
        <v>6.4007826666666672</v>
      </c>
    </row>
    <row r="644" spans="1:9" hidden="1">
      <c r="A644">
        <v>2407</v>
      </c>
      <c r="B644">
        <v>-0.93079999999999996</v>
      </c>
      <c r="C644">
        <v>0.59923800000000005</v>
      </c>
      <c r="D644">
        <v>0.96201599999999998</v>
      </c>
      <c r="E644">
        <v>1.7427459999999999</v>
      </c>
      <c r="F644" s="9">
        <f t="shared" si="40"/>
        <v>-3.4129333333333332</v>
      </c>
      <c r="G644" s="9">
        <f t="shared" si="41"/>
        <v>2.197206</v>
      </c>
      <c r="H644" s="9">
        <f t="shared" si="42"/>
        <v>3.5273920000000003</v>
      </c>
      <c r="I644" s="9">
        <f t="shared" si="43"/>
        <v>6.3900686666666671</v>
      </c>
    </row>
    <row r="645" spans="1:9" hidden="1">
      <c r="A645">
        <v>2408</v>
      </c>
      <c r="B645">
        <v>-0.93079999999999996</v>
      </c>
      <c r="C645">
        <v>0.59837200000000001</v>
      </c>
      <c r="D645">
        <v>0.960704</v>
      </c>
      <c r="E645">
        <v>1.739824</v>
      </c>
      <c r="F645" s="9">
        <f t="shared" si="40"/>
        <v>-3.4129333333333332</v>
      </c>
      <c r="G645" s="9">
        <f t="shared" si="41"/>
        <v>2.1940306666666669</v>
      </c>
      <c r="H645" s="9">
        <f t="shared" si="42"/>
        <v>3.5225813333333331</v>
      </c>
      <c r="I645" s="9">
        <f t="shared" si="43"/>
        <v>6.379354666666667</v>
      </c>
    </row>
    <row r="646" spans="1:9" hidden="1">
      <c r="A646">
        <v>2409</v>
      </c>
      <c r="B646">
        <v>-0.93079999999999996</v>
      </c>
      <c r="C646">
        <v>0.59750599999999998</v>
      </c>
      <c r="D646">
        <v>0.95939200000000002</v>
      </c>
      <c r="E646">
        <v>1.7369019999999999</v>
      </c>
      <c r="F646" s="9">
        <f t="shared" si="40"/>
        <v>-3.4129333333333332</v>
      </c>
      <c r="G646" s="9">
        <f t="shared" si="41"/>
        <v>2.1908553333333334</v>
      </c>
      <c r="H646" s="9">
        <f t="shared" si="42"/>
        <v>3.5177706666666668</v>
      </c>
      <c r="I646" s="9">
        <f t="shared" si="43"/>
        <v>6.3686406666666668</v>
      </c>
    </row>
    <row r="647" spans="1:9" hidden="1">
      <c r="A647">
        <v>2410</v>
      </c>
      <c r="B647">
        <v>-0.93079999999999996</v>
      </c>
      <c r="C647">
        <v>0.59663999999999995</v>
      </c>
      <c r="D647">
        <v>0.95808000000000004</v>
      </c>
      <c r="E647">
        <v>1.7339800000000001</v>
      </c>
      <c r="F647" s="9">
        <f t="shared" si="40"/>
        <v>-3.4129333333333332</v>
      </c>
      <c r="G647" s="9">
        <f t="shared" si="41"/>
        <v>2.1876799999999998</v>
      </c>
      <c r="H647" s="9">
        <f t="shared" si="42"/>
        <v>3.5129600000000001</v>
      </c>
      <c r="I647" s="9">
        <f t="shared" si="43"/>
        <v>6.3579266666666667</v>
      </c>
    </row>
    <row r="648" spans="1:9" hidden="1">
      <c r="A648">
        <v>2411</v>
      </c>
      <c r="B648">
        <v>-0.93079999999999996</v>
      </c>
      <c r="C648">
        <v>0.59577400000000003</v>
      </c>
      <c r="D648">
        <v>0.95676799999999995</v>
      </c>
      <c r="E648">
        <v>1.731058</v>
      </c>
      <c r="F648" s="9">
        <f t="shared" si="40"/>
        <v>-3.4129333333333332</v>
      </c>
      <c r="G648" s="9">
        <f t="shared" si="41"/>
        <v>2.1845046666666668</v>
      </c>
      <c r="H648" s="9">
        <f t="shared" si="42"/>
        <v>3.5081493333333333</v>
      </c>
      <c r="I648" s="9">
        <f t="shared" si="43"/>
        <v>6.3472126666666666</v>
      </c>
    </row>
    <row r="649" spans="1:9" hidden="1">
      <c r="A649">
        <v>2412</v>
      </c>
      <c r="B649">
        <v>-0.93079999999999996</v>
      </c>
      <c r="C649">
        <v>0.59490799999999999</v>
      </c>
      <c r="D649">
        <v>0.95545599999999997</v>
      </c>
      <c r="E649">
        <v>1.7281359999999999</v>
      </c>
      <c r="F649" s="9">
        <f t="shared" si="40"/>
        <v>-3.4129333333333332</v>
      </c>
      <c r="G649" s="9">
        <f t="shared" si="41"/>
        <v>2.1813293333333332</v>
      </c>
      <c r="H649" s="9">
        <f t="shared" si="42"/>
        <v>3.5033386666666666</v>
      </c>
      <c r="I649" s="9">
        <f t="shared" si="43"/>
        <v>6.3364986666666665</v>
      </c>
    </row>
    <row r="650" spans="1:9" hidden="1">
      <c r="A650">
        <v>2413</v>
      </c>
      <c r="B650">
        <v>-0.93079999999999996</v>
      </c>
      <c r="C650">
        <v>0.59404199999999996</v>
      </c>
      <c r="D650">
        <v>0.95414399999999999</v>
      </c>
      <c r="E650">
        <v>1.725214</v>
      </c>
      <c r="F650" s="9">
        <f t="shared" si="40"/>
        <v>-3.4129333333333332</v>
      </c>
      <c r="G650" s="9">
        <f t="shared" si="41"/>
        <v>2.1781539999999997</v>
      </c>
      <c r="H650" s="9">
        <f t="shared" si="42"/>
        <v>3.4985279999999999</v>
      </c>
      <c r="I650" s="9">
        <f t="shared" si="43"/>
        <v>6.3257846666666673</v>
      </c>
    </row>
    <row r="651" spans="1:9" hidden="1">
      <c r="A651">
        <v>2414</v>
      </c>
      <c r="B651">
        <v>-0.93079999999999996</v>
      </c>
      <c r="C651">
        <v>0.59317600000000004</v>
      </c>
      <c r="D651">
        <v>0.95283200000000001</v>
      </c>
      <c r="E651">
        <v>1.7222919999999999</v>
      </c>
      <c r="F651" s="9">
        <f t="shared" si="40"/>
        <v>-3.4129333333333332</v>
      </c>
      <c r="G651" s="9">
        <f t="shared" si="41"/>
        <v>2.1749786666666666</v>
      </c>
      <c r="H651" s="9">
        <f t="shared" si="42"/>
        <v>3.4937173333333331</v>
      </c>
      <c r="I651" s="9">
        <f t="shared" si="43"/>
        <v>6.3150706666666663</v>
      </c>
    </row>
    <row r="652" spans="1:9" hidden="1">
      <c r="A652">
        <v>2415</v>
      </c>
      <c r="B652">
        <v>-0.93079999999999996</v>
      </c>
      <c r="C652">
        <v>0.59231</v>
      </c>
      <c r="D652">
        <v>0.95152000000000003</v>
      </c>
      <c r="E652">
        <v>1.7193700000000001</v>
      </c>
      <c r="F652" s="9">
        <f t="shared" si="40"/>
        <v>-3.4129333333333332</v>
      </c>
      <c r="G652" s="9">
        <f t="shared" si="41"/>
        <v>2.1718033333333335</v>
      </c>
      <c r="H652" s="9">
        <f t="shared" si="42"/>
        <v>3.4889066666666668</v>
      </c>
      <c r="I652" s="9">
        <f t="shared" si="43"/>
        <v>6.3043566666666671</v>
      </c>
    </row>
    <row r="653" spans="1:9" hidden="1">
      <c r="A653">
        <v>2416</v>
      </c>
      <c r="B653">
        <v>-0.93079999999999996</v>
      </c>
      <c r="C653">
        <v>0.59144399999999997</v>
      </c>
      <c r="D653">
        <v>0.95020800000000005</v>
      </c>
      <c r="E653">
        <v>1.716448</v>
      </c>
      <c r="F653" s="9">
        <f t="shared" si="40"/>
        <v>-3.4129333333333332</v>
      </c>
      <c r="G653" s="9">
        <f t="shared" si="41"/>
        <v>2.168628</v>
      </c>
      <c r="H653" s="9">
        <f t="shared" si="42"/>
        <v>3.4840960000000005</v>
      </c>
      <c r="I653" s="9">
        <f t="shared" si="43"/>
        <v>6.2936426666666669</v>
      </c>
    </row>
    <row r="654" spans="1:9" hidden="1">
      <c r="A654">
        <v>2417</v>
      </c>
      <c r="B654">
        <v>-0.93079999999999996</v>
      </c>
      <c r="C654">
        <v>0.59057800000000005</v>
      </c>
      <c r="D654">
        <v>0.94889599999999996</v>
      </c>
      <c r="E654">
        <v>1.7135260000000001</v>
      </c>
      <c r="F654" s="9">
        <f t="shared" si="40"/>
        <v>-3.4129333333333332</v>
      </c>
      <c r="G654" s="9">
        <f t="shared" si="41"/>
        <v>2.1654526666666669</v>
      </c>
      <c r="H654" s="9">
        <f t="shared" si="42"/>
        <v>3.4792853333333333</v>
      </c>
      <c r="I654" s="9">
        <f t="shared" si="43"/>
        <v>6.2829286666666668</v>
      </c>
    </row>
    <row r="655" spans="1:9" hidden="1">
      <c r="A655">
        <v>2418</v>
      </c>
      <c r="B655">
        <v>-0.93079999999999996</v>
      </c>
      <c r="C655">
        <v>0.58971200000000001</v>
      </c>
      <c r="D655">
        <v>0.94758399999999998</v>
      </c>
      <c r="E655">
        <v>1.710604</v>
      </c>
      <c r="F655" s="9">
        <f t="shared" si="40"/>
        <v>-3.4129333333333332</v>
      </c>
      <c r="G655" s="9">
        <f t="shared" si="41"/>
        <v>2.1622773333333334</v>
      </c>
      <c r="H655" s="9">
        <f t="shared" si="42"/>
        <v>3.474474666666667</v>
      </c>
      <c r="I655" s="9">
        <f t="shared" si="43"/>
        <v>6.2722146666666667</v>
      </c>
    </row>
    <row r="656" spans="1:9" hidden="1">
      <c r="A656">
        <v>2419</v>
      </c>
      <c r="B656">
        <v>-0.93079999999999996</v>
      </c>
      <c r="C656">
        <v>0.58884599999999998</v>
      </c>
      <c r="D656">
        <v>0.946272</v>
      </c>
      <c r="E656">
        <v>1.7076819999999999</v>
      </c>
      <c r="F656" s="9">
        <f t="shared" si="40"/>
        <v>-3.4129333333333332</v>
      </c>
      <c r="G656" s="9">
        <f t="shared" si="41"/>
        <v>2.1591019999999999</v>
      </c>
      <c r="H656" s="9">
        <f t="shared" si="42"/>
        <v>3.4696639999999999</v>
      </c>
      <c r="I656" s="9">
        <f t="shared" si="43"/>
        <v>6.2615006666666666</v>
      </c>
    </row>
    <row r="657" spans="1:9" hidden="1">
      <c r="A657">
        <v>2420</v>
      </c>
      <c r="B657">
        <v>-0.93079999999999996</v>
      </c>
      <c r="C657">
        <v>0.58797999999999995</v>
      </c>
      <c r="D657">
        <v>0.94496000000000002</v>
      </c>
      <c r="E657">
        <v>1.7047600000000001</v>
      </c>
      <c r="F657" s="9">
        <f t="shared" si="40"/>
        <v>-3.4129333333333332</v>
      </c>
      <c r="G657" s="9">
        <f t="shared" si="41"/>
        <v>2.1559266666666663</v>
      </c>
      <c r="H657" s="9">
        <f t="shared" si="42"/>
        <v>3.4648533333333336</v>
      </c>
      <c r="I657" s="9">
        <f t="shared" si="43"/>
        <v>6.2507866666666665</v>
      </c>
    </row>
    <row r="658" spans="1:9" hidden="1">
      <c r="A658">
        <v>2421</v>
      </c>
      <c r="B658">
        <v>-0.93079999999999996</v>
      </c>
      <c r="C658">
        <v>0.58711400000000002</v>
      </c>
      <c r="D658">
        <v>0.94364800000000004</v>
      </c>
      <c r="E658">
        <v>1.701838</v>
      </c>
      <c r="F658" s="9">
        <f t="shared" si="40"/>
        <v>-3.4129333333333332</v>
      </c>
      <c r="G658" s="9">
        <f t="shared" si="41"/>
        <v>2.1527513333333332</v>
      </c>
      <c r="H658" s="9">
        <f t="shared" si="42"/>
        <v>3.4600426666666668</v>
      </c>
      <c r="I658" s="9">
        <f t="shared" si="43"/>
        <v>6.2400726666666664</v>
      </c>
    </row>
    <row r="659" spans="1:9" hidden="1">
      <c r="A659">
        <v>2422</v>
      </c>
      <c r="B659">
        <v>-0.93079999999999996</v>
      </c>
      <c r="C659">
        <v>0.58624799999999999</v>
      </c>
      <c r="D659">
        <v>0.94233599999999995</v>
      </c>
      <c r="E659">
        <v>1.6989160000000001</v>
      </c>
      <c r="F659" s="9">
        <f t="shared" si="40"/>
        <v>-3.4129333333333332</v>
      </c>
      <c r="G659" s="9">
        <f t="shared" si="41"/>
        <v>2.1495760000000002</v>
      </c>
      <c r="H659" s="9">
        <f t="shared" si="42"/>
        <v>3.4552320000000001</v>
      </c>
      <c r="I659" s="9">
        <f t="shared" si="43"/>
        <v>6.2293586666666672</v>
      </c>
    </row>
    <row r="660" spans="1:9" hidden="1">
      <c r="A660">
        <v>2423</v>
      </c>
      <c r="B660">
        <v>-0.93079999999999996</v>
      </c>
      <c r="C660">
        <v>0.58538199999999996</v>
      </c>
      <c r="D660">
        <v>0.94102399999999997</v>
      </c>
      <c r="E660">
        <v>1.695994</v>
      </c>
      <c r="F660" s="9">
        <f t="shared" si="40"/>
        <v>-3.4129333333333332</v>
      </c>
      <c r="G660" s="9">
        <f t="shared" si="41"/>
        <v>2.1464006666666666</v>
      </c>
      <c r="H660" s="9">
        <f t="shared" si="42"/>
        <v>3.4504213333333333</v>
      </c>
      <c r="I660" s="9">
        <f t="shared" si="43"/>
        <v>6.2186446666666662</v>
      </c>
    </row>
    <row r="661" spans="1:9" hidden="1">
      <c r="A661">
        <v>2424</v>
      </c>
      <c r="B661">
        <v>-0.93079999999999996</v>
      </c>
      <c r="C661">
        <v>0.58451600000000004</v>
      </c>
      <c r="D661">
        <v>0.93971199999999999</v>
      </c>
      <c r="E661">
        <v>1.6930719999999999</v>
      </c>
      <c r="F661" s="9">
        <f t="shared" si="40"/>
        <v>-3.4129333333333332</v>
      </c>
      <c r="G661" s="9">
        <f t="shared" si="41"/>
        <v>2.1432253333333335</v>
      </c>
      <c r="H661" s="9">
        <f t="shared" si="42"/>
        <v>3.4456106666666666</v>
      </c>
      <c r="I661" s="9">
        <f t="shared" si="43"/>
        <v>6.207930666666666</v>
      </c>
    </row>
    <row r="662" spans="1:9" hidden="1">
      <c r="A662">
        <v>2425</v>
      </c>
      <c r="B662">
        <v>-0.93079999999999996</v>
      </c>
      <c r="C662">
        <v>0.58365</v>
      </c>
      <c r="D662">
        <v>0.93840000000000001</v>
      </c>
      <c r="E662">
        <v>1.69015</v>
      </c>
      <c r="F662" s="9">
        <f t="shared" si="40"/>
        <v>-3.4129333333333332</v>
      </c>
      <c r="G662" s="9">
        <f t="shared" si="41"/>
        <v>2.14005</v>
      </c>
      <c r="H662" s="9">
        <f t="shared" si="42"/>
        <v>3.4407999999999999</v>
      </c>
      <c r="I662" s="9">
        <f t="shared" si="43"/>
        <v>6.1972166666666668</v>
      </c>
    </row>
    <row r="663" spans="1:9" hidden="1">
      <c r="A663">
        <v>2426</v>
      </c>
      <c r="B663">
        <v>-0.93079999999999996</v>
      </c>
      <c r="C663">
        <v>0.58278399999999997</v>
      </c>
      <c r="D663">
        <v>0.93719600000000003</v>
      </c>
      <c r="E663">
        <v>1.687228</v>
      </c>
      <c r="F663" s="9">
        <f t="shared" si="40"/>
        <v>-3.4129333333333332</v>
      </c>
      <c r="G663" s="9">
        <f t="shared" si="41"/>
        <v>2.1368746666666665</v>
      </c>
      <c r="H663" s="9">
        <f t="shared" si="42"/>
        <v>3.4363853333333334</v>
      </c>
      <c r="I663" s="9">
        <f t="shared" si="43"/>
        <v>6.1865026666666667</v>
      </c>
    </row>
    <row r="664" spans="1:9" hidden="1">
      <c r="A664">
        <v>2427</v>
      </c>
      <c r="B664">
        <v>-0.93079999999999996</v>
      </c>
      <c r="C664">
        <v>0.58191800000000005</v>
      </c>
      <c r="D664">
        <v>0.93599200000000005</v>
      </c>
      <c r="E664">
        <v>1.6843060000000001</v>
      </c>
      <c r="F664" s="9">
        <f t="shared" si="40"/>
        <v>-3.4129333333333332</v>
      </c>
      <c r="G664" s="9">
        <f t="shared" si="41"/>
        <v>2.1336993333333334</v>
      </c>
      <c r="H664" s="9">
        <f t="shared" si="42"/>
        <v>3.4319706666666669</v>
      </c>
      <c r="I664" s="9">
        <f t="shared" si="43"/>
        <v>6.1757886666666666</v>
      </c>
    </row>
    <row r="665" spans="1:9" hidden="1">
      <c r="A665">
        <v>2428</v>
      </c>
      <c r="B665">
        <v>-0.93079999999999996</v>
      </c>
      <c r="C665">
        <v>0.58105200000000001</v>
      </c>
      <c r="D665">
        <v>0.93478799999999995</v>
      </c>
      <c r="E665">
        <v>1.681384</v>
      </c>
      <c r="F665" s="9">
        <f t="shared" si="40"/>
        <v>-3.4129333333333332</v>
      </c>
      <c r="G665" s="9">
        <f t="shared" si="41"/>
        <v>2.1305239999999999</v>
      </c>
      <c r="H665" s="9">
        <f t="shared" si="42"/>
        <v>3.4275559999999996</v>
      </c>
      <c r="I665" s="9">
        <f t="shared" si="43"/>
        <v>6.1650746666666665</v>
      </c>
    </row>
    <row r="666" spans="1:9" hidden="1">
      <c r="A666">
        <v>2429</v>
      </c>
      <c r="B666">
        <v>-0.93079999999999996</v>
      </c>
      <c r="C666">
        <v>0.58018599999999998</v>
      </c>
      <c r="D666">
        <v>0.93358399999999997</v>
      </c>
      <c r="E666">
        <v>1.6784619999999999</v>
      </c>
      <c r="F666" s="9">
        <f t="shared" si="40"/>
        <v>-3.4129333333333332</v>
      </c>
      <c r="G666" s="9">
        <f t="shared" si="41"/>
        <v>2.1273486666666668</v>
      </c>
      <c r="H666" s="9">
        <f t="shared" si="42"/>
        <v>3.4231413333333331</v>
      </c>
      <c r="I666" s="9">
        <f t="shared" si="43"/>
        <v>6.1543606666666664</v>
      </c>
    </row>
    <row r="667" spans="1:9" hidden="1">
      <c r="A667">
        <v>2430</v>
      </c>
      <c r="B667">
        <v>-0.93079999999999996</v>
      </c>
      <c r="C667">
        <v>0.57931999999999995</v>
      </c>
      <c r="D667">
        <v>0.93237999999999999</v>
      </c>
      <c r="E667">
        <v>1.67554</v>
      </c>
      <c r="F667" s="9">
        <f t="shared" si="40"/>
        <v>-3.4129333333333332</v>
      </c>
      <c r="G667" s="9">
        <f t="shared" si="41"/>
        <v>2.1241733333333332</v>
      </c>
      <c r="H667" s="9">
        <f t="shared" si="42"/>
        <v>3.4187266666666667</v>
      </c>
      <c r="I667" s="9">
        <f t="shared" si="43"/>
        <v>6.1436466666666663</v>
      </c>
    </row>
    <row r="668" spans="1:9" hidden="1">
      <c r="A668">
        <v>2431</v>
      </c>
      <c r="B668">
        <v>-0.93079999999999996</v>
      </c>
      <c r="C668">
        <v>0.57845400000000002</v>
      </c>
      <c r="D668">
        <v>0.931176</v>
      </c>
      <c r="E668">
        <v>1.6726179999999999</v>
      </c>
      <c r="F668" s="9">
        <f t="shared" si="40"/>
        <v>-3.4129333333333332</v>
      </c>
      <c r="G668" s="9">
        <f t="shared" si="41"/>
        <v>2.1209980000000002</v>
      </c>
      <c r="H668" s="9">
        <f t="shared" si="42"/>
        <v>3.4143120000000002</v>
      </c>
      <c r="I668" s="9">
        <f t="shared" si="43"/>
        <v>6.1329326666666661</v>
      </c>
    </row>
    <row r="669" spans="1:9" hidden="1">
      <c r="A669">
        <v>2432</v>
      </c>
      <c r="B669">
        <v>-0.93079999999999996</v>
      </c>
      <c r="C669">
        <v>0.57758799999999999</v>
      </c>
      <c r="D669">
        <v>0.92997200000000002</v>
      </c>
      <c r="E669">
        <v>1.6696960000000001</v>
      </c>
      <c r="F669" s="9">
        <f t="shared" si="40"/>
        <v>-3.4129333333333332</v>
      </c>
      <c r="G669" s="9">
        <f t="shared" si="41"/>
        <v>2.1178226666666666</v>
      </c>
      <c r="H669" s="9">
        <f t="shared" si="42"/>
        <v>3.4098973333333333</v>
      </c>
      <c r="I669" s="9">
        <f t="shared" si="43"/>
        <v>6.122218666666666</v>
      </c>
    </row>
    <row r="670" spans="1:9" hidden="1">
      <c r="A670">
        <v>2433</v>
      </c>
      <c r="B670">
        <v>-0.93079999999999996</v>
      </c>
      <c r="C670">
        <v>0.57672199999999996</v>
      </c>
      <c r="D670">
        <v>0.92876800000000004</v>
      </c>
      <c r="E670">
        <v>1.666774</v>
      </c>
      <c r="F670" s="9">
        <f t="shared" si="40"/>
        <v>-3.4129333333333332</v>
      </c>
      <c r="G670" s="9">
        <f t="shared" si="41"/>
        <v>2.1146473333333331</v>
      </c>
      <c r="H670" s="9">
        <f t="shared" si="42"/>
        <v>3.4054826666666664</v>
      </c>
      <c r="I670" s="9">
        <f t="shared" si="43"/>
        <v>6.1115046666666659</v>
      </c>
    </row>
    <row r="671" spans="1:9" hidden="1">
      <c r="A671">
        <v>2434</v>
      </c>
      <c r="B671">
        <v>-0.93079999999999996</v>
      </c>
      <c r="C671">
        <v>0.57585600000000003</v>
      </c>
      <c r="D671">
        <v>0.92756400000000006</v>
      </c>
      <c r="E671">
        <v>1.6638520000000001</v>
      </c>
      <c r="F671" s="9">
        <f t="shared" si="40"/>
        <v>-3.4129333333333332</v>
      </c>
      <c r="G671" s="9">
        <f t="shared" si="41"/>
        <v>2.111472</v>
      </c>
      <c r="H671" s="9">
        <f t="shared" si="42"/>
        <v>3.4010680000000004</v>
      </c>
      <c r="I671" s="9">
        <f t="shared" si="43"/>
        <v>6.1007906666666676</v>
      </c>
    </row>
    <row r="672" spans="1:9" hidden="1">
      <c r="A672">
        <v>2435</v>
      </c>
      <c r="B672">
        <v>-0.93079999999999996</v>
      </c>
      <c r="C672">
        <v>0.57499</v>
      </c>
      <c r="D672">
        <v>0.92635999999999996</v>
      </c>
      <c r="E672">
        <v>1.66093</v>
      </c>
      <c r="F672" s="9">
        <f t="shared" si="40"/>
        <v>-3.4129333333333332</v>
      </c>
      <c r="G672" s="9">
        <f t="shared" si="41"/>
        <v>2.1082966666666665</v>
      </c>
      <c r="H672" s="9">
        <f t="shared" si="42"/>
        <v>3.3966533333333331</v>
      </c>
      <c r="I672" s="9">
        <f t="shared" si="43"/>
        <v>6.0900766666666675</v>
      </c>
    </row>
    <row r="673" spans="1:9" hidden="1">
      <c r="A673">
        <v>2436</v>
      </c>
      <c r="B673">
        <v>-0.93079999999999996</v>
      </c>
      <c r="C673">
        <v>0.57412399999999997</v>
      </c>
      <c r="D673">
        <v>0.92515599999999998</v>
      </c>
      <c r="E673">
        <v>1.6580079999999999</v>
      </c>
      <c r="F673" s="9">
        <f t="shared" si="40"/>
        <v>-3.4129333333333332</v>
      </c>
      <c r="G673" s="9">
        <f t="shared" si="41"/>
        <v>2.1051213333333334</v>
      </c>
      <c r="H673" s="9">
        <f t="shared" si="42"/>
        <v>3.3922386666666662</v>
      </c>
      <c r="I673" s="9">
        <f t="shared" si="43"/>
        <v>6.0793626666666656</v>
      </c>
    </row>
    <row r="674" spans="1:9" hidden="1">
      <c r="A674">
        <v>2437</v>
      </c>
      <c r="B674">
        <v>-0.93079999999999996</v>
      </c>
      <c r="C674">
        <v>0.57325800000000005</v>
      </c>
      <c r="D674">
        <v>0.923952</v>
      </c>
      <c r="E674">
        <v>1.6550860000000001</v>
      </c>
      <c r="F674" s="9">
        <f t="shared" si="40"/>
        <v>-3.4129333333333332</v>
      </c>
      <c r="G674" s="9">
        <f t="shared" si="41"/>
        <v>2.1019460000000003</v>
      </c>
      <c r="H674" s="9">
        <f t="shared" si="42"/>
        <v>3.3878240000000002</v>
      </c>
      <c r="I674" s="9">
        <f t="shared" si="43"/>
        <v>6.0686486666666672</v>
      </c>
    </row>
    <row r="675" spans="1:9" hidden="1">
      <c r="A675">
        <v>2438</v>
      </c>
      <c r="B675">
        <v>-0.93079999999999996</v>
      </c>
      <c r="C675">
        <v>0.57239200000000001</v>
      </c>
      <c r="D675">
        <v>0.92274800000000001</v>
      </c>
      <c r="E675">
        <v>1.652164</v>
      </c>
      <c r="F675" s="9">
        <f t="shared" si="40"/>
        <v>-3.4129333333333332</v>
      </c>
      <c r="G675" s="9">
        <f t="shared" si="41"/>
        <v>2.0987706666666668</v>
      </c>
      <c r="H675" s="9">
        <f t="shared" si="42"/>
        <v>3.3834093333333333</v>
      </c>
      <c r="I675" s="9">
        <f t="shared" si="43"/>
        <v>6.0579346666666671</v>
      </c>
    </row>
    <row r="676" spans="1:9" hidden="1">
      <c r="A676">
        <v>2439</v>
      </c>
      <c r="B676">
        <v>-0.93079999999999996</v>
      </c>
      <c r="C676">
        <v>0.57152599999999998</v>
      </c>
      <c r="D676">
        <v>0.92154400000000003</v>
      </c>
      <c r="E676">
        <v>1.6492420000000001</v>
      </c>
      <c r="F676" s="9">
        <f t="shared" si="40"/>
        <v>-3.4129333333333332</v>
      </c>
      <c r="G676" s="9">
        <f t="shared" si="41"/>
        <v>2.0955953333333333</v>
      </c>
      <c r="H676" s="9">
        <f t="shared" si="42"/>
        <v>3.3789946666666668</v>
      </c>
      <c r="I676" s="9">
        <f t="shared" si="43"/>
        <v>6.047220666666667</v>
      </c>
    </row>
    <row r="677" spans="1:9" hidden="1">
      <c r="A677">
        <v>2440</v>
      </c>
      <c r="B677">
        <v>-0.93079999999999996</v>
      </c>
      <c r="C677">
        <v>0.57065999999999995</v>
      </c>
      <c r="D677">
        <v>0.92034000000000005</v>
      </c>
      <c r="E677">
        <v>1.64632</v>
      </c>
      <c r="F677" s="9">
        <f t="shared" si="40"/>
        <v>-3.4129333333333332</v>
      </c>
      <c r="G677" s="9">
        <f t="shared" si="41"/>
        <v>2.0924199999999997</v>
      </c>
      <c r="H677" s="9">
        <f t="shared" si="42"/>
        <v>3.3745799999999999</v>
      </c>
      <c r="I677" s="9">
        <f t="shared" si="43"/>
        <v>6.0365066666666669</v>
      </c>
    </row>
    <row r="678" spans="1:9" hidden="1">
      <c r="A678">
        <v>2441</v>
      </c>
      <c r="B678">
        <v>-0.93079999999999996</v>
      </c>
      <c r="C678">
        <v>0.56979400000000002</v>
      </c>
      <c r="D678">
        <v>0.91913599999999995</v>
      </c>
      <c r="E678">
        <v>1.6433979999999999</v>
      </c>
      <c r="F678" s="9">
        <f t="shared" si="40"/>
        <v>-3.4129333333333332</v>
      </c>
      <c r="G678" s="9">
        <f t="shared" si="41"/>
        <v>2.0892446666666666</v>
      </c>
      <c r="H678" s="9">
        <f t="shared" si="42"/>
        <v>3.370165333333333</v>
      </c>
      <c r="I678" s="9">
        <f t="shared" si="43"/>
        <v>6.0257926666666668</v>
      </c>
    </row>
    <row r="679" spans="1:9" hidden="1">
      <c r="A679">
        <v>2442</v>
      </c>
      <c r="B679">
        <v>-0.93079999999999996</v>
      </c>
      <c r="C679">
        <v>0.56892799999999999</v>
      </c>
      <c r="D679">
        <v>0.91793199999999997</v>
      </c>
      <c r="E679">
        <v>1.640476</v>
      </c>
      <c r="F679" s="9">
        <f t="shared" si="40"/>
        <v>-3.4129333333333332</v>
      </c>
      <c r="G679" s="9">
        <f t="shared" si="41"/>
        <v>2.0860693333333331</v>
      </c>
      <c r="H679" s="9">
        <f t="shared" si="42"/>
        <v>3.3657506666666666</v>
      </c>
      <c r="I679" s="9">
        <f t="shared" si="43"/>
        <v>6.0150786666666667</v>
      </c>
    </row>
    <row r="680" spans="1:9" hidden="1">
      <c r="A680">
        <v>2443</v>
      </c>
      <c r="B680">
        <v>-0.93079999999999996</v>
      </c>
      <c r="C680">
        <v>0.56806199999999996</v>
      </c>
      <c r="D680">
        <v>0.91672799999999999</v>
      </c>
      <c r="E680">
        <v>1.637554</v>
      </c>
      <c r="F680" s="9">
        <f t="shared" si="40"/>
        <v>-3.4129333333333332</v>
      </c>
      <c r="G680" s="9">
        <f t="shared" si="41"/>
        <v>2.082894</v>
      </c>
      <c r="H680" s="9">
        <f t="shared" si="42"/>
        <v>3.3613360000000001</v>
      </c>
      <c r="I680" s="9">
        <f t="shared" si="43"/>
        <v>6.0043646666666666</v>
      </c>
    </row>
    <row r="681" spans="1:9" hidden="1">
      <c r="A681">
        <v>2444</v>
      </c>
      <c r="B681">
        <v>-0.93079999999999996</v>
      </c>
      <c r="C681">
        <v>0.56719600000000003</v>
      </c>
      <c r="D681">
        <v>0.915524</v>
      </c>
      <c r="E681">
        <v>1.6346320000000001</v>
      </c>
      <c r="F681" s="9">
        <f t="shared" si="40"/>
        <v>-3.4129333333333332</v>
      </c>
      <c r="G681" s="9">
        <f t="shared" si="41"/>
        <v>2.0797186666666669</v>
      </c>
      <c r="H681" s="9">
        <f t="shared" si="42"/>
        <v>3.3569213333333336</v>
      </c>
      <c r="I681" s="9">
        <f t="shared" si="43"/>
        <v>5.9936506666666673</v>
      </c>
    </row>
    <row r="682" spans="1:9" hidden="1">
      <c r="A682">
        <v>2445</v>
      </c>
      <c r="B682">
        <v>-0.93079999999999996</v>
      </c>
      <c r="C682">
        <v>0.56633</v>
      </c>
      <c r="D682">
        <v>0.91432000000000002</v>
      </c>
      <c r="E682">
        <v>1.63171</v>
      </c>
      <c r="F682" s="9">
        <f t="shared" si="40"/>
        <v>-3.4129333333333332</v>
      </c>
      <c r="G682" s="9">
        <f t="shared" si="41"/>
        <v>2.0765433333333334</v>
      </c>
      <c r="H682" s="9">
        <f t="shared" si="42"/>
        <v>3.3525066666666667</v>
      </c>
      <c r="I682" s="9">
        <f t="shared" si="43"/>
        <v>5.9829366666666672</v>
      </c>
    </row>
    <row r="683" spans="1:9" hidden="1">
      <c r="A683">
        <v>2446</v>
      </c>
      <c r="B683">
        <v>-0.93079999999999996</v>
      </c>
      <c r="C683">
        <v>0.56546399999999997</v>
      </c>
      <c r="D683">
        <v>0.91311600000000004</v>
      </c>
      <c r="E683">
        <v>1.6287879999999999</v>
      </c>
      <c r="F683" s="9">
        <f t="shared" si="40"/>
        <v>-3.4129333333333332</v>
      </c>
      <c r="G683" s="9">
        <f t="shared" si="41"/>
        <v>2.0733679999999999</v>
      </c>
      <c r="H683" s="9">
        <f t="shared" si="42"/>
        <v>3.3480919999999998</v>
      </c>
      <c r="I683" s="9">
        <f t="shared" si="43"/>
        <v>5.9722226666666662</v>
      </c>
    </row>
    <row r="684" spans="1:9" hidden="1">
      <c r="A684">
        <v>2447</v>
      </c>
      <c r="B684">
        <v>-0.93079999999999996</v>
      </c>
      <c r="C684">
        <v>0.56459800000000004</v>
      </c>
      <c r="D684">
        <v>0.91191199999999994</v>
      </c>
      <c r="E684">
        <v>1.625866</v>
      </c>
      <c r="F684" s="9">
        <f t="shared" si="40"/>
        <v>-3.4129333333333332</v>
      </c>
      <c r="G684" s="9">
        <f t="shared" si="41"/>
        <v>2.0701926666666668</v>
      </c>
      <c r="H684" s="9">
        <f t="shared" si="42"/>
        <v>3.3436773333333334</v>
      </c>
      <c r="I684" s="9">
        <f t="shared" si="43"/>
        <v>5.961508666666667</v>
      </c>
    </row>
    <row r="685" spans="1:9" hidden="1">
      <c r="A685">
        <v>2448</v>
      </c>
      <c r="B685">
        <v>-0.93079999999999996</v>
      </c>
      <c r="C685">
        <v>0.56373200000000001</v>
      </c>
      <c r="D685">
        <v>0.91070799999999996</v>
      </c>
      <c r="E685">
        <v>1.6229439999999999</v>
      </c>
      <c r="F685" s="9">
        <f t="shared" si="40"/>
        <v>-3.4129333333333332</v>
      </c>
      <c r="G685" s="9">
        <f t="shared" si="41"/>
        <v>2.0670173333333333</v>
      </c>
      <c r="H685" s="9">
        <f t="shared" si="42"/>
        <v>3.3392626666666665</v>
      </c>
      <c r="I685" s="9">
        <f t="shared" si="43"/>
        <v>5.9507946666666669</v>
      </c>
    </row>
    <row r="686" spans="1:9" hidden="1">
      <c r="A686">
        <v>2449</v>
      </c>
      <c r="B686">
        <v>-0.93079999999999996</v>
      </c>
      <c r="C686">
        <v>0.56286599999999998</v>
      </c>
      <c r="D686">
        <v>0.90950399999999998</v>
      </c>
      <c r="E686">
        <v>1.6200220000000001</v>
      </c>
      <c r="F686" s="9">
        <f t="shared" si="40"/>
        <v>-3.4129333333333332</v>
      </c>
      <c r="G686" s="9">
        <f t="shared" si="41"/>
        <v>2.0638419999999997</v>
      </c>
      <c r="H686" s="9">
        <f t="shared" si="42"/>
        <v>3.3348479999999996</v>
      </c>
      <c r="I686" s="9">
        <f t="shared" si="43"/>
        <v>5.9400806666666668</v>
      </c>
    </row>
    <row r="687" spans="1:9" hidden="1">
      <c r="A687">
        <v>2450</v>
      </c>
      <c r="B687">
        <v>-0.93079999999999996</v>
      </c>
      <c r="C687">
        <v>0.56200000000000006</v>
      </c>
      <c r="D687">
        <v>0.9083</v>
      </c>
      <c r="E687">
        <v>1.6171</v>
      </c>
      <c r="F687" s="9">
        <f t="shared" si="40"/>
        <v>-3.4129333333333332</v>
      </c>
      <c r="G687" s="9">
        <f t="shared" si="41"/>
        <v>2.0606666666666666</v>
      </c>
      <c r="H687" s="9">
        <f t="shared" si="42"/>
        <v>3.3304333333333336</v>
      </c>
      <c r="I687" s="9">
        <f t="shared" si="43"/>
        <v>5.9293666666666667</v>
      </c>
    </row>
    <row r="688" spans="1:9" hidden="1">
      <c r="A688">
        <v>2451</v>
      </c>
      <c r="B688">
        <v>-0.93079999999999996</v>
      </c>
      <c r="C688">
        <v>0.56425000000000003</v>
      </c>
      <c r="D688">
        <v>0.90717599999999998</v>
      </c>
      <c r="E688">
        <v>1.6144499999999999</v>
      </c>
      <c r="F688" s="9">
        <f t="shared" si="40"/>
        <v>-3.4129333333333332</v>
      </c>
      <c r="G688" s="9">
        <f t="shared" si="41"/>
        <v>2.068916666666667</v>
      </c>
      <c r="H688" s="9">
        <f t="shared" si="42"/>
        <v>3.3263119999999997</v>
      </c>
      <c r="I688" s="9">
        <f t="shared" si="43"/>
        <v>5.9196499999999999</v>
      </c>
    </row>
    <row r="689" spans="1:9" hidden="1">
      <c r="A689">
        <v>2452</v>
      </c>
      <c r="B689">
        <v>-0.93079999999999996</v>
      </c>
      <c r="C689">
        <v>0.5665</v>
      </c>
      <c r="D689">
        <v>0.90605199999999997</v>
      </c>
      <c r="E689">
        <v>1.6117999999999999</v>
      </c>
      <c r="F689" s="9">
        <f t="shared" si="40"/>
        <v>-3.4129333333333332</v>
      </c>
      <c r="G689" s="9">
        <f t="shared" si="41"/>
        <v>2.0771666666666668</v>
      </c>
      <c r="H689" s="9">
        <f t="shared" si="42"/>
        <v>3.3221906666666663</v>
      </c>
      <c r="I689" s="9">
        <f t="shared" si="43"/>
        <v>5.9099333333333322</v>
      </c>
    </row>
    <row r="690" spans="1:9" hidden="1">
      <c r="A690">
        <v>2453</v>
      </c>
      <c r="B690">
        <v>-0.93079999999999996</v>
      </c>
      <c r="C690">
        <v>0.56874999999999998</v>
      </c>
      <c r="D690">
        <v>0.90492799999999995</v>
      </c>
      <c r="E690">
        <v>1.6091500000000001</v>
      </c>
      <c r="F690" s="9">
        <f t="shared" si="40"/>
        <v>-3.4129333333333332</v>
      </c>
      <c r="G690" s="9">
        <f t="shared" si="41"/>
        <v>2.0854166666666667</v>
      </c>
      <c r="H690" s="9">
        <f t="shared" si="42"/>
        <v>3.3180693333333333</v>
      </c>
      <c r="I690" s="9">
        <f t="shared" si="43"/>
        <v>5.9002166666666662</v>
      </c>
    </row>
    <row r="691" spans="1:9" hidden="1">
      <c r="A691">
        <v>2454</v>
      </c>
      <c r="B691">
        <v>-0.93079999999999996</v>
      </c>
      <c r="C691">
        <v>0.57099999999999995</v>
      </c>
      <c r="D691">
        <v>0.90380400000000005</v>
      </c>
      <c r="E691">
        <v>1.6065</v>
      </c>
      <c r="F691" s="9">
        <f t="shared" si="40"/>
        <v>-3.4129333333333332</v>
      </c>
      <c r="G691" s="9">
        <f t="shared" si="41"/>
        <v>2.0936666666666666</v>
      </c>
      <c r="H691" s="9">
        <f t="shared" si="42"/>
        <v>3.3139479999999999</v>
      </c>
      <c r="I691" s="9">
        <f t="shared" si="43"/>
        <v>5.8905000000000003</v>
      </c>
    </row>
    <row r="692" spans="1:9" hidden="1">
      <c r="A692">
        <v>2455</v>
      </c>
      <c r="B692">
        <v>-0.93079999999999996</v>
      </c>
      <c r="C692">
        <v>0.57325000000000004</v>
      </c>
      <c r="D692">
        <v>0.90268000000000004</v>
      </c>
      <c r="E692">
        <v>1.60385</v>
      </c>
      <c r="F692" s="9">
        <f t="shared" si="40"/>
        <v>-3.4129333333333332</v>
      </c>
      <c r="G692" s="9">
        <f t="shared" si="41"/>
        <v>2.1019166666666669</v>
      </c>
      <c r="H692" s="9">
        <f t="shared" si="42"/>
        <v>3.3098266666666665</v>
      </c>
      <c r="I692" s="9">
        <f t="shared" si="43"/>
        <v>5.8807833333333335</v>
      </c>
    </row>
    <row r="693" spans="1:9" hidden="1">
      <c r="A693">
        <v>2456</v>
      </c>
      <c r="B693">
        <v>-0.93079999999999996</v>
      </c>
      <c r="C693">
        <v>0.57550000000000001</v>
      </c>
      <c r="D693">
        <v>0.90155600000000002</v>
      </c>
      <c r="E693">
        <v>1.6012</v>
      </c>
      <c r="F693" s="9">
        <f t="shared" si="40"/>
        <v>-3.4129333333333332</v>
      </c>
      <c r="G693" s="9">
        <f t="shared" si="41"/>
        <v>2.1101666666666667</v>
      </c>
      <c r="H693" s="9">
        <f t="shared" si="42"/>
        <v>3.3057053333333335</v>
      </c>
      <c r="I693" s="9">
        <f t="shared" si="43"/>
        <v>5.8710666666666667</v>
      </c>
    </row>
    <row r="694" spans="1:9" hidden="1">
      <c r="A694">
        <v>2457</v>
      </c>
      <c r="B694">
        <v>-0.93079999999999996</v>
      </c>
      <c r="C694">
        <v>0.57774999999999999</v>
      </c>
      <c r="D694">
        <v>0.90043200000000001</v>
      </c>
      <c r="E694">
        <v>1.5985499999999999</v>
      </c>
      <c r="F694" s="9">
        <f t="shared" si="40"/>
        <v>-3.4129333333333332</v>
      </c>
      <c r="G694" s="9">
        <f t="shared" si="41"/>
        <v>2.1184166666666666</v>
      </c>
      <c r="H694" s="9">
        <f t="shared" si="42"/>
        <v>3.3015840000000001</v>
      </c>
      <c r="I694" s="9">
        <f t="shared" si="43"/>
        <v>5.8613499999999989</v>
      </c>
    </row>
    <row r="695" spans="1:9" hidden="1">
      <c r="A695">
        <v>2458</v>
      </c>
      <c r="B695">
        <v>-0.93079999999999996</v>
      </c>
      <c r="C695">
        <v>0.57999999999999996</v>
      </c>
      <c r="D695">
        <v>0.899308</v>
      </c>
      <c r="E695">
        <v>1.5959000000000001</v>
      </c>
      <c r="F695" s="9">
        <f t="shared" si="40"/>
        <v>-3.4129333333333332</v>
      </c>
      <c r="G695" s="9">
        <f t="shared" si="41"/>
        <v>2.1266666666666665</v>
      </c>
      <c r="H695" s="9">
        <f t="shared" si="42"/>
        <v>3.2974626666666667</v>
      </c>
      <c r="I695" s="9">
        <f t="shared" si="43"/>
        <v>5.851633333333333</v>
      </c>
    </row>
    <row r="696" spans="1:9" hidden="1">
      <c r="A696">
        <v>2459</v>
      </c>
      <c r="B696">
        <v>-0.93079999999999996</v>
      </c>
      <c r="C696">
        <v>0.58225000000000005</v>
      </c>
      <c r="D696">
        <v>0.89818399999999998</v>
      </c>
      <c r="E696">
        <v>1.5932500000000001</v>
      </c>
      <c r="F696" s="9">
        <f t="shared" si="40"/>
        <v>-3.4129333333333332</v>
      </c>
      <c r="G696" s="9">
        <f t="shared" si="41"/>
        <v>2.1349166666666668</v>
      </c>
      <c r="H696" s="9">
        <f t="shared" si="42"/>
        <v>3.2933413333333337</v>
      </c>
      <c r="I696" s="9">
        <f t="shared" si="43"/>
        <v>5.8419166666666671</v>
      </c>
    </row>
    <row r="697" spans="1:9" hidden="1">
      <c r="A697">
        <v>2460</v>
      </c>
      <c r="B697">
        <v>-0.93079999999999996</v>
      </c>
      <c r="C697">
        <v>0.58450000000000002</v>
      </c>
      <c r="D697">
        <v>0.89705999999999997</v>
      </c>
      <c r="E697">
        <v>1.5906</v>
      </c>
      <c r="F697" s="9">
        <f t="shared" si="40"/>
        <v>-3.4129333333333332</v>
      </c>
      <c r="G697" s="9">
        <f t="shared" si="41"/>
        <v>2.1431666666666667</v>
      </c>
      <c r="H697" s="9">
        <f t="shared" si="42"/>
        <v>3.2892199999999998</v>
      </c>
      <c r="I697" s="9">
        <f t="shared" si="43"/>
        <v>5.8322000000000003</v>
      </c>
    </row>
    <row r="698" spans="1:9" hidden="1">
      <c r="A698">
        <v>2461</v>
      </c>
      <c r="B698">
        <v>-0.93079999999999996</v>
      </c>
      <c r="C698">
        <v>0.58674999999999999</v>
      </c>
      <c r="D698">
        <v>0.89593599999999995</v>
      </c>
      <c r="E698">
        <v>1.58795</v>
      </c>
      <c r="F698" s="9">
        <f t="shared" si="40"/>
        <v>-3.4129333333333332</v>
      </c>
      <c r="G698" s="9">
        <f t="shared" si="41"/>
        <v>2.1514166666666665</v>
      </c>
      <c r="H698" s="9">
        <f t="shared" si="42"/>
        <v>3.2850986666666664</v>
      </c>
      <c r="I698" s="9">
        <f t="shared" si="43"/>
        <v>5.8224833333333335</v>
      </c>
    </row>
    <row r="699" spans="1:9" hidden="1">
      <c r="A699">
        <v>2462</v>
      </c>
      <c r="B699">
        <v>-0.93079999999999996</v>
      </c>
      <c r="C699">
        <v>0.58899999999999997</v>
      </c>
      <c r="D699">
        <v>0.89481200000000005</v>
      </c>
      <c r="E699">
        <v>1.5852999999999999</v>
      </c>
      <c r="F699" s="9">
        <f t="shared" si="40"/>
        <v>-3.4129333333333332</v>
      </c>
      <c r="G699" s="9">
        <f t="shared" si="41"/>
        <v>2.1596666666666664</v>
      </c>
      <c r="H699" s="9">
        <f t="shared" si="42"/>
        <v>3.2809773333333339</v>
      </c>
      <c r="I699" s="9">
        <f t="shared" si="43"/>
        <v>5.8127666666666657</v>
      </c>
    </row>
    <row r="700" spans="1:9" hidden="1">
      <c r="A700">
        <v>2463</v>
      </c>
      <c r="B700">
        <v>-0.93079999999999996</v>
      </c>
      <c r="C700">
        <v>0.59125000000000005</v>
      </c>
      <c r="D700">
        <v>0.89368800000000004</v>
      </c>
      <c r="E700">
        <v>1.5826499999999999</v>
      </c>
      <c r="F700" s="9">
        <f t="shared" si="40"/>
        <v>-3.4129333333333332</v>
      </c>
      <c r="G700" s="9">
        <f t="shared" si="41"/>
        <v>2.1679166666666667</v>
      </c>
      <c r="H700" s="9">
        <f t="shared" si="42"/>
        <v>3.276856</v>
      </c>
      <c r="I700" s="9">
        <f t="shared" si="43"/>
        <v>5.8030499999999998</v>
      </c>
    </row>
    <row r="701" spans="1:9" hidden="1">
      <c r="A701">
        <v>2464</v>
      </c>
      <c r="B701">
        <v>-0.93079999999999996</v>
      </c>
      <c r="C701">
        <v>0.59350000000000003</v>
      </c>
      <c r="D701">
        <v>0.89256400000000002</v>
      </c>
      <c r="E701">
        <v>1.58</v>
      </c>
      <c r="F701" s="9">
        <f t="shared" si="40"/>
        <v>-3.4129333333333332</v>
      </c>
      <c r="G701" s="9">
        <f t="shared" si="41"/>
        <v>2.1761666666666666</v>
      </c>
      <c r="H701" s="9">
        <f t="shared" si="42"/>
        <v>3.2727346666666666</v>
      </c>
      <c r="I701" s="9">
        <f t="shared" si="43"/>
        <v>5.7933333333333339</v>
      </c>
    </row>
    <row r="702" spans="1:9" hidden="1">
      <c r="A702">
        <v>2465</v>
      </c>
      <c r="B702">
        <v>-0.93079999999999996</v>
      </c>
      <c r="C702">
        <v>0.59575</v>
      </c>
      <c r="D702">
        <v>0.89144000000000001</v>
      </c>
      <c r="E702">
        <v>1.57735</v>
      </c>
      <c r="F702" s="9">
        <f t="shared" si="40"/>
        <v>-3.4129333333333332</v>
      </c>
      <c r="G702" s="9">
        <f t="shared" si="41"/>
        <v>2.1844166666666669</v>
      </c>
      <c r="H702" s="9">
        <f t="shared" si="42"/>
        <v>3.2686133333333331</v>
      </c>
      <c r="I702" s="9">
        <f t="shared" si="43"/>
        <v>5.7836166666666671</v>
      </c>
    </row>
    <row r="703" spans="1:9" hidden="1">
      <c r="A703">
        <v>2466</v>
      </c>
      <c r="B703">
        <v>-0.93079999999999996</v>
      </c>
      <c r="C703">
        <v>0.59799999999999998</v>
      </c>
      <c r="D703">
        <v>0.890316</v>
      </c>
      <c r="E703">
        <v>1.5747</v>
      </c>
      <c r="F703" s="9">
        <f t="shared" si="40"/>
        <v>-3.4129333333333332</v>
      </c>
      <c r="G703" s="9">
        <f t="shared" si="41"/>
        <v>2.1926666666666663</v>
      </c>
      <c r="H703" s="9">
        <f t="shared" si="42"/>
        <v>3.2644920000000002</v>
      </c>
      <c r="I703" s="9">
        <f t="shared" si="43"/>
        <v>5.7739000000000003</v>
      </c>
    </row>
    <row r="704" spans="1:9" hidden="1">
      <c r="A704">
        <v>2467</v>
      </c>
      <c r="B704">
        <v>-0.93079999999999996</v>
      </c>
      <c r="C704">
        <v>0.60024999999999995</v>
      </c>
      <c r="D704">
        <v>0.88919199999999998</v>
      </c>
      <c r="E704">
        <v>1.5720499999999999</v>
      </c>
      <c r="F704" s="9">
        <f t="shared" si="40"/>
        <v>-3.4129333333333332</v>
      </c>
      <c r="G704" s="9">
        <f t="shared" si="41"/>
        <v>2.2009166666666666</v>
      </c>
      <c r="H704" s="9">
        <f t="shared" si="42"/>
        <v>3.2603706666666668</v>
      </c>
      <c r="I704" s="9">
        <f t="shared" si="43"/>
        <v>5.7641833333333325</v>
      </c>
    </row>
    <row r="705" spans="1:9" hidden="1">
      <c r="A705">
        <v>2468</v>
      </c>
      <c r="B705">
        <v>-0.93079999999999996</v>
      </c>
      <c r="C705">
        <v>0.60250000000000004</v>
      </c>
      <c r="D705">
        <v>0.88806799999999997</v>
      </c>
      <c r="E705">
        <v>1.5693999999999999</v>
      </c>
      <c r="F705" s="9">
        <f t="shared" si="40"/>
        <v>-3.4129333333333332</v>
      </c>
      <c r="G705" s="9">
        <f t="shared" si="41"/>
        <v>2.2091666666666669</v>
      </c>
      <c r="H705" s="9">
        <f t="shared" si="42"/>
        <v>3.2562493333333333</v>
      </c>
      <c r="I705" s="9">
        <f t="shared" si="43"/>
        <v>5.7544666666666657</v>
      </c>
    </row>
    <row r="706" spans="1:9" hidden="1">
      <c r="A706">
        <v>2469</v>
      </c>
      <c r="B706">
        <v>-0.93079999999999996</v>
      </c>
      <c r="C706">
        <v>0.60475000000000001</v>
      </c>
      <c r="D706">
        <v>0.88694399999999995</v>
      </c>
      <c r="E706">
        <v>1.5667500000000001</v>
      </c>
      <c r="F706" s="9">
        <f t="shared" ref="F706:F737" si="44">+B706*44/12</f>
        <v>-3.4129333333333332</v>
      </c>
      <c r="G706" s="9">
        <f t="shared" ref="G706:G737" si="45">+C706*44/12</f>
        <v>2.2174166666666668</v>
      </c>
      <c r="H706" s="9">
        <f t="shared" ref="H706:H737" si="46">+D706*44/12</f>
        <v>3.2521279999999995</v>
      </c>
      <c r="I706" s="9">
        <f t="shared" ref="I706:I737" si="47">+E706*44/12</f>
        <v>5.7447499999999998</v>
      </c>
    </row>
    <row r="707" spans="1:9" hidden="1">
      <c r="A707">
        <v>2470</v>
      </c>
      <c r="B707">
        <v>-0.93079999999999996</v>
      </c>
      <c r="C707">
        <v>0.60699999999999998</v>
      </c>
      <c r="D707">
        <v>0.88582000000000005</v>
      </c>
      <c r="E707">
        <v>1.5641</v>
      </c>
      <c r="F707" s="9">
        <f t="shared" si="44"/>
        <v>-3.4129333333333332</v>
      </c>
      <c r="G707" s="9">
        <f t="shared" si="45"/>
        <v>2.2256666666666667</v>
      </c>
      <c r="H707" s="9">
        <f t="shared" si="46"/>
        <v>3.2480066666666669</v>
      </c>
      <c r="I707" s="9">
        <f t="shared" si="47"/>
        <v>5.7350333333333339</v>
      </c>
    </row>
    <row r="708" spans="1:9" hidden="1">
      <c r="A708">
        <v>2471</v>
      </c>
      <c r="B708">
        <v>-0.93079999999999996</v>
      </c>
      <c r="C708">
        <v>0.60924999999999996</v>
      </c>
      <c r="D708">
        <v>0.88469600000000004</v>
      </c>
      <c r="E708">
        <v>1.56145</v>
      </c>
      <c r="F708" s="9">
        <f t="shared" si="44"/>
        <v>-3.4129333333333332</v>
      </c>
      <c r="G708" s="9">
        <f t="shared" si="45"/>
        <v>2.2339166666666666</v>
      </c>
      <c r="H708" s="9">
        <f t="shared" si="46"/>
        <v>3.2438853333333335</v>
      </c>
      <c r="I708" s="9">
        <f t="shared" si="47"/>
        <v>5.7253166666666671</v>
      </c>
    </row>
    <row r="709" spans="1:9" hidden="1">
      <c r="A709">
        <v>2472</v>
      </c>
      <c r="B709">
        <v>-0.93079999999999996</v>
      </c>
      <c r="C709">
        <v>0.61150000000000004</v>
      </c>
      <c r="D709">
        <v>0.88357200000000002</v>
      </c>
      <c r="E709">
        <v>1.5588</v>
      </c>
      <c r="F709" s="9">
        <f t="shared" si="44"/>
        <v>-3.4129333333333332</v>
      </c>
      <c r="G709" s="9">
        <f t="shared" si="45"/>
        <v>2.2421666666666669</v>
      </c>
      <c r="H709" s="9">
        <f t="shared" si="46"/>
        <v>3.2397639999999996</v>
      </c>
      <c r="I709" s="9">
        <f t="shared" si="47"/>
        <v>5.7155999999999993</v>
      </c>
    </row>
    <row r="710" spans="1:9" hidden="1">
      <c r="A710">
        <v>2473</v>
      </c>
      <c r="B710">
        <v>-0.93079999999999996</v>
      </c>
      <c r="C710">
        <v>0.61375000000000002</v>
      </c>
      <c r="D710">
        <v>0.88244800000000001</v>
      </c>
      <c r="E710">
        <v>1.5561499999999999</v>
      </c>
      <c r="F710" s="9">
        <f t="shared" si="44"/>
        <v>-3.4129333333333332</v>
      </c>
      <c r="G710" s="9">
        <f t="shared" si="45"/>
        <v>2.2504166666666667</v>
      </c>
      <c r="H710" s="9">
        <f t="shared" si="46"/>
        <v>3.2356426666666667</v>
      </c>
      <c r="I710" s="9">
        <f t="shared" si="47"/>
        <v>5.7058833333333325</v>
      </c>
    </row>
    <row r="711" spans="1:9" hidden="1">
      <c r="A711">
        <v>2474</v>
      </c>
      <c r="B711">
        <v>-0.93079999999999996</v>
      </c>
      <c r="C711">
        <v>0.61599999999999999</v>
      </c>
      <c r="D711">
        <v>0.881324</v>
      </c>
      <c r="E711">
        <v>1.5535000000000001</v>
      </c>
      <c r="F711" s="9">
        <f t="shared" si="44"/>
        <v>-3.4129333333333332</v>
      </c>
      <c r="G711" s="9">
        <f t="shared" si="45"/>
        <v>2.2586666666666666</v>
      </c>
      <c r="H711" s="9">
        <f t="shared" si="46"/>
        <v>3.2315213333333332</v>
      </c>
      <c r="I711" s="9">
        <f t="shared" si="47"/>
        <v>5.6961666666666666</v>
      </c>
    </row>
    <row r="712" spans="1:9" hidden="1">
      <c r="A712">
        <v>2475</v>
      </c>
      <c r="B712">
        <v>-0.93079999999999996</v>
      </c>
      <c r="C712">
        <v>0.61824999999999997</v>
      </c>
      <c r="D712">
        <v>0.88019999999999998</v>
      </c>
      <c r="E712">
        <v>1.5508500000000001</v>
      </c>
      <c r="F712" s="9">
        <f t="shared" si="44"/>
        <v>-3.4129333333333332</v>
      </c>
      <c r="G712" s="9">
        <f t="shared" si="45"/>
        <v>2.2669166666666665</v>
      </c>
      <c r="H712" s="9">
        <f t="shared" si="46"/>
        <v>3.2273999999999998</v>
      </c>
      <c r="I712" s="9">
        <f t="shared" si="47"/>
        <v>5.6864500000000007</v>
      </c>
    </row>
    <row r="713" spans="1:9" hidden="1">
      <c r="A713">
        <v>2476</v>
      </c>
      <c r="B713">
        <v>-0.93079999999999996</v>
      </c>
      <c r="C713">
        <v>0.62050000000000005</v>
      </c>
      <c r="D713">
        <v>0.87915200000000004</v>
      </c>
      <c r="E713">
        <v>1.5482</v>
      </c>
      <c r="F713" s="9">
        <f t="shared" si="44"/>
        <v>-3.4129333333333332</v>
      </c>
      <c r="G713" s="9">
        <f t="shared" si="45"/>
        <v>2.2751666666666668</v>
      </c>
      <c r="H713" s="9">
        <f t="shared" si="46"/>
        <v>3.2235573333333334</v>
      </c>
      <c r="I713" s="9">
        <f t="shared" si="47"/>
        <v>5.6767333333333339</v>
      </c>
    </row>
    <row r="714" spans="1:9" hidden="1">
      <c r="A714">
        <v>2477</v>
      </c>
      <c r="B714">
        <v>-0.93079999999999996</v>
      </c>
      <c r="C714">
        <v>0.62275000000000003</v>
      </c>
      <c r="D714">
        <v>0.878104</v>
      </c>
      <c r="E714">
        <v>1.54555</v>
      </c>
      <c r="F714" s="9">
        <f t="shared" si="44"/>
        <v>-3.4129333333333332</v>
      </c>
      <c r="G714" s="9">
        <f t="shared" si="45"/>
        <v>2.2834166666666667</v>
      </c>
      <c r="H714" s="9">
        <f t="shared" si="46"/>
        <v>3.2197146666666665</v>
      </c>
      <c r="I714" s="9">
        <f t="shared" si="47"/>
        <v>5.6670166666666661</v>
      </c>
    </row>
    <row r="715" spans="1:9" hidden="1">
      <c r="A715">
        <v>2478</v>
      </c>
      <c r="B715">
        <v>-0.93079999999999996</v>
      </c>
      <c r="C715">
        <v>0.625</v>
      </c>
      <c r="D715">
        <v>0.87705599999999995</v>
      </c>
      <c r="E715">
        <v>1.5428999999999999</v>
      </c>
      <c r="F715" s="9">
        <f t="shared" si="44"/>
        <v>-3.4129333333333332</v>
      </c>
      <c r="G715" s="9">
        <f t="shared" si="45"/>
        <v>2.2916666666666665</v>
      </c>
      <c r="H715" s="9">
        <f t="shared" si="46"/>
        <v>3.2158719999999996</v>
      </c>
      <c r="I715" s="9">
        <f t="shared" si="47"/>
        <v>5.6572999999999993</v>
      </c>
    </row>
    <row r="716" spans="1:9" hidden="1">
      <c r="A716">
        <v>2479</v>
      </c>
      <c r="B716">
        <v>-0.93079999999999996</v>
      </c>
      <c r="C716">
        <v>0.62724999999999997</v>
      </c>
      <c r="D716">
        <v>0.87600800000000001</v>
      </c>
      <c r="E716">
        <v>1.5402499999999999</v>
      </c>
      <c r="F716" s="9">
        <f t="shared" si="44"/>
        <v>-3.4129333333333332</v>
      </c>
      <c r="G716" s="9">
        <f t="shared" si="45"/>
        <v>2.2999166666666668</v>
      </c>
      <c r="H716" s="9">
        <f t="shared" si="46"/>
        <v>3.2120293333333336</v>
      </c>
      <c r="I716" s="9">
        <f t="shared" si="47"/>
        <v>5.6475833333333334</v>
      </c>
    </row>
    <row r="717" spans="1:9" hidden="1">
      <c r="A717">
        <v>2480</v>
      </c>
      <c r="B717">
        <v>-0.93079999999999996</v>
      </c>
      <c r="C717">
        <v>0.62949999999999995</v>
      </c>
      <c r="D717">
        <v>0.87495999999999996</v>
      </c>
      <c r="E717">
        <v>1.5376000000000001</v>
      </c>
      <c r="F717" s="9">
        <f t="shared" si="44"/>
        <v>-3.4129333333333332</v>
      </c>
      <c r="G717" s="9">
        <f t="shared" si="45"/>
        <v>2.3081666666666663</v>
      </c>
      <c r="H717" s="9">
        <f t="shared" si="46"/>
        <v>3.2081866666666663</v>
      </c>
      <c r="I717" s="9">
        <f t="shared" si="47"/>
        <v>5.6378666666666675</v>
      </c>
    </row>
    <row r="718" spans="1:9" hidden="1">
      <c r="A718">
        <v>2481</v>
      </c>
      <c r="B718">
        <v>-0.93079999999999996</v>
      </c>
      <c r="C718">
        <v>0.63175000000000003</v>
      </c>
      <c r="D718">
        <v>0.87391200000000002</v>
      </c>
      <c r="E718">
        <v>1.53495</v>
      </c>
      <c r="F718" s="9">
        <f t="shared" si="44"/>
        <v>-3.4129333333333332</v>
      </c>
      <c r="G718" s="9">
        <f t="shared" si="45"/>
        <v>2.3164166666666666</v>
      </c>
      <c r="H718" s="9">
        <f t="shared" si="46"/>
        <v>3.2043440000000003</v>
      </c>
      <c r="I718" s="9">
        <f t="shared" si="47"/>
        <v>5.6281500000000007</v>
      </c>
    </row>
    <row r="719" spans="1:9" hidden="1">
      <c r="A719">
        <v>2482</v>
      </c>
      <c r="B719">
        <v>-0.93079999999999996</v>
      </c>
      <c r="C719">
        <v>0.63400000000000001</v>
      </c>
      <c r="D719">
        <v>0.87286399999999997</v>
      </c>
      <c r="E719">
        <v>1.5323</v>
      </c>
      <c r="F719" s="9">
        <f t="shared" si="44"/>
        <v>-3.4129333333333332</v>
      </c>
      <c r="G719" s="9">
        <f t="shared" si="45"/>
        <v>2.3246666666666669</v>
      </c>
      <c r="H719" s="9">
        <f t="shared" si="46"/>
        <v>3.2005013333333334</v>
      </c>
      <c r="I719" s="9">
        <f t="shared" si="47"/>
        <v>5.6184333333333329</v>
      </c>
    </row>
    <row r="720" spans="1:9" hidden="1">
      <c r="A720">
        <v>2483</v>
      </c>
      <c r="B720">
        <v>-0.93079999999999996</v>
      </c>
      <c r="C720">
        <v>0.63624999999999998</v>
      </c>
      <c r="D720">
        <v>0.87181600000000004</v>
      </c>
      <c r="E720">
        <v>1.52965</v>
      </c>
      <c r="F720" s="9">
        <f t="shared" si="44"/>
        <v>-3.4129333333333332</v>
      </c>
      <c r="G720" s="9">
        <f t="shared" si="45"/>
        <v>2.3329166666666663</v>
      </c>
      <c r="H720" s="9">
        <f t="shared" si="46"/>
        <v>3.1966586666666665</v>
      </c>
      <c r="I720" s="9">
        <f t="shared" si="47"/>
        <v>5.6087166666666661</v>
      </c>
    </row>
    <row r="721" spans="1:9" hidden="1">
      <c r="A721">
        <v>2484</v>
      </c>
      <c r="B721">
        <v>-0.93079999999999996</v>
      </c>
      <c r="C721">
        <v>0.63849999999999996</v>
      </c>
      <c r="D721">
        <v>0.87076799999999999</v>
      </c>
      <c r="E721">
        <v>1.5269999999999999</v>
      </c>
      <c r="F721" s="9">
        <f t="shared" si="44"/>
        <v>-3.4129333333333332</v>
      </c>
      <c r="G721" s="9">
        <f t="shared" si="45"/>
        <v>2.3411666666666666</v>
      </c>
      <c r="H721" s="9">
        <f t="shared" si="46"/>
        <v>3.1928160000000001</v>
      </c>
      <c r="I721" s="9">
        <f t="shared" si="47"/>
        <v>5.5990000000000002</v>
      </c>
    </row>
    <row r="722" spans="1:9" hidden="1">
      <c r="A722">
        <v>2485</v>
      </c>
      <c r="B722">
        <v>-0.93079999999999996</v>
      </c>
      <c r="C722">
        <v>0.64075000000000004</v>
      </c>
      <c r="D722">
        <v>0.86972000000000005</v>
      </c>
      <c r="E722">
        <v>1.5243500000000001</v>
      </c>
      <c r="F722" s="9">
        <f t="shared" si="44"/>
        <v>-3.4129333333333332</v>
      </c>
      <c r="G722" s="9">
        <f t="shared" si="45"/>
        <v>2.3494166666666669</v>
      </c>
      <c r="H722" s="9">
        <f t="shared" si="46"/>
        <v>3.1889733333333332</v>
      </c>
      <c r="I722" s="9">
        <f t="shared" si="47"/>
        <v>5.5892833333333343</v>
      </c>
    </row>
    <row r="723" spans="1:9" hidden="1">
      <c r="A723">
        <v>2486</v>
      </c>
      <c r="B723">
        <v>-0.93079999999999996</v>
      </c>
      <c r="C723">
        <v>0.64300000000000002</v>
      </c>
      <c r="D723">
        <v>0.868672</v>
      </c>
      <c r="E723">
        <v>1.5217000000000001</v>
      </c>
      <c r="F723" s="9">
        <f t="shared" si="44"/>
        <v>-3.4129333333333332</v>
      </c>
      <c r="G723" s="9">
        <f t="shared" si="45"/>
        <v>2.3576666666666668</v>
      </c>
      <c r="H723" s="9">
        <f t="shared" si="46"/>
        <v>3.1851306666666663</v>
      </c>
      <c r="I723" s="9">
        <f t="shared" si="47"/>
        <v>5.5795666666666675</v>
      </c>
    </row>
    <row r="724" spans="1:9" hidden="1">
      <c r="A724">
        <v>2487</v>
      </c>
      <c r="B724">
        <v>-0.93079999999999996</v>
      </c>
      <c r="C724">
        <v>0.64524999999999999</v>
      </c>
      <c r="D724">
        <v>0.86762399999999995</v>
      </c>
      <c r="E724">
        <v>1.51905</v>
      </c>
      <c r="F724" s="9">
        <f t="shared" si="44"/>
        <v>-3.4129333333333332</v>
      </c>
      <c r="G724" s="9">
        <f t="shared" si="45"/>
        <v>2.3659166666666667</v>
      </c>
      <c r="H724" s="9">
        <f t="shared" si="46"/>
        <v>3.1812879999999999</v>
      </c>
      <c r="I724" s="9">
        <f t="shared" si="47"/>
        <v>5.5698499999999997</v>
      </c>
    </row>
    <row r="725" spans="1:9" hidden="1">
      <c r="A725">
        <v>2488</v>
      </c>
      <c r="B725">
        <v>-0.93079999999999996</v>
      </c>
      <c r="C725">
        <v>0.64749999999999996</v>
      </c>
      <c r="D725">
        <v>0.86657600000000001</v>
      </c>
      <c r="E725">
        <v>1.5164</v>
      </c>
      <c r="F725" s="9">
        <f t="shared" si="44"/>
        <v>-3.4129333333333332</v>
      </c>
      <c r="G725" s="9">
        <f t="shared" si="45"/>
        <v>2.3741666666666665</v>
      </c>
      <c r="H725" s="9">
        <f t="shared" si="46"/>
        <v>3.1774453333333335</v>
      </c>
      <c r="I725" s="9">
        <f t="shared" si="47"/>
        <v>5.5601333333333329</v>
      </c>
    </row>
    <row r="726" spans="1:9" hidden="1">
      <c r="A726">
        <v>2489</v>
      </c>
      <c r="B726">
        <v>-0.93079999999999996</v>
      </c>
      <c r="C726">
        <v>0.64975000000000005</v>
      </c>
      <c r="D726">
        <v>0.86552799999999996</v>
      </c>
      <c r="E726">
        <v>1.5137499999999999</v>
      </c>
      <c r="F726" s="9">
        <f t="shared" si="44"/>
        <v>-3.4129333333333332</v>
      </c>
      <c r="G726" s="9">
        <f t="shared" si="45"/>
        <v>2.3824166666666668</v>
      </c>
      <c r="H726" s="9">
        <f t="shared" si="46"/>
        <v>3.1736026666666661</v>
      </c>
      <c r="I726" s="9">
        <f t="shared" si="47"/>
        <v>5.5504166666666661</v>
      </c>
    </row>
    <row r="727" spans="1:9" hidden="1">
      <c r="A727">
        <v>2490</v>
      </c>
      <c r="B727">
        <v>-0.93079999999999996</v>
      </c>
      <c r="C727">
        <v>0.65200000000000002</v>
      </c>
      <c r="D727">
        <v>0.86448000000000003</v>
      </c>
      <c r="E727">
        <v>1.5111000000000001</v>
      </c>
      <c r="F727" s="9">
        <f t="shared" si="44"/>
        <v>-3.4129333333333332</v>
      </c>
      <c r="G727" s="9">
        <f t="shared" si="45"/>
        <v>2.3906666666666667</v>
      </c>
      <c r="H727" s="9">
        <f t="shared" si="46"/>
        <v>3.1697600000000001</v>
      </c>
      <c r="I727" s="9">
        <f t="shared" si="47"/>
        <v>5.5407000000000002</v>
      </c>
    </row>
    <row r="728" spans="1:9" hidden="1">
      <c r="A728">
        <v>2491</v>
      </c>
      <c r="B728">
        <v>-0.93079999999999996</v>
      </c>
      <c r="C728">
        <v>0.65425</v>
      </c>
      <c r="D728">
        <v>0.86343199999999998</v>
      </c>
      <c r="E728">
        <v>1.5084500000000001</v>
      </c>
      <c r="F728" s="9">
        <f t="shared" si="44"/>
        <v>-3.4129333333333332</v>
      </c>
      <c r="G728" s="9">
        <f t="shared" si="45"/>
        <v>2.3989166666666666</v>
      </c>
      <c r="H728" s="9">
        <f t="shared" si="46"/>
        <v>3.1659173333333333</v>
      </c>
      <c r="I728" s="9">
        <f t="shared" si="47"/>
        <v>5.5309833333333343</v>
      </c>
    </row>
    <row r="729" spans="1:9" hidden="1">
      <c r="A729">
        <v>2492</v>
      </c>
      <c r="B729">
        <v>-0.93079999999999996</v>
      </c>
      <c r="C729">
        <v>0.65649999999999997</v>
      </c>
      <c r="D729">
        <v>0.86238400000000004</v>
      </c>
      <c r="E729">
        <v>1.5058</v>
      </c>
      <c r="F729" s="9">
        <f t="shared" si="44"/>
        <v>-3.4129333333333332</v>
      </c>
      <c r="G729" s="9">
        <f t="shared" si="45"/>
        <v>2.4071666666666665</v>
      </c>
      <c r="H729" s="9">
        <f t="shared" si="46"/>
        <v>3.1620746666666668</v>
      </c>
      <c r="I729" s="9">
        <f t="shared" si="47"/>
        <v>5.5212666666666665</v>
      </c>
    </row>
    <row r="730" spans="1:9" hidden="1">
      <c r="A730">
        <v>2493</v>
      </c>
      <c r="B730">
        <v>-0.93079999999999996</v>
      </c>
      <c r="C730">
        <v>0.65874999999999995</v>
      </c>
      <c r="D730">
        <v>0.86133599999999999</v>
      </c>
      <c r="E730">
        <v>1.50315</v>
      </c>
      <c r="F730" s="9">
        <f t="shared" si="44"/>
        <v>-3.4129333333333332</v>
      </c>
      <c r="G730" s="9">
        <f t="shared" si="45"/>
        <v>2.4154166666666668</v>
      </c>
      <c r="H730" s="9">
        <f t="shared" si="46"/>
        <v>3.1582319999999999</v>
      </c>
      <c r="I730" s="9">
        <f t="shared" si="47"/>
        <v>5.5115499999999997</v>
      </c>
    </row>
    <row r="731" spans="1:9" hidden="1">
      <c r="A731">
        <v>2494</v>
      </c>
      <c r="B731">
        <v>-0.93079999999999996</v>
      </c>
      <c r="C731">
        <v>0.66100000000000003</v>
      </c>
      <c r="D731">
        <v>0.86028800000000005</v>
      </c>
      <c r="E731">
        <v>1.5004999999999999</v>
      </c>
      <c r="F731" s="9">
        <f t="shared" si="44"/>
        <v>-3.4129333333333332</v>
      </c>
      <c r="G731" s="9">
        <f t="shared" si="45"/>
        <v>2.4236666666666671</v>
      </c>
      <c r="H731" s="9">
        <f t="shared" si="46"/>
        <v>3.1543893333333339</v>
      </c>
      <c r="I731" s="9">
        <f t="shared" si="47"/>
        <v>5.5018333333333329</v>
      </c>
    </row>
    <row r="732" spans="1:9" hidden="1">
      <c r="A732">
        <v>2495</v>
      </c>
      <c r="B732">
        <v>-0.93079999999999996</v>
      </c>
      <c r="C732">
        <v>0.66325000000000001</v>
      </c>
      <c r="D732">
        <v>0.85924</v>
      </c>
      <c r="E732">
        <v>1.4978499999999999</v>
      </c>
      <c r="F732" s="9">
        <f t="shared" si="44"/>
        <v>-3.4129333333333332</v>
      </c>
      <c r="G732" s="9">
        <f t="shared" si="45"/>
        <v>2.4319166666666665</v>
      </c>
      <c r="H732" s="9">
        <f t="shared" si="46"/>
        <v>3.1505466666666666</v>
      </c>
      <c r="I732" s="9">
        <f t="shared" si="47"/>
        <v>5.492116666666667</v>
      </c>
    </row>
    <row r="733" spans="1:9" hidden="1">
      <c r="A733">
        <v>2496</v>
      </c>
      <c r="B733">
        <v>-0.93079999999999996</v>
      </c>
      <c r="C733">
        <v>0.66549999999999998</v>
      </c>
      <c r="D733">
        <v>0.85819199999999995</v>
      </c>
      <c r="E733">
        <v>1.4952000000000001</v>
      </c>
      <c r="F733" s="9">
        <f t="shared" si="44"/>
        <v>-3.4129333333333332</v>
      </c>
      <c r="G733" s="9">
        <f t="shared" si="45"/>
        <v>2.4401666666666668</v>
      </c>
      <c r="H733" s="9">
        <f t="shared" si="46"/>
        <v>3.1467039999999997</v>
      </c>
      <c r="I733" s="9">
        <f t="shared" si="47"/>
        <v>5.4824000000000011</v>
      </c>
    </row>
    <row r="734" spans="1:9" hidden="1">
      <c r="A734">
        <v>2497</v>
      </c>
      <c r="B734">
        <v>-0.93079999999999996</v>
      </c>
      <c r="C734">
        <v>0.66774999999999995</v>
      </c>
      <c r="D734">
        <v>0.85714400000000002</v>
      </c>
      <c r="E734">
        <v>1.49255</v>
      </c>
      <c r="F734" s="9">
        <f t="shared" si="44"/>
        <v>-3.4129333333333332</v>
      </c>
      <c r="G734" s="9">
        <f t="shared" si="45"/>
        <v>2.4484166666666662</v>
      </c>
      <c r="H734" s="9">
        <f t="shared" si="46"/>
        <v>3.1428613333333337</v>
      </c>
      <c r="I734" s="9">
        <f t="shared" si="47"/>
        <v>5.4726833333333333</v>
      </c>
    </row>
    <row r="735" spans="1:9" hidden="1">
      <c r="A735">
        <v>2498</v>
      </c>
      <c r="B735">
        <v>-0.93079999999999996</v>
      </c>
      <c r="C735">
        <v>0.67</v>
      </c>
      <c r="D735">
        <v>0.85609599999999997</v>
      </c>
      <c r="E735">
        <v>1.4899</v>
      </c>
      <c r="F735" s="9">
        <f t="shared" si="44"/>
        <v>-3.4129333333333332</v>
      </c>
      <c r="G735" s="9">
        <f t="shared" si="45"/>
        <v>2.4566666666666666</v>
      </c>
      <c r="H735" s="9">
        <f t="shared" si="46"/>
        <v>3.1390186666666664</v>
      </c>
      <c r="I735" s="9">
        <f t="shared" si="47"/>
        <v>5.4629666666666665</v>
      </c>
    </row>
    <row r="736" spans="1:9" hidden="1">
      <c r="A736">
        <v>2499</v>
      </c>
      <c r="B736">
        <v>-0.93079999999999996</v>
      </c>
      <c r="C736">
        <v>0.67225000000000001</v>
      </c>
      <c r="D736">
        <v>0.85504800000000003</v>
      </c>
      <c r="E736">
        <v>1.48725</v>
      </c>
      <c r="F736" s="9">
        <f t="shared" si="44"/>
        <v>-3.4129333333333332</v>
      </c>
      <c r="G736" s="9">
        <f t="shared" si="45"/>
        <v>2.4649166666666669</v>
      </c>
      <c r="H736" s="9">
        <f t="shared" si="46"/>
        <v>3.135176</v>
      </c>
      <c r="I736" s="9">
        <f t="shared" si="47"/>
        <v>5.4532499999999997</v>
      </c>
    </row>
    <row r="737" spans="1:9" hidden="1">
      <c r="A737">
        <v>2500</v>
      </c>
      <c r="B737">
        <v>-0.93079999999999996</v>
      </c>
      <c r="C737">
        <v>0.67449999999999999</v>
      </c>
      <c r="D737">
        <v>0.85399999999999998</v>
      </c>
      <c r="E737">
        <v>1.4845999999999999</v>
      </c>
      <c r="F737" s="9">
        <f t="shared" si="44"/>
        <v>-3.4129333333333332</v>
      </c>
      <c r="G737" s="9">
        <f t="shared" si="45"/>
        <v>2.4731666666666667</v>
      </c>
      <c r="H737" s="9">
        <f t="shared" si="46"/>
        <v>3.1313333333333335</v>
      </c>
      <c r="I737" s="9">
        <f t="shared" si="47"/>
        <v>5.4435333333333338</v>
      </c>
    </row>
  </sheetData>
  <autoFilter ref="A1:I737">
    <filterColumn colId="0">
      <customFilters and="1">
        <customFilter operator="greaterThanOrEqual" val="2000"/>
        <customFilter operator="lessThanOrEqual" val="2100"/>
      </custom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35"/>
  <sheetViews>
    <sheetView topLeftCell="A64" workbookViewId="0">
      <selection activeCell="C134" sqref="C134"/>
    </sheetView>
  </sheetViews>
  <sheetFormatPr defaultRowHeight="15"/>
  <sheetData>
    <row r="1" spans="1:3">
      <c r="B1" t="s">
        <v>0</v>
      </c>
      <c r="C1" t="s">
        <v>1</v>
      </c>
    </row>
    <row r="2" spans="1:3">
      <c r="A2">
        <v>1</v>
      </c>
      <c r="B2">
        <v>1880</v>
      </c>
      <c r="C2">
        <v>-0.14929999999999999</v>
      </c>
    </row>
    <row r="3" spans="1:3">
      <c r="A3">
        <v>2</v>
      </c>
      <c r="B3">
        <v>1881</v>
      </c>
      <c r="C3">
        <v>-9.8500000000000004E-2</v>
      </c>
    </row>
    <row r="4" spans="1:3">
      <c r="A4">
        <v>3</v>
      </c>
      <c r="B4">
        <v>1882</v>
      </c>
      <c r="C4">
        <v>-0.1169</v>
      </c>
    </row>
    <row r="5" spans="1:3">
      <c r="A5">
        <v>4</v>
      </c>
      <c r="B5">
        <v>1883</v>
      </c>
      <c r="C5">
        <v>-0.16669999999999999</v>
      </c>
    </row>
    <row r="6" spans="1:3">
      <c r="A6">
        <v>5</v>
      </c>
      <c r="B6">
        <v>1884</v>
      </c>
      <c r="C6">
        <v>-0.22720000000000001</v>
      </c>
    </row>
    <row r="7" spans="1:3">
      <c r="A7">
        <v>6</v>
      </c>
      <c r="B7">
        <v>1885</v>
      </c>
      <c r="C7">
        <v>-0.20080000000000001</v>
      </c>
    </row>
    <row r="8" spans="1:3">
      <c r="A8">
        <v>7</v>
      </c>
      <c r="B8">
        <v>1886</v>
      </c>
      <c r="C8">
        <v>-0.18029999999999999</v>
      </c>
    </row>
    <row r="9" spans="1:3">
      <c r="A9">
        <v>8</v>
      </c>
      <c r="B9">
        <v>1887</v>
      </c>
      <c r="C9">
        <v>-0.25769999999999998</v>
      </c>
    </row>
    <row r="10" spans="1:3">
      <c r="A10">
        <v>9</v>
      </c>
      <c r="B10">
        <v>1888</v>
      </c>
      <c r="C10">
        <v>-0.1754</v>
      </c>
    </row>
    <row r="11" spans="1:3">
      <c r="A11">
        <v>10</v>
      </c>
      <c r="B11">
        <v>1889</v>
      </c>
      <c r="C11">
        <v>-9.3100000000000002E-2</v>
      </c>
    </row>
    <row r="12" spans="1:3">
      <c r="A12">
        <v>11</v>
      </c>
      <c r="B12">
        <v>1890</v>
      </c>
      <c r="C12">
        <v>-0.30640000000000001</v>
      </c>
    </row>
    <row r="13" spans="1:3">
      <c r="A13">
        <v>12</v>
      </c>
      <c r="B13">
        <v>1891</v>
      </c>
      <c r="C13">
        <v>-0.2656</v>
      </c>
    </row>
    <row r="14" spans="1:3">
      <c r="A14">
        <v>13</v>
      </c>
      <c r="B14">
        <v>1892</v>
      </c>
      <c r="C14">
        <v>-0.3034</v>
      </c>
    </row>
    <row r="15" spans="1:3">
      <c r="A15">
        <v>14</v>
      </c>
      <c r="B15">
        <v>1893</v>
      </c>
      <c r="C15">
        <v>-0.33789999999999998</v>
      </c>
    </row>
    <row r="16" spans="1:3">
      <c r="A16">
        <v>15</v>
      </c>
      <c r="B16">
        <v>1894</v>
      </c>
      <c r="C16">
        <v>-0.3009</v>
      </c>
    </row>
    <row r="17" spans="1:3">
      <c r="A17">
        <v>16</v>
      </c>
      <c r="B17">
        <v>1895</v>
      </c>
      <c r="C17">
        <v>-0.2482</v>
      </c>
    </row>
    <row r="18" spans="1:3">
      <c r="A18">
        <v>17</v>
      </c>
      <c r="B18">
        <v>1896</v>
      </c>
      <c r="C18">
        <v>-0.1026</v>
      </c>
    </row>
    <row r="19" spans="1:3">
      <c r="A19">
        <v>18</v>
      </c>
      <c r="B19">
        <v>1897</v>
      </c>
      <c r="C19">
        <v>-0.1424</v>
      </c>
    </row>
    <row r="20" spans="1:3">
      <c r="A20">
        <v>19</v>
      </c>
      <c r="B20">
        <v>1898</v>
      </c>
      <c r="C20">
        <v>-0.2732</v>
      </c>
    </row>
    <row r="21" spans="1:3">
      <c r="A21">
        <v>20</v>
      </c>
      <c r="B21">
        <v>1899</v>
      </c>
      <c r="C21">
        <v>-0.15440000000000001</v>
      </c>
    </row>
    <row r="22" spans="1:3">
      <c r="A22">
        <v>21</v>
      </c>
      <c r="B22">
        <v>1900</v>
      </c>
      <c r="C22">
        <v>-0.10979999999999999</v>
      </c>
    </row>
    <row r="23" spans="1:3">
      <c r="A23">
        <v>22</v>
      </c>
      <c r="B23">
        <v>1901</v>
      </c>
      <c r="C23">
        <v>-0.16839999999999999</v>
      </c>
    </row>
    <row r="24" spans="1:3">
      <c r="A24">
        <v>23</v>
      </c>
      <c r="B24">
        <v>1902</v>
      </c>
      <c r="C24">
        <v>-0.2576</v>
      </c>
    </row>
    <row r="25" spans="1:3">
      <c r="A25">
        <v>24</v>
      </c>
      <c r="B25">
        <v>1903</v>
      </c>
      <c r="C25">
        <v>-0.3478</v>
      </c>
    </row>
    <row r="26" spans="1:3">
      <c r="A26">
        <v>25</v>
      </c>
      <c r="B26">
        <v>1904</v>
      </c>
      <c r="C26">
        <v>-0.4088</v>
      </c>
    </row>
    <row r="27" spans="1:3">
      <c r="A27">
        <v>26</v>
      </c>
      <c r="B27">
        <v>1905</v>
      </c>
      <c r="C27">
        <v>-0.28770000000000001</v>
      </c>
    </row>
    <row r="28" spans="1:3">
      <c r="A28">
        <v>27</v>
      </c>
      <c r="B28">
        <v>1906</v>
      </c>
      <c r="C28">
        <v>-0.23749999999999999</v>
      </c>
    </row>
    <row r="29" spans="1:3">
      <c r="A29">
        <v>28</v>
      </c>
      <c r="B29">
        <v>1907</v>
      </c>
      <c r="C29">
        <v>-0.38019999999999998</v>
      </c>
    </row>
    <row r="30" spans="1:3">
      <c r="A30">
        <v>29</v>
      </c>
      <c r="B30">
        <v>1908</v>
      </c>
      <c r="C30">
        <v>-0.42609999999999998</v>
      </c>
    </row>
    <row r="31" spans="1:3">
      <c r="A31">
        <v>30</v>
      </c>
      <c r="B31">
        <v>1909</v>
      </c>
      <c r="C31">
        <v>-0.42809999999999998</v>
      </c>
    </row>
    <row r="32" spans="1:3">
      <c r="A32">
        <v>31</v>
      </c>
      <c r="B32">
        <v>1910</v>
      </c>
      <c r="C32">
        <v>-0.41</v>
      </c>
    </row>
    <row r="33" spans="1:3">
      <c r="A33">
        <v>32</v>
      </c>
      <c r="B33">
        <v>1911</v>
      </c>
      <c r="C33">
        <v>-0.434</v>
      </c>
    </row>
    <row r="34" spans="1:3">
      <c r="A34">
        <v>33</v>
      </c>
      <c r="B34">
        <v>1912</v>
      </c>
      <c r="C34">
        <v>-0.37890000000000001</v>
      </c>
    </row>
    <row r="35" spans="1:3">
      <c r="A35">
        <v>34</v>
      </c>
      <c r="B35">
        <v>1913</v>
      </c>
      <c r="C35">
        <v>-0.34670000000000001</v>
      </c>
    </row>
    <row r="36" spans="1:3">
      <c r="A36">
        <v>35</v>
      </c>
      <c r="B36">
        <v>1914</v>
      </c>
      <c r="C36">
        <v>-0.186</v>
      </c>
    </row>
    <row r="37" spans="1:3">
      <c r="A37">
        <v>36</v>
      </c>
      <c r="B37">
        <v>1915</v>
      </c>
      <c r="C37">
        <v>-0.1086</v>
      </c>
    </row>
    <row r="38" spans="1:3">
      <c r="A38">
        <v>37</v>
      </c>
      <c r="B38">
        <v>1916</v>
      </c>
      <c r="C38">
        <v>-0.30669999999999997</v>
      </c>
    </row>
    <row r="39" spans="1:3">
      <c r="A39">
        <v>38</v>
      </c>
      <c r="B39">
        <v>1917</v>
      </c>
      <c r="C39">
        <v>-0.34229999999999999</v>
      </c>
    </row>
    <row r="40" spans="1:3">
      <c r="A40">
        <v>39</v>
      </c>
      <c r="B40">
        <v>1918</v>
      </c>
      <c r="C40">
        <v>-0.2359</v>
      </c>
    </row>
    <row r="41" spans="1:3">
      <c r="A41">
        <v>40</v>
      </c>
      <c r="B41">
        <v>1919</v>
      </c>
      <c r="C41">
        <v>-0.25619999999999998</v>
      </c>
    </row>
    <row r="42" spans="1:3">
      <c r="A42">
        <v>41</v>
      </c>
      <c r="B42">
        <v>1920</v>
      </c>
      <c r="C42">
        <v>-0.2331</v>
      </c>
    </row>
    <row r="43" spans="1:3">
      <c r="A43">
        <v>42</v>
      </c>
      <c r="B43">
        <v>1921</v>
      </c>
      <c r="C43">
        <v>-0.16250000000000001</v>
      </c>
    </row>
    <row r="44" spans="1:3">
      <c r="A44">
        <v>43</v>
      </c>
      <c r="B44">
        <v>1922</v>
      </c>
      <c r="C44">
        <v>-0.24829999999999999</v>
      </c>
    </row>
    <row r="45" spans="1:3">
      <c r="A45">
        <v>44</v>
      </c>
      <c r="B45">
        <v>1923</v>
      </c>
      <c r="C45">
        <v>-0.22720000000000001</v>
      </c>
    </row>
    <row r="46" spans="1:3">
      <c r="A46">
        <v>45</v>
      </c>
      <c r="B46">
        <v>1924</v>
      </c>
      <c r="C46">
        <v>-0.22320000000000001</v>
      </c>
    </row>
    <row r="47" spans="1:3">
      <c r="A47">
        <v>46</v>
      </c>
      <c r="B47">
        <v>1925</v>
      </c>
      <c r="C47">
        <v>-0.154</v>
      </c>
    </row>
    <row r="48" spans="1:3">
      <c r="A48">
        <v>47</v>
      </c>
      <c r="B48">
        <v>1926</v>
      </c>
      <c r="C48">
        <v>-5.8000000000000003E-2</v>
      </c>
    </row>
    <row r="49" spans="1:3">
      <c r="A49">
        <v>48</v>
      </c>
      <c r="B49">
        <v>1927</v>
      </c>
      <c r="C49">
        <v>-0.1236</v>
      </c>
    </row>
    <row r="50" spans="1:3">
      <c r="A50">
        <v>49</v>
      </c>
      <c r="B50">
        <v>1928</v>
      </c>
      <c r="C50">
        <v>-0.1268</v>
      </c>
    </row>
    <row r="51" spans="1:3">
      <c r="A51">
        <v>50</v>
      </c>
      <c r="B51">
        <v>1929</v>
      </c>
      <c r="C51">
        <v>-0.24590000000000001</v>
      </c>
    </row>
    <row r="52" spans="1:3">
      <c r="A52">
        <v>51</v>
      </c>
      <c r="B52">
        <v>1930</v>
      </c>
      <c r="C52">
        <v>-5.6099999999999997E-2</v>
      </c>
    </row>
    <row r="53" spans="1:3">
      <c r="A53">
        <v>52</v>
      </c>
      <c r="B53">
        <v>1931</v>
      </c>
      <c r="C53">
        <v>-3.5200000000000002E-2</v>
      </c>
    </row>
    <row r="54" spans="1:3">
      <c r="A54">
        <v>53</v>
      </c>
      <c r="B54">
        <v>1932</v>
      </c>
      <c r="C54">
        <v>-5.4399999999999997E-2</v>
      </c>
    </row>
    <row r="55" spans="1:3">
      <c r="A55">
        <v>54</v>
      </c>
      <c r="B55">
        <v>1933</v>
      </c>
      <c r="C55">
        <v>-0.1958</v>
      </c>
    </row>
    <row r="56" spans="1:3">
      <c r="A56">
        <v>55</v>
      </c>
      <c r="B56">
        <v>1934</v>
      </c>
      <c r="C56">
        <v>-5.28E-2</v>
      </c>
    </row>
    <row r="57" spans="1:3">
      <c r="A57">
        <v>56</v>
      </c>
      <c r="B57">
        <v>1935</v>
      </c>
      <c r="C57">
        <v>-8.3299999999999999E-2</v>
      </c>
    </row>
    <row r="58" spans="1:3">
      <c r="A58">
        <v>57</v>
      </c>
      <c r="B58">
        <v>1936</v>
      </c>
      <c r="C58">
        <v>-5.6399999999999999E-2</v>
      </c>
    </row>
    <row r="59" spans="1:3">
      <c r="A59">
        <v>58</v>
      </c>
      <c r="B59">
        <v>1937</v>
      </c>
      <c r="C59">
        <v>5.7200000000000001E-2</v>
      </c>
    </row>
    <row r="60" spans="1:3">
      <c r="A60">
        <v>59</v>
      </c>
      <c r="B60">
        <v>1938</v>
      </c>
      <c r="C60">
        <v>8.77E-2</v>
      </c>
    </row>
    <row r="61" spans="1:3">
      <c r="A61">
        <v>60</v>
      </c>
      <c r="B61">
        <v>1939</v>
      </c>
      <c r="C61">
        <v>7.2499999999999995E-2</v>
      </c>
    </row>
    <row r="62" spans="1:3">
      <c r="A62">
        <v>61</v>
      </c>
      <c r="B62">
        <v>1940</v>
      </c>
      <c r="C62">
        <v>0.11509999999999999</v>
      </c>
    </row>
    <row r="63" spans="1:3">
      <c r="A63">
        <v>62</v>
      </c>
      <c r="B63">
        <v>1941</v>
      </c>
      <c r="C63">
        <v>0.16250000000000001</v>
      </c>
    </row>
    <row r="64" spans="1:3">
      <c r="A64">
        <v>63</v>
      </c>
      <c r="B64">
        <v>1942</v>
      </c>
      <c r="C64">
        <v>0.1186</v>
      </c>
    </row>
    <row r="65" spans="1:3">
      <c r="A65">
        <v>64</v>
      </c>
      <c r="B65">
        <v>1943</v>
      </c>
      <c r="C65">
        <v>0.11409999999999999</v>
      </c>
    </row>
    <row r="66" spans="1:3">
      <c r="A66">
        <v>65</v>
      </c>
      <c r="B66">
        <v>1944</v>
      </c>
      <c r="C66">
        <v>0.2177</v>
      </c>
    </row>
    <row r="67" spans="1:3">
      <c r="A67">
        <v>66</v>
      </c>
      <c r="B67">
        <v>1945</v>
      </c>
      <c r="C67">
        <v>9.1700000000000004E-2</v>
      </c>
    </row>
    <row r="68" spans="1:3">
      <c r="A68">
        <v>67</v>
      </c>
      <c r="B68">
        <v>1946</v>
      </c>
      <c r="C68">
        <v>-4.41E-2</v>
      </c>
    </row>
    <row r="69" spans="1:3">
      <c r="A69">
        <v>68</v>
      </c>
      <c r="B69">
        <v>1947</v>
      </c>
      <c r="C69">
        <v>-4.6899999999999997E-2</v>
      </c>
    </row>
    <row r="70" spans="1:3">
      <c r="A70">
        <v>69</v>
      </c>
      <c r="B70">
        <v>1948</v>
      </c>
      <c r="C70">
        <v>-5.8400000000000001E-2</v>
      </c>
    </row>
    <row r="71" spans="1:3">
      <c r="A71">
        <v>70</v>
      </c>
      <c r="B71">
        <v>1949</v>
      </c>
      <c r="C71">
        <v>-6.9000000000000006E-2</v>
      </c>
    </row>
    <row r="72" spans="1:3">
      <c r="A72">
        <v>71</v>
      </c>
      <c r="B72">
        <v>1950</v>
      </c>
      <c r="C72">
        <v>-0.15970000000000001</v>
      </c>
    </row>
    <row r="73" spans="1:3">
      <c r="A73">
        <v>72</v>
      </c>
      <c r="B73">
        <v>1951</v>
      </c>
      <c r="C73">
        <v>-1.2999999999999999E-3</v>
      </c>
    </row>
    <row r="74" spans="1:3">
      <c r="A74">
        <v>73</v>
      </c>
      <c r="B74">
        <v>1952</v>
      </c>
      <c r="C74">
        <v>4.0300000000000002E-2</v>
      </c>
    </row>
    <row r="75" spans="1:3">
      <c r="A75">
        <v>74</v>
      </c>
      <c r="B75">
        <v>1953</v>
      </c>
      <c r="C75">
        <v>0.1168</v>
      </c>
    </row>
    <row r="76" spans="1:3">
      <c r="A76">
        <v>75</v>
      </c>
      <c r="B76">
        <v>1954</v>
      </c>
      <c r="C76">
        <v>-9.7900000000000001E-2</v>
      </c>
    </row>
    <row r="77" spans="1:3">
      <c r="A77">
        <v>76</v>
      </c>
      <c r="B77">
        <v>1955</v>
      </c>
      <c r="C77">
        <v>-0.11559999999999999</v>
      </c>
    </row>
    <row r="78" spans="1:3">
      <c r="A78">
        <v>77</v>
      </c>
      <c r="B78">
        <v>1956</v>
      </c>
      <c r="C78">
        <v>-0.17599999999999999</v>
      </c>
    </row>
    <row r="79" spans="1:3">
      <c r="A79">
        <v>78</v>
      </c>
      <c r="B79">
        <v>1957</v>
      </c>
      <c r="C79">
        <v>6.3100000000000003E-2</v>
      </c>
    </row>
    <row r="80" spans="1:3">
      <c r="A80">
        <v>79</v>
      </c>
      <c r="B80">
        <v>1958</v>
      </c>
      <c r="C80">
        <v>0.1144</v>
      </c>
    </row>
    <row r="81" spans="1:3">
      <c r="A81">
        <v>80</v>
      </c>
      <c r="B81">
        <v>1959</v>
      </c>
      <c r="C81">
        <v>7.1900000000000006E-2</v>
      </c>
    </row>
    <row r="82" spans="1:3">
      <c r="A82">
        <v>81</v>
      </c>
      <c r="B82">
        <v>1960</v>
      </c>
      <c r="C82">
        <v>2.18E-2</v>
      </c>
    </row>
    <row r="83" spans="1:3">
      <c r="A83">
        <v>82</v>
      </c>
      <c r="B83">
        <v>1961</v>
      </c>
      <c r="C83">
        <v>9.6100000000000005E-2</v>
      </c>
    </row>
    <row r="84" spans="1:3">
      <c r="A84">
        <v>83</v>
      </c>
      <c r="B84">
        <v>1962</v>
      </c>
      <c r="C84">
        <v>0.1225</v>
      </c>
    </row>
    <row r="85" spans="1:3">
      <c r="A85">
        <v>84</v>
      </c>
      <c r="B85">
        <v>1963</v>
      </c>
      <c r="C85">
        <v>0.1404</v>
      </c>
    </row>
    <row r="86" spans="1:3">
      <c r="A86">
        <v>85</v>
      </c>
      <c r="B86">
        <v>1964</v>
      </c>
      <c r="C86">
        <v>-0.12280000000000001</v>
      </c>
    </row>
    <row r="87" spans="1:3">
      <c r="A87">
        <v>86</v>
      </c>
      <c r="B87">
        <v>1965</v>
      </c>
      <c r="C87">
        <v>-5.7299999999999997E-2</v>
      </c>
    </row>
    <row r="88" spans="1:3">
      <c r="A88">
        <v>87</v>
      </c>
      <c r="B88">
        <v>1966</v>
      </c>
      <c r="C88">
        <v>1.9E-3</v>
      </c>
    </row>
    <row r="89" spans="1:3">
      <c r="A89">
        <v>88</v>
      </c>
      <c r="B89">
        <v>1967</v>
      </c>
      <c r="C89">
        <v>1.7399999999999999E-2</v>
      </c>
    </row>
    <row r="90" spans="1:3">
      <c r="A90">
        <v>89</v>
      </c>
      <c r="B90">
        <v>1968</v>
      </c>
      <c r="C90">
        <v>4.8999999999999998E-3</v>
      </c>
    </row>
    <row r="91" spans="1:3">
      <c r="A91">
        <v>90</v>
      </c>
      <c r="B91">
        <v>1969</v>
      </c>
      <c r="C91">
        <v>0.10970000000000001</v>
      </c>
    </row>
    <row r="92" spans="1:3">
      <c r="A92">
        <v>91</v>
      </c>
      <c r="B92">
        <v>1970</v>
      </c>
      <c r="C92">
        <v>6.3799999999999996E-2</v>
      </c>
    </row>
    <row r="93" spans="1:3">
      <c r="A93">
        <v>92</v>
      </c>
      <c r="B93">
        <v>1971</v>
      </c>
      <c r="C93">
        <v>-3.5299999999999998E-2</v>
      </c>
    </row>
    <row r="94" spans="1:3">
      <c r="A94">
        <v>93</v>
      </c>
      <c r="B94">
        <v>1972</v>
      </c>
      <c r="C94">
        <v>5.2499999999999998E-2</v>
      </c>
    </row>
    <row r="95" spans="1:3">
      <c r="A95">
        <v>94</v>
      </c>
      <c r="B95">
        <v>1973</v>
      </c>
      <c r="C95">
        <v>0.18759999999999999</v>
      </c>
    </row>
    <row r="96" spans="1:3">
      <c r="A96">
        <v>95</v>
      </c>
      <c r="B96">
        <v>1974</v>
      </c>
      <c r="C96">
        <v>-5.5500000000000001E-2</v>
      </c>
    </row>
    <row r="97" spans="1:3">
      <c r="A97">
        <v>96</v>
      </c>
      <c r="B97">
        <v>1975</v>
      </c>
      <c r="C97">
        <v>1.46E-2</v>
      </c>
    </row>
    <row r="98" spans="1:3">
      <c r="A98">
        <v>97</v>
      </c>
      <c r="B98">
        <v>1976</v>
      </c>
      <c r="C98">
        <v>-7.7100000000000002E-2</v>
      </c>
    </row>
    <row r="99" spans="1:3">
      <c r="A99">
        <v>98</v>
      </c>
      <c r="B99">
        <v>1977</v>
      </c>
      <c r="C99">
        <v>0.1754</v>
      </c>
    </row>
    <row r="100" spans="1:3">
      <c r="A100">
        <v>99</v>
      </c>
      <c r="B100">
        <v>1978</v>
      </c>
      <c r="C100">
        <v>9.5100000000000004E-2</v>
      </c>
    </row>
    <row r="101" spans="1:3">
      <c r="A101">
        <v>100</v>
      </c>
      <c r="B101">
        <v>1979</v>
      </c>
      <c r="C101">
        <v>0.18260000000000001</v>
      </c>
    </row>
    <row r="102" spans="1:3">
      <c r="A102">
        <v>101</v>
      </c>
      <c r="B102">
        <v>1980</v>
      </c>
      <c r="C102">
        <v>0.2268</v>
      </c>
    </row>
    <row r="103" spans="1:3">
      <c r="A103">
        <v>102</v>
      </c>
      <c r="B103">
        <v>1981</v>
      </c>
      <c r="C103">
        <v>0.26690000000000003</v>
      </c>
    </row>
    <row r="104" spans="1:3">
      <c r="A104">
        <v>103</v>
      </c>
      <c r="B104">
        <v>1982</v>
      </c>
      <c r="C104">
        <v>0.14899999999999999</v>
      </c>
    </row>
    <row r="105" spans="1:3">
      <c r="A105">
        <v>104</v>
      </c>
      <c r="B105">
        <v>1983</v>
      </c>
      <c r="C105">
        <v>0.31480000000000002</v>
      </c>
    </row>
    <row r="106" spans="1:3">
      <c r="A106">
        <v>105</v>
      </c>
      <c r="B106">
        <v>1984</v>
      </c>
      <c r="C106">
        <v>0.1239</v>
      </c>
    </row>
    <row r="107" spans="1:3">
      <c r="A107">
        <v>106</v>
      </c>
      <c r="B107">
        <v>1985</v>
      </c>
      <c r="C107">
        <v>0.1052</v>
      </c>
    </row>
    <row r="108" spans="1:3">
      <c r="A108">
        <v>107</v>
      </c>
      <c r="B108">
        <v>1986</v>
      </c>
      <c r="C108">
        <v>0.1948</v>
      </c>
    </row>
    <row r="109" spans="1:3">
      <c r="A109">
        <v>108</v>
      </c>
      <c r="B109">
        <v>1987</v>
      </c>
      <c r="C109">
        <v>0.32679999999999998</v>
      </c>
    </row>
    <row r="110" spans="1:3">
      <c r="A110">
        <v>109</v>
      </c>
      <c r="B110">
        <v>1988</v>
      </c>
      <c r="C110">
        <v>0.33779999999999999</v>
      </c>
    </row>
    <row r="111" spans="1:3">
      <c r="A111">
        <v>110</v>
      </c>
      <c r="B111">
        <v>1989</v>
      </c>
      <c r="C111">
        <v>0.26100000000000001</v>
      </c>
    </row>
    <row r="112" spans="1:3">
      <c r="A112">
        <v>111</v>
      </c>
      <c r="B112">
        <v>1990</v>
      </c>
      <c r="C112">
        <v>0.39560000000000001</v>
      </c>
    </row>
    <row r="113" spans="1:3">
      <c r="A113">
        <v>112</v>
      </c>
      <c r="B113">
        <v>1991</v>
      </c>
      <c r="C113">
        <v>0.37380000000000002</v>
      </c>
    </row>
    <row r="114" spans="1:3">
      <c r="A114">
        <v>113</v>
      </c>
      <c r="B114">
        <v>1992</v>
      </c>
      <c r="C114">
        <v>0.2329</v>
      </c>
    </row>
    <row r="115" spans="1:3">
      <c r="A115">
        <v>114</v>
      </c>
      <c r="B115">
        <v>1993</v>
      </c>
      <c r="C115">
        <v>0.26169999999999999</v>
      </c>
    </row>
    <row r="116" spans="1:3">
      <c r="A116">
        <v>115</v>
      </c>
      <c r="B116">
        <v>1994</v>
      </c>
      <c r="C116">
        <v>0.3221</v>
      </c>
    </row>
    <row r="117" spans="1:3">
      <c r="A117">
        <v>116</v>
      </c>
      <c r="B117">
        <v>1995</v>
      </c>
      <c r="C117">
        <v>0.44569999999999999</v>
      </c>
    </row>
    <row r="118" spans="1:3">
      <c r="A118">
        <v>117</v>
      </c>
      <c r="B118">
        <v>1996</v>
      </c>
      <c r="C118">
        <v>0.31669999999999998</v>
      </c>
    </row>
    <row r="119" spans="1:3">
      <c r="A119">
        <v>118</v>
      </c>
      <c r="B119">
        <v>1997</v>
      </c>
      <c r="C119">
        <v>0.51229999999999998</v>
      </c>
    </row>
    <row r="120" spans="1:3">
      <c r="A120">
        <v>119</v>
      </c>
      <c r="B120">
        <v>1998</v>
      </c>
      <c r="C120">
        <v>0.62870000000000004</v>
      </c>
    </row>
    <row r="121" spans="1:3">
      <c r="A121">
        <v>120</v>
      </c>
      <c r="B121">
        <v>1999</v>
      </c>
      <c r="C121">
        <v>0.45040000000000002</v>
      </c>
    </row>
    <row r="122" spans="1:3">
      <c r="A122">
        <v>121</v>
      </c>
      <c r="B122">
        <v>2000</v>
      </c>
      <c r="C122">
        <v>0.4244</v>
      </c>
    </row>
    <row r="123" spans="1:3">
      <c r="A123">
        <v>122</v>
      </c>
      <c r="B123">
        <v>2001</v>
      </c>
      <c r="C123">
        <v>0.5474</v>
      </c>
    </row>
    <row r="124" spans="1:3">
      <c r="A124">
        <v>123</v>
      </c>
      <c r="B124">
        <v>2002</v>
      </c>
      <c r="C124">
        <v>0.60780000000000001</v>
      </c>
    </row>
    <row r="125" spans="1:3">
      <c r="A125">
        <v>124</v>
      </c>
      <c r="B125">
        <v>2003</v>
      </c>
      <c r="C125">
        <v>0.61880000000000002</v>
      </c>
    </row>
    <row r="126" spans="1:3">
      <c r="A126">
        <v>125</v>
      </c>
      <c r="B126">
        <v>2004</v>
      </c>
      <c r="C126">
        <v>0.57520000000000004</v>
      </c>
    </row>
    <row r="127" spans="1:3">
      <c r="A127">
        <v>126</v>
      </c>
      <c r="B127">
        <v>2005</v>
      </c>
      <c r="C127">
        <v>0.64849999999999997</v>
      </c>
    </row>
    <row r="128" spans="1:3">
      <c r="A128">
        <v>127</v>
      </c>
      <c r="B128">
        <v>2006</v>
      </c>
      <c r="C128">
        <v>0.59530000000000005</v>
      </c>
    </row>
    <row r="129" spans="1:3">
      <c r="A129">
        <v>128</v>
      </c>
      <c r="B129">
        <v>2007</v>
      </c>
      <c r="C129">
        <v>0.58730000000000004</v>
      </c>
    </row>
    <row r="130" spans="1:3">
      <c r="A130">
        <v>129</v>
      </c>
      <c r="B130">
        <v>2008</v>
      </c>
      <c r="C130">
        <v>0.5091</v>
      </c>
    </row>
    <row r="131" spans="1:3">
      <c r="A131">
        <v>130</v>
      </c>
      <c r="B131">
        <v>2009</v>
      </c>
      <c r="C131">
        <v>0.59389999999999998</v>
      </c>
    </row>
    <row r="132" spans="1:3">
      <c r="A132">
        <v>131</v>
      </c>
      <c r="B132">
        <v>2010</v>
      </c>
      <c r="C132">
        <v>0.65669999999999995</v>
      </c>
    </row>
    <row r="133" spans="1:3">
      <c r="A133">
        <v>132</v>
      </c>
      <c r="B133">
        <v>2011</v>
      </c>
      <c r="C133">
        <v>0.53359999999999996</v>
      </c>
    </row>
    <row r="134" spans="1:3">
      <c r="A134">
        <v>133</v>
      </c>
      <c r="B134">
        <v>2012</v>
      </c>
      <c r="C134">
        <v>0.57520000000000004</v>
      </c>
    </row>
    <row r="135" spans="1:3">
      <c r="A135">
        <v>134</v>
      </c>
      <c r="B135">
        <v>2013</v>
      </c>
      <c r="C135">
        <v>-999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F739"/>
  <sheetViews>
    <sheetView workbookViewId="0">
      <selection activeCell="P264" sqref="P264"/>
    </sheetView>
  </sheetViews>
  <sheetFormatPr defaultRowHeight="15"/>
  <sheetData>
    <row r="1" spans="1:5">
      <c r="A1" t="s">
        <v>52</v>
      </c>
      <c r="B1">
        <v>1</v>
      </c>
    </row>
    <row r="2" spans="1:5">
      <c r="A2" t="s">
        <v>53</v>
      </c>
      <c r="B2" t="s">
        <v>54</v>
      </c>
    </row>
    <row r="3" spans="1:5">
      <c r="A3" t="s">
        <v>51</v>
      </c>
      <c r="B3" t="s">
        <v>50</v>
      </c>
      <c r="C3" t="s">
        <v>49</v>
      </c>
      <c r="D3" t="s">
        <v>55</v>
      </c>
      <c r="E3" t="s">
        <v>47</v>
      </c>
    </row>
    <row r="4" spans="1:5" hidden="1">
      <c r="A4">
        <v>1765</v>
      </c>
      <c r="B4">
        <v>277.01467000000002</v>
      </c>
      <c r="C4">
        <v>277.01467000000002</v>
      </c>
      <c r="D4">
        <v>277.01467000000002</v>
      </c>
      <c r="E4">
        <v>277.01467000000002</v>
      </c>
    </row>
    <row r="5" spans="1:5" hidden="1">
      <c r="A5">
        <v>1766</v>
      </c>
      <c r="B5">
        <v>277.83879999999999</v>
      </c>
      <c r="C5">
        <v>277.83879999999999</v>
      </c>
      <c r="D5">
        <v>277.83879999999999</v>
      </c>
      <c r="E5">
        <v>277.83879999999999</v>
      </c>
    </row>
    <row r="6" spans="1:5" hidden="1">
      <c r="A6">
        <v>1767</v>
      </c>
      <c r="B6">
        <v>278.69351</v>
      </c>
      <c r="C6">
        <v>278.69351</v>
      </c>
      <c r="D6">
        <v>278.69351</v>
      </c>
      <c r="E6">
        <v>278.69351</v>
      </c>
    </row>
    <row r="7" spans="1:5" hidden="1">
      <c r="A7">
        <v>1768</v>
      </c>
      <c r="B7">
        <v>278.74752000000001</v>
      </c>
      <c r="C7">
        <v>278.74752000000001</v>
      </c>
      <c r="D7">
        <v>278.74752000000001</v>
      </c>
      <c r="E7">
        <v>278.74752000000001</v>
      </c>
    </row>
    <row r="8" spans="1:5" hidden="1">
      <c r="A8">
        <v>1769</v>
      </c>
      <c r="B8">
        <v>278.79644000000002</v>
      </c>
      <c r="C8">
        <v>278.79644000000002</v>
      </c>
      <c r="D8">
        <v>278.79644000000002</v>
      </c>
      <c r="E8">
        <v>278.79644000000002</v>
      </c>
    </row>
    <row r="9" spans="1:5" hidden="1">
      <c r="A9">
        <v>1770</v>
      </c>
      <c r="B9">
        <v>278.84895999999998</v>
      </c>
      <c r="C9">
        <v>278.84895999999998</v>
      </c>
      <c r="D9">
        <v>278.84895999999998</v>
      </c>
      <c r="E9">
        <v>278.84895999999998</v>
      </c>
    </row>
    <row r="10" spans="1:5" hidden="1">
      <c r="A10">
        <v>1771</v>
      </c>
      <c r="B10">
        <v>278.88421</v>
      </c>
      <c r="C10">
        <v>278.88421</v>
      </c>
      <c r="D10">
        <v>278.88421</v>
      </c>
      <c r="E10">
        <v>278.88421</v>
      </c>
    </row>
    <row r="11" spans="1:5" hidden="1">
      <c r="A11">
        <v>1772</v>
      </c>
      <c r="B11">
        <v>278.92511999999999</v>
      </c>
      <c r="C11">
        <v>278.92511999999999</v>
      </c>
      <c r="D11">
        <v>278.92511999999999</v>
      </c>
      <c r="E11">
        <v>278.92511999999999</v>
      </c>
    </row>
    <row r="12" spans="1:5" hidden="1">
      <c r="A12">
        <v>1773</v>
      </c>
      <c r="B12">
        <v>278.99387000000002</v>
      </c>
      <c r="C12">
        <v>278.99387000000002</v>
      </c>
      <c r="D12">
        <v>278.99387000000002</v>
      </c>
      <c r="E12">
        <v>278.99387000000002</v>
      </c>
    </row>
    <row r="13" spans="1:5" hidden="1">
      <c r="A13">
        <v>1774</v>
      </c>
      <c r="B13">
        <v>279.06905999999998</v>
      </c>
      <c r="C13">
        <v>279.06905999999998</v>
      </c>
      <c r="D13">
        <v>279.06905999999998</v>
      </c>
      <c r="E13">
        <v>279.06905999999998</v>
      </c>
    </row>
    <row r="14" spans="1:5" hidden="1">
      <c r="A14">
        <v>1775</v>
      </c>
      <c r="B14">
        <v>279.15129999999999</v>
      </c>
      <c r="C14">
        <v>279.15129999999999</v>
      </c>
      <c r="D14">
        <v>279.15129999999999</v>
      </c>
      <c r="E14">
        <v>279.15129999999999</v>
      </c>
    </row>
    <row r="15" spans="1:5" hidden="1">
      <c r="A15">
        <v>1776</v>
      </c>
      <c r="B15">
        <v>279.24239999999998</v>
      </c>
      <c r="C15">
        <v>279.24239999999998</v>
      </c>
      <c r="D15">
        <v>279.24239999999998</v>
      </c>
      <c r="E15">
        <v>279.24239999999998</v>
      </c>
    </row>
    <row r="16" spans="1:5" hidden="1">
      <c r="A16">
        <v>1777</v>
      </c>
      <c r="B16">
        <v>279.34213999999997</v>
      </c>
      <c r="C16">
        <v>279.34213999999997</v>
      </c>
      <c r="D16">
        <v>279.34213999999997</v>
      </c>
      <c r="E16">
        <v>279.34213999999997</v>
      </c>
    </row>
    <row r="17" spans="1:5" hidden="1">
      <c r="A17">
        <v>1778</v>
      </c>
      <c r="B17">
        <v>279.44672000000003</v>
      </c>
      <c r="C17">
        <v>279.44672000000003</v>
      </c>
      <c r="D17">
        <v>279.44672000000003</v>
      </c>
      <c r="E17">
        <v>279.44672000000003</v>
      </c>
    </row>
    <row r="18" spans="1:5" hidden="1">
      <c r="A18">
        <v>1779</v>
      </c>
      <c r="B18">
        <v>279.55094000000003</v>
      </c>
      <c r="C18">
        <v>279.55094000000003</v>
      </c>
      <c r="D18">
        <v>279.55094000000003</v>
      </c>
      <c r="E18">
        <v>279.55094000000003</v>
      </c>
    </row>
    <row r="19" spans="1:5" hidden="1">
      <c r="A19">
        <v>1780</v>
      </c>
      <c r="B19">
        <v>279.65007000000003</v>
      </c>
      <c r="C19">
        <v>279.65007000000003</v>
      </c>
      <c r="D19">
        <v>279.65007000000003</v>
      </c>
      <c r="E19">
        <v>279.65007000000003</v>
      </c>
    </row>
    <row r="20" spans="1:5" hidden="1">
      <c r="A20">
        <v>1781</v>
      </c>
      <c r="B20">
        <v>279.71845999999999</v>
      </c>
      <c r="C20">
        <v>279.71845999999999</v>
      </c>
      <c r="D20">
        <v>279.71845999999999</v>
      </c>
      <c r="E20">
        <v>279.71845999999999</v>
      </c>
    </row>
    <row r="21" spans="1:5" hidden="1">
      <c r="A21">
        <v>1782</v>
      </c>
      <c r="B21">
        <v>279.78172999999998</v>
      </c>
      <c r="C21">
        <v>279.78172999999998</v>
      </c>
      <c r="D21">
        <v>279.78172999999998</v>
      </c>
      <c r="E21">
        <v>279.78172999999998</v>
      </c>
    </row>
    <row r="22" spans="1:5" hidden="1">
      <c r="A22">
        <v>1783</v>
      </c>
      <c r="B22">
        <v>279.86797999999999</v>
      </c>
      <c r="C22">
        <v>279.86797999999999</v>
      </c>
      <c r="D22">
        <v>279.86797999999999</v>
      </c>
      <c r="E22">
        <v>279.86797999999999</v>
      </c>
    </row>
    <row r="23" spans="1:5" hidden="1">
      <c r="A23">
        <v>1784</v>
      </c>
      <c r="B23">
        <v>279.95857999999998</v>
      </c>
      <c r="C23">
        <v>279.95857999999998</v>
      </c>
      <c r="D23">
        <v>279.95857999999998</v>
      </c>
      <c r="E23">
        <v>279.95857999999998</v>
      </c>
    </row>
    <row r="24" spans="1:5" hidden="1">
      <c r="A24">
        <v>1785</v>
      </c>
      <c r="B24">
        <v>280.05820999999997</v>
      </c>
      <c r="C24">
        <v>280.05820999999997</v>
      </c>
      <c r="D24">
        <v>280.05820999999997</v>
      </c>
      <c r="E24">
        <v>280.05820999999997</v>
      </c>
    </row>
    <row r="25" spans="1:5" hidden="1">
      <c r="A25">
        <v>1786</v>
      </c>
      <c r="B25">
        <v>280.16951999999998</v>
      </c>
      <c r="C25">
        <v>280.16951999999998</v>
      </c>
      <c r="D25">
        <v>280.16951999999998</v>
      </c>
      <c r="E25">
        <v>280.16951999999998</v>
      </c>
    </row>
    <row r="26" spans="1:5" hidden="1">
      <c r="A26">
        <v>1787</v>
      </c>
      <c r="B26">
        <v>280.29117000000002</v>
      </c>
      <c r="C26">
        <v>280.29117000000002</v>
      </c>
      <c r="D26">
        <v>280.29117000000002</v>
      </c>
      <c r="E26">
        <v>280.29117000000002</v>
      </c>
    </row>
    <row r="27" spans="1:5" hidden="1">
      <c r="A27">
        <v>1788</v>
      </c>
      <c r="B27">
        <v>280.41905000000003</v>
      </c>
      <c r="C27">
        <v>280.41905000000003</v>
      </c>
      <c r="D27">
        <v>280.41905000000003</v>
      </c>
      <c r="E27">
        <v>280.41905000000003</v>
      </c>
    </row>
    <row r="28" spans="1:5" hidden="1">
      <c r="A28">
        <v>1789</v>
      </c>
      <c r="B28">
        <v>280.54845</v>
      </c>
      <c r="C28">
        <v>280.54845</v>
      </c>
      <c r="D28">
        <v>280.54845</v>
      </c>
      <c r="E28">
        <v>280.54845</v>
      </c>
    </row>
    <row r="29" spans="1:5" hidden="1">
      <c r="A29">
        <v>1790</v>
      </c>
      <c r="B29">
        <v>280.67599000000001</v>
      </c>
      <c r="C29">
        <v>280.67599000000001</v>
      </c>
      <c r="D29">
        <v>280.67599000000001</v>
      </c>
      <c r="E29">
        <v>280.67599000000001</v>
      </c>
    </row>
    <row r="30" spans="1:5" hidden="1">
      <c r="A30">
        <v>1791</v>
      </c>
      <c r="B30">
        <v>280.77766000000003</v>
      </c>
      <c r="C30">
        <v>280.77766000000003</v>
      </c>
      <c r="D30">
        <v>280.77766000000003</v>
      </c>
      <c r="E30">
        <v>280.77766000000003</v>
      </c>
    </row>
    <row r="31" spans="1:5" hidden="1">
      <c r="A31">
        <v>1792</v>
      </c>
      <c r="B31">
        <v>280.87905000000001</v>
      </c>
      <c r="C31">
        <v>280.87905000000001</v>
      </c>
      <c r="D31">
        <v>280.87905000000001</v>
      </c>
      <c r="E31">
        <v>280.87905000000001</v>
      </c>
    </row>
    <row r="32" spans="1:5" hidden="1">
      <c r="A32">
        <v>1793</v>
      </c>
      <c r="B32">
        <v>281.00452999999999</v>
      </c>
      <c r="C32">
        <v>281.00452999999999</v>
      </c>
      <c r="D32">
        <v>281.00452999999999</v>
      </c>
      <c r="E32">
        <v>281.00452999999999</v>
      </c>
    </row>
    <row r="33" spans="1:5" hidden="1">
      <c r="A33">
        <v>1794</v>
      </c>
      <c r="B33">
        <v>281.12966</v>
      </c>
      <c r="C33">
        <v>281.12966</v>
      </c>
      <c r="D33">
        <v>281.12966</v>
      </c>
      <c r="E33">
        <v>281.12966</v>
      </c>
    </row>
    <row r="34" spans="1:5" hidden="1">
      <c r="A34">
        <v>1795</v>
      </c>
      <c r="B34">
        <v>281.25414999999998</v>
      </c>
      <c r="C34">
        <v>281.25414999999998</v>
      </c>
      <c r="D34">
        <v>281.25414999999998</v>
      </c>
      <c r="E34">
        <v>281.25414999999998</v>
      </c>
    </row>
    <row r="35" spans="1:5" hidden="1">
      <c r="A35">
        <v>1796</v>
      </c>
      <c r="B35">
        <v>281.37815999999998</v>
      </c>
      <c r="C35">
        <v>281.37815999999998</v>
      </c>
      <c r="D35">
        <v>281.37815999999998</v>
      </c>
      <c r="E35">
        <v>281.37815999999998</v>
      </c>
    </row>
    <row r="36" spans="1:5" hidden="1">
      <c r="A36">
        <v>1797</v>
      </c>
      <c r="B36">
        <v>281.47793999999999</v>
      </c>
      <c r="C36">
        <v>281.47793999999999</v>
      </c>
      <c r="D36">
        <v>281.47793999999999</v>
      </c>
      <c r="E36">
        <v>281.47793999999999</v>
      </c>
    </row>
    <row r="37" spans="1:5" hidden="1">
      <c r="A37">
        <v>1798</v>
      </c>
      <c r="B37">
        <v>281.57702999999998</v>
      </c>
      <c r="C37">
        <v>281.57702999999998</v>
      </c>
      <c r="D37">
        <v>281.57702999999998</v>
      </c>
      <c r="E37">
        <v>281.57702999999998</v>
      </c>
    </row>
    <row r="38" spans="1:5" hidden="1">
      <c r="A38">
        <v>1799</v>
      </c>
      <c r="B38">
        <v>281.69873000000001</v>
      </c>
      <c r="C38">
        <v>281.69873000000001</v>
      </c>
      <c r="D38">
        <v>281.69873000000001</v>
      </c>
      <c r="E38">
        <v>281.69873000000001</v>
      </c>
    </row>
    <row r="39" spans="1:5" hidden="1">
      <c r="A39">
        <v>1800</v>
      </c>
      <c r="B39">
        <v>281.7953</v>
      </c>
      <c r="C39">
        <v>281.7953</v>
      </c>
      <c r="D39">
        <v>281.7953</v>
      </c>
      <c r="E39">
        <v>281.7953</v>
      </c>
    </row>
    <row r="40" spans="1:5" hidden="1">
      <c r="A40">
        <v>1801</v>
      </c>
      <c r="B40">
        <v>281.89146</v>
      </c>
      <c r="C40">
        <v>281.89146</v>
      </c>
      <c r="D40">
        <v>281.89146</v>
      </c>
      <c r="E40">
        <v>281.89146</v>
      </c>
    </row>
    <row r="41" spans="1:5" hidden="1">
      <c r="A41">
        <v>1802</v>
      </c>
      <c r="B41">
        <v>281.96433999999999</v>
      </c>
      <c r="C41">
        <v>281.96433999999999</v>
      </c>
      <c r="D41">
        <v>281.96433999999999</v>
      </c>
      <c r="E41">
        <v>281.96433999999999</v>
      </c>
    </row>
    <row r="42" spans="1:5" hidden="1">
      <c r="A42">
        <v>1803</v>
      </c>
      <c r="B42">
        <v>282.06097</v>
      </c>
      <c r="C42">
        <v>282.06097</v>
      </c>
      <c r="D42">
        <v>282.06097</v>
      </c>
      <c r="E42">
        <v>282.06097</v>
      </c>
    </row>
    <row r="43" spans="1:5" hidden="1">
      <c r="A43">
        <v>1804</v>
      </c>
      <c r="B43">
        <v>282.20418999999998</v>
      </c>
      <c r="C43">
        <v>282.20418999999998</v>
      </c>
      <c r="D43">
        <v>282.20418999999998</v>
      </c>
      <c r="E43">
        <v>282.20418999999998</v>
      </c>
    </row>
    <row r="44" spans="1:5" hidden="1">
      <c r="A44">
        <v>1805</v>
      </c>
      <c r="B44">
        <v>282.32288</v>
      </c>
      <c r="C44">
        <v>282.32288</v>
      </c>
      <c r="D44">
        <v>282.32288</v>
      </c>
      <c r="E44">
        <v>282.32288</v>
      </c>
    </row>
    <row r="45" spans="1:5" hidden="1">
      <c r="A45">
        <v>1806</v>
      </c>
      <c r="B45">
        <v>282.41845000000001</v>
      </c>
      <c r="C45">
        <v>282.41845000000001</v>
      </c>
      <c r="D45">
        <v>282.41845000000001</v>
      </c>
      <c r="E45">
        <v>282.41845000000001</v>
      </c>
    </row>
    <row r="46" spans="1:5" hidden="1">
      <c r="A46">
        <v>1807</v>
      </c>
      <c r="B46">
        <v>282.51427999999999</v>
      </c>
      <c r="C46">
        <v>282.51427999999999</v>
      </c>
      <c r="D46">
        <v>282.51427999999999</v>
      </c>
      <c r="E46">
        <v>282.51427999999999</v>
      </c>
    </row>
    <row r="47" spans="1:5" hidden="1">
      <c r="A47">
        <v>1808</v>
      </c>
      <c r="B47">
        <v>282.63056999999998</v>
      </c>
      <c r="C47">
        <v>282.63056999999998</v>
      </c>
      <c r="D47">
        <v>282.63056999999998</v>
      </c>
      <c r="E47">
        <v>282.63056999999998</v>
      </c>
    </row>
    <row r="48" spans="1:5" hidden="1">
      <c r="A48">
        <v>1809</v>
      </c>
      <c r="B48">
        <v>282.73903000000001</v>
      </c>
      <c r="C48">
        <v>282.73903000000001</v>
      </c>
      <c r="D48">
        <v>282.73903000000001</v>
      </c>
      <c r="E48">
        <v>282.73903000000001</v>
      </c>
    </row>
    <row r="49" spans="1:5" hidden="1">
      <c r="A49">
        <v>1810</v>
      </c>
      <c r="B49">
        <v>282.83640000000003</v>
      </c>
      <c r="C49">
        <v>282.83640000000003</v>
      </c>
      <c r="D49">
        <v>282.83640000000003</v>
      </c>
      <c r="E49">
        <v>282.83640000000003</v>
      </c>
    </row>
    <row r="50" spans="1:5" hidden="1">
      <c r="A50">
        <v>1811</v>
      </c>
      <c r="B50">
        <v>282.90003999999999</v>
      </c>
      <c r="C50">
        <v>282.90003999999999</v>
      </c>
      <c r="D50">
        <v>282.90003999999999</v>
      </c>
      <c r="E50">
        <v>282.90003999999999</v>
      </c>
    </row>
    <row r="51" spans="1:5" hidden="1">
      <c r="A51">
        <v>1812</v>
      </c>
      <c r="B51">
        <v>282.95740000000001</v>
      </c>
      <c r="C51">
        <v>282.95740000000001</v>
      </c>
      <c r="D51">
        <v>282.95740000000001</v>
      </c>
      <c r="E51">
        <v>282.95740000000001</v>
      </c>
    </row>
    <row r="52" spans="1:5" hidden="1">
      <c r="A52">
        <v>1813</v>
      </c>
      <c r="B52">
        <v>283.03570999999999</v>
      </c>
      <c r="C52">
        <v>283.03570999999999</v>
      </c>
      <c r="D52">
        <v>283.03570999999999</v>
      </c>
      <c r="E52">
        <v>283.03570999999999</v>
      </c>
    </row>
    <row r="53" spans="1:5" hidden="1">
      <c r="A53">
        <v>1814</v>
      </c>
      <c r="B53">
        <v>283.11462999999998</v>
      </c>
      <c r="C53">
        <v>283.11462999999998</v>
      </c>
      <c r="D53">
        <v>283.11462999999998</v>
      </c>
      <c r="E53">
        <v>283.11462999999998</v>
      </c>
    </row>
    <row r="54" spans="1:5" hidden="1">
      <c r="A54">
        <v>1815</v>
      </c>
      <c r="B54">
        <v>283.17381999999998</v>
      </c>
      <c r="C54">
        <v>283.17381999999998</v>
      </c>
      <c r="D54">
        <v>283.17381999999998</v>
      </c>
      <c r="E54">
        <v>283.17381999999998</v>
      </c>
    </row>
    <row r="55" spans="1:5" hidden="1">
      <c r="A55">
        <v>1816</v>
      </c>
      <c r="B55">
        <v>283.21462000000002</v>
      </c>
      <c r="C55">
        <v>283.21462000000002</v>
      </c>
      <c r="D55">
        <v>283.21462000000002</v>
      </c>
      <c r="E55">
        <v>283.21462000000002</v>
      </c>
    </row>
    <row r="56" spans="1:5" hidden="1">
      <c r="A56">
        <v>1817</v>
      </c>
      <c r="B56">
        <v>283.25896999999998</v>
      </c>
      <c r="C56">
        <v>283.25896999999998</v>
      </c>
      <c r="D56">
        <v>283.25896999999998</v>
      </c>
      <c r="E56">
        <v>283.25896999999998</v>
      </c>
    </row>
    <row r="57" spans="1:5" hidden="1">
      <c r="A57">
        <v>1818</v>
      </c>
      <c r="B57">
        <v>283.32684999999998</v>
      </c>
      <c r="C57">
        <v>283.32684999999998</v>
      </c>
      <c r="D57">
        <v>283.32684999999998</v>
      </c>
      <c r="E57">
        <v>283.32684999999998</v>
      </c>
    </row>
    <row r="58" spans="1:5" hidden="1">
      <c r="A58">
        <v>1819</v>
      </c>
      <c r="B58">
        <v>283.41489999999999</v>
      </c>
      <c r="C58">
        <v>283.41489999999999</v>
      </c>
      <c r="D58">
        <v>283.41489999999999</v>
      </c>
      <c r="E58">
        <v>283.41489999999999</v>
      </c>
    </row>
    <row r="59" spans="1:5" hidden="1">
      <c r="A59">
        <v>1820</v>
      </c>
      <c r="B59">
        <v>283.49758000000003</v>
      </c>
      <c r="C59">
        <v>283.49758000000003</v>
      </c>
      <c r="D59">
        <v>283.49758000000003</v>
      </c>
      <c r="E59">
        <v>283.49758000000003</v>
      </c>
    </row>
    <row r="60" spans="1:5" hidden="1">
      <c r="A60">
        <v>1821</v>
      </c>
      <c r="B60">
        <v>283.57508000000001</v>
      </c>
      <c r="C60">
        <v>283.57508000000001</v>
      </c>
      <c r="D60">
        <v>283.57508000000001</v>
      </c>
      <c r="E60">
        <v>283.57508000000001</v>
      </c>
    </row>
    <row r="61" spans="1:5" hidden="1">
      <c r="A61">
        <v>1822</v>
      </c>
      <c r="B61">
        <v>283.62677000000002</v>
      </c>
      <c r="C61">
        <v>283.62677000000002</v>
      </c>
      <c r="D61">
        <v>283.62677000000002</v>
      </c>
      <c r="E61">
        <v>283.62677000000002</v>
      </c>
    </row>
    <row r="62" spans="1:5" hidden="1">
      <c r="A62">
        <v>1823</v>
      </c>
      <c r="B62">
        <v>283.65483999999998</v>
      </c>
      <c r="C62">
        <v>283.65483999999998</v>
      </c>
      <c r="D62">
        <v>283.65483999999998</v>
      </c>
      <c r="E62">
        <v>283.65483999999998</v>
      </c>
    </row>
    <row r="63" spans="1:5" hidden="1">
      <c r="A63">
        <v>1824</v>
      </c>
      <c r="B63">
        <v>283.70645000000002</v>
      </c>
      <c r="C63">
        <v>283.70645000000002</v>
      </c>
      <c r="D63">
        <v>283.70645000000002</v>
      </c>
      <c r="E63">
        <v>283.70645000000002</v>
      </c>
    </row>
    <row r="64" spans="1:5" hidden="1">
      <c r="A64">
        <v>1825</v>
      </c>
      <c r="B64">
        <v>283.76004</v>
      </c>
      <c r="C64">
        <v>283.76004</v>
      </c>
      <c r="D64">
        <v>283.76004</v>
      </c>
      <c r="E64">
        <v>283.76004</v>
      </c>
    </row>
    <row r="65" spans="1:5" hidden="1">
      <c r="A65">
        <v>1826</v>
      </c>
      <c r="B65">
        <v>283.81560000000002</v>
      </c>
      <c r="C65">
        <v>283.81560000000002</v>
      </c>
      <c r="D65">
        <v>283.81560000000002</v>
      </c>
      <c r="E65">
        <v>283.81560000000002</v>
      </c>
    </row>
    <row r="66" spans="1:5" hidden="1">
      <c r="A66">
        <v>1827</v>
      </c>
      <c r="B66">
        <v>283.87272000000002</v>
      </c>
      <c r="C66">
        <v>283.87272000000002</v>
      </c>
      <c r="D66">
        <v>283.87272000000002</v>
      </c>
      <c r="E66">
        <v>283.87272000000002</v>
      </c>
    </row>
    <row r="67" spans="1:5" hidden="1">
      <c r="A67">
        <v>1828</v>
      </c>
      <c r="B67">
        <v>283.93097</v>
      </c>
      <c r="C67">
        <v>283.93097</v>
      </c>
      <c r="D67">
        <v>283.93097</v>
      </c>
      <c r="E67">
        <v>283.93097</v>
      </c>
    </row>
    <row r="68" spans="1:5" hidden="1">
      <c r="A68">
        <v>1829</v>
      </c>
      <c r="B68">
        <v>284.01280000000003</v>
      </c>
      <c r="C68">
        <v>284.01280000000003</v>
      </c>
      <c r="D68">
        <v>284.01280000000003</v>
      </c>
      <c r="E68">
        <v>284.01280000000003</v>
      </c>
    </row>
    <row r="69" spans="1:5" hidden="1">
      <c r="A69">
        <v>1830</v>
      </c>
      <c r="B69">
        <v>283.96219000000002</v>
      </c>
      <c r="C69">
        <v>283.96219000000002</v>
      </c>
      <c r="D69">
        <v>283.96219000000002</v>
      </c>
      <c r="E69">
        <v>283.96219000000002</v>
      </c>
    </row>
    <row r="70" spans="1:5" hidden="1">
      <c r="A70">
        <v>1831</v>
      </c>
      <c r="B70">
        <v>283.89979</v>
      </c>
      <c r="C70">
        <v>283.89979</v>
      </c>
      <c r="D70">
        <v>283.89979</v>
      </c>
      <c r="E70">
        <v>283.89979</v>
      </c>
    </row>
    <row r="71" spans="1:5" hidden="1">
      <c r="A71">
        <v>1832</v>
      </c>
      <c r="B71">
        <v>283.88170000000002</v>
      </c>
      <c r="C71">
        <v>283.88170000000002</v>
      </c>
      <c r="D71">
        <v>283.88170000000002</v>
      </c>
      <c r="E71">
        <v>283.88170000000002</v>
      </c>
    </row>
    <row r="72" spans="1:5" hidden="1">
      <c r="A72">
        <v>1833</v>
      </c>
      <c r="B72">
        <v>283.77006999999998</v>
      </c>
      <c r="C72">
        <v>283.77006999999998</v>
      </c>
      <c r="D72">
        <v>283.77006999999998</v>
      </c>
      <c r="E72">
        <v>283.77006999999998</v>
      </c>
    </row>
    <row r="73" spans="1:5" hidden="1">
      <c r="A73">
        <v>1834</v>
      </c>
      <c r="B73">
        <v>283.66422999999998</v>
      </c>
      <c r="C73">
        <v>283.66422999999998</v>
      </c>
      <c r="D73">
        <v>283.66422999999998</v>
      </c>
      <c r="E73">
        <v>283.66422999999998</v>
      </c>
    </row>
    <row r="74" spans="1:5" hidden="1">
      <c r="A74">
        <v>1835</v>
      </c>
      <c r="B74">
        <v>283.55955</v>
      </c>
      <c r="C74">
        <v>283.55955</v>
      </c>
      <c r="D74">
        <v>283.55955</v>
      </c>
      <c r="E74">
        <v>283.55955</v>
      </c>
    </row>
    <row r="75" spans="1:5" hidden="1">
      <c r="A75">
        <v>1836</v>
      </c>
      <c r="B75">
        <v>283.36932999999999</v>
      </c>
      <c r="C75">
        <v>283.36932999999999</v>
      </c>
      <c r="D75">
        <v>283.36932999999999</v>
      </c>
      <c r="E75">
        <v>283.36932999999999</v>
      </c>
    </row>
    <row r="76" spans="1:5" hidden="1">
      <c r="A76">
        <v>1837</v>
      </c>
      <c r="B76">
        <v>283.20262000000002</v>
      </c>
      <c r="C76">
        <v>283.20262000000002</v>
      </c>
      <c r="D76">
        <v>283.20262000000002</v>
      </c>
      <c r="E76">
        <v>283.20262000000002</v>
      </c>
    </row>
    <row r="77" spans="1:5" hidden="1">
      <c r="A77">
        <v>1838</v>
      </c>
      <c r="B77">
        <v>283.15294</v>
      </c>
      <c r="C77">
        <v>283.15294</v>
      </c>
      <c r="D77">
        <v>283.15294</v>
      </c>
      <c r="E77">
        <v>283.15294</v>
      </c>
    </row>
    <row r="78" spans="1:5" hidden="1">
      <c r="A78">
        <v>1839</v>
      </c>
      <c r="B78">
        <v>283.15861000000001</v>
      </c>
      <c r="C78">
        <v>283.15861000000001</v>
      </c>
      <c r="D78">
        <v>283.15861000000001</v>
      </c>
      <c r="E78">
        <v>283.15861000000001</v>
      </c>
    </row>
    <row r="79" spans="1:5" hidden="1">
      <c r="A79">
        <v>1840</v>
      </c>
      <c r="B79">
        <v>283.17039999999997</v>
      </c>
      <c r="C79">
        <v>283.17039999999997</v>
      </c>
      <c r="D79">
        <v>283.17039999999997</v>
      </c>
      <c r="E79">
        <v>283.17039999999997</v>
      </c>
    </row>
    <row r="80" spans="1:5" hidden="1">
      <c r="A80">
        <v>1841</v>
      </c>
      <c r="B80">
        <v>283.21078</v>
      </c>
      <c r="C80">
        <v>283.21078</v>
      </c>
      <c r="D80">
        <v>283.21078</v>
      </c>
      <c r="E80">
        <v>283.21078</v>
      </c>
    </row>
    <row r="81" spans="1:5" hidden="1">
      <c r="A81">
        <v>1842</v>
      </c>
      <c r="B81">
        <v>283.30585000000002</v>
      </c>
      <c r="C81">
        <v>283.30585000000002</v>
      </c>
      <c r="D81">
        <v>283.30585000000002</v>
      </c>
      <c r="E81">
        <v>283.30585000000002</v>
      </c>
    </row>
    <row r="82" spans="1:5" hidden="1">
      <c r="A82">
        <v>1843</v>
      </c>
      <c r="B82">
        <v>283.42935</v>
      </c>
      <c r="C82">
        <v>283.42935</v>
      </c>
      <c r="D82">
        <v>283.42935</v>
      </c>
      <c r="E82">
        <v>283.42935</v>
      </c>
    </row>
    <row r="83" spans="1:5" hidden="1">
      <c r="A83">
        <v>1844</v>
      </c>
      <c r="B83">
        <v>283.57864000000001</v>
      </c>
      <c r="C83">
        <v>283.57864000000001</v>
      </c>
      <c r="D83">
        <v>283.57864000000001</v>
      </c>
      <c r="E83">
        <v>283.57864000000001</v>
      </c>
    </row>
    <row r="84" spans="1:5" hidden="1">
      <c r="A84">
        <v>1845</v>
      </c>
      <c r="B84">
        <v>283.71287999999998</v>
      </c>
      <c r="C84">
        <v>283.71287999999998</v>
      </c>
      <c r="D84">
        <v>283.71287999999998</v>
      </c>
      <c r="E84">
        <v>283.71287999999998</v>
      </c>
    </row>
    <row r="85" spans="1:5" hidden="1">
      <c r="A85">
        <v>1846</v>
      </c>
      <c r="B85">
        <v>283.88515000000001</v>
      </c>
      <c r="C85">
        <v>283.88515000000001</v>
      </c>
      <c r="D85">
        <v>283.88515000000001</v>
      </c>
      <c r="E85">
        <v>283.88515000000001</v>
      </c>
    </row>
    <row r="86" spans="1:5" hidden="1">
      <c r="A86">
        <v>1847</v>
      </c>
      <c r="B86">
        <v>284.05104999999998</v>
      </c>
      <c r="C86">
        <v>284.05104999999998</v>
      </c>
      <c r="D86">
        <v>284.05104999999998</v>
      </c>
      <c r="E86">
        <v>284.05104999999998</v>
      </c>
    </row>
    <row r="87" spans="1:5" hidden="1">
      <c r="A87">
        <v>1848</v>
      </c>
      <c r="B87">
        <v>284.22001999999998</v>
      </c>
      <c r="C87">
        <v>284.22001999999998</v>
      </c>
      <c r="D87">
        <v>284.22001999999998</v>
      </c>
      <c r="E87">
        <v>284.22001999999998</v>
      </c>
    </row>
    <row r="88" spans="1:5" hidden="1">
      <c r="A88">
        <v>1849</v>
      </c>
      <c r="B88">
        <v>284.38830999999999</v>
      </c>
      <c r="C88">
        <v>284.38830999999999</v>
      </c>
      <c r="D88">
        <v>284.38830999999999</v>
      </c>
      <c r="E88">
        <v>284.38830999999999</v>
      </c>
    </row>
    <row r="89" spans="1:5" hidden="1">
      <c r="A89">
        <v>1850</v>
      </c>
      <c r="B89">
        <v>284.47782999999998</v>
      </c>
      <c r="C89">
        <v>284.47782999999998</v>
      </c>
      <c r="D89">
        <v>284.47782999999998</v>
      </c>
      <c r="E89">
        <v>284.47782999999998</v>
      </c>
    </row>
    <row r="90" spans="1:5" hidden="1">
      <c r="A90">
        <v>1851</v>
      </c>
      <c r="B90">
        <v>284.67849999999999</v>
      </c>
      <c r="C90">
        <v>284.67849999999999</v>
      </c>
      <c r="D90">
        <v>284.67849999999999</v>
      </c>
      <c r="E90">
        <v>284.67849999999999</v>
      </c>
    </row>
    <row r="91" spans="1:5" hidden="1">
      <c r="A91">
        <v>1852</v>
      </c>
      <c r="B91">
        <v>284.4941</v>
      </c>
      <c r="C91">
        <v>284.4941</v>
      </c>
      <c r="D91">
        <v>284.4941</v>
      </c>
      <c r="E91">
        <v>284.4941</v>
      </c>
    </row>
    <row r="92" spans="1:5" hidden="1">
      <c r="A92">
        <v>1853</v>
      </c>
      <c r="B92">
        <v>284.25420000000003</v>
      </c>
      <c r="C92">
        <v>284.25420000000003</v>
      </c>
      <c r="D92">
        <v>284.25420000000003</v>
      </c>
      <c r="E92">
        <v>284.25420000000003</v>
      </c>
    </row>
    <row r="93" spans="1:5" hidden="1">
      <c r="A93">
        <v>1854</v>
      </c>
      <c r="B93">
        <v>284.31698</v>
      </c>
      <c r="C93">
        <v>284.31698</v>
      </c>
      <c r="D93">
        <v>284.31698</v>
      </c>
      <c r="E93">
        <v>284.31698</v>
      </c>
    </row>
    <row r="94" spans="1:5" hidden="1">
      <c r="A94">
        <v>1855</v>
      </c>
      <c r="B94">
        <v>284.37752</v>
      </c>
      <c r="C94">
        <v>284.37752</v>
      </c>
      <c r="D94">
        <v>284.37752</v>
      </c>
      <c r="E94">
        <v>284.37752</v>
      </c>
    </row>
    <row r="95" spans="1:5" hidden="1">
      <c r="A95">
        <v>1856</v>
      </c>
      <c r="B95">
        <v>284.48655000000002</v>
      </c>
      <c r="C95">
        <v>284.48655000000002</v>
      </c>
      <c r="D95">
        <v>284.48655000000002</v>
      </c>
      <c r="E95">
        <v>284.48655000000002</v>
      </c>
    </row>
    <row r="96" spans="1:5" hidden="1">
      <c r="A96">
        <v>1857</v>
      </c>
      <c r="B96">
        <v>284.57144</v>
      </c>
      <c r="C96">
        <v>284.57144</v>
      </c>
      <c r="D96">
        <v>284.57144</v>
      </c>
      <c r="E96">
        <v>284.57144</v>
      </c>
    </row>
    <row r="97" spans="1:5" hidden="1">
      <c r="A97">
        <v>1858</v>
      </c>
      <c r="B97">
        <v>284.75751000000002</v>
      </c>
      <c r="C97">
        <v>284.75751000000002</v>
      </c>
      <c r="D97">
        <v>284.75751000000002</v>
      </c>
      <c r="E97">
        <v>284.75751000000002</v>
      </c>
    </row>
    <row r="98" spans="1:5" hidden="1">
      <c r="A98">
        <v>1859</v>
      </c>
      <c r="B98">
        <v>284.87162000000001</v>
      </c>
      <c r="C98">
        <v>284.87162000000001</v>
      </c>
      <c r="D98">
        <v>284.87162000000001</v>
      </c>
      <c r="E98">
        <v>284.87162000000001</v>
      </c>
    </row>
    <row r="99" spans="1:5" hidden="1">
      <c r="A99">
        <v>1860</v>
      </c>
      <c r="B99">
        <v>284.54001</v>
      </c>
      <c r="C99">
        <v>284.54001</v>
      </c>
      <c r="D99">
        <v>284.54001</v>
      </c>
      <c r="E99">
        <v>284.54001</v>
      </c>
    </row>
    <row r="100" spans="1:5" hidden="1">
      <c r="A100">
        <v>1861</v>
      </c>
      <c r="B100">
        <v>283.90983999999997</v>
      </c>
      <c r="C100">
        <v>283.90983999999997</v>
      </c>
      <c r="D100">
        <v>283.90983999999997</v>
      </c>
      <c r="E100">
        <v>283.90983999999997</v>
      </c>
    </row>
    <row r="101" spans="1:5" hidden="1">
      <c r="A101">
        <v>1862</v>
      </c>
      <c r="B101">
        <v>284.24023</v>
      </c>
      <c r="C101">
        <v>284.24023</v>
      </c>
      <c r="D101">
        <v>284.24023</v>
      </c>
      <c r="E101">
        <v>284.24023</v>
      </c>
    </row>
    <row r="102" spans="1:5" hidden="1">
      <c r="A102">
        <v>1863</v>
      </c>
      <c r="B102">
        <v>284.82702999999998</v>
      </c>
      <c r="C102">
        <v>284.82702999999998</v>
      </c>
      <c r="D102">
        <v>284.82702999999998</v>
      </c>
      <c r="E102">
        <v>284.82702999999998</v>
      </c>
    </row>
    <row r="103" spans="1:5" hidden="1">
      <c r="A103">
        <v>1864</v>
      </c>
      <c r="B103">
        <v>284.92869000000002</v>
      </c>
      <c r="C103">
        <v>284.92869000000002</v>
      </c>
      <c r="D103">
        <v>284.92869000000002</v>
      </c>
      <c r="E103">
        <v>284.92869000000002</v>
      </c>
    </row>
    <row r="104" spans="1:5" hidden="1">
      <c r="A104">
        <v>1865</v>
      </c>
      <c r="B104">
        <v>284.90678000000003</v>
      </c>
      <c r="C104">
        <v>284.90678000000003</v>
      </c>
      <c r="D104">
        <v>284.90678000000003</v>
      </c>
      <c r="E104">
        <v>284.90678000000003</v>
      </c>
    </row>
    <row r="105" spans="1:5" hidden="1">
      <c r="A105">
        <v>1866</v>
      </c>
      <c r="B105">
        <v>284.53849000000002</v>
      </c>
      <c r="C105">
        <v>284.53849000000002</v>
      </c>
      <c r="D105">
        <v>284.53849000000002</v>
      </c>
      <c r="E105">
        <v>284.53849000000002</v>
      </c>
    </row>
    <row r="106" spans="1:5" hidden="1">
      <c r="A106">
        <v>1867</v>
      </c>
      <c r="B106">
        <v>284.13272999999998</v>
      </c>
      <c r="C106">
        <v>284.13272999999998</v>
      </c>
      <c r="D106">
        <v>284.13272999999998</v>
      </c>
      <c r="E106">
        <v>284.13272999999998</v>
      </c>
    </row>
    <row r="107" spans="1:5" hidden="1">
      <c r="A107">
        <v>1868</v>
      </c>
      <c r="B107">
        <v>284.15643</v>
      </c>
      <c r="C107">
        <v>284.15643</v>
      </c>
      <c r="D107">
        <v>284.15643</v>
      </c>
      <c r="E107">
        <v>284.15643</v>
      </c>
    </row>
    <row r="108" spans="1:5" hidden="1">
      <c r="A108">
        <v>1869</v>
      </c>
      <c r="B108">
        <v>284.50990999999999</v>
      </c>
      <c r="C108">
        <v>284.50990999999999</v>
      </c>
      <c r="D108">
        <v>284.50990999999999</v>
      </c>
      <c r="E108">
        <v>284.50990999999999</v>
      </c>
    </row>
    <row r="109" spans="1:5" hidden="1">
      <c r="A109">
        <v>1870</v>
      </c>
      <c r="B109">
        <v>284.76049</v>
      </c>
      <c r="C109">
        <v>284.76049</v>
      </c>
      <c r="D109">
        <v>284.76049</v>
      </c>
      <c r="E109">
        <v>284.76049</v>
      </c>
    </row>
    <row r="110" spans="1:5" hidden="1">
      <c r="A110">
        <v>1871</v>
      </c>
      <c r="B110">
        <v>284.4221</v>
      </c>
      <c r="C110">
        <v>284.4221</v>
      </c>
      <c r="D110">
        <v>284.4221</v>
      </c>
      <c r="E110">
        <v>284.4221</v>
      </c>
    </row>
    <row r="111" spans="1:5" hidden="1">
      <c r="A111">
        <v>1872</v>
      </c>
      <c r="B111">
        <v>283.27686999999997</v>
      </c>
      <c r="C111">
        <v>283.27686999999997</v>
      </c>
      <c r="D111">
        <v>283.27686999999997</v>
      </c>
      <c r="E111">
        <v>283.27686999999997</v>
      </c>
    </row>
    <row r="112" spans="1:5" hidden="1">
      <c r="A112">
        <v>1873</v>
      </c>
      <c r="B112">
        <v>282.35665999999998</v>
      </c>
      <c r="C112">
        <v>282.35665999999998</v>
      </c>
      <c r="D112">
        <v>282.35665999999998</v>
      </c>
      <c r="E112">
        <v>282.35665999999998</v>
      </c>
    </row>
    <row r="113" spans="1:5" hidden="1">
      <c r="A113">
        <v>1874</v>
      </c>
      <c r="B113">
        <v>282.41152</v>
      </c>
      <c r="C113">
        <v>282.41152</v>
      </c>
      <c r="D113">
        <v>282.41152</v>
      </c>
      <c r="E113">
        <v>282.41152</v>
      </c>
    </row>
    <row r="114" spans="1:5" hidden="1">
      <c r="A114">
        <v>1875</v>
      </c>
      <c r="B114">
        <v>282.73786999999999</v>
      </c>
      <c r="C114">
        <v>282.73786999999999</v>
      </c>
      <c r="D114">
        <v>282.73786999999999</v>
      </c>
      <c r="E114">
        <v>282.73786999999999</v>
      </c>
    </row>
    <row r="115" spans="1:5" hidden="1">
      <c r="A115">
        <v>1876</v>
      </c>
      <c r="B115">
        <v>283.19648000000001</v>
      </c>
      <c r="C115">
        <v>283.19648000000001</v>
      </c>
      <c r="D115">
        <v>283.19648000000001</v>
      </c>
      <c r="E115">
        <v>283.19648000000001</v>
      </c>
    </row>
    <row r="116" spans="1:5" hidden="1">
      <c r="A116">
        <v>1877</v>
      </c>
      <c r="B116">
        <v>283.93288000000001</v>
      </c>
      <c r="C116">
        <v>283.93288000000001</v>
      </c>
      <c r="D116">
        <v>283.93288000000001</v>
      </c>
      <c r="E116">
        <v>283.93288000000001</v>
      </c>
    </row>
    <row r="117" spans="1:5" hidden="1">
      <c r="A117">
        <v>1878</v>
      </c>
      <c r="B117">
        <v>284.51148000000001</v>
      </c>
      <c r="C117">
        <v>284.51148000000001</v>
      </c>
      <c r="D117">
        <v>284.51148000000001</v>
      </c>
      <c r="E117">
        <v>284.51148000000001</v>
      </c>
    </row>
    <row r="118" spans="1:5" hidden="1">
      <c r="A118">
        <v>1879</v>
      </c>
      <c r="B118">
        <v>284.74682999999999</v>
      </c>
      <c r="C118">
        <v>284.74682999999999</v>
      </c>
      <c r="D118">
        <v>284.74682999999999</v>
      </c>
      <c r="E118">
        <v>284.74682999999999</v>
      </c>
    </row>
    <row r="119" spans="1:5" hidden="1">
      <c r="A119">
        <v>1880</v>
      </c>
      <c r="B119">
        <v>284.54127999999997</v>
      </c>
      <c r="C119">
        <v>284.54127999999997</v>
      </c>
      <c r="D119">
        <v>284.54127999999997</v>
      </c>
      <c r="E119">
        <v>284.54127999999997</v>
      </c>
    </row>
    <row r="120" spans="1:5" hidden="1">
      <c r="A120">
        <v>1881</v>
      </c>
      <c r="B120">
        <v>284.58021000000002</v>
      </c>
      <c r="C120">
        <v>284.58021000000002</v>
      </c>
      <c r="D120">
        <v>284.58021000000002</v>
      </c>
      <c r="E120">
        <v>284.58021000000002</v>
      </c>
    </row>
    <row r="121" spans="1:5" hidden="1">
      <c r="A121">
        <v>1882</v>
      </c>
      <c r="B121">
        <v>285.21573000000001</v>
      </c>
      <c r="C121">
        <v>285.21573000000001</v>
      </c>
      <c r="D121">
        <v>285.21573000000001</v>
      </c>
      <c r="E121">
        <v>285.21573000000001</v>
      </c>
    </row>
    <row r="122" spans="1:5" hidden="1">
      <c r="A122">
        <v>1883</v>
      </c>
      <c r="B122">
        <v>285.70213000000001</v>
      </c>
      <c r="C122">
        <v>285.70213000000001</v>
      </c>
      <c r="D122">
        <v>285.70213000000001</v>
      </c>
      <c r="E122">
        <v>285.70213000000001</v>
      </c>
    </row>
    <row r="123" spans="1:5" hidden="1">
      <c r="A123">
        <v>1884</v>
      </c>
      <c r="B123">
        <v>286.07589999999999</v>
      </c>
      <c r="C123">
        <v>286.07589999999999</v>
      </c>
      <c r="D123">
        <v>286.07589999999999</v>
      </c>
      <c r="E123">
        <v>286.07589999999999</v>
      </c>
    </row>
    <row r="124" spans="1:5" hidden="1">
      <c r="A124">
        <v>1885</v>
      </c>
      <c r="B124">
        <v>286.62045999999998</v>
      </c>
      <c r="C124">
        <v>286.62045999999998</v>
      </c>
      <c r="D124">
        <v>286.62045999999998</v>
      </c>
      <c r="E124">
        <v>286.62045999999998</v>
      </c>
    </row>
    <row r="125" spans="1:5" hidden="1">
      <c r="A125">
        <v>1886</v>
      </c>
      <c r="B125">
        <v>287.06144999999998</v>
      </c>
      <c r="C125">
        <v>287.06144999999998</v>
      </c>
      <c r="D125">
        <v>287.06144999999998</v>
      </c>
      <c r="E125">
        <v>287.06144999999998</v>
      </c>
    </row>
    <row r="126" spans="1:5" hidden="1">
      <c r="A126">
        <v>1887</v>
      </c>
      <c r="B126">
        <v>287.22534000000002</v>
      </c>
      <c r="C126">
        <v>287.22534000000002</v>
      </c>
      <c r="D126">
        <v>287.22534000000002</v>
      </c>
      <c r="E126">
        <v>287.22534000000002</v>
      </c>
    </row>
    <row r="127" spans="1:5" hidden="1">
      <c r="A127">
        <v>1888</v>
      </c>
      <c r="B127">
        <v>286.96156999999999</v>
      </c>
      <c r="C127">
        <v>286.96156999999999</v>
      </c>
      <c r="D127">
        <v>286.96156999999999</v>
      </c>
      <c r="E127">
        <v>286.96156999999999</v>
      </c>
    </row>
    <row r="128" spans="1:5" hidden="1">
      <c r="A128">
        <v>1889</v>
      </c>
      <c r="B128">
        <v>286.96532999999999</v>
      </c>
      <c r="C128">
        <v>286.96532999999999</v>
      </c>
      <c r="D128">
        <v>286.96532999999999</v>
      </c>
      <c r="E128">
        <v>286.96532999999999</v>
      </c>
    </row>
    <row r="129" spans="1:5" hidden="1">
      <c r="A129">
        <v>1890</v>
      </c>
      <c r="B129">
        <v>287.04595</v>
      </c>
      <c r="C129">
        <v>287.04595</v>
      </c>
      <c r="D129">
        <v>287.04595</v>
      </c>
      <c r="E129">
        <v>287.04595</v>
      </c>
    </row>
    <row r="130" spans="1:5" hidden="1">
      <c r="A130">
        <v>1891</v>
      </c>
      <c r="B130">
        <v>286.86678000000001</v>
      </c>
      <c r="C130">
        <v>286.86678000000001</v>
      </c>
      <c r="D130">
        <v>286.86678000000001</v>
      </c>
      <c r="E130">
        <v>286.86678000000001</v>
      </c>
    </row>
    <row r="131" spans="1:5" hidden="1">
      <c r="A131">
        <v>1892</v>
      </c>
      <c r="B131">
        <v>286.80077</v>
      </c>
      <c r="C131">
        <v>286.80077</v>
      </c>
      <c r="D131">
        <v>286.80077</v>
      </c>
      <c r="E131">
        <v>286.80077</v>
      </c>
    </row>
    <row r="132" spans="1:5" hidden="1">
      <c r="A132">
        <v>1893</v>
      </c>
      <c r="B132">
        <v>286.76393999999999</v>
      </c>
      <c r="C132">
        <v>286.76393999999999</v>
      </c>
      <c r="D132">
        <v>286.76393999999999</v>
      </c>
      <c r="E132">
        <v>286.76393999999999</v>
      </c>
    </row>
    <row r="133" spans="1:5" hidden="1">
      <c r="A133">
        <v>1894</v>
      </c>
      <c r="B133">
        <v>286.66070999999999</v>
      </c>
      <c r="C133">
        <v>286.66070999999999</v>
      </c>
      <c r="D133">
        <v>286.66070999999999</v>
      </c>
      <c r="E133">
        <v>286.66070999999999</v>
      </c>
    </row>
    <row r="134" spans="1:5" hidden="1">
      <c r="A134">
        <v>1895</v>
      </c>
      <c r="B134">
        <v>286.45182999999997</v>
      </c>
      <c r="C134">
        <v>286.45182999999997</v>
      </c>
      <c r="D134">
        <v>286.45182999999997</v>
      </c>
      <c r="E134">
        <v>286.45182999999997</v>
      </c>
    </row>
    <row r="135" spans="1:5" hidden="1">
      <c r="A135">
        <v>1896</v>
      </c>
      <c r="B135">
        <v>286.39693</v>
      </c>
      <c r="C135">
        <v>286.39693</v>
      </c>
      <c r="D135">
        <v>286.39693</v>
      </c>
      <c r="E135">
        <v>286.39693</v>
      </c>
    </row>
    <row r="136" spans="1:5" hidden="1">
      <c r="A136">
        <v>1897</v>
      </c>
      <c r="B136">
        <v>286.48721999999998</v>
      </c>
      <c r="C136">
        <v>286.48721999999998</v>
      </c>
      <c r="D136">
        <v>286.48721999999998</v>
      </c>
      <c r="E136">
        <v>286.48721999999998</v>
      </c>
    </row>
    <row r="137" spans="1:5" hidden="1">
      <c r="A137">
        <v>1898</v>
      </c>
      <c r="B137">
        <v>286.58769999999998</v>
      </c>
      <c r="C137">
        <v>286.58769999999998</v>
      </c>
      <c r="D137">
        <v>286.58769999999998</v>
      </c>
      <c r="E137">
        <v>286.58769999999998</v>
      </c>
    </row>
    <row r="138" spans="1:5" hidden="1">
      <c r="A138">
        <v>1899</v>
      </c>
      <c r="B138">
        <v>286.67626000000001</v>
      </c>
      <c r="C138">
        <v>286.67626000000001</v>
      </c>
      <c r="D138">
        <v>286.67626000000001</v>
      </c>
      <c r="E138">
        <v>286.67626000000001</v>
      </c>
    </row>
    <row r="139" spans="1:5" hidden="1">
      <c r="A139">
        <v>1900</v>
      </c>
      <c r="B139">
        <v>286.79937999999999</v>
      </c>
      <c r="C139">
        <v>286.79937999999999</v>
      </c>
      <c r="D139">
        <v>286.79937999999999</v>
      </c>
      <c r="E139">
        <v>286.79937999999999</v>
      </c>
    </row>
    <row r="140" spans="1:5" hidden="1">
      <c r="A140">
        <v>1901</v>
      </c>
      <c r="B140">
        <v>286.77042999999998</v>
      </c>
      <c r="C140">
        <v>286.77042999999998</v>
      </c>
      <c r="D140">
        <v>286.77042999999998</v>
      </c>
      <c r="E140">
        <v>286.77042999999998</v>
      </c>
    </row>
    <row r="141" spans="1:5" hidden="1">
      <c r="A141">
        <v>1902</v>
      </c>
      <c r="B141">
        <v>286.76808</v>
      </c>
      <c r="C141">
        <v>286.76808</v>
      </c>
      <c r="D141">
        <v>286.76808</v>
      </c>
      <c r="E141">
        <v>286.76808</v>
      </c>
    </row>
    <row r="142" spans="1:5" hidden="1">
      <c r="A142">
        <v>1903</v>
      </c>
      <c r="B142">
        <v>286.79694000000001</v>
      </c>
      <c r="C142">
        <v>286.79694000000001</v>
      </c>
      <c r="D142">
        <v>286.79694000000001</v>
      </c>
      <c r="E142">
        <v>286.79694000000001</v>
      </c>
    </row>
    <row r="143" spans="1:5" hidden="1">
      <c r="A143">
        <v>1904</v>
      </c>
      <c r="B143">
        <v>286.84492999999998</v>
      </c>
      <c r="C143">
        <v>286.84492999999998</v>
      </c>
      <c r="D143">
        <v>286.84492999999998</v>
      </c>
      <c r="E143">
        <v>286.84492999999998</v>
      </c>
    </row>
    <row r="144" spans="1:5" hidden="1">
      <c r="A144">
        <v>1905</v>
      </c>
      <c r="B144">
        <v>287.01405999999997</v>
      </c>
      <c r="C144">
        <v>287.01405999999997</v>
      </c>
      <c r="D144">
        <v>287.01405999999997</v>
      </c>
      <c r="E144">
        <v>287.01405999999997</v>
      </c>
    </row>
    <row r="145" spans="1:5" hidden="1">
      <c r="A145">
        <v>1906</v>
      </c>
      <c r="B145">
        <v>287.05311999999998</v>
      </c>
      <c r="C145">
        <v>287.05311999999998</v>
      </c>
      <c r="D145">
        <v>287.05311999999998</v>
      </c>
      <c r="E145">
        <v>287.05311999999998</v>
      </c>
    </row>
    <row r="146" spans="1:5" hidden="1">
      <c r="A146">
        <v>1907</v>
      </c>
      <c r="B146">
        <v>287.07137</v>
      </c>
      <c r="C146">
        <v>287.07137</v>
      </c>
      <c r="D146">
        <v>287.07137</v>
      </c>
      <c r="E146">
        <v>287.07137</v>
      </c>
    </row>
    <row r="147" spans="1:5" hidden="1">
      <c r="A147">
        <v>1908</v>
      </c>
      <c r="B147">
        <v>287.53577999999999</v>
      </c>
      <c r="C147">
        <v>287.53577999999999</v>
      </c>
      <c r="D147">
        <v>287.53577999999999</v>
      </c>
      <c r="E147">
        <v>287.53577999999999</v>
      </c>
    </row>
    <row r="148" spans="1:5" hidden="1">
      <c r="A148">
        <v>1909</v>
      </c>
      <c r="B148">
        <v>288.17921000000001</v>
      </c>
      <c r="C148">
        <v>288.17921000000001</v>
      </c>
      <c r="D148">
        <v>288.17921000000001</v>
      </c>
      <c r="E148">
        <v>288.17921000000001</v>
      </c>
    </row>
    <row r="149" spans="1:5" hidden="1">
      <c r="A149">
        <v>1910</v>
      </c>
      <c r="B149">
        <v>288.48048</v>
      </c>
      <c r="C149">
        <v>288.48048</v>
      </c>
      <c r="D149">
        <v>288.48048</v>
      </c>
      <c r="E149">
        <v>288.48048</v>
      </c>
    </row>
    <row r="150" spans="1:5" hidden="1">
      <c r="A150">
        <v>1911</v>
      </c>
      <c r="B150">
        <v>288.96294999999998</v>
      </c>
      <c r="C150">
        <v>288.96294999999998</v>
      </c>
      <c r="D150">
        <v>288.96294999999998</v>
      </c>
      <c r="E150">
        <v>288.96294999999998</v>
      </c>
    </row>
    <row r="151" spans="1:5" hidden="1">
      <c r="A151">
        <v>1912</v>
      </c>
      <c r="B151">
        <v>289.66408000000001</v>
      </c>
      <c r="C151">
        <v>289.66408000000001</v>
      </c>
      <c r="D151">
        <v>289.66408000000001</v>
      </c>
      <c r="E151">
        <v>289.66408000000001</v>
      </c>
    </row>
    <row r="152" spans="1:5" hidden="1">
      <c r="A152">
        <v>1913</v>
      </c>
      <c r="B152">
        <v>290.20208000000002</v>
      </c>
      <c r="C152">
        <v>290.20208000000002</v>
      </c>
      <c r="D152">
        <v>290.20208000000002</v>
      </c>
      <c r="E152">
        <v>290.20208000000002</v>
      </c>
    </row>
    <row r="153" spans="1:5" hidden="1">
      <c r="A153">
        <v>1914</v>
      </c>
      <c r="B153">
        <v>290.93295999999998</v>
      </c>
      <c r="C153">
        <v>290.93295999999998</v>
      </c>
      <c r="D153">
        <v>290.93295999999998</v>
      </c>
      <c r="E153">
        <v>290.93295999999998</v>
      </c>
    </row>
    <row r="154" spans="1:5" hidden="1">
      <c r="A154">
        <v>1915</v>
      </c>
      <c r="B154">
        <v>291.78370999999999</v>
      </c>
      <c r="C154">
        <v>291.78370999999999</v>
      </c>
      <c r="D154">
        <v>291.78370999999999</v>
      </c>
      <c r="E154">
        <v>291.78370999999999</v>
      </c>
    </row>
    <row r="155" spans="1:5" hidden="1">
      <c r="A155">
        <v>1916</v>
      </c>
      <c r="B155">
        <v>292.23849999999999</v>
      </c>
      <c r="C155">
        <v>292.23849999999999</v>
      </c>
      <c r="D155">
        <v>292.23849999999999</v>
      </c>
      <c r="E155">
        <v>292.23849999999999</v>
      </c>
    </row>
    <row r="156" spans="1:5" hidden="1">
      <c r="A156">
        <v>1917</v>
      </c>
      <c r="B156">
        <v>292.54437000000001</v>
      </c>
      <c r="C156">
        <v>292.54437000000001</v>
      </c>
      <c r="D156">
        <v>292.54437000000001</v>
      </c>
      <c r="E156">
        <v>292.54437000000001</v>
      </c>
    </row>
    <row r="157" spans="1:5" hidden="1">
      <c r="A157">
        <v>1918</v>
      </c>
      <c r="B157">
        <v>292.99248</v>
      </c>
      <c r="C157">
        <v>292.99248</v>
      </c>
      <c r="D157">
        <v>292.99248</v>
      </c>
      <c r="E157">
        <v>292.99248</v>
      </c>
    </row>
    <row r="158" spans="1:5" hidden="1">
      <c r="A158">
        <v>1919</v>
      </c>
      <c r="B158">
        <v>293.81347</v>
      </c>
      <c r="C158">
        <v>293.81347</v>
      </c>
      <c r="D158">
        <v>293.81347</v>
      </c>
      <c r="E158">
        <v>293.81347</v>
      </c>
    </row>
    <row r="159" spans="1:5" hidden="1">
      <c r="A159">
        <v>1920</v>
      </c>
      <c r="B159">
        <v>294.37097999999997</v>
      </c>
      <c r="C159">
        <v>294.37097999999997</v>
      </c>
      <c r="D159">
        <v>294.37097999999997</v>
      </c>
      <c r="E159">
        <v>294.37097999999997</v>
      </c>
    </row>
    <row r="160" spans="1:5" hidden="1">
      <c r="A160">
        <v>1921</v>
      </c>
      <c r="B160">
        <v>294.95150999999998</v>
      </c>
      <c r="C160">
        <v>294.95150999999998</v>
      </c>
      <c r="D160">
        <v>294.95150999999998</v>
      </c>
      <c r="E160">
        <v>294.95150999999998</v>
      </c>
    </row>
    <row r="161" spans="1:5" hidden="1">
      <c r="A161">
        <v>1922</v>
      </c>
      <c r="B161">
        <v>295.68376999999998</v>
      </c>
      <c r="C161">
        <v>295.68376999999998</v>
      </c>
      <c r="D161">
        <v>295.68376999999998</v>
      </c>
      <c r="E161">
        <v>295.68376999999998</v>
      </c>
    </row>
    <row r="162" spans="1:5" hidden="1">
      <c r="A162">
        <v>1923</v>
      </c>
      <c r="B162">
        <v>295.58614999999998</v>
      </c>
      <c r="C162">
        <v>295.58614999999998</v>
      </c>
      <c r="D162">
        <v>295.58614999999998</v>
      </c>
      <c r="E162">
        <v>295.58614999999998</v>
      </c>
    </row>
    <row r="163" spans="1:5" hidden="1">
      <c r="A163">
        <v>1924</v>
      </c>
      <c r="B163">
        <v>295.65483999999998</v>
      </c>
      <c r="C163">
        <v>295.65483999999998</v>
      </c>
      <c r="D163">
        <v>295.65483999999998</v>
      </c>
      <c r="E163">
        <v>295.65483999999998</v>
      </c>
    </row>
    <row r="164" spans="1:5" hidden="1">
      <c r="A164">
        <v>1925</v>
      </c>
      <c r="B164">
        <v>296.25067000000001</v>
      </c>
      <c r="C164">
        <v>296.25067000000001</v>
      </c>
      <c r="D164">
        <v>296.25067000000001</v>
      </c>
      <c r="E164">
        <v>296.25067000000001</v>
      </c>
    </row>
    <row r="165" spans="1:5" hidden="1">
      <c r="A165">
        <v>1926</v>
      </c>
      <c r="B165">
        <v>296.81103000000002</v>
      </c>
      <c r="C165">
        <v>296.81103000000002</v>
      </c>
      <c r="D165">
        <v>296.81103000000002</v>
      </c>
      <c r="E165">
        <v>296.81103000000002</v>
      </c>
    </row>
    <row r="166" spans="1:5" hidden="1">
      <c r="A166">
        <v>1927</v>
      </c>
      <c r="B166">
        <v>297.14058999999997</v>
      </c>
      <c r="C166">
        <v>297.14058999999997</v>
      </c>
      <c r="D166">
        <v>297.14058999999997</v>
      </c>
      <c r="E166">
        <v>297.14058999999997</v>
      </c>
    </row>
    <row r="167" spans="1:5" hidden="1">
      <c r="A167">
        <v>1928</v>
      </c>
      <c r="B167">
        <v>297.49651</v>
      </c>
      <c r="C167">
        <v>297.49651</v>
      </c>
      <c r="D167">
        <v>297.49651</v>
      </c>
      <c r="E167">
        <v>297.49651</v>
      </c>
    </row>
    <row r="168" spans="1:5" hidden="1">
      <c r="A168">
        <v>1929</v>
      </c>
      <c r="B168">
        <v>297.96526999999998</v>
      </c>
      <c r="C168">
        <v>297.96526999999998</v>
      </c>
      <c r="D168">
        <v>297.96526999999998</v>
      </c>
      <c r="E168">
        <v>297.96526999999998</v>
      </c>
    </row>
    <row r="169" spans="1:5" hidden="1">
      <c r="A169">
        <v>1930</v>
      </c>
      <c r="B169">
        <v>298.61802</v>
      </c>
      <c r="C169">
        <v>298.61802</v>
      </c>
      <c r="D169">
        <v>298.61802</v>
      </c>
      <c r="E169">
        <v>298.61802</v>
      </c>
    </row>
    <row r="170" spans="1:5" hidden="1">
      <c r="A170">
        <v>1931</v>
      </c>
      <c r="B170">
        <v>299.6497</v>
      </c>
      <c r="C170">
        <v>299.6497</v>
      </c>
      <c r="D170">
        <v>299.6497</v>
      </c>
      <c r="E170">
        <v>299.6497</v>
      </c>
    </row>
    <row r="171" spans="1:5" hidden="1">
      <c r="A171">
        <v>1932</v>
      </c>
      <c r="B171">
        <v>300.71564000000001</v>
      </c>
      <c r="C171">
        <v>300.71564000000001</v>
      </c>
      <c r="D171">
        <v>300.71564000000001</v>
      </c>
      <c r="E171">
        <v>300.71564000000001</v>
      </c>
    </row>
    <row r="172" spans="1:5" hidden="1">
      <c r="A172">
        <v>1933</v>
      </c>
      <c r="B172">
        <v>301.45026000000001</v>
      </c>
      <c r="C172">
        <v>301.45026000000001</v>
      </c>
      <c r="D172">
        <v>301.45026000000001</v>
      </c>
      <c r="E172">
        <v>301.45026000000001</v>
      </c>
    </row>
    <row r="173" spans="1:5" hidden="1">
      <c r="A173">
        <v>1934</v>
      </c>
      <c r="B173">
        <v>301.83497</v>
      </c>
      <c r="C173">
        <v>301.83497</v>
      </c>
      <c r="D173">
        <v>301.83497</v>
      </c>
      <c r="E173">
        <v>301.83497</v>
      </c>
    </row>
    <row r="174" spans="1:5" hidden="1">
      <c r="A174">
        <v>1935</v>
      </c>
      <c r="B174">
        <v>302.24383</v>
      </c>
      <c r="C174">
        <v>302.24383</v>
      </c>
      <c r="D174">
        <v>302.24383</v>
      </c>
      <c r="E174">
        <v>302.24383</v>
      </c>
    </row>
    <row r="175" spans="1:5" hidden="1">
      <c r="A175">
        <v>1936</v>
      </c>
      <c r="B175">
        <v>302.53336000000002</v>
      </c>
      <c r="C175">
        <v>302.53336000000002</v>
      </c>
      <c r="D175">
        <v>302.53336000000002</v>
      </c>
      <c r="E175">
        <v>302.53336000000002</v>
      </c>
    </row>
    <row r="176" spans="1:5" hidden="1">
      <c r="A176">
        <v>1937</v>
      </c>
      <c r="B176">
        <v>302.82265999999998</v>
      </c>
      <c r="C176">
        <v>302.82265999999998</v>
      </c>
      <c r="D176">
        <v>302.82265999999998</v>
      </c>
      <c r="E176">
        <v>302.82265999999998</v>
      </c>
    </row>
    <row r="177" spans="1:5" hidden="1">
      <c r="A177">
        <v>1938</v>
      </c>
      <c r="B177">
        <v>303.56160999999997</v>
      </c>
      <c r="C177">
        <v>303.56160999999997</v>
      </c>
      <c r="D177">
        <v>303.56160999999997</v>
      </c>
      <c r="E177">
        <v>303.56160999999997</v>
      </c>
    </row>
    <row r="178" spans="1:5" hidden="1">
      <c r="A178">
        <v>1939</v>
      </c>
      <c r="B178">
        <v>304.10604999999998</v>
      </c>
      <c r="C178">
        <v>304.10604999999998</v>
      </c>
      <c r="D178">
        <v>304.10604999999998</v>
      </c>
      <c r="E178">
        <v>304.10604999999998</v>
      </c>
    </row>
    <row r="179" spans="1:5" hidden="1">
      <c r="A179">
        <v>1940</v>
      </c>
      <c r="B179">
        <v>304.10082999999997</v>
      </c>
      <c r="C179">
        <v>304.10082999999997</v>
      </c>
      <c r="D179">
        <v>304.10082999999997</v>
      </c>
      <c r="E179">
        <v>304.10082999999997</v>
      </c>
    </row>
    <row r="180" spans="1:5" hidden="1">
      <c r="A180">
        <v>1941</v>
      </c>
      <c r="B180">
        <v>303.84699999999998</v>
      </c>
      <c r="C180">
        <v>303.84699999999998</v>
      </c>
      <c r="D180">
        <v>303.84699999999998</v>
      </c>
      <c r="E180">
        <v>303.84699999999998</v>
      </c>
    </row>
    <row r="181" spans="1:5" hidden="1">
      <c r="A181">
        <v>1942</v>
      </c>
      <c r="B181">
        <v>303.56374</v>
      </c>
      <c r="C181">
        <v>303.56374</v>
      </c>
      <c r="D181">
        <v>303.56374</v>
      </c>
      <c r="E181">
        <v>303.56374</v>
      </c>
    </row>
    <row r="182" spans="1:5" hidden="1">
      <c r="A182">
        <v>1943</v>
      </c>
      <c r="B182">
        <v>303.42563999999999</v>
      </c>
      <c r="C182">
        <v>303.42563999999999</v>
      </c>
      <c r="D182">
        <v>303.42563999999999</v>
      </c>
      <c r="E182">
        <v>303.42563999999999</v>
      </c>
    </row>
    <row r="183" spans="1:5" hidden="1">
      <c r="A183">
        <v>1944</v>
      </c>
      <c r="B183">
        <v>303.26736</v>
      </c>
      <c r="C183">
        <v>303.26736</v>
      </c>
      <c r="D183">
        <v>303.26736</v>
      </c>
      <c r="E183">
        <v>303.26736</v>
      </c>
    </row>
    <row r="184" spans="1:5" hidden="1">
      <c r="A184">
        <v>1945</v>
      </c>
      <c r="B184">
        <v>303.23385999999999</v>
      </c>
      <c r="C184">
        <v>303.23385999999999</v>
      </c>
      <c r="D184">
        <v>303.23385999999999</v>
      </c>
      <c r="E184">
        <v>303.23385999999999</v>
      </c>
    </row>
    <row r="185" spans="1:5" hidden="1">
      <c r="A185">
        <v>1946</v>
      </c>
      <c r="B185">
        <v>303.00439</v>
      </c>
      <c r="C185">
        <v>303.00439</v>
      </c>
      <c r="D185">
        <v>303.00439</v>
      </c>
      <c r="E185">
        <v>303.00439</v>
      </c>
    </row>
    <row r="186" spans="1:5" hidden="1">
      <c r="A186">
        <v>1947</v>
      </c>
      <c r="B186">
        <v>302.45801</v>
      </c>
      <c r="C186">
        <v>302.45801</v>
      </c>
      <c r="D186">
        <v>302.45801</v>
      </c>
      <c r="E186">
        <v>302.45801</v>
      </c>
    </row>
    <row r="187" spans="1:5" hidden="1">
      <c r="A187">
        <v>1948</v>
      </c>
      <c r="B187">
        <v>302.01134000000002</v>
      </c>
      <c r="C187">
        <v>302.01134000000002</v>
      </c>
      <c r="D187">
        <v>302.01134000000002</v>
      </c>
      <c r="E187">
        <v>302.01134000000002</v>
      </c>
    </row>
    <row r="188" spans="1:5" hidden="1">
      <c r="A188">
        <v>1949</v>
      </c>
      <c r="B188">
        <v>301.96960000000001</v>
      </c>
      <c r="C188">
        <v>301.96960000000001</v>
      </c>
      <c r="D188">
        <v>301.96960000000001</v>
      </c>
      <c r="E188">
        <v>301.96960000000001</v>
      </c>
    </row>
    <row r="189" spans="1:5" hidden="1">
      <c r="A189">
        <v>1950</v>
      </c>
      <c r="B189">
        <v>301.92016999999998</v>
      </c>
      <c r="C189">
        <v>301.92016999999998</v>
      </c>
      <c r="D189">
        <v>301.92016999999998</v>
      </c>
      <c r="E189">
        <v>301.92016999999998</v>
      </c>
    </row>
    <row r="190" spans="1:5" hidden="1">
      <c r="A190">
        <v>1951</v>
      </c>
      <c r="B190">
        <v>300.87693000000002</v>
      </c>
      <c r="C190">
        <v>300.87693000000002</v>
      </c>
      <c r="D190">
        <v>300.87693000000002</v>
      </c>
      <c r="E190">
        <v>300.87693000000002</v>
      </c>
    </row>
    <row r="191" spans="1:5" hidden="1">
      <c r="A191">
        <v>1952</v>
      </c>
      <c r="B191">
        <v>299.88450999999998</v>
      </c>
      <c r="C191">
        <v>299.88450999999998</v>
      </c>
      <c r="D191">
        <v>299.88450999999998</v>
      </c>
      <c r="E191">
        <v>299.88450999999998</v>
      </c>
    </row>
    <row r="192" spans="1:5" hidden="1">
      <c r="A192">
        <v>1953</v>
      </c>
      <c r="B192">
        <v>299.76378</v>
      </c>
      <c r="C192">
        <v>299.76378</v>
      </c>
      <c r="D192">
        <v>299.76378</v>
      </c>
      <c r="E192">
        <v>299.76378</v>
      </c>
    </row>
    <row r="193" spans="1:5" hidden="1">
      <c r="A193">
        <v>1954</v>
      </c>
      <c r="B193">
        <v>299.76983999999999</v>
      </c>
      <c r="C193">
        <v>299.76983999999999</v>
      </c>
      <c r="D193">
        <v>299.76983999999999</v>
      </c>
      <c r="E193">
        <v>299.76983999999999</v>
      </c>
    </row>
    <row r="194" spans="1:5" hidden="1">
      <c r="A194">
        <v>1955</v>
      </c>
      <c r="B194">
        <v>299.80993999999998</v>
      </c>
      <c r="C194">
        <v>299.80993999999998</v>
      </c>
      <c r="D194">
        <v>299.80993999999998</v>
      </c>
      <c r="E194">
        <v>299.80993999999998</v>
      </c>
    </row>
    <row r="195" spans="1:5" hidden="1">
      <c r="A195">
        <v>1956</v>
      </c>
      <c r="B195">
        <v>299.87995000000001</v>
      </c>
      <c r="C195">
        <v>299.87995000000001</v>
      </c>
      <c r="D195">
        <v>299.87995000000001</v>
      </c>
      <c r="E195">
        <v>299.87995000000001</v>
      </c>
    </row>
    <row r="196" spans="1:5" hidden="1">
      <c r="A196">
        <v>1957</v>
      </c>
      <c r="B196">
        <v>300.01814000000002</v>
      </c>
      <c r="C196">
        <v>300.01814000000002</v>
      </c>
      <c r="D196">
        <v>300.01814000000002</v>
      </c>
      <c r="E196">
        <v>300.01814000000002</v>
      </c>
    </row>
    <row r="197" spans="1:5" hidden="1">
      <c r="A197">
        <v>1958</v>
      </c>
      <c r="B197">
        <v>300.42588000000001</v>
      </c>
      <c r="C197">
        <v>300.42588000000001</v>
      </c>
      <c r="D197">
        <v>300.42588000000001</v>
      </c>
      <c r="E197">
        <v>300.42588000000001</v>
      </c>
    </row>
    <row r="198" spans="1:5" hidden="1">
      <c r="A198">
        <v>1959</v>
      </c>
      <c r="B198">
        <v>301.36642000000001</v>
      </c>
      <c r="C198">
        <v>301.36642000000001</v>
      </c>
      <c r="D198">
        <v>301.36642000000001</v>
      </c>
      <c r="E198">
        <v>301.36642000000001</v>
      </c>
    </row>
    <row r="199" spans="1:5" hidden="1">
      <c r="A199">
        <v>1960</v>
      </c>
      <c r="B199">
        <v>302.54075</v>
      </c>
      <c r="C199">
        <v>302.54075</v>
      </c>
      <c r="D199">
        <v>302.54075</v>
      </c>
      <c r="E199">
        <v>302.54075</v>
      </c>
    </row>
    <row r="200" spans="1:5" hidden="1">
      <c r="A200">
        <v>1961</v>
      </c>
      <c r="B200">
        <v>302.71708000000001</v>
      </c>
      <c r="C200">
        <v>302.71708000000001</v>
      </c>
      <c r="D200">
        <v>302.71708000000001</v>
      </c>
      <c r="E200">
        <v>302.71708000000001</v>
      </c>
    </row>
    <row r="201" spans="1:5" hidden="1">
      <c r="A201">
        <v>1962</v>
      </c>
      <c r="B201">
        <v>302.62276000000003</v>
      </c>
      <c r="C201">
        <v>302.62276000000003</v>
      </c>
      <c r="D201">
        <v>302.62276000000003</v>
      </c>
      <c r="E201">
        <v>302.62276000000003</v>
      </c>
    </row>
    <row r="202" spans="1:5" hidden="1">
      <c r="A202">
        <v>1963</v>
      </c>
      <c r="B202">
        <v>303.11374000000001</v>
      </c>
      <c r="C202">
        <v>303.11374000000001</v>
      </c>
      <c r="D202">
        <v>303.11374000000001</v>
      </c>
      <c r="E202">
        <v>303.11374000000001</v>
      </c>
    </row>
    <row r="203" spans="1:5" hidden="1">
      <c r="A203">
        <v>1964</v>
      </c>
      <c r="B203">
        <v>303.60921000000002</v>
      </c>
      <c r="C203">
        <v>303.60921000000002</v>
      </c>
      <c r="D203">
        <v>303.60921000000002</v>
      </c>
      <c r="E203">
        <v>303.60921000000002</v>
      </c>
    </row>
    <row r="204" spans="1:5" hidden="1">
      <c r="A204">
        <v>1965</v>
      </c>
      <c r="B204">
        <v>304.41982999999999</v>
      </c>
      <c r="C204">
        <v>304.41982999999999</v>
      </c>
      <c r="D204">
        <v>304.41982999999999</v>
      </c>
      <c r="E204">
        <v>304.41982999999999</v>
      </c>
    </row>
    <row r="205" spans="1:5" hidden="1">
      <c r="A205">
        <v>1966</v>
      </c>
      <c r="B205">
        <v>305.56389000000001</v>
      </c>
      <c r="C205">
        <v>305.56389000000001</v>
      </c>
      <c r="D205">
        <v>305.56389000000001</v>
      </c>
      <c r="E205">
        <v>305.56389000000001</v>
      </c>
    </row>
    <row r="206" spans="1:5" hidden="1">
      <c r="A206">
        <v>1967</v>
      </c>
      <c r="B206">
        <v>306.5942</v>
      </c>
      <c r="C206">
        <v>306.5942</v>
      </c>
      <c r="D206">
        <v>306.5942</v>
      </c>
      <c r="E206">
        <v>306.5942</v>
      </c>
    </row>
    <row r="207" spans="1:5" hidden="1">
      <c r="A207">
        <v>1968</v>
      </c>
      <c r="B207">
        <v>307.80774000000002</v>
      </c>
      <c r="C207">
        <v>307.80774000000002</v>
      </c>
      <c r="D207">
        <v>307.80774000000002</v>
      </c>
      <c r="E207">
        <v>307.80774000000002</v>
      </c>
    </row>
    <row r="208" spans="1:5" hidden="1">
      <c r="A208">
        <v>1969</v>
      </c>
      <c r="B208">
        <v>309.59802000000002</v>
      </c>
      <c r="C208">
        <v>309.59802000000002</v>
      </c>
      <c r="D208">
        <v>309.59802000000002</v>
      </c>
      <c r="E208">
        <v>309.59802000000002</v>
      </c>
    </row>
    <row r="209" spans="1:5" hidden="1">
      <c r="A209">
        <v>1970</v>
      </c>
      <c r="B209">
        <v>311.80752999999999</v>
      </c>
      <c r="C209">
        <v>311.80752999999999</v>
      </c>
      <c r="D209">
        <v>311.80752999999999</v>
      </c>
      <c r="E209">
        <v>311.80752999999999</v>
      </c>
    </row>
    <row r="210" spans="1:5" hidden="1">
      <c r="A210">
        <v>1971</v>
      </c>
      <c r="B210">
        <v>314.08677999999998</v>
      </c>
      <c r="C210">
        <v>314.08677999999998</v>
      </c>
      <c r="D210">
        <v>314.08677999999998</v>
      </c>
      <c r="E210">
        <v>314.08677999999998</v>
      </c>
    </row>
    <row r="211" spans="1:5" hidden="1">
      <c r="A211">
        <v>1972</v>
      </c>
      <c r="B211">
        <v>316.19274999999999</v>
      </c>
      <c r="C211">
        <v>316.19274999999999</v>
      </c>
      <c r="D211">
        <v>316.19274999999999</v>
      </c>
      <c r="E211">
        <v>316.19274999999999</v>
      </c>
    </row>
    <row r="212" spans="1:5" hidden="1">
      <c r="A212">
        <v>1973</v>
      </c>
      <c r="B212">
        <v>318.11545000000001</v>
      </c>
      <c r="C212">
        <v>318.11545000000001</v>
      </c>
      <c r="D212">
        <v>318.11545000000001</v>
      </c>
      <c r="E212">
        <v>318.11545000000001</v>
      </c>
    </row>
    <row r="213" spans="1:5" hidden="1">
      <c r="A213">
        <v>1974</v>
      </c>
      <c r="B213">
        <v>319.59989999999999</v>
      </c>
      <c r="C213">
        <v>319.59989999999999</v>
      </c>
      <c r="D213">
        <v>319.59989999999999</v>
      </c>
      <c r="E213">
        <v>319.59989999999999</v>
      </c>
    </row>
    <row r="214" spans="1:5" hidden="1">
      <c r="A214">
        <v>1975</v>
      </c>
      <c r="B214">
        <v>320.88162999999997</v>
      </c>
      <c r="C214">
        <v>320.88162999999997</v>
      </c>
      <c r="D214">
        <v>320.88162999999997</v>
      </c>
      <c r="E214">
        <v>320.88162999999997</v>
      </c>
    </row>
    <row r="215" spans="1:5" hidden="1">
      <c r="A215">
        <v>1976</v>
      </c>
      <c r="B215">
        <v>322.19126999999997</v>
      </c>
      <c r="C215">
        <v>322.19126999999997</v>
      </c>
      <c r="D215">
        <v>322.19126999999997</v>
      </c>
      <c r="E215">
        <v>322.19126999999997</v>
      </c>
    </row>
    <row r="216" spans="1:5" hidden="1">
      <c r="A216">
        <v>1977</v>
      </c>
      <c r="B216">
        <v>323.87398000000002</v>
      </c>
      <c r="C216">
        <v>323.87398000000002</v>
      </c>
      <c r="D216">
        <v>323.87398000000002</v>
      </c>
      <c r="E216">
        <v>323.87398000000002</v>
      </c>
    </row>
    <row r="217" spans="1:5" hidden="1">
      <c r="A217">
        <v>1978</v>
      </c>
      <c r="B217">
        <v>326.20992000000001</v>
      </c>
      <c r="C217">
        <v>326.20992000000001</v>
      </c>
      <c r="D217">
        <v>326.20992000000001</v>
      </c>
      <c r="E217">
        <v>326.20992000000001</v>
      </c>
    </row>
    <row r="218" spans="1:5" hidden="1">
      <c r="A218">
        <v>1979</v>
      </c>
      <c r="B218">
        <v>328.74045000000001</v>
      </c>
      <c r="C218">
        <v>328.74045000000001</v>
      </c>
      <c r="D218">
        <v>328.74045000000001</v>
      </c>
      <c r="E218">
        <v>328.74045000000001</v>
      </c>
    </row>
    <row r="219" spans="1:5" hidden="1">
      <c r="A219">
        <v>1980</v>
      </c>
      <c r="B219">
        <v>330.86448000000001</v>
      </c>
      <c r="C219">
        <v>330.86448000000001</v>
      </c>
      <c r="D219">
        <v>330.86448000000001</v>
      </c>
      <c r="E219">
        <v>330.86448000000001</v>
      </c>
    </row>
    <row r="220" spans="1:5" hidden="1">
      <c r="A220">
        <v>1981</v>
      </c>
      <c r="B220">
        <v>332.22762</v>
      </c>
      <c r="C220">
        <v>332.22762</v>
      </c>
      <c r="D220">
        <v>332.22762</v>
      </c>
      <c r="E220">
        <v>332.22762</v>
      </c>
    </row>
    <row r="221" spans="1:5" hidden="1">
      <c r="A221">
        <v>1982</v>
      </c>
      <c r="B221">
        <v>333.03368</v>
      </c>
      <c r="C221">
        <v>333.03368</v>
      </c>
      <c r="D221">
        <v>333.03368</v>
      </c>
      <c r="E221">
        <v>333.03368</v>
      </c>
    </row>
    <row r="222" spans="1:5" hidden="1">
      <c r="A222">
        <v>1983</v>
      </c>
      <c r="B222">
        <v>334.24432000000002</v>
      </c>
      <c r="C222">
        <v>334.24432000000002</v>
      </c>
      <c r="D222">
        <v>334.24432000000002</v>
      </c>
      <c r="E222">
        <v>334.24432000000002</v>
      </c>
    </row>
    <row r="223" spans="1:5" hidden="1">
      <c r="A223">
        <v>1984</v>
      </c>
      <c r="B223">
        <v>336.14519000000001</v>
      </c>
      <c r="C223">
        <v>336.14519000000001</v>
      </c>
      <c r="D223">
        <v>336.14519000000001</v>
      </c>
      <c r="E223">
        <v>336.14519000000001</v>
      </c>
    </row>
    <row r="224" spans="1:5" hidden="1">
      <c r="A224">
        <v>1985</v>
      </c>
      <c r="B224">
        <v>338.19810999999999</v>
      </c>
      <c r="C224">
        <v>338.19810999999999</v>
      </c>
      <c r="D224">
        <v>338.19810999999999</v>
      </c>
      <c r="E224">
        <v>338.19810999999999</v>
      </c>
    </row>
    <row r="225" spans="1:6" hidden="1">
      <c r="A225">
        <v>1986</v>
      </c>
      <c r="B225">
        <v>340.22271000000001</v>
      </c>
      <c r="C225">
        <v>340.22271000000001</v>
      </c>
      <c r="D225">
        <v>340.22271000000001</v>
      </c>
      <c r="E225">
        <v>340.22271000000001</v>
      </c>
    </row>
    <row r="226" spans="1:6" hidden="1">
      <c r="A226">
        <v>1987</v>
      </c>
      <c r="B226">
        <v>342.40872999999999</v>
      </c>
      <c r="C226">
        <v>342.40872999999999</v>
      </c>
      <c r="D226">
        <v>342.40872999999999</v>
      </c>
      <c r="E226">
        <v>342.40872999999999</v>
      </c>
    </row>
    <row r="227" spans="1:6" hidden="1">
      <c r="A227">
        <v>1988</v>
      </c>
      <c r="B227">
        <v>345.08452</v>
      </c>
      <c r="C227">
        <v>345.08452</v>
      </c>
      <c r="D227">
        <v>345.08452</v>
      </c>
      <c r="E227">
        <v>345.08452</v>
      </c>
    </row>
    <row r="228" spans="1:6" hidden="1">
      <c r="A228">
        <v>1989</v>
      </c>
      <c r="B228">
        <v>347.72931</v>
      </c>
      <c r="C228">
        <v>347.72931</v>
      </c>
      <c r="D228">
        <v>347.72931</v>
      </c>
      <c r="E228">
        <v>347.72931</v>
      </c>
    </row>
    <row r="229" spans="1:6" hidden="1">
      <c r="A229">
        <v>1990</v>
      </c>
      <c r="B229">
        <v>349.91054000000003</v>
      </c>
      <c r="C229">
        <v>349.91054000000003</v>
      </c>
      <c r="D229">
        <v>349.91054000000003</v>
      </c>
      <c r="E229">
        <v>349.91054000000003</v>
      </c>
    </row>
    <row r="230" spans="1:6" hidden="1">
      <c r="A230">
        <v>1991</v>
      </c>
      <c r="B230">
        <v>351.18907000000002</v>
      </c>
      <c r="C230">
        <v>351.18907000000002</v>
      </c>
      <c r="D230">
        <v>351.18907000000002</v>
      </c>
      <c r="E230">
        <v>351.18907000000002</v>
      </c>
    </row>
    <row r="231" spans="1:6" hidden="1">
      <c r="A231">
        <v>1992</v>
      </c>
      <c r="B231">
        <v>351.54763000000003</v>
      </c>
      <c r="C231">
        <v>351.54763000000003</v>
      </c>
      <c r="D231">
        <v>351.54763000000003</v>
      </c>
      <c r="E231">
        <v>351.54763000000003</v>
      </c>
    </row>
    <row r="232" spans="1:6" hidden="1">
      <c r="A232">
        <v>1993</v>
      </c>
      <c r="B232">
        <v>352.27474999999998</v>
      </c>
      <c r="C232">
        <v>352.27474999999998</v>
      </c>
      <c r="D232">
        <v>352.27474999999998</v>
      </c>
      <c r="E232">
        <v>352.27474999999998</v>
      </c>
    </row>
    <row r="233" spans="1:6" hidden="1">
      <c r="A233">
        <v>1994</v>
      </c>
      <c r="B233">
        <v>353.73698000000002</v>
      </c>
      <c r="C233">
        <v>353.73698000000002</v>
      </c>
      <c r="D233">
        <v>353.73698000000002</v>
      </c>
      <c r="E233">
        <v>353.73698000000002</v>
      </c>
    </row>
    <row r="234" spans="1:6" hidden="1">
      <c r="A234">
        <v>1995</v>
      </c>
      <c r="B234">
        <v>355.93867999999998</v>
      </c>
      <c r="C234">
        <v>355.93867999999998</v>
      </c>
      <c r="D234">
        <v>355.93867999999998</v>
      </c>
      <c r="E234">
        <v>355.93867999999998</v>
      </c>
    </row>
    <row r="235" spans="1:6" hidden="1">
      <c r="A235">
        <v>1996</v>
      </c>
      <c r="B235">
        <v>358.26280000000003</v>
      </c>
      <c r="C235">
        <v>358.26280000000003</v>
      </c>
      <c r="D235">
        <v>358.26280000000003</v>
      </c>
      <c r="E235">
        <v>358.26280000000003</v>
      </c>
    </row>
    <row r="236" spans="1:6" hidden="1">
      <c r="A236">
        <v>1997</v>
      </c>
      <c r="B236">
        <v>359.83008000000001</v>
      </c>
      <c r="C236">
        <v>359.83008000000001</v>
      </c>
      <c r="D236">
        <v>359.83008000000001</v>
      </c>
      <c r="E236">
        <v>359.83008000000001</v>
      </c>
    </row>
    <row r="237" spans="1:6" hidden="1">
      <c r="A237">
        <v>1998</v>
      </c>
      <c r="B237">
        <v>361.47122999999999</v>
      </c>
      <c r="C237">
        <v>361.47122999999999</v>
      </c>
      <c r="D237">
        <v>361.47122999999999</v>
      </c>
      <c r="E237">
        <v>361.47122999999999</v>
      </c>
    </row>
    <row r="238" spans="1:6" hidden="1">
      <c r="A238">
        <v>1999</v>
      </c>
      <c r="B238">
        <v>363.28251</v>
      </c>
      <c r="C238">
        <v>363.28251</v>
      </c>
      <c r="D238">
        <v>363.28251</v>
      </c>
      <c r="E238">
        <v>363.28251</v>
      </c>
    </row>
    <row r="239" spans="1:6">
      <c r="A239">
        <v>2000</v>
      </c>
      <c r="B239">
        <v>364.36712</v>
      </c>
      <c r="C239">
        <v>364.36712</v>
      </c>
      <c r="D239">
        <v>364.36712</v>
      </c>
      <c r="E239">
        <v>364.36712</v>
      </c>
    </row>
    <row r="240" spans="1:6">
      <c r="A240">
        <v>2001</v>
      </c>
      <c r="B240">
        <v>365.65347000000003</v>
      </c>
      <c r="C240">
        <v>365.65347000000003</v>
      </c>
      <c r="D240">
        <v>365.65347000000003</v>
      </c>
      <c r="E240">
        <v>365.65347000000003</v>
      </c>
      <c r="F240" s="4"/>
    </row>
    <row r="241" spans="1:6">
      <c r="A241">
        <v>2002</v>
      </c>
      <c r="B241">
        <v>367.97845999999998</v>
      </c>
      <c r="C241">
        <v>367.97845999999998</v>
      </c>
      <c r="D241">
        <v>367.97845999999998</v>
      </c>
      <c r="E241">
        <v>367.97845999999998</v>
      </c>
      <c r="F241" s="4"/>
    </row>
    <row r="242" spans="1:6">
      <c r="A242">
        <v>2003</v>
      </c>
      <c r="B242">
        <v>370.51983999999999</v>
      </c>
      <c r="C242">
        <v>370.51983999999999</v>
      </c>
      <c r="D242">
        <v>370.51983999999999</v>
      </c>
      <c r="E242">
        <v>370.51983999999999</v>
      </c>
      <c r="F242" s="4"/>
    </row>
    <row r="243" spans="1:6">
      <c r="A243">
        <v>2004</v>
      </c>
      <c r="B243">
        <v>372.78523999999999</v>
      </c>
      <c r="C243">
        <v>372.78523999999999</v>
      </c>
      <c r="D243">
        <v>372.78523999999999</v>
      </c>
      <c r="E243">
        <v>372.78523999999999</v>
      </c>
      <c r="F243" s="4"/>
    </row>
    <row r="244" spans="1:6">
      <c r="A244">
        <v>2005</v>
      </c>
      <c r="B244">
        <v>375.10732999999999</v>
      </c>
      <c r="C244">
        <v>375.14774</v>
      </c>
      <c r="D244">
        <v>375.01355999999998</v>
      </c>
      <c r="E244">
        <v>375.19995999999998</v>
      </c>
      <c r="F244" s="4"/>
    </row>
    <row r="245" spans="1:6">
      <c r="A245">
        <v>2006</v>
      </c>
      <c r="B245">
        <v>377.78302000000002</v>
      </c>
      <c r="C245">
        <v>377.9461</v>
      </c>
      <c r="D245">
        <v>377.40730000000002</v>
      </c>
      <c r="E245">
        <v>378.15546000000001</v>
      </c>
      <c r="F245" s="4"/>
    </row>
    <row r="246" spans="1:6">
      <c r="A246">
        <v>2007</v>
      </c>
      <c r="B246">
        <v>380.58411000000001</v>
      </c>
      <c r="C246">
        <v>380.85653000000002</v>
      </c>
      <c r="D246">
        <v>379.79075</v>
      </c>
      <c r="E246">
        <v>381.35680000000002</v>
      </c>
      <c r="F246" s="4"/>
    </row>
    <row r="247" spans="1:6">
      <c r="A247">
        <v>2008</v>
      </c>
      <c r="B247">
        <v>383.52121</v>
      </c>
      <c r="C247">
        <v>383.83366999999998</v>
      </c>
      <c r="D247">
        <v>382.25718000000001</v>
      </c>
      <c r="E247">
        <v>384.74081000000001</v>
      </c>
      <c r="F247" s="4"/>
    </row>
    <row r="248" spans="1:6">
      <c r="A248">
        <v>2009</v>
      </c>
      <c r="B248">
        <v>386.70186000000001</v>
      </c>
      <c r="C248">
        <v>386.97976999999997</v>
      </c>
      <c r="D248">
        <v>384.87959000000001</v>
      </c>
      <c r="E248">
        <v>388.42565000000002</v>
      </c>
      <c r="F248" s="4"/>
    </row>
    <row r="249" spans="1:6">
      <c r="A249">
        <v>2010</v>
      </c>
      <c r="B249">
        <v>390.12466000000001</v>
      </c>
      <c r="C249">
        <v>390.16358000000002</v>
      </c>
      <c r="D249">
        <v>387.60741999999999</v>
      </c>
      <c r="E249">
        <v>392.05838999999997</v>
      </c>
      <c r="F249" s="4"/>
    </row>
    <row r="250" spans="1:6">
      <c r="A250">
        <v>2011</v>
      </c>
      <c r="B250">
        <v>393.80038000000002</v>
      </c>
      <c r="C250">
        <v>393.30729000000002</v>
      </c>
      <c r="D250">
        <v>390.46123999999998</v>
      </c>
      <c r="E250">
        <v>395.27226999999999</v>
      </c>
      <c r="F250" s="4"/>
    </row>
    <row r="251" spans="1:6">
      <c r="A251">
        <v>2012</v>
      </c>
      <c r="B251">
        <v>397.55122</v>
      </c>
      <c r="C251">
        <v>396.50326999999999</v>
      </c>
      <c r="D251">
        <v>393.40456</v>
      </c>
      <c r="E251">
        <v>398.43504999999999</v>
      </c>
      <c r="F251" s="4"/>
    </row>
    <row r="252" spans="1:6">
      <c r="A252">
        <v>2013</v>
      </c>
      <c r="B252">
        <v>401.14961</v>
      </c>
      <c r="C252">
        <v>399.74952999999999</v>
      </c>
      <c r="D252">
        <v>396.31639000000001</v>
      </c>
      <c r="E252">
        <v>401.79376000000002</v>
      </c>
      <c r="F252" s="4"/>
    </row>
    <row r="253" spans="1:6">
      <c r="A253">
        <v>2014</v>
      </c>
      <c r="B253">
        <v>404.6121</v>
      </c>
      <c r="C253">
        <v>403.00790000000001</v>
      </c>
      <c r="D253">
        <v>399.16982999999999</v>
      </c>
      <c r="E253">
        <v>405.27595000000002</v>
      </c>
      <c r="F253" s="4"/>
    </row>
    <row r="254" spans="1:6">
      <c r="A254">
        <v>2015</v>
      </c>
      <c r="B254">
        <v>407.97406999999998</v>
      </c>
      <c r="C254">
        <v>406.30367999999999</v>
      </c>
      <c r="D254">
        <v>401.99284</v>
      </c>
      <c r="E254">
        <v>408.90145999999999</v>
      </c>
      <c r="F254" s="4"/>
    </row>
    <row r="255" spans="1:6">
      <c r="A255">
        <v>2016</v>
      </c>
      <c r="B255">
        <v>411.24160999999998</v>
      </c>
      <c r="C255">
        <v>409.63407999999998</v>
      </c>
      <c r="D255">
        <v>404.78528</v>
      </c>
      <c r="E255">
        <v>412.66275000000002</v>
      </c>
      <c r="F255" s="4"/>
    </row>
    <row r="256" spans="1:6">
      <c r="A256">
        <v>2017</v>
      </c>
      <c r="B256">
        <v>414.41543000000001</v>
      </c>
      <c r="C256">
        <v>412.99225000000001</v>
      </c>
      <c r="D256">
        <v>407.54279000000002</v>
      </c>
      <c r="E256">
        <v>416.54905000000002</v>
      </c>
      <c r="F256" s="4"/>
    </row>
    <row r="257" spans="1:6">
      <c r="A257">
        <v>2018</v>
      </c>
      <c r="B257">
        <v>417.49975000000001</v>
      </c>
      <c r="C257">
        <v>416.37558000000001</v>
      </c>
      <c r="D257">
        <v>410.26488000000001</v>
      </c>
      <c r="E257">
        <v>420.55428999999998</v>
      </c>
      <c r="F257" s="4"/>
    </row>
    <row r="258" spans="1:6">
      <c r="A258">
        <v>2019</v>
      </c>
      <c r="B258">
        <v>420.54586999999998</v>
      </c>
      <c r="C258">
        <v>419.82976000000002</v>
      </c>
      <c r="D258">
        <v>412.99842000000001</v>
      </c>
      <c r="E258">
        <v>424.72174000000001</v>
      </c>
      <c r="F258" s="4"/>
    </row>
    <row r="259" spans="1:6">
      <c r="A259">
        <v>2020</v>
      </c>
      <c r="B259">
        <v>423.46397000000002</v>
      </c>
      <c r="C259">
        <v>423.26850000000002</v>
      </c>
      <c r="D259">
        <v>415.76954999999998</v>
      </c>
      <c r="E259">
        <v>429.09113000000002</v>
      </c>
      <c r="F259" s="4"/>
    </row>
    <row r="260" spans="1:6">
      <c r="A260">
        <v>2021</v>
      </c>
      <c r="B260">
        <v>426.13517000000002</v>
      </c>
      <c r="C260">
        <v>426.57303999999999</v>
      </c>
      <c r="D260">
        <v>418.57697999999999</v>
      </c>
      <c r="E260">
        <v>433.67451</v>
      </c>
      <c r="F260" s="4"/>
    </row>
    <row r="261" spans="1:6">
      <c r="A261">
        <v>2022</v>
      </c>
      <c r="B261">
        <v>428.59282999999999</v>
      </c>
      <c r="C261">
        <v>429.85219000000001</v>
      </c>
      <c r="D261">
        <v>421.4307</v>
      </c>
      <c r="E261">
        <v>438.35716000000002</v>
      </c>
      <c r="F261" s="4"/>
    </row>
    <row r="262" spans="1:6">
      <c r="A262">
        <v>2023</v>
      </c>
      <c r="B262">
        <v>430.90787</v>
      </c>
      <c r="C262">
        <v>433.18135000000001</v>
      </c>
      <c r="D262">
        <v>424.32454000000001</v>
      </c>
      <c r="E262">
        <v>443.07270999999997</v>
      </c>
      <c r="F262" s="4"/>
    </row>
    <row r="263" spans="1:6">
      <c r="A263">
        <v>2024</v>
      </c>
      <c r="B263">
        <v>433.14976999999999</v>
      </c>
      <c r="C263">
        <v>436.54545000000002</v>
      </c>
      <c r="D263">
        <v>427.26531</v>
      </c>
      <c r="E263">
        <v>447.89186000000001</v>
      </c>
      <c r="F263" s="4"/>
    </row>
    <row r="264" spans="1:6">
      <c r="A264">
        <v>2025</v>
      </c>
      <c r="B264">
        <v>435.33253999999999</v>
      </c>
      <c r="C264">
        <v>439.94925000000001</v>
      </c>
      <c r="D264">
        <v>430.25671</v>
      </c>
      <c r="E264">
        <v>452.81977000000001</v>
      </c>
      <c r="F264" s="4"/>
    </row>
    <row r="265" spans="1:6">
      <c r="A265">
        <v>2026</v>
      </c>
      <c r="B265">
        <v>437.45807000000002</v>
      </c>
      <c r="C265">
        <v>443.39330000000001</v>
      </c>
      <c r="D265">
        <v>433.29811000000001</v>
      </c>
      <c r="E265">
        <v>457.85701999999998</v>
      </c>
      <c r="F265" s="4"/>
    </row>
    <row r="266" spans="1:6">
      <c r="A266">
        <v>2027</v>
      </c>
      <c r="B266">
        <v>439.51961</v>
      </c>
      <c r="C266">
        <v>446.87097</v>
      </c>
      <c r="D266">
        <v>436.38173</v>
      </c>
      <c r="E266">
        <v>462.99651</v>
      </c>
      <c r="F266" s="4"/>
    </row>
    <row r="267" spans="1:6">
      <c r="A267">
        <v>2028</v>
      </c>
      <c r="B267">
        <v>441.50756000000001</v>
      </c>
      <c r="C267">
        <v>450.37214</v>
      </c>
      <c r="D267">
        <v>439.49660999999998</v>
      </c>
      <c r="E267">
        <v>468.22769</v>
      </c>
      <c r="F267" s="4"/>
    </row>
    <row r="268" spans="1:6">
      <c r="A268">
        <v>2029</v>
      </c>
      <c r="B268">
        <v>443.41804999999999</v>
      </c>
      <c r="C268">
        <v>453.89222999999998</v>
      </c>
      <c r="D268">
        <v>442.63738000000001</v>
      </c>
      <c r="E268">
        <v>473.54556000000002</v>
      </c>
      <c r="F268" s="4"/>
    </row>
    <row r="269" spans="1:6">
      <c r="A269">
        <v>2030</v>
      </c>
      <c r="B269">
        <v>445.15424000000002</v>
      </c>
      <c r="C269">
        <v>457.45837</v>
      </c>
      <c r="D269">
        <v>445.56175000000002</v>
      </c>
      <c r="E269">
        <v>479.08884999999998</v>
      </c>
      <c r="F269" s="4"/>
    </row>
    <row r="270" spans="1:6">
      <c r="A270">
        <v>2031</v>
      </c>
      <c r="B270">
        <v>446.61842999999999</v>
      </c>
      <c r="C270">
        <v>461.09933000000001</v>
      </c>
      <c r="D270">
        <v>448.0224</v>
      </c>
      <c r="E270">
        <v>485.00313</v>
      </c>
      <c r="F270" s="4"/>
    </row>
    <row r="271" spans="1:6">
      <c r="A271">
        <v>2032</v>
      </c>
      <c r="B271">
        <v>447.94000999999997</v>
      </c>
      <c r="C271">
        <v>464.72714999999999</v>
      </c>
      <c r="D271">
        <v>450.29572999999999</v>
      </c>
      <c r="E271">
        <v>491.12015000000002</v>
      </c>
      <c r="F271" s="4"/>
    </row>
    <row r="272" spans="1:6">
      <c r="A272">
        <v>2033</v>
      </c>
      <c r="B272">
        <v>449.21028999999999</v>
      </c>
      <c r="C272">
        <v>468.29171000000002</v>
      </c>
      <c r="D272">
        <v>452.64206999999999</v>
      </c>
      <c r="E272">
        <v>497.33571000000001</v>
      </c>
      <c r="F272" s="4"/>
    </row>
    <row r="273" spans="1:6">
      <c r="A273">
        <v>2034</v>
      </c>
      <c r="B273">
        <v>450.39929999999998</v>
      </c>
      <c r="C273">
        <v>471.84005999999999</v>
      </c>
      <c r="D273">
        <v>455.04471999999998</v>
      </c>
      <c r="E273">
        <v>503.72771999999998</v>
      </c>
      <c r="F273" s="4"/>
    </row>
    <row r="274" spans="1:6">
      <c r="A274">
        <v>2035</v>
      </c>
      <c r="B274">
        <v>451.51976999999999</v>
      </c>
      <c r="C274">
        <v>475.38306</v>
      </c>
      <c r="D274">
        <v>457.50887</v>
      </c>
      <c r="E274">
        <v>510.30470000000003</v>
      </c>
      <c r="F274" s="4"/>
    </row>
    <row r="275" spans="1:6">
      <c r="A275">
        <v>2036</v>
      </c>
      <c r="B275">
        <v>452.57601</v>
      </c>
      <c r="C275">
        <v>478.92388</v>
      </c>
      <c r="D275">
        <v>460.03259000000003</v>
      </c>
      <c r="E275">
        <v>517.06703000000005</v>
      </c>
      <c r="F275" s="4"/>
    </row>
    <row r="276" spans="1:6">
      <c r="A276">
        <v>2037</v>
      </c>
      <c r="B276">
        <v>453.56851</v>
      </c>
      <c r="C276">
        <v>482.46212000000003</v>
      </c>
      <c r="D276">
        <v>462.61158999999998</v>
      </c>
      <c r="E276">
        <v>524.01270999999997</v>
      </c>
      <c r="F276" s="4"/>
    </row>
    <row r="277" spans="1:6">
      <c r="A277">
        <v>2038</v>
      </c>
      <c r="B277">
        <v>454.48973999999998</v>
      </c>
      <c r="C277">
        <v>485.98924</v>
      </c>
      <c r="D277">
        <v>465.23430000000002</v>
      </c>
      <c r="E277">
        <v>531.13088000000005</v>
      </c>
      <c r="F277" s="4"/>
    </row>
    <row r="278" spans="1:6">
      <c r="A278">
        <v>2039</v>
      </c>
      <c r="B278">
        <v>455.32873000000001</v>
      </c>
      <c r="C278">
        <v>489.49313000000001</v>
      </c>
      <c r="D278">
        <v>467.88612000000001</v>
      </c>
      <c r="E278">
        <v>538.4067</v>
      </c>
      <c r="F278" s="4"/>
    </row>
    <row r="279" spans="1:6">
      <c r="A279">
        <v>2040</v>
      </c>
      <c r="B279">
        <v>455.97976999999997</v>
      </c>
      <c r="C279">
        <v>492.99768999999998</v>
      </c>
      <c r="D279">
        <v>470.71807000000001</v>
      </c>
      <c r="E279">
        <v>545.79430000000002</v>
      </c>
      <c r="F279" s="4"/>
    </row>
    <row r="280" spans="1:6">
      <c r="A280">
        <v>2041</v>
      </c>
      <c r="B280">
        <v>456.34012000000001</v>
      </c>
      <c r="C280">
        <v>496.53318999999999</v>
      </c>
      <c r="D280">
        <v>473.88848999999999</v>
      </c>
      <c r="E280">
        <v>553.25109999999995</v>
      </c>
      <c r="F280" s="4"/>
    </row>
    <row r="281" spans="1:6">
      <c r="A281">
        <v>2042</v>
      </c>
      <c r="B281">
        <v>456.51933000000002</v>
      </c>
      <c r="C281">
        <v>500.02452</v>
      </c>
      <c r="D281">
        <v>477.20755000000003</v>
      </c>
      <c r="E281">
        <v>560.84527000000003</v>
      </c>
      <c r="F281" s="4"/>
    </row>
    <row r="282" spans="1:6">
      <c r="A282">
        <v>2043</v>
      </c>
      <c r="B282">
        <v>456.61284000000001</v>
      </c>
      <c r="C282">
        <v>503.41669999999999</v>
      </c>
      <c r="D282">
        <v>480.51085</v>
      </c>
      <c r="E282">
        <v>568.61665000000005</v>
      </c>
      <c r="F282" s="4"/>
    </row>
    <row r="283" spans="1:6">
      <c r="A283">
        <v>2044</v>
      </c>
      <c r="B283">
        <v>456.61779000000001</v>
      </c>
      <c r="C283">
        <v>506.74797000000001</v>
      </c>
      <c r="D283">
        <v>483.84037000000001</v>
      </c>
      <c r="E283">
        <v>576.54983000000004</v>
      </c>
      <c r="F283" s="4"/>
    </row>
    <row r="284" spans="1:6">
      <c r="A284">
        <v>2045</v>
      </c>
      <c r="B284">
        <v>456.55646000000002</v>
      </c>
      <c r="C284">
        <v>510.04827</v>
      </c>
      <c r="D284">
        <v>487.22318000000001</v>
      </c>
      <c r="E284">
        <v>584.67340000000002</v>
      </c>
      <c r="F284" s="4"/>
    </row>
    <row r="285" spans="1:6">
      <c r="A285">
        <v>2046</v>
      </c>
      <c r="B285">
        <v>456.44117</v>
      </c>
      <c r="C285">
        <v>513.33668</v>
      </c>
      <c r="D285">
        <v>490.67561999999998</v>
      </c>
      <c r="E285">
        <v>593.00720999999999</v>
      </c>
      <c r="F285" s="4"/>
    </row>
    <row r="286" spans="1:6">
      <c r="A286">
        <v>2047</v>
      </c>
      <c r="B286">
        <v>456.27749</v>
      </c>
      <c r="C286">
        <v>516.62264000000005</v>
      </c>
      <c r="D286">
        <v>494.20483999999999</v>
      </c>
      <c r="E286">
        <v>601.56231000000002</v>
      </c>
      <c r="F286" s="4"/>
    </row>
    <row r="287" spans="1:6">
      <c r="A287">
        <v>2048</v>
      </c>
      <c r="B287">
        <v>456.07195999999999</v>
      </c>
      <c r="C287">
        <v>519.91070000000002</v>
      </c>
      <c r="D287">
        <v>497.81389999999999</v>
      </c>
      <c r="E287">
        <v>610.34389999999996</v>
      </c>
      <c r="F287" s="4"/>
    </row>
    <row r="288" spans="1:6">
      <c r="A288">
        <v>2049</v>
      </c>
      <c r="B288">
        <v>455.82121999999998</v>
      </c>
      <c r="C288">
        <v>523.19569000000001</v>
      </c>
      <c r="D288">
        <v>501.49522000000002</v>
      </c>
      <c r="E288">
        <v>619.34622999999999</v>
      </c>
      <c r="F288" s="4"/>
    </row>
    <row r="289" spans="1:6">
      <c r="A289">
        <v>2050</v>
      </c>
      <c r="B289">
        <v>455.44144</v>
      </c>
      <c r="C289">
        <v>526.37589000000003</v>
      </c>
      <c r="D289">
        <v>505.13207999999997</v>
      </c>
      <c r="E289">
        <v>628.43015000000003</v>
      </c>
      <c r="F289" s="4"/>
    </row>
    <row r="290" spans="1:6">
      <c r="A290">
        <v>2051</v>
      </c>
      <c r="B290">
        <v>454.85279000000003</v>
      </c>
      <c r="C290">
        <v>529.35342000000003</v>
      </c>
      <c r="D290">
        <v>508.61464000000001</v>
      </c>
      <c r="E290">
        <v>637.45628999999997</v>
      </c>
      <c r="F290" s="4"/>
    </row>
    <row r="291" spans="1:6">
      <c r="A291">
        <v>2052</v>
      </c>
      <c r="B291">
        <v>454.14535999999998</v>
      </c>
      <c r="C291">
        <v>532.17795000000001</v>
      </c>
      <c r="D291">
        <v>512.05303000000004</v>
      </c>
      <c r="E291">
        <v>646.55196999999998</v>
      </c>
      <c r="F291" s="4"/>
    </row>
    <row r="292" spans="1:6">
      <c r="A292">
        <v>2053</v>
      </c>
      <c r="B292">
        <v>453.41568000000001</v>
      </c>
      <c r="C292">
        <v>534.90800999999999</v>
      </c>
      <c r="D292">
        <v>515.55894999999998</v>
      </c>
      <c r="E292">
        <v>655.82329000000004</v>
      </c>
      <c r="F292" s="4"/>
    </row>
    <row r="293" spans="1:6">
      <c r="A293">
        <v>2054</v>
      </c>
      <c r="B293">
        <v>452.65503999999999</v>
      </c>
      <c r="C293">
        <v>537.53827999999999</v>
      </c>
      <c r="D293">
        <v>519.11937</v>
      </c>
      <c r="E293">
        <v>665.22649000000001</v>
      </c>
      <c r="F293" s="4"/>
    </row>
    <row r="294" spans="1:6">
      <c r="A294">
        <v>2055</v>
      </c>
      <c r="B294">
        <v>451.86092000000002</v>
      </c>
      <c r="C294">
        <v>540.07164999999998</v>
      </c>
      <c r="D294">
        <v>522.73329000000001</v>
      </c>
      <c r="E294">
        <v>674.76367000000005</v>
      </c>
      <c r="F294" s="4"/>
    </row>
    <row r="295" spans="1:6">
      <c r="A295">
        <v>2056</v>
      </c>
      <c r="B295">
        <v>451.05176</v>
      </c>
      <c r="C295">
        <v>542.53603999999996</v>
      </c>
      <c r="D295">
        <v>526.42403999999999</v>
      </c>
      <c r="E295">
        <v>684.46780000000001</v>
      </c>
      <c r="F295" s="4"/>
    </row>
    <row r="296" spans="1:6">
      <c r="A296">
        <v>2057</v>
      </c>
      <c r="B296">
        <v>450.23750000000001</v>
      </c>
      <c r="C296">
        <v>544.94887000000006</v>
      </c>
      <c r="D296">
        <v>530.20531000000005</v>
      </c>
      <c r="E296">
        <v>694.36030000000005</v>
      </c>
      <c r="F296" s="4"/>
    </row>
    <row r="297" spans="1:6">
      <c r="A297">
        <v>2058</v>
      </c>
      <c r="B297">
        <v>449.42023999999998</v>
      </c>
      <c r="C297">
        <v>547.31845999999996</v>
      </c>
      <c r="D297">
        <v>534.08270000000005</v>
      </c>
      <c r="E297">
        <v>704.45429000000001</v>
      </c>
      <c r="F297" s="4"/>
    </row>
    <row r="298" spans="1:6">
      <c r="A298">
        <v>2059</v>
      </c>
      <c r="B298">
        <v>448.59908000000001</v>
      </c>
      <c r="C298">
        <v>549.64940000000001</v>
      </c>
      <c r="D298">
        <v>538.05858999999998</v>
      </c>
      <c r="E298">
        <v>714.75888999999995</v>
      </c>
      <c r="F298" s="4"/>
    </row>
    <row r="299" spans="1:6">
      <c r="A299">
        <v>2060</v>
      </c>
      <c r="B299">
        <v>447.83409999999998</v>
      </c>
      <c r="C299">
        <v>551.91183000000001</v>
      </c>
      <c r="D299">
        <v>542.44709999999998</v>
      </c>
      <c r="E299">
        <v>725.22685000000001</v>
      </c>
      <c r="F299" s="4"/>
    </row>
    <row r="300" spans="1:6">
      <c r="A300">
        <v>2061</v>
      </c>
      <c r="B300">
        <v>447.18313999999998</v>
      </c>
      <c r="C300">
        <v>554.07020999999997</v>
      </c>
      <c r="D300">
        <v>547.56767000000002</v>
      </c>
      <c r="E300">
        <v>735.80211999999995</v>
      </c>
      <c r="F300" s="4"/>
    </row>
    <row r="301" spans="1:6">
      <c r="A301">
        <v>2062</v>
      </c>
      <c r="B301">
        <v>446.56349999999998</v>
      </c>
      <c r="C301">
        <v>556.12332000000004</v>
      </c>
      <c r="D301">
        <v>553.0471</v>
      </c>
      <c r="E301">
        <v>746.47188000000006</v>
      </c>
      <c r="F301" s="4"/>
    </row>
    <row r="302" spans="1:6">
      <c r="A302">
        <v>2063</v>
      </c>
      <c r="B302">
        <v>445.92070000000001</v>
      </c>
      <c r="C302">
        <v>558.07691</v>
      </c>
      <c r="D302">
        <v>558.55647999999997</v>
      </c>
      <c r="E302">
        <v>757.22260000000006</v>
      </c>
      <c r="F302" s="4"/>
    </row>
    <row r="303" spans="1:6">
      <c r="A303">
        <v>2064</v>
      </c>
      <c r="B303">
        <v>445.27722999999997</v>
      </c>
      <c r="C303">
        <v>559.93397000000004</v>
      </c>
      <c r="D303">
        <v>564.14701000000002</v>
      </c>
      <c r="E303">
        <v>768.04930999999999</v>
      </c>
      <c r="F303" s="4"/>
    </row>
    <row r="304" spans="1:6">
      <c r="A304">
        <v>2065</v>
      </c>
      <c r="B304">
        <v>444.61901999999998</v>
      </c>
      <c r="C304">
        <v>561.68201999999997</v>
      </c>
      <c r="D304">
        <v>569.80732</v>
      </c>
      <c r="E304">
        <v>778.93799000000001</v>
      </c>
      <c r="F304" s="4"/>
    </row>
    <row r="305" spans="1:6">
      <c r="A305">
        <v>2066</v>
      </c>
      <c r="B305">
        <v>443.94355000000002</v>
      </c>
      <c r="C305">
        <v>563.32208000000003</v>
      </c>
      <c r="D305">
        <v>575.53899999999999</v>
      </c>
      <c r="E305">
        <v>789.88891000000001</v>
      </c>
      <c r="F305" s="4"/>
    </row>
    <row r="306" spans="1:6">
      <c r="A306">
        <v>2067</v>
      </c>
      <c r="B306">
        <v>443.26882000000001</v>
      </c>
      <c r="C306">
        <v>564.88121999999998</v>
      </c>
      <c r="D306">
        <v>581.36977000000002</v>
      </c>
      <c r="E306">
        <v>800.93237999999997</v>
      </c>
      <c r="F306" s="4"/>
    </row>
    <row r="307" spans="1:6">
      <c r="A307">
        <v>2068</v>
      </c>
      <c r="B307">
        <v>442.60433</v>
      </c>
      <c r="C307">
        <v>566.37634000000003</v>
      </c>
      <c r="D307">
        <v>587.31722000000002</v>
      </c>
      <c r="E307">
        <v>812.09822999999994</v>
      </c>
      <c r="F307" s="4"/>
    </row>
    <row r="308" spans="1:6">
      <c r="A308">
        <v>2069</v>
      </c>
      <c r="B308">
        <v>441.95170000000002</v>
      </c>
      <c r="C308">
        <v>567.81503999999995</v>
      </c>
      <c r="D308">
        <v>593.39035999999999</v>
      </c>
      <c r="E308">
        <v>823.40985999999998</v>
      </c>
      <c r="F308" s="4"/>
    </row>
    <row r="309" spans="1:6">
      <c r="A309">
        <v>2070</v>
      </c>
      <c r="B309">
        <v>441.34334000000001</v>
      </c>
      <c r="C309">
        <v>569.17630999999994</v>
      </c>
      <c r="D309">
        <v>599.42514000000006</v>
      </c>
      <c r="E309">
        <v>834.84352000000001</v>
      </c>
      <c r="F309" s="4"/>
    </row>
    <row r="310" spans="1:6">
      <c r="A310">
        <v>2071</v>
      </c>
      <c r="B310">
        <v>440.80241000000001</v>
      </c>
      <c r="C310">
        <v>570.42763000000002</v>
      </c>
      <c r="D310">
        <v>605.23807999999997</v>
      </c>
      <c r="E310">
        <v>846.35817999999995</v>
      </c>
      <c r="F310" s="4"/>
    </row>
    <row r="311" spans="1:6">
      <c r="A311">
        <v>2072</v>
      </c>
      <c r="B311">
        <v>440.29959000000002</v>
      </c>
      <c r="C311">
        <v>571.56163000000004</v>
      </c>
      <c r="D311">
        <v>610.94934999999998</v>
      </c>
      <c r="E311">
        <v>857.96001000000001</v>
      </c>
      <c r="F311" s="4"/>
    </row>
    <row r="312" spans="1:6">
      <c r="A312">
        <v>2073</v>
      </c>
      <c r="B312">
        <v>439.80946999999998</v>
      </c>
      <c r="C312">
        <v>572.57862999999998</v>
      </c>
      <c r="D312">
        <v>616.68100000000004</v>
      </c>
      <c r="E312">
        <v>869.65467999999998</v>
      </c>
      <c r="F312" s="4"/>
    </row>
    <row r="313" spans="1:6">
      <c r="A313">
        <v>2074</v>
      </c>
      <c r="B313">
        <v>439.32684</v>
      </c>
      <c r="C313">
        <v>573.47961999999995</v>
      </c>
      <c r="D313">
        <v>622.42151999999999</v>
      </c>
      <c r="E313">
        <v>881.43384000000003</v>
      </c>
      <c r="F313" s="4"/>
    </row>
    <row r="314" spans="1:6">
      <c r="A314">
        <v>2075</v>
      </c>
      <c r="B314">
        <v>438.85021999999998</v>
      </c>
      <c r="C314">
        <v>574.26680999999996</v>
      </c>
      <c r="D314">
        <v>628.17372999999998</v>
      </c>
      <c r="E314">
        <v>893.29985999999997</v>
      </c>
      <c r="F314" s="4"/>
    </row>
    <row r="315" spans="1:6">
      <c r="A315">
        <v>2076</v>
      </c>
      <c r="B315">
        <v>438.36712999999997</v>
      </c>
      <c r="C315">
        <v>574.92724999999996</v>
      </c>
      <c r="D315">
        <v>633.92394000000002</v>
      </c>
      <c r="E315">
        <v>905.23159999999996</v>
      </c>
      <c r="F315" s="4"/>
    </row>
    <row r="316" spans="1:6">
      <c r="A316">
        <v>2077</v>
      </c>
      <c r="B316">
        <v>437.87643000000003</v>
      </c>
      <c r="C316">
        <v>575.46130000000005</v>
      </c>
      <c r="D316">
        <v>639.67238999999995</v>
      </c>
      <c r="E316">
        <v>917.24063000000001</v>
      </c>
      <c r="F316" s="4"/>
    </row>
    <row r="317" spans="1:6">
      <c r="A317">
        <v>2078</v>
      </c>
      <c r="B317">
        <v>437.39719000000002</v>
      </c>
      <c r="C317">
        <v>575.89725999999996</v>
      </c>
      <c r="D317">
        <v>645.44831999999997</v>
      </c>
      <c r="E317">
        <v>929.33028999999999</v>
      </c>
      <c r="F317" s="4"/>
    </row>
    <row r="318" spans="1:6">
      <c r="A318">
        <v>2079</v>
      </c>
      <c r="B318">
        <v>436.93979999999999</v>
      </c>
      <c r="C318">
        <v>576.25986999999998</v>
      </c>
      <c r="D318">
        <v>651.27083000000005</v>
      </c>
      <c r="E318">
        <v>941.53025000000002</v>
      </c>
      <c r="F318" s="4"/>
    </row>
    <row r="319" spans="1:6">
      <c r="A319">
        <v>2080</v>
      </c>
      <c r="B319">
        <v>436.47528999999997</v>
      </c>
      <c r="C319">
        <v>576.42655000000002</v>
      </c>
      <c r="D319">
        <v>656.94129999999996</v>
      </c>
      <c r="E319">
        <v>954.05291999999997</v>
      </c>
      <c r="F319" s="4"/>
    </row>
    <row r="320" spans="1:6">
      <c r="A320">
        <v>2081</v>
      </c>
      <c r="B320">
        <v>435.97125</v>
      </c>
      <c r="C320">
        <v>576.26179000000002</v>
      </c>
      <c r="D320">
        <v>662.25238999999999</v>
      </c>
      <c r="E320">
        <v>967.06269999999995</v>
      </c>
      <c r="F320" s="4"/>
    </row>
    <row r="321" spans="1:6">
      <c r="A321">
        <v>2082</v>
      </c>
      <c r="B321">
        <v>435.47215999999997</v>
      </c>
      <c r="C321">
        <v>576.04368999999997</v>
      </c>
      <c r="D321">
        <v>667.28579000000002</v>
      </c>
      <c r="E321">
        <v>980.37638000000004</v>
      </c>
      <c r="F321" s="4"/>
    </row>
    <row r="322" spans="1:6">
      <c r="A322">
        <v>2083</v>
      </c>
      <c r="B322">
        <v>434.99707000000001</v>
      </c>
      <c r="C322">
        <v>575.97320000000002</v>
      </c>
      <c r="D322">
        <v>672.08696999999995</v>
      </c>
      <c r="E322">
        <v>993.81254000000001</v>
      </c>
      <c r="F322" s="4"/>
    </row>
    <row r="323" spans="1:6">
      <c r="A323">
        <v>2084</v>
      </c>
      <c r="B323">
        <v>434.51701000000003</v>
      </c>
      <c r="C323">
        <v>575.96505000000002</v>
      </c>
      <c r="D323">
        <v>676.61860000000001</v>
      </c>
      <c r="E323">
        <v>1007.3762</v>
      </c>
      <c r="F323" s="4"/>
    </row>
    <row r="324" spans="1:6">
      <c r="A324">
        <v>2085</v>
      </c>
      <c r="B324">
        <v>434.03062999999997</v>
      </c>
      <c r="C324">
        <v>576.01014999999995</v>
      </c>
      <c r="D324">
        <v>680.88931000000002</v>
      </c>
      <c r="E324">
        <v>1021.0685</v>
      </c>
      <c r="F324" s="4"/>
    </row>
    <row r="325" spans="1:6">
      <c r="A325">
        <v>2086</v>
      </c>
      <c r="B325">
        <v>433.53784000000002</v>
      </c>
      <c r="C325">
        <v>576.10176000000001</v>
      </c>
      <c r="D325">
        <v>684.90931999999998</v>
      </c>
      <c r="E325">
        <v>1034.8947000000001</v>
      </c>
      <c r="F325" s="4"/>
    </row>
    <row r="326" spans="1:6">
      <c r="A326">
        <v>2087</v>
      </c>
      <c r="B326">
        <v>433.02784000000003</v>
      </c>
      <c r="C326">
        <v>576.21925999999996</v>
      </c>
      <c r="D326">
        <v>688.66931</v>
      </c>
      <c r="E326">
        <v>1048.8033</v>
      </c>
      <c r="F326" s="4"/>
    </row>
    <row r="327" spans="1:6">
      <c r="A327">
        <v>2088</v>
      </c>
      <c r="B327">
        <v>432.50083999999998</v>
      </c>
      <c r="C327">
        <v>576.35645</v>
      </c>
      <c r="D327">
        <v>692.17507000000001</v>
      </c>
      <c r="E327">
        <v>1062.8068000000001</v>
      </c>
      <c r="F327" s="4"/>
    </row>
    <row r="328" spans="1:6">
      <c r="A328">
        <v>2089</v>
      </c>
      <c r="B328">
        <v>431.97678000000002</v>
      </c>
      <c r="C328">
        <v>576.53477999999996</v>
      </c>
      <c r="D328">
        <v>695.46193000000005</v>
      </c>
      <c r="E328">
        <v>1076.9606000000001</v>
      </c>
      <c r="F328" s="4"/>
    </row>
    <row r="329" spans="1:6">
      <c r="A329">
        <v>2090</v>
      </c>
      <c r="B329">
        <v>431.47293999999999</v>
      </c>
      <c r="C329">
        <v>576.76615000000004</v>
      </c>
      <c r="D329">
        <v>698.56587000000002</v>
      </c>
      <c r="E329">
        <v>1091.0723</v>
      </c>
      <c r="F329" s="4"/>
    </row>
    <row r="330" spans="1:6">
      <c r="A330">
        <v>2091</v>
      </c>
      <c r="B330">
        <v>430.99896000000001</v>
      </c>
      <c r="C330">
        <v>577.05341999999996</v>
      </c>
      <c r="D330">
        <v>701.51440000000002</v>
      </c>
      <c r="E330">
        <v>1104.9866999999999</v>
      </c>
      <c r="F330" s="4"/>
    </row>
    <row r="331" spans="1:6">
      <c r="A331">
        <v>2092</v>
      </c>
      <c r="B331">
        <v>430.54808000000003</v>
      </c>
      <c r="C331">
        <v>577.39691000000005</v>
      </c>
      <c r="D331">
        <v>704.41931999999997</v>
      </c>
      <c r="E331">
        <v>1118.8894</v>
      </c>
      <c r="F331" s="4"/>
    </row>
    <row r="332" spans="1:6">
      <c r="A332">
        <v>2093</v>
      </c>
      <c r="B332">
        <v>430.11047000000002</v>
      </c>
      <c r="C332">
        <v>577.78562999999997</v>
      </c>
      <c r="D332">
        <v>707.36977999999999</v>
      </c>
      <c r="E332">
        <v>1132.8853999999999</v>
      </c>
      <c r="F332" s="4"/>
    </row>
    <row r="333" spans="1:6">
      <c r="A333">
        <v>2094</v>
      </c>
      <c r="B333">
        <v>429.68013000000002</v>
      </c>
      <c r="C333">
        <v>578.20285999999999</v>
      </c>
      <c r="D333">
        <v>710.34212000000002</v>
      </c>
      <c r="E333">
        <v>1146.9227000000001</v>
      </c>
      <c r="F333" s="4"/>
    </row>
    <row r="334" spans="1:6">
      <c r="A334">
        <v>2095</v>
      </c>
      <c r="B334">
        <v>429.25076999999999</v>
      </c>
      <c r="C334">
        <v>578.63869999999997</v>
      </c>
      <c r="D334">
        <v>713.32311000000004</v>
      </c>
      <c r="E334">
        <v>1160.9927</v>
      </c>
      <c r="F334" s="4"/>
    </row>
    <row r="335" spans="1:6">
      <c r="A335">
        <v>2096</v>
      </c>
      <c r="B335">
        <v>428.82101999999998</v>
      </c>
      <c r="C335">
        <v>579.08959000000004</v>
      </c>
      <c r="D335">
        <v>716.30642999999998</v>
      </c>
      <c r="E335">
        <v>1175.0915</v>
      </c>
      <c r="F335" s="4"/>
    </row>
    <row r="336" spans="1:6">
      <c r="A336">
        <v>2097</v>
      </c>
      <c r="B336">
        <v>428.39078999999998</v>
      </c>
      <c r="C336">
        <v>579.55386999999996</v>
      </c>
      <c r="D336">
        <v>719.28846999999996</v>
      </c>
      <c r="E336">
        <v>1189.2172</v>
      </c>
      <c r="F336" s="4"/>
    </row>
    <row r="337" spans="1:6">
      <c r="A337">
        <v>2098</v>
      </c>
      <c r="B337">
        <v>427.94949000000003</v>
      </c>
      <c r="C337">
        <v>580.01489000000004</v>
      </c>
      <c r="D337">
        <v>722.25882000000001</v>
      </c>
      <c r="E337">
        <v>1203.3531</v>
      </c>
      <c r="F337" s="4"/>
    </row>
    <row r="338" spans="1:6">
      <c r="A338">
        <v>2099</v>
      </c>
      <c r="B338">
        <v>427.49743000000001</v>
      </c>
      <c r="C338">
        <v>580.46977000000004</v>
      </c>
      <c r="D338">
        <v>725.22787000000005</v>
      </c>
      <c r="E338">
        <v>1217.4830999999999</v>
      </c>
      <c r="F338" s="4"/>
    </row>
    <row r="339" spans="1:6">
      <c r="A339">
        <v>2100</v>
      </c>
      <c r="B339">
        <v>426.96269999999998</v>
      </c>
      <c r="C339">
        <v>580.90944999999999</v>
      </c>
      <c r="D339">
        <v>728.12369999999999</v>
      </c>
      <c r="E339">
        <v>1231.4453000000001</v>
      </c>
      <c r="F339" s="4"/>
    </row>
    <row r="340" spans="1:6" hidden="1">
      <c r="A340">
        <v>2101</v>
      </c>
      <c r="B340">
        <v>426.26508000000001</v>
      </c>
      <c r="C340">
        <v>581.31547999999998</v>
      </c>
      <c r="D340">
        <v>730.85747000000003</v>
      </c>
      <c r="E340">
        <v>1245.1088999999999</v>
      </c>
    </row>
    <row r="341" spans="1:6" hidden="1">
      <c r="A341">
        <v>2102</v>
      </c>
      <c r="B341">
        <v>425.54487</v>
      </c>
      <c r="C341">
        <v>581.72236999999996</v>
      </c>
      <c r="D341">
        <v>733.58311000000003</v>
      </c>
      <c r="E341">
        <v>1258.7118</v>
      </c>
    </row>
    <row r="342" spans="1:6" hidden="1">
      <c r="A342">
        <v>2103</v>
      </c>
      <c r="B342">
        <v>424.89771000000002</v>
      </c>
      <c r="C342">
        <v>582.14380000000006</v>
      </c>
      <c r="D342">
        <v>736.39299000000005</v>
      </c>
      <c r="E342">
        <v>1272.3631</v>
      </c>
    </row>
    <row r="343" spans="1:6" hidden="1">
      <c r="A343">
        <v>2104</v>
      </c>
      <c r="B343">
        <v>424.27310999999997</v>
      </c>
      <c r="C343">
        <v>582.55276000000003</v>
      </c>
      <c r="D343">
        <v>739.21355000000005</v>
      </c>
      <c r="E343">
        <v>1286.0038999999999</v>
      </c>
    </row>
    <row r="344" spans="1:6" hidden="1">
      <c r="A344">
        <v>2105</v>
      </c>
      <c r="B344">
        <v>423.65807999999998</v>
      </c>
      <c r="C344">
        <v>582.93373999999994</v>
      </c>
      <c r="D344">
        <v>742.02099999999996</v>
      </c>
      <c r="E344">
        <v>1299.6449</v>
      </c>
    </row>
    <row r="345" spans="1:6" hidden="1">
      <c r="A345">
        <v>2106</v>
      </c>
      <c r="B345">
        <v>423.04592000000002</v>
      </c>
      <c r="C345">
        <v>583.27819999999997</v>
      </c>
      <c r="D345">
        <v>744.79944999999998</v>
      </c>
      <c r="E345">
        <v>1313.2663</v>
      </c>
    </row>
    <row r="346" spans="1:6" hidden="1">
      <c r="A346">
        <v>2107</v>
      </c>
      <c r="B346">
        <v>422.43493000000001</v>
      </c>
      <c r="C346">
        <v>583.58372999999995</v>
      </c>
      <c r="D346">
        <v>747.54058999999995</v>
      </c>
      <c r="E346">
        <v>1326.8737000000001</v>
      </c>
    </row>
    <row r="347" spans="1:6" hidden="1">
      <c r="A347">
        <v>2108</v>
      </c>
      <c r="B347">
        <v>421.82474000000002</v>
      </c>
      <c r="C347">
        <v>583.84973000000002</v>
      </c>
      <c r="D347">
        <v>750.23878000000002</v>
      </c>
      <c r="E347">
        <v>1340.4348</v>
      </c>
    </row>
    <row r="348" spans="1:6" hidden="1">
      <c r="A348">
        <v>2109</v>
      </c>
      <c r="B348">
        <v>421.20468</v>
      </c>
      <c r="C348">
        <v>584.06033000000002</v>
      </c>
      <c r="D348">
        <v>752.86968000000002</v>
      </c>
      <c r="E348">
        <v>1353.9384</v>
      </c>
    </row>
    <row r="349" spans="1:6" hidden="1">
      <c r="A349">
        <v>2110</v>
      </c>
      <c r="B349">
        <v>420.57495999999998</v>
      </c>
      <c r="C349">
        <v>584.21344999999997</v>
      </c>
      <c r="D349">
        <v>755.42529999999999</v>
      </c>
      <c r="E349">
        <v>1367.3773000000001</v>
      </c>
    </row>
    <row r="350" spans="1:6" hidden="1">
      <c r="A350">
        <v>2111</v>
      </c>
      <c r="B350">
        <v>419.95483999999999</v>
      </c>
      <c r="C350">
        <v>584.33457999999996</v>
      </c>
      <c r="D350">
        <v>757.93133999999998</v>
      </c>
      <c r="E350">
        <v>1380.7579000000001</v>
      </c>
    </row>
    <row r="351" spans="1:6" hidden="1">
      <c r="A351">
        <v>2112</v>
      </c>
      <c r="B351">
        <v>419.35489000000001</v>
      </c>
      <c r="C351">
        <v>584.44768999999997</v>
      </c>
      <c r="D351">
        <v>760.40476000000001</v>
      </c>
      <c r="E351">
        <v>1394.1578</v>
      </c>
    </row>
    <row r="352" spans="1:6" hidden="1">
      <c r="A352">
        <v>2113</v>
      </c>
      <c r="B352">
        <v>418.77775000000003</v>
      </c>
      <c r="C352">
        <v>584.56655999999998</v>
      </c>
      <c r="D352">
        <v>762.85324000000003</v>
      </c>
      <c r="E352">
        <v>1407.5853999999999</v>
      </c>
    </row>
    <row r="353" spans="1:5" hidden="1">
      <c r="A353">
        <v>2114</v>
      </c>
      <c r="B353">
        <v>418.22298999999998</v>
      </c>
      <c r="C353">
        <v>584.69296999999995</v>
      </c>
      <c r="D353">
        <v>765.27973999999995</v>
      </c>
      <c r="E353">
        <v>1421.0553</v>
      </c>
    </row>
    <row r="354" spans="1:5" hidden="1">
      <c r="A354">
        <v>2115</v>
      </c>
      <c r="B354">
        <v>417.68189999999998</v>
      </c>
      <c r="C354">
        <v>584.81719999999996</v>
      </c>
      <c r="D354">
        <v>767.67291</v>
      </c>
      <c r="E354">
        <v>1434.5876000000001</v>
      </c>
    </row>
    <row r="355" spans="1:5" hidden="1">
      <c r="A355">
        <v>2116</v>
      </c>
      <c r="B355">
        <v>417.14285999999998</v>
      </c>
      <c r="C355">
        <v>584.92375000000004</v>
      </c>
      <c r="D355">
        <v>770.01345000000003</v>
      </c>
      <c r="E355">
        <v>1448.133</v>
      </c>
    </row>
    <row r="356" spans="1:5" hidden="1">
      <c r="A356">
        <v>2117</v>
      </c>
      <c r="B356">
        <v>416.60018000000002</v>
      </c>
      <c r="C356">
        <v>585.00387999999998</v>
      </c>
      <c r="D356">
        <v>772.28917000000001</v>
      </c>
      <c r="E356">
        <v>1461.6990000000001</v>
      </c>
    </row>
    <row r="357" spans="1:5" hidden="1">
      <c r="A357">
        <v>2118</v>
      </c>
      <c r="B357">
        <v>416.05293999999998</v>
      </c>
      <c r="C357">
        <v>585.05517999999995</v>
      </c>
      <c r="D357">
        <v>774.49527999999998</v>
      </c>
      <c r="E357">
        <v>1475.2665999999999</v>
      </c>
    </row>
    <row r="358" spans="1:5" hidden="1">
      <c r="A358">
        <v>2119</v>
      </c>
      <c r="B358">
        <v>415.50144999999998</v>
      </c>
      <c r="C358">
        <v>585.07713000000001</v>
      </c>
      <c r="D358">
        <v>776.62944000000005</v>
      </c>
      <c r="E358">
        <v>1488.8007</v>
      </c>
    </row>
    <row r="359" spans="1:5" hidden="1">
      <c r="A359">
        <v>2120</v>
      </c>
      <c r="B359">
        <v>414.93579999999997</v>
      </c>
      <c r="C359">
        <v>585.05381</v>
      </c>
      <c r="D359">
        <v>778.66970000000003</v>
      </c>
      <c r="E359">
        <v>1502.3136</v>
      </c>
    </row>
    <row r="360" spans="1:5" hidden="1">
      <c r="A360">
        <v>2121</v>
      </c>
      <c r="B360">
        <v>414.35674</v>
      </c>
      <c r="C360">
        <v>584.98316</v>
      </c>
      <c r="D360">
        <v>780.61014</v>
      </c>
      <c r="E360">
        <v>1515.7727</v>
      </c>
    </row>
    <row r="361" spans="1:5" hidden="1">
      <c r="A361">
        <v>2122</v>
      </c>
      <c r="B361">
        <v>413.78370000000001</v>
      </c>
      <c r="C361">
        <v>584.90270999999996</v>
      </c>
      <c r="D361">
        <v>782.47961999999995</v>
      </c>
      <c r="E361">
        <v>1529.1849</v>
      </c>
    </row>
    <row r="362" spans="1:5" hidden="1">
      <c r="A362">
        <v>2123</v>
      </c>
      <c r="B362">
        <v>413.22739000000001</v>
      </c>
      <c r="C362">
        <v>584.83964000000003</v>
      </c>
      <c r="D362">
        <v>784.29848000000004</v>
      </c>
      <c r="E362">
        <v>1542.6285</v>
      </c>
    </row>
    <row r="363" spans="1:5" hidden="1">
      <c r="A363">
        <v>2124</v>
      </c>
      <c r="B363">
        <v>412.69062000000002</v>
      </c>
      <c r="C363">
        <v>584.79939999999999</v>
      </c>
      <c r="D363">
        <v>786.07683999999995</v>
      </c>
      <c r="E363">
        <v>1556.1455000000001</v>
      </c>
    </row>
    <row r="364" spans="1:5" hidden="1">
      <c r="A364">
        <v>2125</v>
      </c>
      <c r="B364">
        <v>412.17266999999998</v>
      </c>
      <c r="C364">
        <v>584.78426000000002</v>
      </c>
      <c r="D364">
        <v>787.81934999999999</v>
      </c>
      <c r="E364">
        <v>1569.7242000000001</v>
      </c>
    </row>
    <row r="365" spans="1:5" hidden="1">
      <c r="A365">
        <v>2126</v>
      </c>
      <c r="B365">
        <v>411.66422999999998</v>
      </c>
      <c r="C365">
        <v>584.78423999999995</v>
      </c>
      <c r="D365">
        <v>789.51544999999999</v>
      </c>
      <c r="E365">
        <v>1583.3545999999999</v>
      </c>
    </row>
    <row r="366" spans="1:5" hidden="1">
      <c r="A366">
        <v>2127</v>
      </c>
      <c r="B366">
        <v>411.15823</v>
      </c>
      <c r="C366">
        <v>584.78333999999995</v>
      </c>
      <c r="D366">
        <v>791.14823999999999</v>
      </c>
      <c r="E366">
        <v>1597.0407</v>
      </c>
    </row>
    <row r="367" spans="1:5" hidden="1">
      <c r="A367">
        <v>2128</v>
      </c>
      <c r="B367">
        <v>410.65346</v>
      </c>
      <c r="C367">
        <v>584.77272000000005</v>
      </c>
      <c r="D367">
        <v>792.70816000000002</v>
      </c>
      <c r="E367">
        <v>1610.7759000000001</v>
      </c>
    </row>
    <row r="368" spans="1:5" hidden="1">
      <c r="A368">
        <v>2129</v>
      </c>
      <c r="B368">
        <v>410.14861000000002</v>
      </c>
      <c r="C368">
        <v>584.74985000000004</v>
      </c>
      <c r="D368">
        <v>794.19127000000003</v>
      </c>
      <c r="E368">
        <v>1624.4984999999999</v>
      </c>
    </row>
    <row r="369" spans="1:5" hidden="1">
      <c r="A369">
        <v>2130</v>
      </c>
      <c r="B369">
        <v>409.64384999999999</v>
      </c>
      <c r="C369">
        <v>584.71411000000001</v>
      </c>
      <c r="D369">
        <v>795.59605999999997</v>
      </c>
      <c r="E369">
        <v>1638.2112999999999</v>
      </c>
    </row>
    <row r="370" spans="1:5" hidden="1">
      <c r="A370">
        <v>2131</v>
      </c>
      <c r="B370">
        <v>409.12927000000002</v>
      </c>
      <c r="C370">
        <v>584.64948000000004</v>
      </c>
      <c r="D370">
        <v>796.90083000000004</v>
      </c>
      <c r="E370">
        <v>1651.9101000000001</v>
      </c>
    </row>
    <row r="371" spans="1:5" hidden="1">
      <c r="A371">
        <v>2132</v>
      </c>
      <c r="B371">
        <v>408.60556000000003</v>
      </c>
      <c r="C371">
        <v>584.55565000000001</v>
      </c>
      <c r="D371">
        <v>798.10001999999997</v>
      </c>
      <c r="E371">
        <v>1665.5331000000001</v>
      </c>
    </row>
    <row r="372" spans="1:5" hidden="1">
      <c r="A372">
        <v>2133</v>
      </c>
      <c r="B372">
        <v>408.09179</v>
      </c>
      <c r="C372">
        <v>584.45992000000001</v>
      </c>
      <c r="D372">
        <v>799.22374000000002</v>
      </c>
      <c r="E372">
        <v>1679.1409000000001</v>
      </c>
    </row>
    <row r="373" spans="1:5" hidden="1">
      <c r="A373">
        <v>2134</v>
      </c>
      <c r="B373">
        <v>407.59836999999999</v>
      </c>
      <c r="C373">
        <v>584.37829999999997</v>
      </c>
      <c r="D373">
        <v>800.29355999999996</v>
      </c>
      <c r="E373">
        <v>1692.7982999999999</v>
      </c>
    </row>
    <row r="374" spans="1:5" hidden="1">
      <c r="A374">
        <v>2135</v>
      </c>
      <c r="B374">
        <v>407.12788999999998</v>
      </c>
      <c r="C374">
        <v>584.31730000000005</v>
      </c>
      <c r="D374">
        <v>801.32056999999998</v>
      </c>
      <c r="E374">
        <v>1706.5082</v>
      </c>
    </row>
    <row r="375" spans="1:5" hidden="1">
      <c r="A375">
        <v>2136</v>
      </c>
      <c r="B375">
        <v>406.67993999999999</v>
      </c>
      <c r="C375">
        <v>584.27945</v>
      </c>
      <c r="D375">
        <v>802.31056000000001</v>
      </c>
      <c r="E375">
        <v>1720.2941000000001</v>
      </c>
    </row>
    <row r="376" spans="1:5" hidden="1">
      <c r="A376">
        <v>2137</v>
      </c>
      <c r="B376">
        <v>406.24608999999998</v>
      </c>
      <c r="C376">
        <v>584.25530000000003</v>
      </c>
      <c r="D376">
        <v>803.25409999999999</v>
      </c>
      <c r="E376">
        <v>1734.1745000000001</v>
      </c>
    </row>
    <row r="377" spans="1:5" hidden="1">
      <c r="A377">
        <v>2138</v>
      </c>
      <c r="B377">
        <v>405.81515000000002</v>
      </c>
      <c r="C377">
        <v>584.22956999999997</v>
      </c>
      <c r="D377">
        <v>804.13287000000003</v>
      </c>
      <c r="E377">
        <v>1748.1048000000001</v>
      </c>
    </row>
    <row r="378" spans="1:5" hidden="1">
      <c r="A378">
        <v>2139</v>
      </c>
      <c r="B378">
        <v>405.38175000000001</v>
      </c>
      <c r="C378">
        <v>584.19370000000004</v>
      </c>
      <c r="D378">
        <v>804.93568000000005</v>
      </c>
      <c r="E378">
        <v>1762.0503000000001</v>
      </c>
    </row>
    <row r="379" spans="1:5" hidden="1">
      <c r="A379">
        <v>2140</v>
      </c>
      <c r="B379">
        <v>404.94517999999999</v>
      </c>
      <c r="C379">
        <v>584.14544000000001</v>
      </c>
      <c r="D379">
        <v>805.65886999999998</v>
      </c>
      <c r="E379">
        <v>1776.0164</v>
      </c>
    </row>
    <row r="380" spans="1:5" hidden="1">
      <c r="A380">
        <v>2141</v>
      </c>
      <c r="B380">
        <v>404.50587000000002</v>
      </c>
      <c r="C380">
        <v>584.08435999999995</v>
      </c>
      <c r="D380">
        <v>806.30120999999997</v>
      </c>
      <c r="E380">
        <v>1789.9974999999999</v>
      </c>
    </row>
    <row r="381" spans="1:5" hidden="1">
      <c r="A381">
        <v>2142</v>
      </c>
      <c r="B381">
        <v>404.05437000000001</v>
      </c>
      <c r="C381">
        <v>583.99445000000003</v>
      </c>
      <c r="D381">
        <v>806.84092999999996</v>
      </c>
      <c r="E381">
        <v>1803.9512999999999</v>
      </c>
    </row>
    <row r="382" spans="1:5" hidden="1">
      <c r="A382">
        <v>2143</v>
      </c>
      <c r="B382">
        <v>403.59165999999999</v>
      </c>
      <c r="C382">
        <v>583.87351999999998</v>
      </c>
      <c r="D382">
        <v>807.27224999999999</v>
      </c>
      <c r="E382">
        <v>1817.8432</v>
      </c>
    </row>
    <row r="383" spans="1:5" hidden="1">
      <c r="A383">
        <v>2144</v>
      </c>
      <c r="B383">
        <v>403.13677000000001</v>
      </c>
      <c r="C383">
        <v>583.74735999999996</v>
      </c>
      <c r="D383">
        <v>807.62622999999996</v>
      </c>
      <c r="E383">
        <v>1831.7031999999999</v>
      </c>
    </row>
    <row r="384" spans="1:5" hidden="1">
      <c r="A384">
        <v>2145</v>
      </c>
      <c r="B384">
        <v>402.70008999999999</v>
      </c>
      <c r="C384">
        <v>583.63233000000002</v>
      </c>
      <c r="D384">
        <v>807.92524000000003</v>
      </c>
      <c r="E384">
        <v>1845.586</v>
      </c>
    </row>
    <row r="385" spans="1:5" hidden="1">
      <c r="A385">
        <v>2146</v>
      </c>
      <c r="B385">
        <v>402.28424000000001</v>
      </c>
      <c r="C385">
        <v>583.53518999999994</v>
      </c>
      <c r="D385">
        <v>808.18047000000001</v>
      </c>
      <c r="E385">
        <v>1859.5455999999999</v>
      </c>
    </row>
    <row r="386" spans="1:5" hidden="1">
      <c r="A386">
        <v>2147</v>
      </c>
      <c r="B386">
        <v>401.88886000000002</v>
      </c>
      <c r="C386">
        <v>583.45869000000005</v>
      </c>
      <c r="D386">
        <v>808.39823000000001</v>
      </c>
      <c r="E386">
        <v>1873.6069</v>
      </c>
    </row>
    <row r="387" spans="1:5" hidden="1">
      <c r="A387">
        <v>2148</v>
      </c>
      <c r="B387">
        <v>401.50569000000002</v>
      </c>
      <c r="C387">
        <v>583.39356999999995</v>
      </c>
      <c r="D387">
        <v>808.56917999999996</v>
      </c>
      <c r="E387">
        <v>1887.7443000000001</v>
      </c>
    </row>
    <row r="388" spans="1:5" hidden="1">
      <c r="A388">
        <v>2149</v>
      </c>
      <c r="B388">
        <v>401.12374999999997</v>
      </c>
      <c r="C388">
        <v>583.32469000000003</v>
      </c>
      <c r="D388">
        <v>808.67492000000004</v>
      </c>
      <c r="E388">
        <v>1901.9481000000001</v>
      </c>
    </row>
    <row r="389" spans="1:5" hidden="1">
      <c r="A389">
        <v>2150</v>
      </c>
      <c r="B389">
        <v>400.73784999999998</v>
      </c>
      <c r="C389">
        <v>583.28778999999997</v>
      </c>
      <c r="D389">
        <v>808.70955000000004</v>
      </c>
      <c r="E389">
        <v>1916.1945000000001</v>
      </c>
    </row>
    <row r="390" spans="1:5" hidden="1">
      <c r="A390">
        <v>2151</v>
      </c>
      <c r="B390">
        <v>400.34739999999999</v>
      </c>
      <c r="C390">
        <v>583.28778999999997</v>
      </c>
      <c r="D390">
        <v>808.70955000000004</v>
      </c>
      <c r="E390">
        <v>1930.4295</v>
      </c>
    </row>
    <row r="391" spans="1:5" hidden="1">
      <c r="A391">
        <v>2152</v>
      </c>
      <c r="B391">
        <v>399.95292000000001</v>
      </c>
      <c r="C391">
        <v>583.28778999999997</v>
      </c>
      <c r="D391">
        <v>808.70955000000004</v>
      </c>
      <c r="E391">
        <v>1944.5835</v>
      </c>
    </row>
    <row r="392" spans="1:5" hidden="1">
      <c r="A392">
        <v>2153</v>
      </c>
      <c r="B392">
        <v>399.54518999999999</v>
      </c>
      <c r="C392">
        <v>583.28778999999997</v>
      </c>
      <c r="D392">
        <v>808.70955000000004</v>
      </c>
      <c r="E392">
        <v>1958.5733</v>
      </c>
    </row>
    <row r="393" spans="1:5" hidden="1">
      <c r="A393">
        <v>2154</v>
      </c>
      <c r="B393">
        <v>399.12531999999999</v>
      </c>
      <c r="C393">
        <v>583.28778999999997</v>
      </c>
      <c r="D393">
        <v>808.70955000000004</v>
      </c>
      <c r="E393">
        <v>1972.3163</v>
      </c>
    </row>
    <row r="394" spans="1:5" hidden="1">
      <c r="A394">
        <v>2155</v>
      </c>
      <c r="B394">
        <v>398.71219000000002</v>
      </c>
      <c r="C394">
        <v>583.28778999999997</v>
      </c>
      <c r="D394">
        <v>808.70955000000004</v>
      </c>
      <c r="E394">
        <v>1985.8390999999999</v>
      </c>
    </row>
    <row r="395" spans="1:5" hidden="1">
      <c r="A395">
        <v>2156</v>
      </c>
      <c r="B395">
        <v>398.31607000000002</v>
      </c>
      <c r="C395">
        <v>583.28778999999997</v>
      </c>
      <c r="D395">
        <v>808.70955000000004</v>
      </c>
      <c r="E395">
        <v>1999.2677000000001</v>
      </c>
    </row>
    <row r="396" spans="1:5" hidden="1">
      <c r="A396">
        <v>2157</v>
      </c>
      <c r="B396">
        <v>397.93955999999997</v>
      </c>
      <c r="C396">
        <v>583.28778999999997</v>
      </c>
      <c r="D396">
        <v>808.70955000000004</v>
      </c>
      <c r="E396">
        <v>2012.6315</v>
      </c>
    </row>
    <row r="397" spans="1:5" hidden="1">
      <c r="A397">
        <v>2158</v>
      </c>
      <c r="B397">
        <v>397.58226999999999</v>
      </c>
      <c r="C397">
        <v>583.28778999999997</v>
      </c>
      <c r="D397">
        <v>808.70955000000004</v>
      </c>
      <c r="E397">
        <v>2025.9032999999999</v>
      </c>
    </row>
    <row r="398" spans="1:5" hidden="1">
      <c r="A398">
        <v>2159</v>
      </c>
      <c r="B398">
        <v>397.23602</v>
      </c>
      <c r="C398">
        <v>583.28778999999997</v>
      </c>
      <c r="D398">
        <v>808.70955000000004</v>
      </c>
      <c r="E398">
        <v>2039.0912000000001</v>
      </c>
    </row>
    <row r="399" spans="1:5" hidden="1">
      <c r="A399">
        <v>2160</v>
      </c>
      <c r="B399">
        <v>396.88999000000001</v>
      </c>
      <c r="C399">
        <v>583.28778999999997</v>
      </c>
      <c r="D399">
        <v>808.70955000000004</v>
      </c>
      <c r="E399">
        <v>2052.1869000000002</v>
      </c>
    </row>
    <row r="400" spans="1:5" hidden="1">
      <c r="A400">
        <v>2161</v>
      </c>
      <c r="B400">
        <v>396.53912000000003</v>
      </c>
      <c r="C400">
        <v>583.28778999999997</v>
      </c>
      <c r="D400">
        <v>808.70955000000004</v>
      </c>
      <c r="E400">
        <v>2065.1651999999999</v>
      </c>
    </row>
    <row r="401" spans="1:5" hidden="1">
      <c r="A401">
        <v>2162</v>
      </c>
      <c r="B401">
        <v>396.18288999999999</v>
      </c>
      <c r="C401">
        <v>583.28778999999997</v>
      </c>
      <c r="D401">
        <v>808.70955000000004</v>
      </c>
      <c r="E401">
        <v>2078.0070999999998</v>
      </c>
    </row>
    <row r="402" spans="1:5" hidden="1">
      <c r="A402">
        <v>2163</v>
      </c>
      <c r="B402">
        <v>395.82184999999998</v>
      </c>
      <c r="C402">
        <v>583.28778999999997</v>
      </c>
      <c r="D402">
        <v>808.70955000000004</v>
      </c>
      <c r="E402">
        <v>2090.7003</v>
      </c>
    </row>
    <row r="403" spans="1:5" hidden="1">
      <c r="A403">
        <v>2164</v>
      </c>
      <c r="B403">
        <v>395.44698</v>
      </c>
      <c r="C403">
        <v>583.28778999999997</v>
      </c>
      <c r="D403">
        <v>808.70955000000004</v>
      </c>
      <c r="E403">
        <v>2103.2366000000002</v>
      </c>
    </row>
    <row r="404" spans="1:5" hidden="1">
      <c r="A404">
        <v>2165</v>
      </c>
      <c r="B404">
        <v>395.05948000000001</v>
      </c>
      <c r="C404">
        <v>583.28778999999997</v>
      </c>
      <c r="D404">
        <v>808.70955000000004</v>
      </c>
      <c r="E404">
        <v>2115.5214999999998</v>
      </c>
    </row>
    <row r="405" spans="1:5" hidden="1">
      <c r="A405">
        <v>2166</v>
      </c>
      <c r="B405">
        <v>394.67806999999999</v>
      </c>
      <c r="C405">
        <v>583.28778999999997</v>
      </c>
      <c r="D405">
        <v>808.70955000000004</v>
      </c>
      <c r="E405">
        <v>2127.5722000000001</v>
      </c>
    </row>
    <row r="406" spans="1:5" hidden="1">
      <c r="A406">
        <v>2167</v>
      </c>
      <c r="B406">
        <v>394.31290000000001</v>
      </c>
      <c r="C406">
        <v>583.28778999999997</v>
      </c>
      <c r="D406">
        <v>808.70955000000004</v>
      </c>
      <c r="E406">
        <v>2139.5351000000001</v>
      </c>
    </row>
    <row r="407" spans="1:5" hidden="1">
      <c r="A407">
        <v>2168</v>
      </c>
      <c r="B407">
        <v>393.96649000000002</v>
      </c>
      <c r="C407">
        <v>583.28778999999997</v>
      </c>
      <c r="D407">
        <v>808.70955000000004</v>
      </c>
      <c r="E407">
        <v>2151.4333999999999</v>
      </c>
    </row>
    <row r="408" spans="1:5" hidden="1">
      <c r="A408">
        <v>2169</v>
      </c>
      <c r="B408">
        <v>393.63842</v>
      </c>
      <c r="C408">
        <v>583.28778999999997</v>
      </c>
      <c r="D408">
        <v>808.70955000000004</v>
      </c>
      <c r="E408">
        <v>2163.2536</v>
      </c>
    </row>
    <row r="409" spans="1:5" hidden="1">
      <c r="A409">
        <v>2170</v>
      </c>
      <c r="B409">
        <v>393.32058000000001</v>
      </c>
      <c r="C409">
        <v>583.28778999999997</v>
      </c>
      <c r="D409">
        <v>808.70955000000004</v>
      </c>
      <c r="E409">
        <v>2174.9897000000001</v>
      </c>
    </row>
    <row r="410" spans="1:5" hidden="1">
      <c r="A410">
        <v>2171</v>
      </c>
      <c r="B410">
        <v>393.00229000000002</v>
      </c>
      <c r="C410">
        <v>583.28778999999997</v>
      </c>
      <c r="D410">
        <v>808.70955000000004</v>
      </c>
      <c r="E410">
        <v>2186.6278000000002</v>
      </c>
    </row>
    <row r="411" spans="1:5" hidden="1">
      <c r="A411">
        <v>2172</v>
      </c>
      <c r="B411">
        <v>392.67858000000001</v>
      </c>
      <c r="C411">
        <v>583.28778999999997</v>
      </c>
      <c r="D411">
        <v>808.70955000000004</v>
      </c>
      <c r="E411">
        <v>2198.1471999999999</v>
      </c>
    </row>
    <row r="412" spans="1:5" hidden="1">
      <c r="A412">
        <v>2173</v>
      </c>
      <c r="B412">
        <v>392.34897000000001</v>
      </c>
      <c r="C412">
        <v>583.28778999999997</v>
      </c>
      <c r="D412">
        <v>808.70955000000004</v>
      </c>
      <c r="E412">
        <v>2209.5346</v>
      </c>
    </row>
    <row r="413" spans="1:5" hidden="1">
      <c r="A413">
        <v>2174</v>
      </c>
      <c r="B413">
        <v>392.01405</v>
      </c>
      <c r="C413">
        <v>583.28778999999997</v>
      </c>
      <c r="D413">
        <v>808.70955000000004</v>
      </c>
      <c r="E413">
        <v>2220.7838999999999</v>
      </c>
    </row>
    <row r="414" spans="1:5" hidden="1">
      <c r="A414">
        <v>2175</v>
      </c>
      <c r="B414">
        <v>391.66498000000001</v>
      </c>
      <c r="C414">
        <v>583.28778999999997</v>
      </c>
      <c r="D414">
        <v>808.70955000000004</v>
      </c>
      <c r="E414">
        <v>2231.8431999999998</v>
      </c>
    </row>
    <row r="415" spans="1:5" hidden="1">
      <c r="A415">
        <v>2176</v>
      </c>
      <c r="B415">
        <v>391.30302</v>
      </c>
      <c r="C415">
        <v>583.28778999999997</v>
      </c>
      <c r="D415">
        <v>808.70955000000004</v>
      </c>
      <c r="E415">
        <v>2242.6405</v>
      </c>
    </row>
    <row r="416" spans="1:5" hidden="1">
      <c r="A416">
        <v>2177</v>
      </c>
      <c r="B416">
        <v>390.94672000000003</v>
      </c>
      <c r="C416">
        <v>583.28778999999997</v>
      </c>
      <c r="D416">
        <v>808.70955000000004</v>
      </c>
      <c r="E416">
        <v>2253.2130999999999</v>
      </c>
    </row>
    <row r="417" spans="1:5" hidden="1">
      <c r="A417">
        <v>2178</v>
      </c>
      <c r="B417">
        <v>390.60611</v>
      </c>
      <c r="C417">
        <v>583.28778999999997</v>
      </c>
      <c r="D417">
        <v>808.70955000000004</v>
      </c>
      <c r="E417">
        <v>2263.6714999999999</v>
      </c>
    </row>
    <row r="418" spans="1:5" hidden="1">
      <c r="A418">
        <v>2179</v>
      </c>
      <c r="B418">
        <v>390.28365000000002</v>
      </c>
      <c r="C418">
        <v>583.28778999999997</v>
      </c>
      <c r="D418">
        <v>808.70955000000004</v>
      </c>
      <c r="E418">
        <v>2274.0562</v>
      </c>
    </row>
    <row r="419" spans="1:5" hidden="1">
      <c r="A419">
        <v>2180</v>
      </c>
      <c r="B419">
        <v>389.97886999999997</v>
      </c>
      <c r="C419">
        <v>583.28778999999997</v>
      </c>
      <c r="D419">
        <v>808.70955000000004</v>
      </c>
      <c r="E419">
        <v>2284.3744000000002</v>
      </c>
    </row>
    <row r="420" spans="1:5" hidden="1">
      <c r="A420">
        <v>2181</v>
      </c>
      <c r="B420">
        <v>389.68371999999999</v>
      </c>
      <c r="C420">
        <v>583.28778999999997</v>
      </c>
      <c r="D420">
        <v>808.70955000000004</v>
      </c>
      <c r="E420">
        <v>2294.6286</v>
      </c>
    </row>
    <row r="421" spans="1:5" hidden="1">
      <c r="A421">
        <v>2182</v>
      </c>
      <c r="B421">
        <v>389.38763999999998</v>
      </c>
      <c r="C421">
        <v>583.28778999999997</v>
      </c>
      <c r="D421">
        <v>808.70955000000004</v>
      </c>
      <c r="E421">
        <v>2304.7840000000001</v>
      </c>
    </row>
    <row r="422" spans="1:5" hidden="1">
      <c r="A422">
        <v>2183</v>
      </c>
      <c r="B422">
        <v>389.08573000000001</v>
      </c>
      <c r="C422">
        <v>583.28778999999997</v>
      </c>
      <c r="D422">
        <v>808.70955000000004</v>
      </c>
      <c r="E422">
        <v>2314.8220000000001</v>
      </c>
    </row>
    <row r="423" spans="1:5" hidden="1">
      <c r="A423">
        <v>2184</v>
      </c>
      <c r="B423">
        <v>388.77757000000003</v>
      </c>
      <c r="C423">
        <v>583.28778999999997</v>
      </c>
      <c r="D423">
        <v>808.70955000000004</v>
      </c>
      <c r="E423">
        <v>2324.7224000000001</v>
      </c>
    </row>
    <row r="424" spans="1:5" hidden="1">
      <c r="A424">
        <v>2185</v>
      </c>
      <c r="B424">
        <v>388.46375999999998</v>
      </c>
      <c r="C424">
        <v>583.28778999999997</v>
      </c>
      <c r="D424">
        <v>808.70955000000004</v>
      </c>
      <c r="E424">
        <v>2334.4378000000002</v>
      </c>
    </row>
    <row r="425" spans="1:5" hidden="1">
      <c r="A425">
        <v>2186</v>
      </c>
      <c r="B425">
        <v>388.13560999999999</v>
      </c>
      <c r="C425">
        <v>583.28778999999997</v>
      </c>
      <c r="D425">
        <v>808.70955000000004</v>
      </c>
      <c r="E425">
        <v>2343.9549000000002</v>
      </c>
    </row>
    <row r="426" spans="1:5" hidden="1">
      <c r="A426">
        <v>2187</v>
      </c>
      <c r="B426">
        <v>387.79444999999998</v>
      </c>
      <c r="C426">
        <v>583.28778999999997</v>
      </c>
      <c r="D426">
        <v>808.70955000000004</v>
      </c>
      <c r="E426">
        <v>2353.2341999999999</v>
      </c>
    </row>
    <row r="427" spans="1:5" hidden="1">
      <c r="A427">
        <v>2188</v>
      </c>
      <c r="B427">
        <v>387.45866999999998</v>
      </c>
      <c r="C427">
        <v>583.28778999999997</v>
      </c>
      <c r="D427">
        <v>808.70955000000004</v>
      </c>
      <c r="E427">
        <v>2362.2827000000002</v>
      </c>
    </row>
    <row r="428" spans="1:5" hidden="1">
      <c r="A428">
        <v>2189</v>
      </c>
      <c r="B428">
        <v>387.13817</v>
      </c>
      <c r="C428">
        <v>583.28778999999997</v>
      </c>
      <c r="D428">
        <v>808.70955000000004</v>
      </c>
      <c r="E428">
        <v>2371.1943999999999</v>
      </c>
    </row>
    <row r="429" spans="1:5" hidden="1">
      <c r="A429">
        <v>2190</v>
      </c>
      <c r="B429">
        <v>386.83535000000001</v>
      </c>
      <c r="C429">
        <v>583.28778999999997</v>
      </c>
      <c r="D429">
        <v>808.70955000000004</v>
      </c>
      <c r="E429">
        <v>2380.0241999999998</v>
      </c>
    </row>
    <row r="430" spans="1:5" hidden="1">
      <c r="A430">
        <v>2191</v>
      </c>
      <c r="B430">
        <v>386.54969</v>
      </c>
      <c r="C430">
        <v>583.28778999999997</v>
      </c>
      <c r="D430">
        <v>808.70955000000004</v>
      </c>
      <c r="E430">
        <v>2388.7932999999998</v>
      </c>
    </row>
    <row r="431" spans="1:5" hidden="1">
      <c r="A431">
        <v>2192</v>
      </c>
      <c r="B431">
        <v>386.27319</v>
      </c>
      <c r="C431">
        <v>583.28778999999997</v>
      </c>
      <c r="D431">
        <v>808.70955000000004</v>
      </c>
      <c r="E431">
        <v>2397.4926</v>
      </c>
    </row>
    <row r="432" spans="1:5" hidden="1">
      <c r="A432">
        <v>2193</v>
      </c>
      <c r="B432">
        <v>385.99538999999999</v>
      </c>
      <c r="C432">
        <v>583.28778999999997</v>
      </c>
      <c r="D432">
        <v>808.70955000000004</v>
      </c>
      <c r="E432">
        <v>2406.0951</v>
      </c>
    </row>
    <row r="433" spans="1:5" hidden="1">
      <c r="A433">
        <v>2194</v>
      </c>
      <c r="B433">
        <v>385.71149000000003</v>
      </c>
      <c r="C433">
        <v>583.28778999999997</v>
      </c>
      <c r="D433">
        <v>808.70955000000004</v>
      </c>
      <c r="E433">
        <v>2414.5607</v>
      </c>
    </row>
    <row r="434" spans="1:5" hidden="1">
      <c r="A434">
        <v>2195</v>
      </c>
      <c r="B434">
        <v>385.42106999999999</v>
      </c>
      <c r="C434">
        <v>583.28778999999997</v>
      </c>
      <c r="D434">
        <v>808.70955000000004</v>
      </c>
      <c r="E434">
        <v>2422.8652000000002</v>
      </c>
    </row>
    <row r="435" spans="1:5" hidden="1">
      <c r="A435">
        <v>2196</v>
      </c>
      <c r="B435">
        <v>385.12479000000002</v>
      </c>
      <c r="C435">
        <v>583.28778999999997</v>
      </c>
      <c r="D435">
        <v>808.70955000000004</v>
      </c>
      <c r="E435">
        <v>2431.0277000000001</v>
      </c>
    </row>
    <row r="436" spans="1:5" hidden="1">
      <c r="A436">
        <v>2197</v>
      </c>
      <c r="B436">
        <v>384.81407000000002</v>
      </c>
      <c r="C436">
        <v>583.28778999999997</v>
      </c>
      <c r="D436">
        <v>808.70955000000004</v>
      </c>
      <c r="E436">
        <v>2438.9634000000001</v>
      </c>
    </row>
    <row r="437" spans="1:5" hidden="1">
      <c r="A437">
        <v>2198</v>
      </c>
      <c r="B437">
        <v>384.49029000000002</v>
      </c>
      <c r="C437">
        <v>583.28778999999997</v>
      </c>
      <c r="D437">
        <v>808.70955000000004</v>
      </c>
      <c r="E437">
        <v>2446.6266000000001</v>
      </c>
    </row>
    <row r="438" spans="1:5" hidden="1">
      <c r="A438">
        <v>2199</v>
      </c>
      <c r="B438">
        <v>384.17169999999999</v>
      </c>
      <c r="C438">
        <v>583.28778999999997</v>
      </c>
      <c r="D438">
        <v>808.70955000000004</v>
      </c>
      <c r="E438">
        <v>2454.1037999999999</v>
      </c>
    </row>
    <row r="439" spans="1:5" hidden="1">
      <c r="A439">
        <v>2200</v>
      </c>
      <c r="B439">
        <v>383.86809</v>
      </c>
      <c r="C439">
        <v>583.28778999999997</v>
      </c>
      <c r="D439">
        <v>808.70955000000004</v>
      </c>
      <c r="E439">
        <v>2461.4344000000001</v>
      </c>
    </row>
    <row r="440" spans="1:5" hidden="1">
      <c r="A440">
        <v>2201</v>
      </c>
      <c r="B440">
        <v>383.58177000000001</v>
      </c>
      <c r="C440">
        <v>583.28778999999997</v>
      </c>
      <c r="D440">
        <v>808.70955000000004</v>
      </c>
      <c r="E440">
        <v>2468.6549</v>
      </c>
    </row>
    <row r="441" spans="1:5" hidden="1">
      <c r="A441">
        <v>2202</v>
      </c>
      <c r="B441">
        <v>383.31218999999999</v>
      </c>
      <c r="C441">
        <v>583.28778999999997</v>
      </c>
      <c r="D441">
        <v>808.70955000000004</v>
      </c>
      <c r="E441">
        <v>2475.7964999999999</v>
      </c>
    </row>
    <row r="442" spans="1:5" hidden="1">
      <c r="A442">
        <v>2203</v>
      </c>
      <c r="B442">
        <v>383.05139000000003</v>
      </c>
      <c r="C442">
        <v>583.28778999999997</v>
      </c>
      <c r="D442">
        <v>808.70955000000004</v>
      </c>
      <c r="E442">
        <v>2482.8739999999998</v>
      </c>
    </row>
    <row r="443" spans="1:5" hidden="1">
      <c r="A443">
        <v>2204</v>
      </c>
      <c r="B443">
        <v>382.78901000000002</v>
      </c>
      <c r="C443">
        <v>583.28778999999997</v>
      </c>
      <c r="D443">
        <v>808.70955000000004</v>
      </c>
      <c r="E443">
        <v>2489.8593999999998</v>
      </c>
    </row>
    <row r="444" spans="1:5" hidden="1">
      <c r="A444">
        <v>2205</v>
      </c>
      <c r="B444">
        <v>382.52032000000003</v>
      </c>
      <c r="C444">
        <v>583.28778999999997</v>
      </c>
      <c r="D444">
        <v>808.70955000000004</v>
      </c>
      <c r="E444">
        <v>2496.7102</v>
      </c>
    </row>
    <row r="445" spans="1:5" hidden="1">
      <c r="A445">
        <v>2206</v>
      </c>
      <c r="B445">
        <v>382.24493000000001</v>
      </c>
      <c r="C445">
        <v>583.28778999999997</v>
      </c>
      <c r="D445">
        <v>808.70955000000004</v>
      </c>
      <c r="E445">
        <v>2503.4036000000001</v>
      </c>
    </row>
    <row r="446" spans="1:5" hidden="1">
      <c r="A446">
        <v>2207</v>
      </c>
      <c r="B446">
        <v>381.96352000000002</v>
      </c>
      <c r="C446">
        <v>583.28778999999997</v>
      </c>
      <c r="D446">
        <v>808.70955000000004</v>
      </c>
      <c r="E446">
        <v>2509.9279000000001</v>
      </c>
    </row>
    <row r="447" spans="1:5" hidden="1">
      <c r="A447">
        <v>2208</v>
      </c>
      <c r="B447">
        <v>381.66762999999997</v>
      </c>
      <c r="C447">
        <v>583.28778999999997</v>
      </c>
      <c r="D447">
        <v>808.70955000000004</v>
      </c>
      <c r="E447">
        <v>2516.2231000000002</v>
      </c>
    </row>
    <row r="448" spans="1:5" hidden="1">
      <c r="A448">
        <v>2209</v>
      </c>
      <c r="B448">
        <v>381.3587</v>
      </c>
      <c r="C448">
        <v>583.28778999999997</v>
      </c>
      <c r="D448">
        <v>808.70955000000004</v>
      </c>
      <c r="E448">
        <v>2522.2516000000001</v>
      </c>
    </row>
    <row r="449" spans="1:5" hidden="1">
      <c r="A449">
        <v>2210</v>
      </c>
      <c r="B449">
        <v>381.05482000000001</v>
      </c>
      <c r="C449">
        <v>583.28778999999997</v>
      </c>
      <c r="D449">
        <v>808.70955000000004</v>
      </c>
      <c r="E449">
        <v>2528.0934000000002</v>
      </c>
    </row>
    <row r="450" spans="1:5" hidden="1">
      <c r="A450">
        <v>2211</v>
      </c>
      <c r="B450">
        <v>380.76567999999997</v>
      </c>
      <c r="C450">
        <v>583.28778999999997</v>
      </c>
      <c r="D450">
        <v>808.70955000000004</v>
      </c>
      <c r="E450">
        <v>2533.7820999999999</v>
      </c>
    </row>
    <row r="451" spans="1:5" hidden="1">
      <c r="A451">
        <v>2212</v>
      </c>
      <c r="B451">
        <v>380.49351000000001</v>
      </c>
      <c r="C451">
        <v>583.28778999999997</v>
      </c>
      <c r="D451">
        <v>808.70955000000004</v>
      </c>
      <c r="E451">
        <v>2539.3503999999998</v>
      </c>
    </row>
    <row r="452" spans="1:5" hidden="1">
      <c r="A452">
        <v>2213</v>
      </c>
      <c r="B452">
        <v>380.23773</v>
      </c>
      <c r="C452">
        <v>583.28778999999997</v>
      </c>
      <c r="D452">
        <v>808.70955000000004</v>
      </c>
      <c r="E452">
        <v>2544.8533000000002</v>
      </c>
    </row>
    <row r="453" spans="1:5" hidden="1">
      <c r="A453">
        <v>2214</v>
      </c>
      <c r="B453">
        <v>379.99041</v>
      </c>
      <c r="C453">
        <v>583.28778999999997</v>
      </c>
      <c r="D453">
        <v>808.70955000000004</v>
      </c>
      <c r="E453">
        <v>2550.2925</v>
      </c>
    </row>
    <row r="454" spans="1:5" hidden="1">
      <c r="A454">
        <v>2215</v>
      </c>
      <c r="B454">
        <v>379.74128999999999</v>
      </c>
      <c r="C454">
        <v>583.28778999999997</v>
      </c>
      <c r="D454">
        <v>808.70955000000004</v>
      </c>
      <c r="E454">
        <v>2555.6223</v>
      </c>
    </row>
    <row r="455" spans="1:5" hidden="1">
      <c r="A455">
        <v>2216</v>
      </c>
      <c r="B455">
        <v>379.48570000000001</v>
      </c>
      <c r="C455">
        <v>583.28778999999997</v>
      </c>
      <c r="D455">
        <v>808.70955000000004</v>
      </c>
      <c r="E455">
        <v>2560.8029999999999</v>
      </c>
    </row>
    <row r="456" spans="1:5" hidden="1">
      <c r="A456">
        <v>2217</v>
      </c>
      <c r="B456">
        <v>379.22327999999999</v>
      </c>
      <c r="C456">
        <v>583.28778999999997</v>
      </c>
      <c r="D456">
        <v>808.70955000000004</v>
      </c>
      <c r="E456">
        <v>2565.8281999999999</v>
      </c>
    </row>
    <row r="457" spans="1:5" hidden="1">
      <c r="A457">
        <v>2218</v>
      </c>
      <c r="B457">
        <v>378.95470999999998</v>
      </c>
      <c r="C457">
        <v>583.28778999999997</v>
      </c>
      <c r="D457">
        <v>808.70955000000004</v>
      </c>
      <c r="E457">
        <v>2570.7044999999998</v>
      </c>
    </row>
    <row r="458" spans="1:5" hidden="1">
      <c r="A458">
        <v>2219</v>
      </c>
      <c r="B458">
        <v>378.67167000000001</v>
      </c>
      <c r="C458">
        <v>583.28778999999997</v>
      </c>
      <c r="D458">
        <v>808.70955000000004</v>
      </c>
      <c r="E458">
        <v>2575.3429000000001</v>
      </c>
    </row>
    <row r="459" spans="1:5" hidden="1">
      <c r="A459">
        <v>2220</v>
      </c>
      <c r="B459">
        <v>378.37565000000001</v>
      </c>
      <c r="C459">
        <v>583.28778999999997</v>
      </c>
      <c r="D459">
        <v>808.70955000000004</v>
      </c>
      <c r="E459">
        <v>2579.6810999999998</v>
      </c>
    </row>
    <row r="460" spans="1:5" hidden="1">
      <c r="A460">
        <v>2221</v>
      </c>
      <c r="B460">
        <v>378.08458999999999</v>
      </c>
      <c r="C460">
        <v>583.28778999999997</v>
      </c>
      <c r="D460">
        <v>808.70955000000004</v>
      </c>
      <c r="E460">
        <v>2583.8150000000001</v>
      </c>
    </row>
    <row r="461" spans="1:5" hidden="1">
      <c r="A461">
        <v>2222</v>
      </c>
      <c r="B461">
        <v>377.80806000000001</v>
      </c>
      <c r="C461">
        <v>583.28778999999997</v>
      </c>
      <c r="D461">
        <v>808.70955000000004</v>
      </c>
      <c r="E461">
        <v>2587.8249000000001</v>
      </c>
    </row>
    <row r="462" spans="1:5" hidden="1">
      <c r="A462">
        <v>2223</v>
      </c>
      <c r="B462">
        <v>377.54824000000002</v>
      </c>
      <c r="C462">
        <v>583.28778999999997</v>
      </c>
      <c r="D462">
        <v>808.70955000000004</v>
      </c>
      <c r="E462">
        <v>2591.7350000000001</v>
      </c>
    </row>
    <row r="463" spans="1:5" hidden="1">
      <c r="A463">
        <v>2224</v>
      </c>
      <c r="B463">
        <v>377.30448999999999</v>
      </c>
      <c r="C463">
        <v>583.28778999999997</v>
      </c>
      <c r="D463">
        <v>808.70955000000004</v>
      </c>
      <c r="E463">
        <v>2595.5646000000002</v>
      </c>
    </row>
    <row r="464" spans="1:5" hidden="1">
      <c r="A464">
        <v>2225</v>
      </c>
      <c r="B464">
        <v>377.06894</v>
      </c>
      <c r="C464">
        <v>583.28778999999997</v>
      </c>
      <c r="D464">
        <v>808.70955000000004</v>
      </c>
      <c r="E464">
        <v>2599.3154</v>
      </c>
    </row>
    <row r="465" spans="1:5" hidden="1">
      <c r="A465">
        <v>2226</v>
      </c>
      <c r="B465">
        <v>376.83139999999997</v>
      </c>
      <c r="C465">
        <v>583.28778999999997</v>
      </c>
      <c r="D465">
        <v>808.70955000000004</v>
      </c>
      <c r="E465">
        <v>2602.9544999999998</v>
      </c>
    </row>
    <row r="466" spans="1:5" hidden="1">
      <c r="A466">
        <v>2227</v>
      </c>
      <c r="B466">
        <v>376.58726000000001</v>
      </c>
      <c r="C466">
        <v>583.28778999999997</v>
      </c>
      <c r="D466">
        <v>808.70955000000004</v>
      </c>
      <c r="E466">
        <v>2606.4533000000001</v>
      </c>
    </row>
    <row r="467" spans="1:5" hidden="1">
      <c r="A467">
        <v>2228</v>
      </c>
      <c r="B467">
        <v>376.33618999999999</v>
      </c>
      <c r="C467">
        <v>583.28778999999997</v>
      </c>
      <c r="D467">
        <v>808.70955000000004</v>
      </c>
      <c r="E467">
        <v>2609.7912000000001</v>
      </c>
    </row>
    <row r="468" spans="1:5" hidden="1">
      <c r="A468">
        <v>2229</v>
      </c>
      <c r="B468">
        <v>376.07889999999998</v>
      </c>
      <c r="C468">
        <v>583.28778999999997</v>
      </c>
      <c r="D468">
        <v>808.70955000000004</v>
      </c>
      <c r="E468">
        <v>2612.9632000000001</v>
      </c>
    </row>
    <row r="469" spans="1:5" hidden="1">
      <c r="A469">
        <v>2230</v>
      </c>
      <c r="B469">
        <v>375.80716999999999</v>
      </c>
      <c r="C469">
        <v>583.28778999999997</v>
      </c>
      <c r="D469">
        <v>808.70955000000004</v>
      </c>
      <c r="E469">
        <v>2615.9005999999999</v>
      </c>
    </row>
    <row r="470" spans="1:5" hidden="1">
      <c r="A470">
        <v>2231</v>
      </c>
      <c r="B470">
        <v>375.52253000000002</v>
      </c>
      <c r="C470">
        <v>583.28778999999997</v>
      </c>
      <c r="D470">
        <v>808.70955000000004</v>
      </c>
      <c r="E470">
        <v>2618.5816</v>
      </c>
    </row>
    <row r="471" spans="1:5" hidden="1">
      <c r="A471">
        <v>2232</v>
      </c>
      <c r="B471">
        <v>375.24279000000001</v>
      </c>
      <c r="C471">
        <v>583.28778999999997</v>
      </c>
      <c r="D471">
        <v>808.70955000000004</v>
      </c>
      <c r="E471">
        <v>2621.0558000000001</v>
      </c>
    </row>
    <row r="472" spans="1:5" hidden="1">
      <c r="A472">
        <v>2233</v>
      </c>
      <c r="B472">
        <v>374.97741000000002</v>
      </c>
      <c r="C472">
        <v>583.28778999999997</v>
      </c>
      <c r="D472">
        <v>808.70955000000004</v>
      </c>
      <c r="E472">
        <v>2623.3551000000002</v>
      </c>
    </row>
    <row r="473" spans="1:5" hidden="1">
      <c r="A473">
        <v>2234</v>
      </c>
      <c r="B473">
        <v>374.7285</v>
      </c>
      <c r="C473">
        <v>583.28778999999997</v>
      </c>
      <c r="D473">
        <v>808.70955000000004</v>
      </c>
      <c r="E473">
        <v>2625.5484999999999</v>
      </c>
    </row>
    <row r="474" spans="1:5" hidden="1">
      <c r="A474">
        <v>2235</v>
      </c>
      <c r="B474">
        <v>374.49540000000002</v>
      </c>
      <c r="C474">
        <v>583.28778999999997</v>
      </c>
      <c r="D474">
        <v>808.70955000000004</v>
      </c>
      <c r="E474">
        <v>2627.6493999999998</v>
      </c>
    </row>
    <row r="475" spans="1:5" hidden="1">
      <c r="A475">
        <v>2236</v>
      </c>
      <c r="B475">
        <v>374.27024</v>
      </c>
      <c r="C475">
        <v>583.28778999999997</v>
      </c>
      <c r="D475">
        <v>808.70955000000004</v>
      </c>
      <c r="E475">
        <v>2629.6853999999998</v>
      </c>
    </row>
    <row r="476" spans="1:5" hidden="1">
      <c r="A476">
        <v>2237</v>
      </c>
      <c r="B476">
        <v>374.04295000000002</v>
      </c>
      <c r="C476">
        <v>583.28778999999997</v>
      </c>
      <c r="D476">
        <v>808.70955000000004</v>
      </c>
      <c r="E476">
        <v>2631.6428999999998</v>
      </c>
    </row>
    <row r="477" spans="1:5" hidden="1">
      <c r="A477">
        <v>2238</v>
      </c>
      <c r="B477">
        <v>373.80894999999998</v>
      </c>
      <c r="C477">
        <v>583.28778999999997</v>
      </c>
      <c r="D477">
        <v>808.70955000000004</v>
      </c>
      <c r="E477">
        <v>2633.4721</v>
      </c>
    </row>
    <row r="478" spans="1:5" hidden="1">
      <c r="A478">
        <v>2239</v>
      </c>
      <c r="B478">
        <v>373.56796000000003</v>
      </c>
      <c r="C478">
        <v>583.28778999999997</v>
      </c>
      <c r="D478">
        <v>808.70955000000004</v>
      </c>
      <c r="E478">
        <v>2635.1151</v>
      </c>
    </row>
    <row r="479" spans="1:5" hidden="1">
      <c r="A479">
        <v>2240</v>
      </c>
      <c r="B479">
        <v>373.32067999999998</v>
      </c>
      <c r="C479">
        <v>583.28778999999997</v>
      </c>
      <c r="D479">
        <v>808.70955000000004</v>
      </c>
      <c r="E479">
        <v>2636.5466999999999</v>
      </c>
    </row>
    <row r="480" spans="1:5" hidden="1">
      <c r="A480">
        <v>2241</v>
      </c>
      <c r="B480">
        <v>373.05901999999998</v>
      </c>
      <c r="C480">
        <v>583.28778999999997</v>
      </c>
      <c r="D480">
        <v>808.70955000000004</v>
      </c>
      <c r="E480">
        <v>2637.8139000000001</v>
      </c>
    </row>
    <row r="481" spans="1:5" hidden="1">
      <c r="A481">
        <v>2242</v>
      </c>
      <c r="B481">
        <v>372.78453000000002</v>
      </c>
      <c r="C481">
        <v>583.28778999999997</v>
      </c>
      <c r="D481">
        <v>808.70955000000004</v>
      </c>
      <c r="E481">
        <v>2638.7918</v>
      </c>
    </row>
    <row r="482" spans="1:5" hidden="1">
      <c r="A482">
        <v>2243</v>
      </c>
      <c r="B482">
        <v>372.51490000000001</v>
      </c>
      <c r="C482">
        <v>583.28778999999997</v>
      </c>
      <c r="D482">
        <v>808.70955000000004</v>
      </c>
      <c r="E482">
        <v>2639.4924999999998</v>
      </c>
    </row>
    <row r="483" spans="1:5" hidden="1">
      <c r="A483">
        <v>2244</v>
      </c>
      <c r="B483">
        <v>372.25949000000003</v>
      </c>
      <c r="C483">
        <v>583.28778999999997</v>
      </c>
      <c r="D483">
        <v>808.70955000000004</v>
      </c>
      <c r="E483">
        <v>2640.0929999999998</v>
      </c>
    </row>
    <row r="484" spans="1:5" hidden="1">
      <c r="A484">
        <v>2245</v>
      </c>
      <c r="B484">
        <v>372.02035000000001</v>
      </c>
      <c r="C484">
        <v>583.28778999999997</v>
      </c>
      <c r="D484">
        <v>808.70955000000004</v>
      </c>
      <c r="E484">
        <v>2640.6089999999999</v>
      </c>
    </row>
    <row r="485" spans="1:5" hidden="1">
      <c r="A485">
        <v>2246</v>
      </c>
      <c r="B485">
        <v>371.79674999999997</v>
      </c>
      <c r="C485">
        <v>583.28778999999997</v>
      </c>
      <c r="D485">
        <v>808.70955000000004</v>
      </c>
      <c r="E485">
        <v>2641.0119</v>
      </c>
    </row>
    <row r="486" spans="1:5" hidden="1">
      <c r="A486">
        <v>2247</v>
      </c>
      <c r="B486">
        <v>371.58089000000001</v>
      </c>
      <c r="C486">
        <v>583.28778999999997</v>
      </c>
      <c r="D486">
        <v>808.70955000000004</v>
      </c>
      <c r="E486">
        <v>2641.3296999999998</v>
      </c>
    </row>
    <row r="487" spans="1:5" hidden="1">
      <c r="A487">
        <v>2248</v>
      </c>
      <c r="B487">
        <v>371.36275999999998</v>
      </c>
      <c r="C487">
        <v>583.28778999999997</v>
      </c>
      <c r="D487">
        <v>808.70955000000004</v>
      </c>
      <c r="E487">
        <v>2641.5641999999998</v>
      </c>
    </row>
    <row r="488" spans="1:5" hidden="1">
      <c r="A488">
        <v>2249</v>
      </c>
      <c r="B488">
        <v>371.13785000000001</v>
      </c>
      <c r="C488">
        <v>583.28778999999997</v>
      </c>
      <c r="D488">
        <v>808.70955000000004</v>
      </c>
      <c r="E488">
        <v>2641.6669999999999</v>
      </c>
    </row>
    <row r="489" spans="1:5" hidden="1">
      <c r="A489">
        <v>2250</v>
      </c>
      <c r="B489">
        <v>370.90589</v>
      </c>
      <c r="C489">
        <v>583.28778999999997</v>
      </c>
      <c r="D489">
        <v>808.70955000000004</v>
      </c>
      <c r="E489">
        <v>2641.6826000000001</v>
      </c>
    </row>
    <row r="490" spans="1:5" hidden="1">
      <c r="A490">
        <v>2251</v>
      </c>
      <c r="B490">
        <v>370.66759000000002</v>
      </c>
      <c r="C490">
        <v>583.28778999999997</v>
      </c>
      <c r="D490">
        <v>808.70955000000004</v>
      </c>
      <c r="E490">
        <v>2641.6826000000001</v>
      </c>
    </row>
    <row r="491" spans="1:5" hidden="1">
      <c r="A491">
        <v>2252</v>
      </c>
      <c r="B491">
        <v>370.41496999999998</v>
      </c>
      <c r="C491">
        <v>583.28778999999997</v>
      </c>
      <c r="D491">
        <v>808.70955000000004</v>
      </c>
      <c r="E491">
        <v>2641.6826000000001</v>
      </c>
    </row>
    <row r="492" spans="1:5" hidden="1">
      <c r="A492">
        <v>2253</v>
      </c>
      <c r="B492">
        <v>370.14963999999998</v>
      </c>
      <c r="C492">
        <v>583.28778999999997</v>
      </c>
      <c r="D492">
        <v>808.70955000000004</v>
      </c>
      <c r="E492">
        <v>2641.6826000000001</v>
      </c>
    </row>
    <row r="493" spans="1:5" hidden="1">
      <c r="A493">
        <v>2254</v>
      </c>
      <c r="B493">
        <v>369.88913000000002</v>
      </c>
      <c r="C493">
        <v>583.28778999999997</v>
      </c>
      <c r="D493">
        <v>808.70955000000004</v>
      </c>
      <c r="E493">
        <v>2641.6826000000001</v>
      </c>
    </row>
    <row r="494" spans="1:5" hidden="1">
      <c r="A494">
        <v>2255</v>
      </c>
      <c r="B494">
        <v>369.64271000000002</v>
      </c>
      <c r="C494">
        <v>583.28778999999997</v>
      </c>
      <c r="D494">
        <v>808.70955000000004</v>
      </c>
      <c r="E494">
        <v>2641.6826000000001</v>
      </c>
    </row>
    <row r="495" spans="1:5" hidden="1">
      <c r="A495">
        <v>2256</v>
      </c>
      <c r="B495">
        <v>369.41237000000001</v>
      </c>
      <c r="C495">
        <v>583.28778999999997</v>
      </c>
      <c r="D495">
        <v>808.70955000000004</v>
      </c>
      <c r="E495">
        <v>2641.6826000000001</v>
      </c>
    </row>
    <row r="496" spans="1:5" hidden="1">
      <c r="A496">
        <v>2257</v>
      </c>
      <c r="B496">
        <v>369.19734999999997</v>
      </c>
      <c r="C496">
        <v>583.28778999999997</v>
      </c>
      <c r="D496">
        <v>808.70955000000004</v>
      </c>
      <c r="E496">
        <v>2641.6826000000001</v>
      </c>
    </row>
    <row r="497" spans="1:5" hidden="1">
      <c r="A497">
        <v>2258</v>
      </c>
      <c r="B497">
        <v>368.98988000000003</v>
      </c>
      <c r="C497">
        <v>583.28778999999997</v>
      </c>
      <c r="D497">
        <v>808.70955000000004</v>
      </c>
      <c r="E497">
        <v>2641.6826000000001</v>
      </c>
    </row>
    <row r="498" spans="1:5" hidden="1">
      <c r="A498">
        <v>2259</v>
      </c>
      <c r="B498">
        <v>368.78001</v>
      </c>
      <c r="C498">
        <v>583.28778999999997</v>
      </c>
      <c r="D498">
        <v>808.70955000000004</v>
      </c>
      <c r="E498">
        <v>2641.6826000000001</v>
      </c>
    </row>
    <row r="499" spans="1:5" hidden="1">
      <c r="A499">
        <v>2260</v>
      </c>
      <c r="B499">
        <v>368.56330000000003</v>
      </c>
      <c r="C499">
        <v>583.28778999999997</v>
      </c>
      <c r="D499">
        <v>808.70955000000004</v>
      </c>
      <c r="E499">
        <v>2641.6826000000001</v>
      </c>
    </row>
    <row r="500" spans="1:5" hidden="1">
      <c r="A500">
        <v>2261</v>
      </c>
      <c r="B500">
        <v>368.33949999999999</v>
      </c>
      <c r="C500">
        <v>583.28778999999997</v>
      </c>
      <c r="D500">
        <v>808.70955000000004</v>
      </c>
      <c r="E500">
        <v>2641.6826000000001</v>
      </c>
    </row>
    <row r="501" spans="1:5" hidden="1">
      <c r="A501">
        <v>2262</v>
      </c>
      <c r="B501">
        <v>368.10933</v>
      </c>
      <c r="C501">
        <v>583.28778999999997</v>
      </c>
      <c r="D501">
        <v>808.70955000000004</v>
      </c>
      <c r="E501">
        <v>2641.6826000000001</v>
      </c>
    </row>
    <row r="502" spans="1:5" hidden="1">
      <c r="A502">
        <v>2263</v>
      </c>
      <c r="B502">
        <v>367.86491000000001</v>
      </c>
      <c r="C502">
        <v>583.28778999999997</v>
      </c>
      <c r="D502">
        <v>808.70955000000004</v>
      </c>
      <c r="E502">
        <v>2641.6826000000001</v>
      </c>
    </row>
    <row r="503" spans="1:5" hidden="1">
      <c r="A503">
        <v>2264</v>
      </c>
      <c r="B503">
        <v>367.60788000000002</v>
      </c>
      <c r="C503">
        <v>583.28778999999997</v>
      </c>
      <c r="D503">
        <v>808.70955000000004</v>
      </c>
      <c r="E503">
        <v>2641.6826000000001</v>
      </c>
    </row>
    <row r="504" spans="1:5" hidden="1">
      <c r="A504">
        <v>2265</v>
      </c>
      <c r="B504">
        <v>367.35566</v>
      </c>
      <c r="C504">
        <v>583.28778999999997</v>
      </c>
      <c r="D504">
        <v>808.70955000000004</v>
      </c>
      <c r="E504">
        <v>2641.6826000000001</v>
      </c>
    </row>
    <row r="505" spans="1:5" hidden="1">
      <c r="A505">
        <v>2266</v>
      </c>
      <c r="B505">
        <v>367.11741999999998</v>
      </c>
      <c r="C505">
        <v>583.28778999999997</v>
      </c>
      <c r="D505">
        <v>808.70955000000004</v>
      </c>
      <c r="E505">
        <v>2641.6826000000001</v>
      </c>
    </row>
    <row r="506" spans="1:5" hidden="1">
      <c r="A506">
        <v>2267</v>
      </c>
      <c r="B506">
        <v>366.89508999999998</v>
      </c>
      <c r="C506">
        <v>583.28778999999997</v>
      </c>
      <c r="D506">
        <v>808.70955000000004</v>
      </c>
      <c r="E506">
        <v>2641.6826000000001</v>
      </c>
    </row>
    <row r="507" spans="1:5" hidden="1">
      <c r="A507">
        <v>2268</v>
      </c>
      <c r="B507">
        <v>366.68786</v>
      </c>
      <c r="C507">
        <v>583.28778999999997</v>
      </c>
      <c r="D507">
        <v>808.70955000000004</v>
      </c>
      <c r="E507">
        <v>2641.6826000000001</v>
      </c>
    </row>
    <row r="508" spans="1:5" hidden="1">
      <c r="A508">
        <v>2269</v>
      </c>
      <c r="B508">
        <v>366.488</v>
      </c>
      <c r="C508">
        <v>583.28778999999997</v>
      </c>
      <c r="D508">
        <v>808.70955000000004</v>
      </c>
      <c r="E508">
        <v>2641.6826000000001</v>
      </c>
    </row>
    <row r="509" spans="1:5" hidden="1">
      <c r="A509">
        <v>2270</v>
      </c>
      <c r="B509">
        <v>366.28564999999998</v>
      </c>
      <c r="C509">
        <v>583.28778999999997</v>
      </c>
      <c r="D509">
        <v>808.70955000000004</v>
      </c>
      <c r="E509">
        <v>2641.6826000000001</v>
      </c>
    </row>
    <row r="510" spans="1:5" hidden="1">
      <c r="A510">
        <v>2271</v>
      </c>
      <c r="B510">
        <v>366.07639999999998</v>
      </c>
      <c r="C510">
        <v>583.28778999999997</v>
      </c>
      <c r="D510">
        <v>808.70955000000004</v>
      </c>
      <c r="E510">
        <v>2641.6826000000001</v>
      </c>
    </row>
    <row r="511" spans="1:5" hidden="1">
      <c r="A511">
        <v>2272</v>
      </c>
      <c r="B511">
        <v>365.86002000000002</v>
      </c>
      <c r="C511">
        <v>583.28778999999997</v>
      </c>
      <c r="D511">
        <v>808.70955000000004</v>
      </c>
      <c r="E511">
        <v>2641.6826000000001</v>
      </c>
    </row>
    <row r="512" spans="1:5" hidden="1">
      <c r="A512">
        <v>2273</v>
      </c>
      <c r="B512">
        <v>365.63724999999999</v>
      </c>
      <c r="C512">
        <v>583.28778999999997</v>
      </c>
      <c r="D512">
        <v>808.70955000000004</v>
      </c>
      <c r="E512">
        <v>2641.6826000000001</v>
      </c>
    </row>
    <row r="513" spans="1:5" hidden="1">
      <c r="A513">
        <v>2274</v>
      </c>
      <c r="B513">
        <v>365.40030999999999</v>
      </c>
      <c r="C513">
        <v>583.28778999999997</v>
      </c>
      <c r="D513">
        <v>808.70955000000004</v>
      </c>
      <c r="E513">
        <v>2641.6826000000001</v>
      </c>
    </row>
    <row r="514" spans="1:5" hidden="1">
      <c r="A514">
        <v>2275</v>
      </c>
      <c r="B514">
        <v>365.15087</v>
      </c>
      <c r="C514">
        <v>583.28778999999997</v>
      </c>
      <c r="D514">
        <v>808.70955000000004</v>
      </c>
      <c r="E514">
        <v>2641.6826000000001</v>
      </c>
    </row>
    <row r="515" spans="1:5" hidden="1">
      <c r="A515">
        <v>2276</v>
      </c>
      <c r="B515">
        <v>364.90624000000003</v>
      </c>
      <c r="C515">
        <v>583.28778999999997</v>
      </c>
      <c r="D515">
        <v>808.70955000000004</v>
      </c>
      <c r="E515">
        <v>2641.6826000000001</v>
      </c>
    </row>
    <row r="516" spans="1:5" hidden="1">
      <c r="A516">
        <v>2277</v>
      </c>
      <c r="B516">
        <v>364.67547999999999</v>
      </c>
      <c r="C516">
        <v>583.28778999999997</v>
      </c>
      <c r="D516">
        <v>808.70955000000004</v>
      </c>
      <c r="E516">
        <v>2641.6826000000001</v>
      </c>
    </row>
    <row r="517" spans="1:5" hidden="1">
      <c r="A517">
        <v>2278</v>
      </c>
      <c r="B517">
        <v>364.46046999999999</v>
      </c>
      <c r="C517">
        <v>583.28778999999997</v>
      </c>
      <c r="D517">
        <v>808.70955000000004</v>
      </c>
      <c r="E517">
        <v>2641.6826000000001</v>
      </c>
    </row>
    <row r="518" spans="1:5" hidden="1">
      <c r="A518">
        <v>2279</v>
      </c>
      <c r="B518">
        <v>364.26038</v>
      </c>
      <c r="C518">
        <v>583.28778999999997</v>
      </c>
      <c r="D518">
        <v>808.70955000000004</v>
      </c>
      <c r="E518">
        <v>2641.6826000000001</v>
      </c>
    </row>
    <row r="519" spans="1:5" hidden="1">
      <c r="A519">
        <v>2280</v>
      </c>
      <c r="B519">
        <v>364.06747000000001</v>
      </c>
      <c r="C519">
        <v>583.28778999999997</v>
      </c>
      <c r="D519">
        <v>808.70955000000004</v>
      </c>
      <c r="E519">
        <v>2641.6826000000001</v>
      </c>
    </row>
    <row r="520" spans="1:5" hidden="1">
      <c r="A520">
        <v>2281</v>
      </c>
      <c r="B520">
        <v>363.87198000000001</v>
      </c>
      <c r="C520">
        <v>583.28778999999997</v>
      </c>
      <c r="D520">
        <v>808.70955000000004</v>
      </c>
      <c r="E520">
        <v>2641.6826000000001</v>
      </c>
    </row>
    <row r="521" spans="1:5" hidden="1">
      <c r="A521">
        <v>2282</v>
      </c>
      <c r="B521">
        <v>363.66955000000002</v>
      </c>
      <c r="C521">
        <v>583.28778999999997</v>
      </c>
      <c r="D521">
        <v>808.70955000000004</v>
      </c>
      <c r="E521">
        <v>2641.6826000000001</v>
      </c>
    </row>
    <row r="522" spans="1:5" hidden="1">
      <c r="A522">
        <v>2283</v>
      </c>
      <c r="B522">
        <v>363.45997</v>
      </c>
      <c r="C522">
        <v>583.28778999999997</v>
      </c>
      <c r="D522">
        <v>808.70955000000004</v>
      </c>
      <c r="E522">
        <v>2641.6826000000001</v>
      </c>
    </row>
    <row r="523" spans="1:5" hidden="1">
      <c r="A523">
        <v>2284</v>
      </c>
      <c r="B523">
        <v>363.24399</v>
      </c>
      <c r="C523">
        <v>583.28778999999997</v>
      </c>
      <c r="D523">
        <v>808.70955000000004</v>
      </c>
      <c r="E523">
        <v>2641.6826000000001</v>
      </c>
    </row>
    <row r="524" spans="1:5" hidden="1">
      <c r="A524">
        <v>2285</v>
      </c>
      <c r="B524">
        <v>363.01391000000001</v>
      </c>
      <c r="C524">
        <v>583.28778999999997</v>
      </c>
      <c r="D524">
        <v>808.70955000000004</v>
      </c>
      <c r="E524">
        <v>2641.6826000000001</v>
      </c>
    </row>
    <row r="525" spans="1:5" hidden="1">
      <c r="A525">
        <v>2286</v>
      </c>
      <c r="B525">
        <v>362.77145000000002</v>
      </c>
      <c r="C525">
        <v>583.28778999999997</v>
      </c>
      <c r="D525">
        <v>808.70955000000004</v>
      </c>
      <c r="E525">
        <v>2641.6826000000001</v>
      </c>
    </row>
    <row r="526" spans="1:5" hidden="1">
      <c r="A526">
        <v>2287</v>
      </c>
      <c r="B526">
        <v>362.53379999999999</v>
      </c>
      <c r="C526">
        <v>583.28778999999997</v>
      </c>
      <c r="D526">
        <v>808.70955000000004</v>
      </c>
      <c r="E526">
        <v>2641.6826000000001</v>
      </c>
    </row>
    <row r="527" spans="1:5" hidden="1">
      <c r="A527">
        <v>2288</v>
      </c>
      <c r="B527">
        <v>362.30991999999998</v>
      </c>
      <c r="C527">
        <v>583.28778999999997</v>
      </c>
      <c r="D527">
        <v>808.70955000000004</v>
      </c>
      <c r="E527">
        <v>2641.6826000000001</v>
      </c>
    </row>
    <row r="528" spans="1:5" hidden="1">
      <c r="A528">
        <v>2289</v>
      </c>
      <c r="B528">
        <v>362.10165000000001</v>
      </c>
      <c r="C528">
        <v>583.28778999999997</v>
      </c>
      <c r="D528">
        <v>808.70955000000004</v>
      </c>
      <c r="E528">
        <v>2641.6826000000001</v>
      </c>
    </row>
    <row r="529" spans="1:5" hidden="1">
      <c r="A529">
        <v>2290</v>
      </c>
      <c r="B529">
        <v>361.90809999999999</v>
      </c>
      <c r="C529">
        <v>583.28778999999997</v>
      </c>
      <c r="D529">
        <v>808.70955000000004</v>
      </c>
      <c r="E529">
        <v>2641.6826000000001</v>
      </c>
    </row>
    <row r="530" spans="1:5" hidden="1">
      <c r="A530">
        <v>2291</v>
      </c>
      <c r="B530">
        <v>361.72158999999999</v>
      </c>
      <c r="C530">
        <v>583.28778999999997</v>
      </c>
      <c r="D530">
        <v>808.70955000000004</v>
      </c>
      <c r="E530">
        <v>2641.6826000000001</v>
      </c>
    </row>
    <row r="531" spans="1:5" hidden="1">
      <c r="A531">
        <v>2292</v>
      </c>
      <c r="B531">
        <v>361.53241000000003</v>
      </c>
      <c r="C531">
        <v>583.28778999999997</v>
      </c>
      <c r="D531">
        <v>808.70955000000004</v>
      </c>
      <c r="E531">
        <v>2641.6826000000001</v>
      </c>
    </row>
    <row r="532" spans="1:5" hidden="1">
      <c r="A532">
        <v>2293</v>
      </c>
      <c r="B532">
        <v>361.33625000000001</v>
      </c>
      <c r="C532">
        <v>583.28778999999997</v>
      </c>
      <c r="D532">
        <v>808.70955000000004</v>
      </c>
      <c r="E532">
        <v>2641.6826000000001</v>
      </c>
    </row>
    <row r="533" spans="1:5" hidden="1">
      <c r="A533">
        <v>2294</v>
      </c>
      <c r="B533">
        <v>361.13292000000001</v>
      </c>
      <c r="C533">
        <v>583.28778999999997</v>
      </c>
      <c r="D533">
        <v>808.70955000000004</v>
      </c>
      <c r="E533">
        <v>2641.6826000000001</v>
      </c>
    </row>
    <row r="534" spans="1:5" hidden="1">
      <c r="A534">
        <v>2295</v>
      </c>
      <c r="B534">
        <v>360.92318</v>
      </c>
      <c r="C534">
        <v>583.28778999999997</v>
      </c>
      <c r="D534">
        <v>808.70955000000004</v>
      </c>
      <c r="E534">
        <v>2641.6826000000001</v>
      </c>
    </row>
    <row r="535" spans="1:5" hidden="1">
      <c r="A535">
        <v>2296</v>
      </c>
      <c r="B535">
        <v>360.69943000000001</v>
      </c>
      <c r="C535">
        <v>583.28778999999997</v>
      </c>
      <c r="D535">
        <v>808.70955000000004</v>
      </c>
      <c r="E535">
        <v>2641.6826000000001</v>
      </c>
    </row>
    <row r="536" spans="1:5" hidden="1">
      <c r="A536">
        <v>2297</v>
      </c>
      <c r="B536">
        <v>360.46341999999999</v>
      </c>
      <c r="C536">
        <v>583.28778999999997</v>
      </c>
      <c r="D536">
        <v>808.70955000000004</v>
      </c>
      <c r="E536">
        <v>2641.6826000000001</v>
      </c>
    </row>
    <row r="537" spans="1:5" hidden="1">
      <c r="A537">
        <v>2298</v>
      </c>
      <c r="B537">
        <v>360.23221000000001</v>
      </c>
      <c r="C537">
        <v>583.28778999999997</v>
      </c>
      <c r="D537">
        <v>808.70955000000004</v>
      </c>
      <c r="E537">
        <v>2641.6826000000001</v>
      </c>
    </row>
    <row r="538" spans="1:5" hidden="1">
      <c r="A538">
        <v>2299</v>
      </c>
      <c r="B538">
        <v>360.0147</v>
      </c>
      <c r="C538">
        <v>583.28778999999997</v>
      </c>
      <c r="D538">
        <v>808.70955000000004</v>
      </c>
      <c r="E538">
        <v>2641.6826000000001</v>
      </c>
    </row>
    <row r="539" spans="1:5" hidden="1">
      <c r="A539">
        <v>2300</v>
      </c>
      <c r="B539">
        <v>359.81265000000002</v>
      </c>
      <c r="C539">
        <v>583.28778999999997</v>
      </c>
      <c r="D539">
        <v>808.70955000000004</v>
      </c>
      <c r="E539">
        <v>2641.6826000000001</v>
      </c>
    </row>
    <row r="540" spans="1:5" hidden="1">
      <c r="A540">
        <v>2301</v>
      </c>
      <c r="B540">
        <v>359.62515999999999</v>
      </c>
      <c r="C540">
        <v>583.28778999999997</v>
      </c>
      <c r="D540">
        <v>808.70955000000004</v>
      </c>
      <c r="E540">
        <v>2641.6826000000001</v>
      </c>
    </row>
    <row r="541" spans="1:5" hidden="1">
      <c r="A541">
        <v>2302</v>
      </c>
      <c r="B541">
        <v>359.44454999999999</v>
      </c>
      <c r="C541">
        <v>583.28778999999997</v>
      </c>
      <c r="D541">
        <v>808.70955000000004</v>
      </c>
      <c r="E541">
        <v>2641.6826000000001</v>
      </c>
    </row>
    <row r="542" spans="1:5" hidden="1">
      <c r="A542">
        <v>2303</v>
      </c>
      <c r="B542">
        <v>359.26119</v>
      </c>
      <c r="C542">
        <v>583.28778999999997</v>
      </c>
      <c r="D542">
        <v>808.70955000000004</v>
      </c>
      <c r="E542">
        <v>2641.6826000000001</v>
      </c>
    </row>
    <row r="543" spans="1:5" hidden="1">
      <c r="A543">
        <v>2304</v>
      </c>
      <c r="B543">
        <v>359.07082000000003</v>
      </c>
      <c r="C543">
        <v>583.28778999999997</v>
      </c>
      <c r="D543">
        <v>808.70955000000004</v>
      </c>
      <c r="E543">
        <v>2641.6826000000001</v>
      </c>
    </row>
    <row r="544" spans="1:5" hidden="1">
      <c r="A544">
        <v>2305</v>
      </c>
      <c r="B544">
        <v>358.87326999999999</v>
      </c>
      <c r="C544">
        <v>583.28778999999997</v>
      </c>
      <c r="D544">
        <v>808.70955000000004</v>
      </c>
      <c r="E544">
        <v>2641.6826000000001</v>
      </c>
    </row>
    <row r="545" spans="1:5" hidden="1">
      <c r="A545">
        <v>2306</v>
      </c>
      <c r="B545">
        <v>358.66930000000002</v>
      </c>
      <c r="C545">
        <v>583.28778999999997</v>
      </c>
      <c r="D545">
        <v>808.70955000000004</v>
      </c>
      <c r="E545">
        <v>2641.6826000000001</v>
      </c>
    </row>
    <row r="546" spans="1:5" hidden="1">
      <c r="A546">
        <v>2307</v>
      </c>
      <c r="B546">
        <v>358.45141000000001</v>
      </c>
      <c r="C546">
        <v>583.28778999999997</v>
      </c>
      <c r="D546">
        <v>808.70955000000004</v>
      </c>
      <c r="E546">
        <v>2641.6826000000001</v>
      </c>
    </row>
    <row r="547" spans="1:5" hidden="1">
      <c r="A547">
        <v>2308</v>
      </c>
      <c r="B547">
        <v>358.22138000000001</v>
      </c>
      <c r="C547">
        <v>583.28778999999997</v>
      </c>
      <c r="D547">
        <v>808.70955000000004</v>
      </c>
      <c r="E547">
        <v>2641.6826000000001</v>
      </c>
    </row>
    <row r="548" spans="1:5" hidden="1">
      <c r="A548">
        <v>2309</v>
      </c>
      <c r="B548">
        <v>357.99615999999997</v>
      </c>
      <c r="C548">
        <v>583.28778999999997</v>
      </c>
      <c r="D548">
        <v>808.70955000000004</v>
      </c>
      <c r="E548">
        <v>2641.6826000000001</v>
      </c>
    </row>
    <row r="549" spans="1:5" hidden="1">
      <c r="A549">
        <v>2310</v>
      </c>
      <c r="B549">
        <v>357.78455000000002</v>
      </c>
      <c r="C549">
        <v>583.28778999999997</v>
      </c>
      <c r="D549">
        <v>808.70955000000004</v>
      </c>
      <c r="E549">
        <v>2641.6826000000001</v>
      </c>
    </row>
    <row r="550" spans="1:5" hidden="1">
      <c r="A550">
        <v>2311</v>
      </c>
      <c r="B550">
        <v>357.58828</v>
      </c>
      <c r="C550">
        <v>583.28778999999997</v>
      </c>
      <c r="D550">
        <v>808.70955000000004</v>
      </c>
      <c r="E550">
        <v>2641.6826000000001</v>
      </c>
    </row>
    <row r="551" spans="1:5" hidden="1">
      <c r="A551">
        <v>2312</v>
      </c>
      <c r="B551">
        <v>357.40638999999999</v>
      </c>
      <c r="C551">
        <v>583.28778999999997</v>
      </c>
      <c r="D551">
        <v>808.70955000000004</v>
      </c>
      <c r="E551">
        <v>2641.6826000000001</v>
      </c>
    </row>
    <row r="552" spans="1:5" hidden="1">
      <c r="A552">
        <v>2313</v>
      </c>
      <c r="B552">
        <v>357.23126000000002</v>
      </c>
      <c r="C552">
        <v>583.28778999999997</v>
      </c>
      <c r="D552">
        <v>808.70955000000004</v>
      </c>
      <c r="E552">
        <v>2641.6826000000001</v>
      </c>
    </row>
    <row r="553" spans="1:5" hidden="1">
      <c r="A553">
        <v>2314</v>
      </c>
      <c r="B553">
        <v>357.05329</v>
      </c>
      <c r="C553">
        <v>583.28778999999997</v>
      </c>
      <c r="D553">
        <v>808.70955000000004</v>
      </c>
      <c r="E553">
        <v>2641.6826000000001</v>
      </c>
    </row>
    <row r="554" spans="1:5" hidden="1">
      <c r="A554">
        <v>2315</v>
      </c>
      <c r="B554">
        <v>356.86829</v>
      </c>
      <c r="C554">
        <v>583.28778999999997</v>
      </c>
      <c r="D554">
        <v>808.70955000000004</v>
      </c>
      <c r="E554">
        <v>2641.6826000000001</v>
      </c>
    </row>
    <row r="555" spans="1:5" hidden="1">
      <c r="A555">
        <v>2316</v>
      </c>
      <c r="B555">
        <v>356.67610000000002</v>
      </c>
      <c r="C555">
        <v>583.28778999999997</v>
      </c>
      <c r="D555">
        <v>808.70955000000004</v>
      </c>
      <c r="E555">
        <v>2641.6826000000001</v>
      </c>
    </row>
    <row r="556" spans="1:5" hidden="1">
      <c r="A556">
        <v>2317</v>
      </c>
      <c r="B556">
        <v>356.47748999999999</v>
      </c>
      <c r="C556">
        <v>583.28778999999997</v>
      </c>
      <c r="D556">
        <v>808.70955000000004</v>
      </c>
      <c r="E556">
        <v>2641.6826000000001</v>
      </c>
    </row>
    <row r="557" spans="1:5" hidden="1">
      <c r="A557">
        <v>2318</v>
      </c>
      <c r="B557">
        <v>356.26504</v>
      </c>
      <c r="C557">
        <v>583.28778999999997</v>
      </c>
      <c r="D557">
        <v>808.70955000000004</v>
      </c>
      <c r="E557">
        <v>2641.6826000000001</v>
      </c>
    </row>
    <row r="558" spans="1:5" hidden="1">
      <c r="A558">
        <v>2319</v>
      </c>
      <c r="B558">
        <v>356.04057</v>
      </c>
      <c r="C558">
        <v>583.28778999999997</v>
      </c>
      <c r="D558">
        <v>808.70955000000004</v>
      </c>
      <c r="E558">
        <v>2641.6826000000001</v>
      </c>
    </row>
    <row r="559" spans="1:5" hidden="1">
      <c r="A559">
        <v>2320</v>
      </c>
      <c r="B559">
        <v>355.82092999999998</v>
      </c>
      <c r="C559">
        <v>583.28778999999997</v>
      </c>
      <c r="D559">
        <v>808.70955000000004</v>
      </c>
      <c r="E559">
        <v>2641.6826000000001</v>
      </c>
    </row>
    <row r="560" spans="1:5" hidden="1">
      <c r="A560">
        <v>2321</v>
      </c>
      <c r="B560">
        <v>355.61482999999998</v>
      </c>
      <c r="C560">
        <v>583.28778999999997</v>
      </c>
      <c r="D560">
        <v>808.70955000000004</v>
      </c>
      <c r="E560">
        <v>2641.6826000000001</v>
      </c>
    </row>
    <row r="561" spans="1:5" hidden="1">
      <c r="A561">
        <v>2322</v>
      </c>
      <c r="B561">
        <v>355.42392999999998</v>
      </c>
      <c r="C561">
        <v>583.28778999999997</v>
      </c>
      <c r="D561">
        <v>808.70955000000004</v>
      </c>
      <c r="E561">
        <v>2641.6826000000001</v>
      </c>
    </row>
    <row r="562" spans="1:5" hidden="1">
      <c r="A562">
        <v>2323</v>
      </c>
      <c r="B562">
        <v>355.24725999999998</v>
      </c>
      <c r="C562">
        <v>583.28778999999997</v>
      </c>
      <c r="D562">
        <v>808.70955000000004</v>
      </c>
      <c r="E562">
        <v>2641.6826000000001</v>
      </c>
    </row>
    <row r="563" spans="1:5" hidden="1">
      <c r="A563">
        <v>2324</v>
      </c>
      <c r="B563">
        <v>355.07720999999998</v>
      </c>
      <c r="C563">
        <v>583.28778999999997</v>
      </c>
      <c r="D563">
        <v>808.70955000000004</v>
      </c>
      <c r="E563">
        <v>2641.6826000000001</v>
      </c>
    </row>
    <row r="564" spans="1:5" hidden="1">
      <c r="A564">
        <v>2325</v>
      </c>
      <c r="B564">
        <v>354.90427</v>
      </c>
      <c r="C564">
        <v>583.28778999999997</v>
      </c>
      <c r="D564">
        <v>808.70955000000004</v>
      </c>
      <c r="E564">
        <v>2641.6826000000001</v>
      </c>
    </row>
    <row r="565" spans="1:5" hidden="1">
      <c r="A565">
        <v>2326</v>
      </c>
      <c r="B565">
        <v>354.72426000000002</v>
      </c>
      <c r="C565">
        <v>583.28778999999997</v>
      </c>
      <c r="D565">
        <v>808.70955000000004</v>
      </c>
      <c r="E565">
        <v>2641.6826000000001</v>
      </c>
    </row>
    <row r="566" spans="1:5" hidden="1">
      <c r="A566">
        <v>2327</v>
      </c>
      <c r="B566">
        <v>354.53705000000002</v>
      </c>
      <c r="C566">
        <v>583.28778999999997</v>
      </c>
      <c r="D566">
        <v>808.70955000000004</v>
      </c>
      <c r="E566">
        <v>2641.6826000000001</v>
      </c>
    </row>
    <row r="567" spans="1:5" hidden="1">
      <c r="A567">
        <v>2328</v>
      </c>
      <c r="B567">
        <v>354.34343999999999</v>
      </c>
      <c r="C567">
        <v>583.28778999999997</v>
      </c>
      <c r="D567">
        <v>808.70955000000004</v>
      </c>
      <c r="E567">
        <v>2641.6826000000001</v>
      </c>
    </row>
    <row r="568" spans="1:5" hidden="1">
      <c r="A568">
        <v>2329</v>
      </c>
      <c r="B568">
        <v>354.13607000000002</v>
      </c>
      <c r="C568">
        <v>583.28778999999997</v>
      </c>
      <c r="D568">
        <v>808.70955000000004</v>
      </c>
      <c r="E568">
        <v>2641.6826000000001</v>
      </c>
    </row>
    <row r="569" spans="1:5" hidden="1">
      <c r="A569">
        <v>2330</v>
      </c>
      <c r="B569">
        <v>353.91680000000002</v>
      </c>
      <c r="C569">
        <v>583.28778999999997</v>
      </c>
      <c r="D569">
        <v>808.70955000000004</v>
      </c>
      <c r="E569">
        <v>2641.6826000000001</v>
      </c>
    </row>
    <row r="570" spans="1:5" hidden="1">
      <c r="A570">
        <v>2331</v>
      </c>
      <c r="B570">
        <v>353.70236999999997</v>
      </c>
      <c r="C570">
        <v>583.28778999999997</v>
      </c>
      <c r="D570">
        <v>808.70955000000004</v>
      </c>
      <c r="E570">
        <v>2641.6826000000001</v>
      </c>
    </row>
    <row r="571" spans="1:5" hidden="1">
      <c r="A571">
        <v>2332</v>
      </c>
      <c r="B571">
        <v>353.50141000000002</v>
      </c>
      <c r="C571">
        <v>583.28778999999997</v>
      </c>
      <c r="D571">
        <v>808.70955000000004</v>
      </c>
      <c r="E571">
        <v>2641.6826000000001</v>
      </c>
    </row>
    <row r="572" spans="1:5" hidden="1">
      <c r="A572">
        <v>2333</v>
      </c>
      <c r="B572">
        <v>353.31554</v>
      </c>
      <c r="C572">
        <v>583.28778999999997</v>
      </c>
      <c r="D572">
        <v>808.70955000000004</v>
      </c>
      <c r="E572">
        <v>2641.6826000000001</v>
      </c>
    </row>
    <row r="573" spans="1:5" hidden="1">
      <c r="A573">
        <v>2334</v>
      </c>
      <c r="B573">
        <v>353.14373999999998</v>
      </c>
      <c r="C573">
        <v>583.28778999999997</v>
      </c>
      <c r="D573">
        <v>808.70955000000004</v>
      </c>
      <c r="E573">
        <v>2641.6826000000001</v>
      </c>
    </row>
    <row r="574" spans="1:5" hidden="1">
      <c r="A574">
        <v>2335</v>
      </c>
      <c r="B574">
        <v>352.97843999999998</v>
      </c>
      <c r="C574">
        <v>583.28778999999997</v>
      </c>
      <c r="D574">
        <v>808.70955000000004</v>
      </c>
      <c r="E574">
        <v>2641.6826000000001</v>
      </c>
    </row>
    <row r="575" spans="1:5" hidden="1">
      <c r="A575">
        <v>2336</v>
      </c>
      <c r="B575">
        <v>352.81017000000003</v>
      </c>
      <c r="C575">
        <v>583.28778999999997</v>
      </c>
      <c r="D575">
        <v>808.70955000000004</v>
      </c>
      <c r="E575">
        <v>2641.6826000000001</v>
      </c>
    </row>
    <row r="576" spans="1:5" hidden="1">
      <c r="A576">
        <v>2337</v>
      </c>
      <c r="B576">
        <v>352.63481999999999</v>
      </c>
      <c r="C576">
        <v>583.28778999999997</v>
      </c>
      <c r="D576">
        <v>808.70955000000004</v>
      </c>
      <c r="E576">
        <v>2641.6826000000001</v>
      </c>
    </row>
    <row r="577" spans="1:5" hidden="1">
      <c r="A577">
        <v>2338</v>
      </c>
      <c r="B577">
        <v>352.45227999999997</v>
      </c>
      <c r="C577">
        <v>583.28778999999997</v>
      </c>
      <c r="D577">
        <v>808.70955000000004</v>
      </c>
      <c r="E577">
        <v>2641.6826000000001</v>
      </c>
    </row>
    <row r="578" spans="1:5" hidden="1">
      <c r="A578">
        <v>2339</v>
      </c>
      <c r="B578">
        <v>352.26332000000002</v>
      </c>
      <c r="C578">
        <v>583.28778999999997</v>
      </c>
      <c r="D578">
        <v>808.70955000000004</v>
      </c>
      <c r="E578">
        <v>2641.6826000000001</v>
      </c>
    </row>
    <row r="579" spans="1:5" hidden="1">
      <c r="A579">
        <v>2340</v>
      </c>
      <c r="B579">
        <v>352.06070999999997</v>
      </c>
      <c r="C579">
        <v>583.28778999999997</v>
      </c>
      <c r="D579">
        <v>808.70955000000004</v>
      </c>
      <c r="E579">
        <v>2641.6826000000001</v>
      </c>
    </row>
    <row r="580" spans="1:5" hidden="1">
      <c r="A580">
        <v>2341</v>
      </c>
      <c r="B580">
        <v>351.84631000000002</v>
      </c>
      <c r="C580">
        <v>583.28778999999997</v>
      </c>
      <c r="D580">
        <v>808.70955000000004</v>
      </c>
      <c r="E580">
        <v>2641.6826000000001</v>
      </c>
    </row>
    <row r="581" spans="1:5" hidden="1">
      <c r="A581">
        <v>2342</v>
      </c>
      <c r="B581">
        <v>351.63677000000001</v>
      </c>
      <c r="C581">
        <v>583.28778999999997</v>
      </c>
      <c r="D581">
        <v>808.70955000000004</v>
      </c>
      <c r="E581">
        <v>2641.6826000000001</v>
      </c>
    </row>
    <row r="582" spans="1:5" hidden="1">
      <c r="A582">
        <v>2343</v>
      </c>
      <c r="B582">
        <v>351.44063999999997</v>
      </c>
      <c r="C582">
        <v>583.28778999999997</v>
      </c>
      <c r="D582">
        <v>808.70955000000004</v>
      </c>
      <c r="E582">
        <v>2641.6826000000001</v>
      </c>
    </row>
    <row r="583" spans="1:5" hidden="1">
      <c r="A583">
        <v>2344</v>
      </c>
      <c r="B583">
        <v>351.25947000000002</v>
      </c>
      <c r="C583">
        <v>583.28778999999997</v>
      </c>
      <c r="D583">
        <v>808.70955000000004</v>
      </c>
      <c r="E583">
        <v>2641.6826000000001</v>
      </c>
    </row>
    <row r="584" spans="1:5" hidden="1">
      <c r="A584">
        <v>2345</v>
      </c>
      <c r="B584">
        <v>351.09222999999997</v>
      </c>
      <c r="C584">
        <v>583.28778999999997</v>
      </c>
      <c r="D584">
        <v>808.70955000000004</v>
      </c>
      <c r="E584">
        <v>2641.6826000000001</v>
      </c>
    </row>
    <row r="585" spans="1:5" hidden="1">
      <c r="A585">
        <v>2346</v>
      </c>
      <c r="B585">
        <v>350.93137000000002</v>
      </c>
      <c r="C585">
        <v>583.28778999999997</v>
      </c>
      <c r="D585">
        <v>808.70955000000004</v>
      </c>
      <c r="E585">
        <v>2641.6826000000001</v>
      </c>
    </row>
    <row r="586" spans="1:5" hidden="1">
      <c r="A586">
        <v>2347</v>
      </c>
      <c r="B586">
        <v>350.76747999999998</v>
      </c>
      <c r="C586">
        <v>583.28778999999997</v>
      </c>
      <c r="D586">
        <v>808.70955000000004</v>
      </c>
      <c r="E586">
        <v>2641.6826000000001</v>
      </c>
    </row>
    <row r="587" spans="1:5" hidden="1">
      <c r="A587">
        <v>2348</v>
      </c>
      <c r="B587">
        <v>350.59649999999999</v>
      </c>
      <c r="C587">
        <v>583.28778999999997</v>
      </c>
      <c r="D587">
        <v>808.70955000000004</v>
      </c>
      <c r="E587">
        <v>2641.6826000000001</v>
      </c>
    </row>
    <row r="588" spans="1:5" hidden="1">
      <c r="A588">
        <v>2349</v>
      </c>
      <c r="B588">
        <v>350.41831000000002</v>
      </c>
      <c r="C588">
        <v>583.28778999999997</v>
      </c>
      <c r="D588">
        <v>808.70955000000004</v>
      </c>
      <c r="E588">
        <v>2641.6826000000001</v>
      </c>
    </row>
    <row r="589" spans="1:5" hidden="1">
      <c r="A589">
        <v>2350</v>
      </c>
      <c r="B589">
        <v>350.23372999999998</v>
      </c>
      <c r="C589">
        <v>583.28778999999997</v>
      </c>
      <c r="D589">
        <v>808.70955000000004</v>
      </c>
      <c r="E589">
        <v>2641.6826000000001</v>
      </c>
    </row>
    <row r="590" spans="1:5" hidden="1">
      <c r="A590">
        <v>2351</v>
      </c>
      <c r="B590">
        <v>350.03557000000001</v>
      </c>
      <c r="C590">
        <v>583.28778999999997</v>
      </c>
      <c r="D590">
        <v>808.70955000000004</v>
      </c>
      <c r="E590">
        <v>2641.6826000000001</v>
      </c>
    </row>
    <row r="591" spans="1:5" hidden="1">
      <c r="A591">
        <v>2352</v>
      </c>
      <c r="B591">
        <v>349.82575000000003</v>
      </c>
      <c r="C591">
        <v>583.28778999999997</v>
      </c>
      <c r="D591">
        <v>808.70955000000004</v>
      </c>
      <c r="E591">
        <v>2641.6826000000001</v>
      </c>
    </row>
    <row r="592" spans="1:5" hidden="1">
      <c r="A592">
        <v>2353</v>
      </c>
      <c r="B592">
        <v>349.62081000000001</v>
      </c>
      <c r="C592">
        <v>583.28778999999997</v>
      </c>
      <c r="D592">
        <v>808.70955000000004</v>
      </c>
      <c r="E592">
        <v>2641.6826000000001</v>
      </c>
    </row>
    <row r="593" spans="1:5" hidden="1">
      <c r="A593">
        <v>2354</v>
      </c>
      <c r="B593">
        <v>349.42919999999998</v>
      </c>
      <c r="C593">
        <v>583.28778999999997</v>
      </c>
      <c r="D593">
        <v>808.70955000000004</v>
      </c>
      <c r="E593">
        <v>2641.6826000000001</v>
      </c>
    </row>
    <row r="594" spans="1:5" hidden="1">
      <c r="A594">
        <v>2355</v>
      </c>
      <c r="B594">
        <v>349.25245999999999</v>
      </c>
      <c r="C594">
        <v>583.28778999999997</v>
      </c>
      <c r="D594">
        <v>808.70955000000004</v>
      </c>
      <c r="E594">
        <v>2641.6826000000001</v>
      </c>
    </row>
    <row r="595" spans="1:5" hidden="1">
      <c r="A595">
        <v>2356</v>
      </c>
      <c r="B595">
        <v>349.08951000000002</v>
      </c>
      <c r="C595">
        <v>583.28778999999997</v>
      </c>
      <c r="D595">
        <v>808.70955000000004</v>
      </c>
      <c r="E595">
        <v>2641.6826000000001</v>
      </c>
    </row>
    <row r="596" spans="1:5" hidden="1">
      <c r="A596">
        <v>2357</v>
      </c>
      <c r="B596">
        <v>348.93279999999999</v>
      </c>
      <c r="C596">
        <v>583.28778999999997</v>
      </c>
      <c r="D596">
        <v>808.70955000000004</v>
      </c>
      <c r="E596">
        <v>2641.6826000000001</v>
      </c>
    </row>
    <row r="597" spans="1:5" hidden="1">
      <c r="A597">
        <v>2358</v>
      </c>
      <c r="B597">
        <v>348.77303000000001</v>
      </c>
      <c r="C597">
        <v>583.28778999999997</v>
      </c>
      <c r="D597">
        <v>808.70955000000004</v>
      </c>
      <c r="E597">
        <v>2641.6826000000001</v>
      </c>
    </row>
    <row r="598" spans="1:5" hidden="1">
      <c r="A598">
        <v>2359</v>
      </c>
      <c r="B598">
        <v>348.60613999999998</v>
      </c>
      <c r="C598">
        <v>583.28778999999997</v>
      </c>
      <c r="D598">
        <v>808.70955000000004</v>
      </c>
      <c r="E598">
        <v>2641.6826000000001</v>
      </c>
    </row>
    <row r="599" spans="1:5" hidden="1">
      <c r="A599">
        <v>2360</v>
      </c>
      <c r="B599">
        <v>348.43205</v>
      </c>
      <c r="C599">
        <v>583.28778999999997</v>
      </c>
      <c r="D599">
        <v>808.70955000000004</v>
      </c>
      <c r="E599">
        <v>2641.6826000000001</v>
      </c>
    </row>
    <row r="600" spans="1:5" hidden="1">
      <c r="A600">
        <v>2361</v>
      </c>
      <c r="B600">
        <v>348.25157000000002</v>
      </c>
      <c r="C600">
        <v>583.28778999999997</v>
      </c>
      <c r="D600">
        <v>808.70955000000004</v>
      </c>
      <c r="E600">
        <v>2641.6826000000001</v>
      </c>
    </row>
    <row r="601" spans="1:5" hidden="1">
      <c r="A601">
        <v>2362</v>
      </c>
      <c r="B601">
        <v>348.05761000000001</v>
      </c>
      <c r="C601">
        <v>583.28778999999997</v>
      </c>
      <c r="D601">
        <v>808.70955000000004</v>
      </c>
      <c r="E601">
        <v>2641.6826000000001</v>
      </c>
    </row>
    <row r="602" spans="1:5" hidden="1">
      <c r="A602">
        <v>2363</v>
      </c>
      <c r="B602">
        <v>347.85210000000001</v>
      </c>
      <c r="C602">
        <v>583.28778999999997</v>
      </c>
      <c r="D602">
        <v>808.70955000000004</v>
      </c>
      <c r="E602">
        <v>2641.6826000000001</v>
      </c>
    </row>
    <row r="603" spans="1:5" hidden="1">
      <c r="A603">
        <v>2364</v>
      </c>
      <c r="B603">
        <v>347.65149000000002</v>
      </c>
      <c r="C603">
        <v>583.28778999999997</v>
      </c>
      <c r="D603">
        <v>808.70955000000004</v>
      </c>
      <c r="E603">
        <v>2641.6826000000001</v>
      </c>
    </row>
    <row r="604" spans="1:5" hidden="1">
      <c r="A604">
        <v>2365</v>
      </c>
      <c r="B604">
        <v>347.46415999999999</v>
      </c>
      <c r="C604">
        <v>583.28778999999997</v>
      </c>
      <c r="D604">
        <v>808.70955000000004</v>
      </c>
      <c r="E604">
        <v>2641.6826000000001</v>
      </c>
    </row>
    <row r="605" spans="1:5" hidden="1">
      <c r="A605">
        <v>2366</v>
      </c>
      <c r="B605">
        <v>347.29158000000001</v>
      </c>
      <c r="C605">
        <v>583.28778999999997</v>
      </c>
      <c r="D605">
        <v>808.70955000000004</v>
      </c>
      <c r="E605">
        <v>2641.6826000000001</v>
      </c>
    </row>
    <row r="606" spans="1:5" hidden="1">
      <c r="A606">
        <v>2367</v>
      </c>
      <c r="B606">
        <v>347.13265999999999</v>
      </c>
      <c r="C606">
        <v>583.28778999999997</v>
      </c>
      <c r="D606">
        <v>808.70955000000004</v>
      </c>
      <c r="E606">
        <v>2641.6826000000001</v>
      </c>
    </row>
    <row r="607" spans="1:5" hidden="1">
      <c r="A607">
        <v>2368</v>
      </c>
      <c r="B607">
        <v>346.97987999999998</v>
      </c>
      <c r="C607">
        <v>583.28778999999997</v>
      </c>
      <c r="D607">
        <v>808.70955000000004</v>
      </c>
      <c r="E607">
        <v>2641.6826000000001</v>
      </c>
    </row>
    <row r="608" spans="1:5" hidden="1">
      <c r="A608">
        <v>2369</v>
      </c>
      <c r="B608">
        <v>346.82396</v>
      </c>
      <c r="C608">
        <v>583.28778999999997</v>
      </c>
      <c r="D608">
        <v>808.70955000000004</v>
      </c>
      <c r="E608">
        <v>2641.6826000000001</v>
      </c>
    </row>
    <row r="609" spans="1:5" hidden="1">
      <c r="A609">
        <v>2370</v>
      </c>
      <c r="B609">
        <v>346.66091999999998</v>
      </c>
      <c r="C609">
        <v>583.28778999999997</v>
      </c>
      <c r="D609">
        <v>808.70955000000004</v>
      </c>
      <c r="E609">
        <v>2641.6826000000001</v>
      </c>
    </row>
    <row r="610" spans="1:5" hidden="1">
      <c r="A610">
        <v>2371</v>
      </c>
      <c r="B610">
        <v>346.49068999999997</v>
      </c>
      <c r="C610">
        <v>583.28778999999997</v>
      </c>
      <c r="D610">
        <v>808.70955000000004</v>
      </c>
      <c r="E610">
        <v>2641.6826000000001</v>
      </c>
    </row>
    <row r="611" spans="1:5" hidden="1">
      <c r="A611">
        <v>2372</v>
      </c>
      <c r="B611">
        <v>346.31407999999999</v>
      </c>
      <c r="C611">
        <v>583.28778999999997</v>
      </c>
      <c r="D611">
        <v>808.70955000000004</v>
      </c>
      <c r="E611">
        <v>2641.6826000000001</v>
      </c>
    </row>
    <row r="612" spans="1:5" hidden="1">
      <c r="A612">
        <v>2373</v>
      </c>
      <c r="B612">
        <v>346.12407999999999</v>
      </c>
      <c r="C612">
        <v>583.28778999999997</v>
      </c>
      <c r="D612">
        <v>808.70955000000004</v>
      </c>
      <c r="E612">
        <v>2641.6826000000001</v>
      </c>
    </row>
    <row r="613" spans="1:5" hidden="1">
      <c r="A613">
        <v>2374</v>
      </c>
      <c r="B613">
        <v>345.92264</v>
      </c>
      <c r="C613">
        <v>583.28778999999997</v>
      </c>
      <c r="D613">
        <v>808.70955000000004</v>
      </c>
      <c r="E613">
        <v>2641.6826000000001</v>
      </c>
    </row>
    <row r="614" spans="1:5" hidden="1">
      <c r="A614">
        <v>2375</v>
      </c>
      <c r="B614">
        <v>345.72611999999998</v>
      </c>
      <c r="C614">
        <v>583.28778999999997</v>
      </c>
      <c r="D614">
        <v>808.70955000000004</v>
      </c>
      <c r="E614">
        <v>2641.6826000000001</v>
      </c>
    </row>
    <row r="615" spans="1:5" hidden="1">
      <c r="A615">
        <v>2376</v>
      </c>
      <c r="B615">
        <v>345.54282999999998</v>
      </c>
      <c r="C615">
        <v>583.28778999999997</v>
      </c>
      <c r="D615">
        <v>808.70955000000004</v>
      </c>
      <c r="E615">
        <v>2641.6826000000001</v>
      </c>
    </row>
    <row r="616" spans="1:5" hidden="1">
      <c r="A616">
        <v>2377</v>
      </c>
      <c r="B616">
        <v>345.37419</v>
      </c>
      <c r="C616">
        <v>583.28778999999997</v>
      </c>
      <c r="D616">
        <v>808.70955000000004</v>
      </c>
      <c r="E616">
        <v>2641.6826000000001</v>
      </c>
    </row>
    <row r="617" spans="1:5" hidden="1">
      <c r="A617">
        <v>2378</v>
      </c>
      <c r="B617">
        <v>345.21906999999999</v>
      </c>
      <c r="C617">
        <v>583.28778999999997</v>
      </c>
      <c r="D617">
        <v>808.70955000000004</v>
      </c>
      <c r="E617">
        <v>2641.6826000000001</v>
      </c>
    </row>
    <row r="618" spans="1:5" hidden="1">
      <c r="A618">
        <v>2379</v>
      </c>
      <c r="B618">
        <v>345.06997999999999</v>
      </c>
      <c r="C618">
        <v>583.28778999999997</v>
      </c>
      <c r="D618">
        <v>808.70955000000004</v>
      </c>
      <c r="E618">
        <v>2641.6826000000001</v>
      </c>
    </row>
    <row r="619" spans="1:5" hidden="1">
      <c r="A619">
        <v>2380</v>
      </c>
      <c r="B619">
        <v>344.91771999999997</v>
      </c>
      <c r="C619">
        <v>583.28778999999997</v>
      </c>
      <c r="D619">
        <v>808.70955000000004</v>
      </c>
      <c r="E619">
        <v>2641.6826000000001</v>
      </c>
    </row>
    <row r="620" spans="1:5" hidden="1">
      <c r="A620">
        <v>2381</v>
      </c>
      <c r="B620">
        <v>344.75830999999999</v>
      </c>
      <c r="C620">
        <v>583.28778999999997</v>
      </c>
      <c r="D620">
        <v>808.70955000000004</v>
      </c>
      <c r="E620">
        <v>2641.6826000000001</v>
      </c>
    </row>
    <row r="621" spans="1:5" hidden="1">
      <c r="A621">
        <v>2382</v>
      </c>
      <c r="B621">
        <v>344.59170999999998</v>
      </c>
      <c r="C621">
        <v>583.28778999999997</v>
      </c>
      <c r="D621">
        <v>808.70955000000004</v>
      </c>
      <c r="E621">
        <v>2641.6826000000001</v>
      </c>
    </row>
    <row r="622" spans="1:5" hidden="1">
      <c r="A622">
        <v>2383</v>
      </c>
      <c r="B622">
        <v>344.41874999999999</v>
      </c>
      <c r="C622">
        <v>583.28778999999997</v>
      </c>
      <c r="D622">
        <v>808.70955000000004</v>
      </c>
      <c r="E622">
        <v>2641.6826000000001</v>
      </c>
    </row>
    <row r="623" spans="1:5" hidden="1">
      <c r="A623">
        <v>2384</v>
      </c>
      <c r="B623">
        <v>344.23248999999998</v>
      </c>
      <c r="C623">
        <v>583.28778999999997</v>
      </c>
      <c r="D623">
        <v>808.70955000000004</v>
      </c>
      <c r="E623">
        <v>2641.6826000000001</v>
      </c>
    </row>
    <row r="624" spans="1:5" hidden="1">
      <c r="A624">
        <v>2385</v>
      </c>
      <c r="B624">
        <v>344.03491000000002</v>
      </c>
      <c r="C624">
        <v>583.28778999999997</v>
      </c>
      <c r="D624">
        <v>808.70955000000004</v>
      </c>
      <c r="E624">
        <v>2641.6826000000001</v>
      </c>
    </row>
    <row r="625" spans="1:5" hidden="1">
      <c r="A625">
        <v>2386</v>
      </c>
      <c r="B625">
        <v>343.84226999999998</v>
      </c>
      <c r="C625">
        <v>583.28778999999997</v>
      </c>
      <c r="D625">
        <v>808.70955000000004</v>
      </c>
      <c r="E625">
        <v>2641.6826000000001</v>
      </c>
    </row>
    <row r="626" spans="1:5" hidden="1">
      <c r="A626">
        <v>2387</v>
      </c>
      <c r="B626">
        <v>343.6628</v>
      </c>
      <c r="C626">
        <v>583.28778999999997</v>
      </c>
      <c r="D626">
        <v>808.70955000000004</v>
      </c>
      <c r="E626">
        <v>2641.6826000000001</v>
      </c>
    </row>
    <row r="627" spans="1:5" hidden="1">
      <c r="A627">
        <v>2388</v>
      </c>
      <c r="B627">
        <v>343.49788999999998</v>
      </c>
      <c r="C627">
        <v>583.28778999999997</v>
      </c>
      <c r="D627">
        <v>808.70955000000004</v>
      </c>
      <c r="E627">
        <v>2641.6826000000001</v>
      </c>
    </row>
    <row r="628" spans="1:5" hidden="1">
      <c r="A628">
        <v>2389</v>
      </c>
      <c r="B628">
        <v>343.34636999999998</v>
      </c>
      <c r="C628">
        <v>583.28778999999997</v>
      </c>
      <c r="D628">
        <v>808.70955000000004</v>
      </c>
      <c r="E628">
        <v>2641.6826000000001</v>
      </c>
    </row>
    <row r="629" spans="1:5" hidden="1">
      <c r="A629">
        <v>2390</v>
      </c>
      <c r="B629">
        <v>343.20076999999998</v>
      </c>
      <c r="C629">
        <v>583.28778999999997</v>
      </c>
      <c r="D629">
        <v>808.70955000000004</v>
      </c>
      <c r="E629">
        <v>2641.6826000000001</v>
      </c>
    </row>
    <row r="630" spans="1:5" hidden="1">
      <c r="A630">
        <v>2391</v>
      </c>
      <c r="B630">
        <v>343.05194999999998</v>
      </c>
      <c r="C630">
        <v>583.28778999999997</v>
      </c>
      <c r="D630">
        <v>808.70955000000004</v>
      </c>
      <c r="E630">
        <v>2641.6826000000001</v>
      </c>
    </row>
    <row r="631" spans="1:5" hidden="1">
      <c r="A631">
        <v>2392</v>
      </c>
      <c r="B631">
        <v>342.89596999999998</v>
      </c>
      <c r="C631">
        <v>583.28778999999997</v>
      </c>
      <c r="D631">
        <v>808.70955000000004</v>
      </c>
      <c r="E631">
        <v>2641.6826000000001</v>
      </c>
    </row>
    <row r="632" spans="1:5" hidden="1">
      <c r="A632">
        <v>2393</v>
      </c>
      <c r="B632">
        <v>342.73282</v>
      </c>
      <c r="C632">
        <v>583.28778999999997</v>
      </c>
      <c r="D632">
        <v>808.70955000000004</v>
      </c>
      <c r="E632">
        <v>2641.6826000000001</v>
      </c>
    </row>
    <row r="633" spans="1:5" hidden="1">
      <c r="A633">
        <v>2394</v>
      </c>
      <c r="B633">
        <v>342.56331</v>
      </c>
      <c r="C633">
        <v>583.28778999999997</v>
      </c>
      <c r="D633">
        <v>808.70955000000004</v>
      </c>
      <c r="E633">
        <v>2641.6826000000001</v>
      </c>
    </row>
    <row r="634" spans="1:5" hidden="1">
      <c r="A634">
        <v>2395</v>
      </c>
      <c r="B634">
        <v>342.38058999999998</v>
      </c>
      <c r="C634">
        <v>583.28778999999997</v>
      </c>
      <c r="D634">
        <v>808.70955000000004</v>
      </c>
      <c r="E634">
        <v>2641.6826000000001</v>
      </c>
    </row>
    <row r="635" spans="1:5" hidden="1">
      <c r="A635">
        <v>2396</v>
      </c>
      <c r="B635">
        <v>342.18666999999999</v>
      </c>
      <c r="C635">
        <v>583.28778999999997</v>
      </c>
      <c r="D635">
        <v>808.70955000000004</v>
      </c>
      <c r="E635">
        <v>2641.6826000000001</v>
      </c>
    </row>
    <row r="636" spans="1:5" hidden="1">
      <c r="A636">
        <v>2397</v>
      </c>
      <c r="B636">
        <v>341.99770999999998</v>
      </c>
      <c r="C636">
        <v>583.28778999999997</v>
      </c>
      <c r="D636">
        <v>808.70955000000004</v>
      </c>
      <c r="E636">
        <v>2641.6826000000001</v>
      </c>
    </row>
    <row r="637" spans="1:5" hidden="1">
      <c r="A637">
        <v>2398</v>
      </c>
      <c r="B637">
        <v>341.82186999999999</v>
      </c>
      <c r="C637">
        <v>583.28778999999997</v>
      </c>
      <c r="D637">
        <v>808.70955000000004</v>
      </c>
      <c r="E637">
        <v>2641.6826000000001</v>
      </c>
    </row>
    <row r="638" spans="1:5" hidden="1">
      <c r="A638">
        <v>2399</v>
      </c>
      <c r="B638">
        <v>341.66050000000001</v>
      </c>
      <c r="C638">
        <v>583.28778999999997</v>
      </c>
      <c r="D638">
        <v>808.70955000000004</v>
      </c>
      <c r="E638">
        <v>2641.6826000000001</v>
      </c>
    </row>
    <row r="639" spans="1:5" hidden="1">
      <c r="A639">
        <v>2400</v>
      </c>
      <c r="B639">
        <v>341.51238000000001</v>
      </c>
      <c r="C639">
        <v>583.28778999999997</v>
      </c>
      <c r="D639">
        <v>808.70955000000004</v>
      </c>
      <c r="E639">
        <v>2641.6826000000001</v>
      </c>
    </row>
    <row r="640" spans="1:5" hidden="1">
      <c r="A640">
        <v>2401</v>
      </c>
      <c r="B640">
        <v>341.37009</v>
      </c>
      <c r="C640">
        <v>583.28778999999997</v>
      </c>
      <c r="D640">
        <v>808.70955000000004</v>
      </c>
      <c r="E640">
        <v>2641.6826000000001</v>
      </c>
    </row>
    <row r="641" spans="1:5" hidden="1">
      <c r="A641">
        <v>2402</v>
      </c>
      <c r="B641">
        <v>341.22453000000002</v>
      </c>
      <c r="C641">
        <v>583.28778999999997</v>
      </c>
      <c r="D641">
        <v>808.70955000000004</v>
      </c>
      <c r="E641">
        <v>2641.6826000000001</v>
      </c>
    </row>
    <row r="642" spans="1:5" hidden="1">
      <c r="A642">
        <v>2403</v>
      </c>
      <c r="B642">
        <v>341.07181000000003</v>
      </c>
      <c r="C642">
        <v>583.28778999999997</v>
      </c>
      <c r="D642">
        <v>808.70955000000004</v>
      </c>
      <c r="E642">
        <v>2641.6826000000001</v>
      </c>
    </row>
    <row r="643" spans="1:5" hidden="1">
      <c r="A643">
        <v>2404</v>
      </c>
      <c r="B643">
        <v>340.91190999999998</v>
      </c>
      <c r="C643">
        <v>583.28778999999997</v>
      </c>
      <c r="D643">
        <v>808.70955000000004</v>
      </c>
      <c r="E643">
        <v>2641.6826000000001</v>
      </c>
    </row>
    <row r="644" spans="1:5" hidden="1">
      <c r="A644">
        <v>2405</v>
      </c>
      <c r="B644">
        <v>340.74567999999999</v>
      </c>
      <c r="C644">
        <v>583.28778999999997</v>
      </c>
      <c r="D644">
        <v>808.70955000000004</v>
      </c>
      <c r="E644">
        <v>2641.6826000000001</v>
      </c>
    </row>
    <row r="645" spans="1:5" hidden="1">
      <c r="A645">
        <v>2406</v>
      </c>
      <c r="B645">
        <v>340.56632000000002</v>
      </c>
      <c r="C645">
        <v>583.28778999999997</v>
      </c>
      <c r="D645">
        <v>808.70955000000004</v>
      </c>
      <c r="E645">
        <v>2641.6826000000001</v>
      </c>
    </row>
    <row r="646" spans="1:5" hidden="1">
      <c r="A646">
        <v>2407</v>
      </c>
      <c r="B646">
        <v>340.37588</v>
      </c>
      <c r="C646">
        <v>583.28778999999997</v>
      </c>
      <c r="D646">
        <v>808.70955000000004</v>
      </c>
      <c r="E646">
        <v>2641.6826000000001</v>
      </c>
    </row>
    <row r="647" spans="1:5" hidden="1">
      <c r="A647">
        <v>2408</v>
      </c>
      <c r="B647">
        <v>340.19042999999999</v>
      </c>
      <c r="C647">
        <v>583.28778999999997</v>
      </c>
      <c r="D647">
        <v>808.70955000000004</v>
      </c>
      <c r="E647">
        <v>2641.6826000000001</v>
      </c>
    </row>
    <row r="648" spans="1:5" hidden="1">
      <c r="A648">
        <v>2409</v>
      </c>
      <c r="B648">
        <v>340.01803999999998</v>
      </c>
      <c r="C648">
        <v>583.28778999999997</v>
      </c>
      <c r="D648">
        <v>808.70955000000004</v>
      </c>
      <c r="E648">
        <v>2641.6826000000001</v>
      </c>
    </row>
    <row r="649" spans="1:5" hidden="1">
      <c r="A649">
        <v>2410</v>
      </c>
      <c r="B649">
        <v>339.86002000000002</v>
      </c>
      <c r="C649">
        <v>583.28778999999997</v>
      </c>
      <c r="D649">
        <v>808.70955000000004</v>
      </c>
      <c r="E649">
        <v>2641.6826000000001</v>
      </c>
    </row>
    <row r="650" spans="1:5" hidden="1">
      <c r="A650">
        <v>2411</v>
      </c>
      <c r="B650">
        <v>339.71514000000002</v>
      </c>
      <c r="C650">
        <v>583.28778999999997</v>
      </c>
      <c r="D650">
        <v>808.70955000000004</v>
      </c>
      <c r="E650">
        <v>2641.6826000000001</v>
      </c>
    </row>
    <row r="651" spans="1:5" hidden="1">
      <c r="A651">
        <v>2412</v>
      </c>
      <c r="B651">
        <v>339.57598999999999</v>
      </c>
      <c r="C651">
        <v>583.28778999999997</v>
      </c>
      <c r="D651">
        <v>808.70955000000004</v>
      </c>
      <c r="E651">
        <v>2641.6826000000001</v>
      </c>
    </row>
    <row r="652" spans="1:5" hidden="1">
      <c r="A652">
        <v>2413</v>
      </c>
      <c r="B652">
        <v>339.43351999999999</v>
      </c>
      <c r="C652">
        <v>583.28778999999997</v>
      </c>
      <c r="D652">
        <v>808.70955000000004</v>
      </c>
      <c r="E652">
        <v>2641.6826000000001</v>
      </c>
    </row>
    <row r="653" spans="1:5" hidden="1">
      <c r="A653">
        <v>2414</v>
      </c>
      <c r="B653">
        <v>339.28388999999999</v>
      </c>
      <c r="C653">
        <v>583.28778999999997</v>
      </c>
      <c r="D653">
        <v>808.70955000000004</v>
      </c>
      <c r="E653">
        <v>2641.6826000000001</v>
      </c>
    </row>
    <row r="654" spans="1:5" hidden="1">
      <c r="A654">
        <v>2415</v>
      </c>
      <c r="B654">
        <v>339.12709000000001</v>
      </c>
      <c r="C654">
        <v>583.28778999999997</v>
      </c>
      <c r="D654">
        <v>808.70955000000004</v>
      </c>
      <c r="E654">
        <v>2641.6826000000001</v>
      </c>
    </row>
    <row r="655" spans="1:5" hidden="1">
      <c r="A655">
        <v>2416</v>
      </c>
      <c r="B655">
        <v>338.96397000000002</v>
      </c>
      <c r="C655">
        <v>583.28778999999997</v>
      </c>
      <c r="D655">
        <v>808.70955000000004</v>
      </c>
      <c r="E655">
        <v>2641.6826000000001</v>
      </c>
    </row>
    <row r="656" spans="1:5" hidden="1">
      <c r="A656">
        <v>2417</v>
      </c>
      <c r="B656">
        <v>338.78780999999998</v>
      </c>
      <c r="C656">
        <v>583.28778999999997</v>
      </c>
      <c r="D656">
        <v>808.70955000000004</v>
      </c>
      <c r="E656">
        <v>2641.6826000000001</v>
      </c>
    </row>
    <row r="657" spans="1:5" hidden="1">
      <c r="A657">
        <v>2418</v>
      </c>
      <c r="B657">
        <v>338.60068000000001</v>
      </c>
      <c r="C657">
        <v>583.28778999999997</v>
      </c>
      <c r="D657">
        <v>808.70955000000004</v>
      </c>
      <c r="E657">
        <v>2641.6826000000001</v>
      </c>
    </row>
    <row r="658" spans="1:5" hidden="1">
      <c r="A658">
        <v>2419</v>
      </c>
      <c r="B658">
        <v>338.41856000000001</v>
      </c>
      <c r="C658">
        <v>583.28778999999997</v>
      </c>
      <c r="D658">
        <v>808.70955000000004</v>
      </c>
      <c r="E658">
        <v>2641.6826000000001</v>
      </c>
    </row>
    <row r="659" spans="1:5" hidden="1">
      <c r="A659">
        <v>2420</v>
      </c>
      <c r="B659">
        <v>338.24946999999997</v>
      </c>
      <c r="C659">
        <v>583.28778999999997</v>
      </c>
      <c r="D659">
        <v>808.70955000000004</v>
      </c>
      <c r="E659">
        <v>2641.6826000000001</v>
      </c>
    </row>
    <row r="660" spans="1:5" hidden="1">
      <c r="A660">
        <v>2421</v>
      </c>
      <c r="B660">
        <v>338.09465</v>
      </c>
      <c r="C660">
        <v>583.28778999999997</v>
      </c>
      <c r="D660">
        <v>808.70955000000004</v>
      </c>
      <c r="E660">
        <v>2641.6826000000001</v>
      </c>
    </row>
    <row r="661" spans="1:5" hidden="1">
      <c r="A661">
        <v>2422</v>
      </c>
      <c r="B661">
        <v>337.95285000000001</v>
      </c>
      <c r="C661">
        <v>583.28778999999997</v>
      </c>
      <c r="D661">
        <v>808.70955000000004</v>
      </c>
      <c r="E661">
        <v>2641.6826000000001</v>
      </c>
    </row>
    <row r="662" spans="1:5" hidden="1">
      <c r="A662">
        <v>2423</v>
      </c>
      <c r="B662">
        <v>337.81668000000002</v>
      </c>
      <c r="C662">
        <v>583.28778999999997</v>
      </c>
      <c r="D662">
        <v>808.70955000000004</v>
      </c>
      <c r="E662">
        <v>2641.6826000000001</v>
      </c>
    </row>
    <row r="663" spans="1:5" hidden="1">
      <c r="A663">
        <v>2424</v>
      </c>
      <c r="B663">
        <v>337.67716000000001</v>
      </c>
      <c r="C663">
        <v>583.28778999999997</v>
      </c>
      <c r="D663">
        <v>808.70955000000004</v>
      </c>
      <c r="E663">
        <v>2641.6826000000001</v>
      </c>
    </row>
    <row r="664" spans="1:5" hidden="1">
      <c r="A664">
        <v>2425</v>
      </c>
      <c r="B664">
        <v>337.53046000000001</v>
      </c>
      <c r="C664">
        <v>583.28778999999997</v>
      </c>
      <c r="D664">
        <v>808.70955000000004</v>
      </c>
      <c r="E664">
        <v>2641.6826000000001</v>
      </c>
    </row>
    <row r="665" spans="1:5" hidden="1">
      <c r="A665">
        <v>2426</v>
      </c>
      <c r="B665">
        <v>337.3766</v>
      </c>
      <c r="C665">
        <v>583.28778999999997</v>
      </c>
      <c r="D665">
        <v>808.70955000000004</v>
      </c>
      <c r="E665">
        <v>2641.6826000000001</v>
      </c>
    </row>
    <row r="666" spans="1:5" hidden="1">
      <c r="A666">
        <v>2427</v>
      </c>
      <c r="B666">
        <v>337.21645000000001</v>
      </c>
      <c r="C666">
        <v>583.28778999999997</v>
      </c>
      <c r="D666">
        <v>808.70955000000004</v>
      </c>
      <c r="E666">
        <v>2641.6826000000001</v>
      </c>
    </row>
    <row r="667" spans="1:5" hidden="1">
      <c r="A667">
        <v>2428</v>
      </c>
      <c r="B667">
        <v>337.04334</v>
      </c>
      <c r="C667">
        <v>583.28778999999997</v>
      </c>
      <c r="D667">
        <v>808.70955000000004</v>
      </c>
      <c r="E667">
        <v>2641.6826000000001</v>
      </c>
    </row>
    <row r="668" spans="1:5" hidden="1">
      <c r="A668">
        <v>2429</v>
      </c>
      <c r="B668">
        <v>336.85937000000001</v>
      </c>
      <c r="C668">
        <v>583.28778999999997</v>
      </c>
      <c r="D668">
        <v>808.70955000000004</v>
      </c>
      <c r="E668">
        <v>2641.6826000000001</v>
      </c>
    </row>
    <row r="669" spans="1:5" hidden="1">
      <c r="A669">
        <v>2430</v>
      </c>
      <c r="B669">
        <v>336.68043999999998</v>
      </c>
      <c r="C669">
        <v>583.28778999999997</v>
      </c>
      <c r="D669">
        <v>808.70955000000004</v>
      </c>
      <c r="E669">
        <v>2641.6826000000001</v>
      </c>
    </row>
    <row r="670" spans="1:5" hidden="1">
      <c r="A670">
        <v>2431</v>
      </c>
      <c r="B670">
        <v>336.51447999999999</v>
      </c>
      <c r="C670">
        <v>583.28778999999997</v>
      </c>
      <c r="D670">
        <v>808.70955000000004</v>
      </c>
      <c r="E670">
        <v>2641.6826000000001</v>
      </c>
    </row>
    <row r="671" spans="1:5" hidden="1">
      <c r="A671">
        <v>2432</v>
      </c>
      <c r="B671">
        <v>336.36272000000002</v>
      </c>
      <c r="C671">
        <v>583.28778999999997</v>
      </c>
      <c r="D671">
        <v>808.70955000000004</v>
      </c>
      <c r="E671">
        <v>2641.6826000000001</v>
      </c>
    </row>
    <row r="672" spans="1:5" hidden="1">
      <c r="A672">
        <v>2433</v>
      </c>
      <c r="B672">
        <v>336.22386</v>
      </c>
      <c r="C672">
        <v>583.28778999999997</v>
      </c>
      <c r="D672">
        <v>808.70955000000004</v>
      </c>
      <c r="E672">
        <v>2641.6826000000001</v>
      </c>
    </row>
    <row r="673" spans="1:5" hidden="1">
      <c r="A673">
        <v>2434</v>
      </c>
      <c r="B673">
        <v>336.09053</v>
      </c>
      <c r="C673">
        <v>583.28778999999997</v>
      </c>
      <c r="D673">
        <v>808.70955000000004</v>
      </c>
      <c r="E673">
        <v>2641.6826000000001</v>
      </c>
    </row>
    <row r="674" spans="1:5" hidden="1">
      <c r="A674">
        <v>2435</v>
      </c>
      <c r="B674">
        <v>335.9538</v>
      </c>
      <c r="C674">
        <v>583.28778999999997</v>
      </c>
      <c r="D674">
        <v>808.70955000000004</v>
      </c>
      <c r="E674">
        <v>2641.6826000000001</v>
      </c>
    </row>
    <row r="675" spans="1:5" hidden="1">
      <c r="A675">
        <v>2436</v>
      </c>
      <c r="B675">
        <v>335.80990000000003</v>
      </c>
      <c r="C675">
        <v>583.28778999999997</v>
      </c>
      <c r="D675">
        <v>808.70955000000004</v>
      </c>
      <c r="E675">
        <v>2641.6826000000001</v>
      </c>
    </row>
    <row r="676" spans="1:5" hidden="1">
      <c r="A676">
        <v>2437</v>
      </c>
      <c r="B676">
        <v>335.65884999999997</v>
      </c>
      <c r="C676">
        <v>583.28778999999997</v>
      </c>
      <c r="D676">
        <v>808.70955000000004</v>
      </c>
      <c r="E676">
        <v>2641.6826000000001</v>
      </c>
    </row>
    <row r="677" spans="1:5" hidden="1">
      <c r="A677">
        <v>2438</v>
      </c>
      <c r="B677">
        <v>335.50152000000003</v>
      </c>
      <c r="C677">
        <v>583.28778999999997</v>
      </c>
      <c r="D677">
        <v>808.70955000000004</v>
      </c>
      <c r="E677">
        <v>2641.6826000000001</v>
      </c>
    </row>
    <row r="678" spans="1:5" hidden="1">
      <c r="A678">
        <v>2439</v>
      </c>
      <c r="B678">
        <v>335.33132000000001</v>
      </c>
      <c r="C678">
        <v>583.28778999999997</v>
      </c>
      <c r="D678">
        <v>808.70955000000004</v>
      </c>
      <c r="E678">
        <v>2641.6826000000001</v>
      </c>
    </row>
    <row r="679" spans="1:5" hidden="1">
      <c r="A679">
        <v>2440</v>
      </c>
      <c r="B679">
        <v>335.15037999999998</v>
      </c>
      <c r="C679">
        <v>583.28778999999997</v>
      </c>
      <c r="D679">
        <v>808.70955000000004</v>
      </c>
      <c r="E679">
        <v>2641.6826000000001</v>
      </c>
    </row>
    <row r="680" spans="1:5" hidden="1">
      <c r="A680">
        <v>2441</v>
      </c>
      <c r="B680">
        <v>334.97449</v>
      </c>
      <c r="C680">
        <v>583.28778999999997</v>
      </c>
      <c r="D680">
        <v>808.70955000000004</v>
      </c>
      <c r="E680">
        <v>2641.6826000000001</v>
      </c>
    </row>
    <row r="681" spans="1:5" hidden="1">
      <c r="A681">
        <v>2442</v>
      </c>
      <c r="B681">
        <v>334.81153999999998</v>
      </c>
      <c r="C681">
        <v>583.28778999999997</v>
      </c>
      <c r="D681">
        <v>808.70955000000004</v>
      </c>
      <c r="E681">
        <v>2641.6826000000001</v>
      </c>
    </row>
    <row r="682" spans="1:5" hidden="1">
      <c r="A682">
        <v>2443</v>
      </c>
      <c r="B682">
        <v>334.66269</v>
      </c>
      <c r="C682">
        <v>583.28778999999997</v>
      </c>
      <c r="D682">
        <v>808.70955000000004</v>
      </c>
      <c r="E682">
        <v>2641.6826000000001</v>
      </c>
    </row>
    <row r="683" spans="1:5" hidden="1">
      <c r="A683">
        <v>2444</v>
      </c>
      <c r="B683">
        <v>334.52663000000001</v>
      </c>
      <c r="C683">
        <v>583.28778999999997</v>
      </c>
      <c r="D683">
        <v>808.70955000000004</v>
      </c>
      <c r="E683">
        <v>2641.6826000000001</v>
      </c>
    </row>
    <row r="684" spans="1:5" hidden="1">
      <c r="A684">
        <v>2445</v>
      </c>
      <c r="B684">
        <v>334.39602000000002</v>
      </c>
      <c r="C684">
        <v>583.28778999999997</v>
      </c>
      <c r="D684">
        <v>808.70955000000004</v>
      </c>
      <c r="E684">
        <v>2641.6826000000001</v>
      </c>
    </row>
    <row r="685" spans="1:5" hidden="1">
      <c r="A685">
        <v>2446</v>
      </c>
      <c r="B685">
        <v>334.26197000000002</v>
      </c>
      <c r="C685">
        <v>583.28778999999997</v>
      </c>
      <c r="D685">
        <v>808.70955000000004</v>
      </c>
      <c r="E685">
        <v>2641.6826000000001</v>
      </c>
    </row>
    <row r="686" spans="1:5" hidden="1">
      <c r="A686">
        <v>2447</v>
      </c>
      <c r="B686">
        <v>334.12072999999998</v>
      </c>
      <c r="C686">
        <v>583.28778999999997</v>
      </c>
      <c r="D686">
        <v>808.70955000000004</v>
      </c>
      <c r="E686">
        <v>2641.6826000000001</v>
      </c>
    </row>
    <row r="687" spans="1:5" hidden="1">
      <c r="A687">
        <v>2448</v>
      </c>
      <c r="B687">
        <v>333.97235999999998</v>
      </c>
      <c r="C687">
        <v>583.28778999999997</v>
      </c>
      <c r="D687">
        <v>808.70955000000004</v>
      </c>
      <c r="E687">
        <v>2641.6826000000001</v>
      </c>
    </row>
    <row r="688" spans="1:5" hidden="1">
      <c r="A688">
        <v>2449</v>
      </c>
      <c r="B688">
        <v>333.81772999999998</v>
      </c>
      <c r="C688">
        <v>583.28778999999997</v>
      </c>
      <c r="D688">
        <v>808.70955000000004</v>
      </c>
      <c r="E688">
        <v>2641.6826000000001</v>
      </c>
    </row>
    <row r="689" spans="1:5" hidden="1">
      <c r="A689">
        <v>2450</v>
      </c>
      <c r="B689">
        <v>333.65032000000002</v>
      </c>
      <c r="C689">
        <v>583.28778999999997</v>
      </c>
      <c r="D689">
        <v>808.70955000000004</v>
      </c>
      <c r="E689">
        <v>2641.6826000000001</v>
      </c>
    </row>
    <row r="690" spans="1:5" hidden="1">
      <c r="A690">
        <v>2451</v>
      </c>
      <c r="B690">
        <v>333.47226999999998</v>
      </c>
      <c r="C690">
        <v>583.28778999999997</v>
      </c>
      <c r="D690">
        <v>808.70955000000004</v>
      </c>
      <c r="E690">
        <v>2641.6826000000001</v>
      </c>
    </row>
    <row r="691" spans="1:5" hidden="1">
      <c r="A691">
        <v>2452</v>
      </c>
      <c r="B691">
        <v>333.29930000000002</v>
      </c>
      <c r="C691">
        <v>583.28778999999997</v>
      </c>
      <c r="D691">
        <v>808.70955000000004</v>
      </c>
      <c r="E691">
        <v>2641.6826000000001</v>
      </c>
    </row>
    <row r="692" spans="1:5" hidden="1">
      <c r="A692">
        <v>2453</v>
      </c>
      <c r="B692">
        <v>333.13922000000002</v>
      </c>
      <c r="C692">
        <v>583.28778999999997</v>
      </c>
      <c r="D692">
        <v>808.70955000000004</v>
      </c>
      <c r="E692">
        <v>2641.6826000000001</v>
      </c>
    </row>
    <row r="693" spans="1:5" hidden="1">
      <c r="A693">
        <v>2454</v>
      </c>
      <c r="B693">
        <v>332.99317000000002</v>
      </c>
      <c r="C693">
        <v>583.28778999999997</v>
      </c>
      <c r="D693">
        <v>808.70955000000004</v>
      </c>
      <c r="E693">
        <v>2641.6826000000001</v>
      </c>
    </row>
    <row r="694" spans="1:5" hidden="1">
      <c r="A694">
        <v>2455</v>
      </c>
      <c r="B694">
        <v>332.85978999999998</v>
      </c>
      <c r="C694">
        <v>583.28778999999997</v>
      </c>
      <c r="D694">
        <v>808.70955000000004</v>
      </c>
      <c r="E694">
        <v>2641.6826000000001</v>
      </c>
    </row>
    <row r="695" spans="1:5" hidden="1">
      <c r="A695">
        <v>2456</v>
      </c>
      <c r="B695">
        <v>332.73176999999998</v>
      </c>
      <c r="C695">
        <v>583.28778999999997</v>
      </c>
      <c r="D695">
        <v>808.70955000000004</v>
      </c>
      <c r="E695">
        <v>2641.6826000000001</v>
      </c>
    </row>
    <row r="696" spans="1:5" hidden="1">
      <c r="A696">
        <v>2457</v>
      </c>
      <c r="B696">
        <v>332.60027000000002</v>
      </c>
      <c r="C696">
        <v>583.28778999999997</v>
      </c>
      <c r="D696">
        <v>808.70955000000004</v>
      </c>
      <c r="E696">
        <v>2641.6826000000001</v>
      </c>
    </row>
    <row r="697" spans="1:5" hidden="1">
      <c r="A697">
        <v>2458</v>
      </c>
      <c r="B697">
        <v>332.46158000000003</v>
      </c>
      <c r="C697">
        <v>583.28778999999997</v>
      </c>
      <c r="D697">
        <v>808.70955000000004</v>
      </c>
      <c r="E697">
        <v>2641.6826000000001</v>
      </c>
    </row>
    <row r="698" spans="1:5" hidden="1">
      <c r="A698">
        <v>2459</v>
      </c>
      <c r="B698">
        <v>332.31578000000002</v>
      </c>
      <c r="C698">
        <v>583.28778999999997</v>
      </c>
      <c r="D698">
        <v>808.70955000000004</v>
      </c>
      <c r="E698">
        <v>2641.6826000000001</v>
      </c>
    </row>
    <row r="699" spans="1:5" hidden="1">
      <c r="A699">
        <v>2460</v>
      </c>
      <c r="B699">
        <v>332.16372999999999</v>
      </c>
      <c r="C699">
        <v>583.28778999999997</v>
      </c>
      <c r="D699">
        <v>808.70955000000004</v>
      </c>
      <c r="E699">
        <v>2641.6826000000001</v>
      </c>
    </row>
    <row r="700" spans="1:5" hidden="1">
      <c r="A700">
        <v>2461</v>
      </c>
      <c r="B700">
        <v>331.99898000000002</v>
      </c>
      <c r="C700">
        <v>583.28778999999997</v>
      </c>
      <c r="D700">
        <v>808.70955000000004</v>
      </c>
      <c r="E700">
        <v>2641.6826000000001</v>
      </c>
    </row>
    <row r="701" spans="1:5" hidden="1">
      <c r="A701">
        <v>2462</v>
      </c>
      <c r="B701">
        <v>331.82371000000001</v>
      </c>
      <c r="C701">
        <v>583.28778999999997</v>
      </c>
      <c r="D701">
        <v>808.70955000000004</v>
      </c>
      <c r="E701">
        <v>2641.6826000000001</v>
      </c>
    </row>
    <row r="702" spans="1:5" hidden="1">
      <c r="A702">
        <v>2463</v>
      </c>
      <c r="B702">
        <v>331.65354000000002</v>
      </c>
      <c r="C702">
        <v>583.28778999999997</v>
      </c>
      <c r="D702">
        <v>808.70955000000004</v>
      </c>
      <c r="E702">
        <v>2641.6826000000001</v>
      </c>
    </row>
    <row r="703" spans="1:5" hidden="1">
      <c r="A703">
        <v>2464</v>
      </c>
      <c r="B703">
        <v>331.49623000000003</v>
      </c>
      <c r="C703">
        <v>583.28778999999997</v>
      </c>
      <c r="D703">
        <v>808.70955000000004</v>
      </c>
      <c r="E703">
        <v>2641.6826000000001</v>
      </c>
    </row>
    <row r="704" spans="1:5" hidden="1">
      <c r="A704">
        <v>2465</v>
      </c>
      <c r="B704">
        <v>331.35284999999999</v>
      </c>
      <c r="C704">
        <v>583.28778999999997</v>
      </c>
      <c r="D704">
        <v>808.70955000000004</v>
      </c>
      <c r="E704">
        <v>2641.6826000000001</v>
      </c>
    </row>
    <row r="705" spans="1:5" hidden="1">
      <c r="A705">
        <v>2466</v>
      </c>
      <c r="B705">
        <v>331.22203999999999</v>
      </c>
      <c r="C705">
        <v>583.28778999999997</v>
      </c>
      <c r="D705">
        <v>808.70955000000004</v>
      </c>
      <c r="E705">
        <v>2641.6826000000001</v>
      </c>
    </row>
    <row r="706" spans="1:5" hidden="1">
      <c r="A706">
        <v>2467</v>
      </c>
      <c r="B706">
        <v>331.09649999999999</v>
      </c>
      <c r="C706">
        <v>583.28778999999997</v>
      </c>
      <c r="D706">
        <v>808.70955000000004</v>
      </c>
      <c r="E706">
        <v>2641.6826000000001</v>
      </c>
    </row>
    <row r="707" spans="1:5" hidden="1">
      <c r="A707">
        <v>2468</v>
      </c>
      <c r="B707">
        <v>330.96744000000001</v>
      </c>
      <c r="C707">
        <v>583.28778999999997</v>
      </c>
      <c r="D707">
        <v>808.70955000000004</v>
      </c>
      <c r="E707">
        <v>2641.6826000000001</v>
      </c>
    </row>
    <row r="708" spans="1:5" hidden="1">
      <c r="A708">
        <v>2469</v>
      </c>
      <c r="B708">
        <v>330.83120000000002</v>
      </c>
      <c r="C708">
        <v>583.28778999999997</v>
      </c>
      <c r="D708">
        <v>808.70955000000004</v>
      </c>
      <c r="E708">
        <v>2641.6826000000001</v>
      </c>
    </row>
    <row r="709" spans="1:5" hidden="1">
      <c r="A709">
        <v>2470</v>
      </c>
      <c r="B709">
        <v>330.68785000000003</v>
      </c>
      <c r="C709">
        <v>583.28778999999997</v>
      </c>
      <c r="D709">
        <v>808.70955000000004</v>
      </c>
      <c r="E709">
        <v>2641.6826000000001</v>
      </c>
    </row>
    <row r="710" spans="1:5" hidden="1">
      <c r="A710">
        <v>2471</v>
      </c>
      <c r="B710">
        <v>330.53827000000001</v>
      </c>
      <c r="C710">
        <v>583.28778999999997</v>
      </c>
      <c r="D710">
        <v>808.70955000000004</v>
      </c>
      <c r="E710">
        <v>2641.6826000000001</v>
      </c>
    </row>
    <row r="711" spans="1:5" hidden="1">
      <c r="A711">
        <v>2472</v>
      </c>
      <c r="B711">
        <v>330.37608</v>
      </c>
      <c r="C711">
        <v>583.28778999999997</v>
      </c>
      <c r="D711">
        <v>808.70955000000004</v>
      </c>
      <c r="E711">
        <v>2641.6826000000001</v>
      </c>
    </row>
    <row r="712" spans="1:5" hidden="1">
      <c r="A712">
        <v>2473</v>
      </c>
      <c r="B712">
        <v>330.20346999999998</v>
      </c>
      <c r="C712">
        <v>583.28778999999997</v>
      </c>
      <c r="D712">
        <v>808.70955000000004</v>
      </c>
      <c r="E712">
        <v>2641.6826000000001</v>
      </c>
    </row>
    <row r="713" spans="1:5" hidden="1">
      <c r="A713">
        <v>2474</v>
      </c>
      <c r="B713">
        <v>330.036</v>
      </c>
      <c r="C713">
        <v>583.28778999999997</v>
      </c>
      <c r="D713">
        <v>808.70955000000004</v>
      </c>
      <c r="E713">
        <v>2641.6826000000001</v>
      </c>
    </row>
    <row r="714" spans="1:5" hidden="1">
      <c r="A714">
        <v>2475</v>
      </c>
      <c r="B714">
        <v>329.88132999999999</v>
      </c>
      <c r="C714">
        <v>583.28778999999997</v>
      </c>
      <c r="D714">
        <v>808.70955000000004</v>
      </c>
      <c r="E714">
        <v>2641.6826000000001</v>
      </c>
    </row>
    <row r="715" spans="1:5" hidden="1">
      <c r="A715">
        <v>2476</v>
      </c>
      <c r="B715">
        <v>329.74052</v>
      </c>
      <c r="C715">
        <v>583.28778999999997</v>
      </c>
      <c r="D715">
        <v>808.70955000000004</v>
      </c>
      <c r="E715">
        <v>2641.6826000000001</v>
      </c>
    </row>
    <row r="716" spans="1:5" hidden="1">
      <c r="A716">
        <v>2477</v>
      </c>
      <c r="B716">
        <v>329.61218000000002</v>
      </c>
      <c r="C716">
        <v>583.28778999999997</v>
      </c>
      <c r="D716">
        <v>808.70955000000004</v>
      </c>
      <c r="E716">
        <v>2641.6826000000001</v>
      </c>
    </row>
    <row r="717" spans="1:5" hidden="1">
      <c r="A717">
        <v>2478</v>
      </c>
      <c r="B717">
        <v>329.48901999999998</v>
      </c>
      <c r="C717">
        <v>583.28778999999997</v>
      </c>
      <c r="D717">
        <v>808.70955000000004</v>
      </c>
      <c r="E717">
        <v>2641.6826000000001</v>
      </c>
    </row>
    <row r="718" spans="1:5" hidden="1">
      <c r="A718">
        <v>2479</v>
      </c>
      <c r="B718">
        <v>329.3623</v>
      </c>
      <c r="C718">
        <v>583.28778999999997</v>
      </c>
      <c r="D718">
        <v>808.70955000000004</v>
      </c>
      <c r="E718">
        <v>2641.6826000000001</v>
      </c>
    </row>
    <row r="719" spans="1:5" hidden="1">
      <c r="A719">
        <v>2480</v>
      </c>
      <c r="B719">
        <v>329.22840000000002</v>
      </c>
      <c r="C719">
        <v>583.28778999999997</v>
      </c>
      <c r="D719">
        <v>808.70955000000004</v>
      </c>
      <c r="E719">
        <v>2641.6826000000001</v>
      </c>
    </row>
    <row r="720" spans="1:5" hidden="1">
      <c r="A720">
        <v>2481</v>
      </c>
      <c r="B720">
        <v>329.08740999999998</v>
      </c>
      <c r="C720">
        <v>583.28778999999997</v>
      </c>
      <c r="D720">
        <v>808.70955000000004</v>
      </c>
      <c r="E720">
        <v>2641.6826000000001</v>
      </c>
    </row>
    <row r="721" spans="1:5" hidden="1">
      <c r="A721">
        <v>2482</v>
      </c>
      <c r="B721">
        <v>328.9402</v>
      </c>
      <c r="C721">
        <v>583.28778999999997</v>
      </c>
      <c r="D721">
        <v>808.70955000000004</v>
      </c>
      <c r="E721">
        <v>2641.6826000000001</v>
      </c>
    </row>
    <row r="722" spans="1:5" hidden="1">
      <c r="A722">
        <v>2483</v>
      </c>
      <c r="B722">
        <v>328.78046999999998</v>
      </c>
      <c r="C722">
        <v>583.28778999999997</v>
      </c>
      <c r="D722">
        <v>808.70955000000004</v>
      </c>
      <c r="E722">
        <v>2641.6826000000001</v>
      </c>
    </row>
    <row r="723" spans="1:5" hidden="1">
      <c r="A723">
        <v>2484</v>
      </c>
      <c r="B723">
        <v>328.61043000000001</v>
      </c>
      <c r="C723">
        <v>583.28778999999997</v>
      </c>
      <c r="D723">
        <v>808.70955000000004</v>
      </c>
      <c r="E723">
        <v>2641.6826000000001</v>
      </c>
    </row>
    <row r="724" spans="1:5" hidden="1">
      <c r="A724">
        <v>2485</v>
      </c>
      <c r="B724">
        <v>328.44553999999999</v>
      </c>
      <c r="C724">
        <v>583.28778999999997</v>
      </c>
      <c r="D724">
        <v>808.70955000000004</v>
      </c>
      <c r="E724">
        <v>2641.6826000000001</v>
      </c>
    </row>
    <row r="725" spans="1:5" hidden="1">
      <c r="A725">
        <v>2486</v>
      </c>
      <c r="B725">
        <v>328.29343</v>
      </c>
      <c r="C725">
        <v>583.28778999999997</v>
      </c>
      <c r="D725">
        <v>808.70955000000004</v>
      </c>
      <c r="E725">
        <v>2641.6826000000001</v>
      </c>
    </row>
    <row r="726" spans="1:5" hidden="1">
      <c r="A726">
        <v>2487</v>
      </c>
      <c r="B726">
        <v>328.15508999999997</v>
      </c>
      <c r="C726">
        <v>583.28778999999997</v>
      </c>
      <c r="D726">
        <v>808.70955000000004</v>
      </c>
      <c r="E726">
        <v>2641.6826000000001</v>
      </c>
    </row>
    <row r="727" spans="1:5" hidden="1">
      <c r="A727">
        <v>2488</v>
      </c>
      <c r="B727">
        <v>328.02911</v>
      </c>
      <c r="C727">
        <v>583.28778999999997</v>
      </c>
      <c r="D727">
        <v>808.70955000000004</v>
      </c>
      <c r="E727">
        <v>2641.6826000000001</v>
      </c>
    </row>
    <row r="728" spans="1:5" hidden="1">
      <c r="A728">
        <v>2489</v>
      </c>
      <c r="B728">
        <v>327.90823</v>
      </c>
      <c r="C728">
        <v>583.28778999999997</v>
      </c>
      <c r="D728">
        <v>808.70955000000004</v>
      </c>
      <c r="E728">
        <v>2641.6826000000001</v>
      </c>
    </row>
    <row r="729" spans="1:5" hidden="1">
      <c r="A729">
        <v>2490</v>
      </c>
      <c r="B729">
        <v>327.78377</v>
      </c>
      <c r="C729">
        <v>583.28778999999997</v>
      </c>
      <c r="D729">
        <v>808.70955000000004</v>
      </c>
      <c r="E729">
        <v>2641.6826000000001</v>
      </c>
    </row>
    <row r="730" spans="1:5" hidden="1">
      <c r="A730">
        <v>2491</v>
      </c>
      <c r="B730">
        <v>327.65210999999999</v>
      </c>
      <c r="C730">
        <v>583.28778999999997</v>
      </c>
      <c r="D730">
        <v>808.70955000000004</v>
      </c>
      <c r="E730">
        <v>2641.6826000000001</v>
      </c>
    </row>
    <row r="731" spans="1:5" hidden="1">
      <c r="A731">
        <v>2492</v>
      </c>
      <c r="B731">
        <v>327.51337999999998</v>
      </c>
      <c r="C731">
        <v>583.28778999999997</v>
      </c>
      <c r="D731">
        <v>808.70955000000004</v>
      </c>
      <c r="E731">
        <v>2641.6826000000001</v>
      </c>
    </row>
    <row r="732" spans="1:5" hidden="1">
      <c r="A732">
        <v>2493</v>
      </c>
      <c r="B732">
        <v>327.36845</v>
      </c>
      <c r="C732">
        <v>583.28778999999997</v>
      </c>
      <c r="D732">
        <v>808.70955000000004</v>
      </c>
      <c r="E732">
        <v>2641.6826000000001</v>
      </c>
    </row>
    <row r="733" spans="1:5" hidden="1">
      <c r="A733">
        <v>2494</v>
      </c>
      <c r="B733">
        <v>327.21107999999998</v>
      </c>
      <c r="C733">
        <v>583.28778999999997</v>
      </c>
      <c r="D733">
        <v>808.70955000000004</v>
      </c>
      <c r="E733">
        <v>2641.6826000000001</v>
      </c>
    </row>
    <row r="734" spans="1:5" hidden="1">
      <c r="A734">
        <v>2495</v>
      </c>
      <c r="B734">
        <v>327.04351000000003</v>
      </c>
      <c r="C734">
        <v>583.28778999999997</v>
      </c>
      <c r="D734">
        <v>808.70955000000004</v>
      </c>
      <c r="E734">
        <v>2641.6826000000001</v>
      </c>
    </row>
    <row r="735" spans="1:5" hidden="1">
      <c r="A735">
        <v>2496</v>
      </c>
      <c r="B735">
        <v>326.88112000000001</v>
      </c>
      <c r="C735">
        <v>583.28778999999997</v>
      </c>
      <c r="D735">
        <v>808.70955000000004</v>
      </c>
      <c r="E735">
        <v>2641.6826000000001</v>
      </c>
    </row>
    <row r="736" spans="1:5" hidden="1">
      <c r="A736">
        <v>2497</v>
      </c>
      <c r="B736">
        <v>326.73146000000003</v>
      </c>
      <c r="C736">
        <v>583.28778999999997</v>
      </c>
      <c r="D736">
        <v>808.70955000000004</v>
      </c>
      <c r="E736">
        <v>2641.6826000000001</v>
      </c>
    </row>
    <row r="737" spans="1:5" hidden="1">
      <c r="A737">
        <v>2498</v>
      </c>
      <c r="B737">
        <v>326.59550999999999</v>
      </c>
      <c r="C737">
        <v>583.28778999999997</v>
      </c>
      <c r="D737">
        <v>808.70955000000004</v>
      </c>
      <c r="E737">
        <v>2641.6826000000001</v>
      </c>
    </row>
    <row r="738" spans="1:5" hidden="1">
      <c r="A738">
        <v>2499</v>
      </c>
      <c r="B738">
        <v>326.47181</v>
      </c>
      <c r="C738">
        <v>583.28778999999997</v>
      </c>
      <c r="D738">
        <v>808.70955000000004</v>
      </c>
      <c r="E738">
        <v>2641.6826000000001</v>
      </c>
    </row>
    <row r="739" spans="1:5" hidden="1">
      <c r="A739">
        <v>2500</v>
      </c>
      <c r="B739">
        <v>326.41262</v>
      </c>
      <c r="C739">
        <v>583.28778999999997</v>
      </c>
      <c r="D739">
        <v>808.70955000000004</v>
      </c>
      <c r="E739">
        <v>2641.6826000000001</v>
      </c>
    </row>
  </sheetData>
  <autoFilter ref="A3:E739">
    <filterColumn colId="0">
      <customFilters and="1">
        <customFilter operator="greaterThanOrEqual" val="2000"/>
        <customFilter operator="lessThanOrEqual" val="2100"/>
      </customFilters>
    </filterColumn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90"/>
  <sheetViews>
    <sheetView topLeftCell="H1" zoomScaleNormal="100" workbookViewId="0">
      <selection activeCell="Z62" sqref="Z62"/>
    </sheetView>
  </sheetViews>
  <sheetFormatPr defaultRowHeight="12.75"/>
  <cols>
    <col min="1" max="1" width="9.140625" style="10"/>
    <col min="2" max="2" width="9.140625" style="11"/>
    <col min="3" max="3" width="9.28515625" style="10" customWidth="1"/>
    <col min="4" max="4" width="8.5703125" style="10" customWidth="1"/>
    <col min="5" max="12" width="9.140625" style="10"/>
    <col min="13" max="13" width="8.7109375" style="10" customWidth="1"/>
    <col min="14" max="16384" width="9.140625" style="10"/>
  </cols>
  <sheetData>
    <row r="1" spans="1:29">
      <c r="A1" s="30" t="s">
        <v>56</v>
      </c>
      <c r="H1" s="13" t="s">
        <v>57</v>
      </c>
      <c r="I1" s="13"/>
      <c r="J1" s="13"/>
      <c r="K1" s="13"/>
      <c r="AC1" s="10" t="s">
        <v>58</v>
      </c>
    </row>
    <row r="2" spans="1:29">
      <c r="A2" s="30"/>
      <c r="B2" s="37" t="s">
        <v>59</v>
      </c>
    </row>
    <row r="3" spans="1:29">
      <c r="A3" s="10" t="s">
        <v>60</v>
      </c>
      <c r="B3" s="38" t="s">
        <v>61</v>
      </c>
      <c r="E3" s="10" t="s">
        <v>62</v>
      </c>
      <c r="G3" s="10" t="s">
        <v>63</v>
      </c>
      <c r="L3" s="37"/>
    </row>
    <row r="4" spans="1:29">
      <c r="A4" s="10" t="s">
        <v>64</v>
      </c>
      <c r="B4" s="10" t="s">
        <v>65</v>
      </c>
      <c r="C4" s="10" t="s">
        <v>66</v>
      </c>
      <c r="D4" s="10" t="s">
        <v>67</v>
      </c>
      <c r="E4" s="10" t="s">
        <v>68</v>
      </c>
      <c r="F4" s="10" t="s">
        <v>69</v>
      </c>
      <c r="G4" s="10" t="s">
        <v>70</v>
      </c>
      <c r="H4" s="10" t="s">
        <v>71</v>
      </c>
      <c r="I4" s="10" t="s">
        <v>68</v>
      </c>
    </row>
    <row r="5" spans="1:29">
      <c r="A5" s="19">
        <v>1750</v>
      </c>
      <c r="B5" s="13">
        <v>278</v>
      </c>
      <c r="C5" s="12">
        <v>278</v>
      </c>
      <c r="F5" s="13">
        <v>450</v>
      </c>
      <c r="G5" s="10">
        <v>400</v>
      </c>
      <c r="H5" s="10">
        <v>500</v>
      </c>
    </row>
    <row r="6" spans="1:29">
      <c r="A6" s="19">
        <f t="shared" ref="A6:A50" si="0">A5+5</f>
        <v>1755</v>
      </c>
      <c r="B6" s="13">
        <v>278</v>
      </c>
      <c r="C6" s="12">
        <v>278.12335179112455</v>
      </c>
      <c r="F6" s="13">
        <v>450</v>
      </c>
      <c r="G6" s="10">
        <v>400</v>
      </c>
      <c r="H6" s="10">
        <v>500</v>
      </c>
      <c r="L6" s="30"/>
      <c r="U6" s="30"/>
    </row>
    <row r="7" spans="1:29" ht="13.5" thickBot="1">
      <c r="A7" s="19">
        <f t="shared" si="0"/>
        <v>1760</v>
      </c>
      <c r="B7" s="13">
        <v>278</v>
      </c>
      <c r="C7" s="12">
        <v>278.24661358608199</v>
      </c>
      <c r="F7" s="13">
        <v>450</v>
      </c>
      <c r="G7" s="10">
        <v>400</v>
      </c>
      <c r="H7" s="10">
        <v>500</v>
      </c>
    </row>
    <row r="8" spans="1:29">
      <c r="A8" s="19">
        <f t="shared" si="0"/>
        <v>1765</v>
      </c>
      <c r="B8" s="13">
        <v>278</v>
      </c>
      <c r="C8" s="12">
        <v>278.42587719877429</v>
      </c>
      <c r="F8" s="13">
        <v>450</v>
      </c>
      <c r="G8" s="10">
        <v>400</v>
      </c>
      <c r="H8" s="10">
        <v>500</v>
      </c>
      <c r="L8" s="36"/>
      <c r="M8" s="35"/>
      <c r="N8" s="35"/>
      <c r="O8" s="35"/>
      <c r="P8" s="35"/>
      <c r="Q8" s="35"/>
      <c r="R8" s="35"/>
      <c r="S8" s="34"/>
      <c r="T8" s="23"/>
    </row>
    <row r="9" spans="1:29">
      <c r="A9" s="19">
        <f t="shared" si="0"/>
        <v>1770</v>
      </c>
      <c r="B9" s="13">
        <v>278.60000000000002</v>
      </c>
      <c r="C9" s="12">
        <v>279.20616166942955</v>
      </c>
      <c r="F9" s="13">
        <v>450</v>
      </c>
      <c r="G9" s="10">
        <v>400</v>
      </c>
      <c r="H9" s="10">
        <v>500</v>
      </c>
      <c r="L9" s="44"/>
      <c r="M9" s="45"/>
      <c r="N9" s="45"/>
      <c r="O9" s="45"/>
      <c r="P9" s="45"/>
      <c r="Q9" s="45"/>
      <c r="R9" s="45"/>
      <c r="S9" s="46"/>
      <c r="T9" s="23"/>
      <c r="U9" s="30"/>
      <c r="V9" s="30"/>
      <c r="W9" s="30"/>
      <c r="X9" s="30"/>
      <c r="Y9" s="30"/>
      <c r="Z9" s="30"/>
      <c r="AA9" s="30"/>
    </row>
    <row r="10" spans="1:29">
      <c r="A10" s="19">
        <f t="shared" si="0"/>
        <v>1775</v>
      </c>
      <c r="B10" s="13">
        <v>279.3</v>
      </c>
      <c r="C10" s="12">
        <v>280.12574729045048</v>
      </c>
      <c r="F10" s="13">
        <v>450</v>
      </c>
      <c r="G10" s="10">
        <v>400</v>
      </c>
      <c r="H10" s="10">
        <v>500</v>
      </c>
      <c r="L10" s="33"/>
      <c r="M10" s="32"/>
      <c r="N10" s="32"/>
      <c r="O10" s="32"/>
      <c r="P10" s="32"/>
      <c r="Q10" s="32"/>
      <c r="R10" s="32"/>
      <c r="S10" s="31"/>
      <c r="T10" s="23"/>
      <c r="U10" s="30"/>
      <c r="V10" s="13"/>
      <c r="W10" s="13"/>
      <c r="X10" s="13"/>
      <c r="Y10" s="13"/>
      <c r="Z10" s="13"/>
      <c r="AA10" s="13"/>
    </row>
    <row r="11" spans="1:29">
      <c r="A11" s="19">
        <f t="shared" si="0"/>
        <v>1780</v>
      </c>
      <c r="B11" s="13">
        <v>280.10000000000002</v>
      </c>
      <c r="C11" s="12">
        <v>281.14631422214052</v>
      </c>
      <c r="F11" s="13">
        <v>450</v>
      </c>
      <c r="G11" s="10">
        <v>400</v>
      </c>
      <c r="H11" s="10">
        <v>500</v>
      </c>
      <c r="L11" s="33"/>
      <c r="M11" s="32"/>
      <c r="N11" s="32"/>
      <c r="O11" s="32"/>
      <c r="P11" s="32"/>
      <c r="Q11" s="32"/>
      <c r="R11" s="32"/>
      <c r="S11" s="31"/>
      <c r="T11" s="23"/>
      <c r="U11" s="30"/>
      <c r="V11" s="13"/>
      <c r="W11" s="13"/>
      <c r="X11" s="13"/>
      <c r="Y11" s="13"/>
      <c r="Z11" s="13"/>
      <c r="AA11" s="13"/>
    </row>
    <row r="12" spans="1:29">
      <c r="A12" s="19">
        <f t="shared" si="0"/>
        <v>1785</v>
      </c>
      <c r="B12" s="13">
        <v>280.8</v>
      </c>
      <c r="C12" s="12">
        <v>282.08818562207745</v>
      </c>
      <c r="F12" s="13">
        <v>450</v>
      </c>
      <c r="G12" s="10">
        <v>400</v>
      </c>
      <c r="H12" s="10">
        <v>500</v>
      </c>
      <c r="L12" s="33"/>
      <c r="M12" s="32"/>
      <c r="N12" s="32"/>
      <c r="O12" s="32"/>
      <c r="P12" s="32"/>
      <c r="Q12" s="32"/>
      <c r="R12" s="32"/>
      <c r="S12" s="31"/>
      <c r="T12" s="23"/>
      <c r="U12" s="30"/>
      <c r="V12" s="13"/>
      <c r="W12" s="13"/>
      <c r="X12" s="13"/>
      <c r="Y12" s="13"/>
      <c r="Z12" s="13"/>
      <c r="AA12" s="13"/>
    </row>
    <row r="13" spans="1:29">
      <c r="A13" s="19">
        <f t="shared" si="0"/>
        <v>1790</v>
      </c>
      <c r="B13" s="13">
        <v>281.60000000000002</v>
      </c>
      <c r="C13" s="12">
        <v>283.13118397701157</v>
      </c>
      <c r="F13" s="13">
        <v>450</v>
      </c>
      <c r="G13" s="10">
        <v>400</v>
      </c>
      <c r="H13" s="10">
        <v>500</v>
      </c>
      <c r="L13" s="33"/>
      <c r="M13" s="32"/>
      <c r="N13" s="32"/>
      <c r="O13" s="32"/>
      <c r="P13" s="32"/>
      <c r="Q13" s="32"/>
      <c r="R13" s="32"/>
      <c r="S13" s="31"/>
      <c r="T13" s="23"/>
      <c r="U13" s="30"/>
      <c r="V13" s="13"/>
      <c r="W13" s="13"/>
      <c r="X13" s="13"/>
      <c r="Y13" s="13"/>
      <c r="Z13" s="13"/>
      <c r="AA13" s="13"/>
    </row>
    <row r="14" spans="1:29">
      <c r="A14" s="19">
        <f t="shared" si="0"/>
        <v>1795</v>
      </c>
      <c r="B14" s="13">
        <v>282.3</v>
      </c>
      <c r="C14" s="12">
        <v>283.99391073537998</v>
      </c>
      <c r="F14" s="13">
        <v>450</v>
      </c>
      <c r="G14" s="10">
        <v>400</v>
      </c>
      <c r="H14" s="10">
        <v>500</v>
      </c>
      <c r="L14" s="33"/>
      <c r="M14" s="32"/>
      <c r="N14" s="32"/>
      <c r="O14" s="32"/>
      <c r="P14" s="32"/>
      <c r="Q14" s="32"/>
      <c r="R14" s="32"/>
      <c r="S14" s="31"/>
      <c r="T14" s="23"/>
      <c r="U14" s="30"/>
      <c r="V14" s="13"/>
      <c r="W14" s="13"/>
      <c r="X14" s="13"/>
      <c r="Y14" s="13"/>
      <c r="Z14" s="13"/>
      <c r="AA14" s="13"/>
    </row>
    <row r="15" spans="1:29">
      <c r="A15" s="19">
        <f t="shared" si="0"/>
        <v>1800</v>
      </c>
      <c r="B15" s="13">
        <v>282.89999999999998</v>
      </c>
      <c r="C15" s="12">
        <v>284.75658194440706</v>
      </c>
      <c r="F15" s="13">
        <v>450</v>
      </c>
      <c r="G15" s="10">
        <v>400</v>
      </c>
      <c r="H15" s="10">
        <v>500</v>
      </c>
      <c r="L15" s="33"/>
      <c r="M15" s="32"/>
      <c r="N15" s="32"/>
      <c r="O15" s="32"/>
      <c r="P15" s="32"/>
      <c r="Q15" s="32"/>
      <c r="R15" s="32"/>
      <c r="S15" s="31"/>
      <c r="T15" s="23"/>
      <c r="U15" s="30"/>
      <c r="V15" s="13"/>
      <c r="W15" s="13"/>
      <c r="X15" s="13"/>
      <c r="Y15" s="13"/>
      <c r="Z15" s="13"/>
      <c r="AA15" s="13"/>
    </row>
    <row r="16" spans="1:29">
      <c r="A16" s="19">
        <f t="shared" si="0"/>
        <v>1805</v>
      </c>
      <c r="B16" s="13">
        <v>283.39999999999998</v>
      </c>
      <c r="C16" s="12">
        <v>285.4469215417314</v>
      </c>
      <c r="F16" s="13">
        <v>450</v>
      </c>
      <c r="G16" s="10">
        <v>400</v>
      </c>
      <c r="H16" s="10">
        <v>500</v>
      </c>
      <c r="L16" s="33"/>
      <c r="M16" s="32"/>
      <c r="N16" s="32"/>
      <c r="O16" s="32"/>
      <c r="P16" s="32"/>
      <c r="Q16" s="32"/>
      <c r="R16" s="32"/>
      <c r="S16" s="31"/>
      <c r="T16" s="23"/>
      <c r="U16" s="30"/>
      <c r="V16" s="13"/>
      <c r="W16" s="13"/>
      <c r="X16" s="13"/>
      <c r="Y16" s="13"/>
      <c r="Z16" s="13"/>
      <c r="AA16" s="13"/>
    </row>
    <row r="17" spans="1:28">
      <c r="A17" s="19">
        <f t="shared" si="0"/>
        <v>1810</v>
      </c>
      <c r="B17" s="13">
        <v>283.8</v>
      </c>
      <c r="C17" s="12">
        <v>286.03677796319545</v>
      </c>
      <c r="F17" s="13">
        <v>450</v>
      </c>
      <c r="G17" s="10">
        <v>400</v>
      </c>
      <c r="H17" s="10">
        <v>500</v>
      </c>
      <c r="L17" s="33"/>
      <c r="M17" s="32"/>
      <c r="N17" s="32"/>
      <c r="O17" s="32"/>
      <c r="P17" s="32"/>
      <c r="Q17" s="32"/>
      <c r="R17" s="32"/>
      <c r="S17" s="31"/>
      <c r="T17" s="23"/>
      <c r="U17" s="30"/>
      <c r="V17" s="13"/>
      <c r="W17" s="13"/>
      <c r="X17" s="13"/>
      <c r="Y17" s="13"/>
      <c r="Z17" s="13"/>
      <c r="AA17" s="13"/>
    </row>
    <row r="18" spans="1:28">
      <c r="A18" s="19">
        <f t="shared" si="0"/>
        <v>1815</v>
      </c>
      <c r="B18" s="13">
        <v>284</v>
      </c>
      <c r="C18" s="12">
        <v>286.42975002454438</v>
      </c>
      <c r="F18" s="13">
        <v>450</v>
      </c>
      <c r="G18" s="10">
        <v>400</v>
      </c>
      <c r="H18" s="10">
        <v>500</v>
      </c>
      <c r="L18" s="33"/>
      <c r="M18" s="32"/>
      <c r="N18" s="32"/>
      <c r="O18" s="32"/>
      <c r="P18" s="32"/>
      <c r="Q18" s="32"/>
      <c r="R18" s="32"/>
      <c r="S18" s="31"/>
      <c r="T18" s="23"/>
      <c r="U18" s="30"/>
      <c r="V18" s="13"/>
      <c r="W18" s="13"/>
      <c r="X18" s="13"/>
      <c r="Y18" s="13"/>
      <c r="Z18" s="13"/>
      <c r="AA18" s="13"/>
    </row>
    <row r="19" spans="1:28">
      <c r="A19" s="19">
        <f t="shared" si="0"/>
        <v>1820</v>
      </c>
      <c r="B19" s="13">
        <v>284.2</v>
      </c>
      <c r="C19" s="12">
        <v>286.82261945357925</v>
      </c>
      <c r="F19" s="13">
        <v>450</v>
      </c>
      <c r="G19" s="10">
        <v>400</v>
      </c>
      <c r="H19" s="10">
        <v>500</v>
      </c>
      <c r="L19" s="33"/>
      <c r="M19" s="32"/>
      <c r="N19" s="32"/>
      <c r="O19" s="32"/>
      <c r="P19" s="32"/>
      <c r="Q19" s="32"/>
      <c r="R19" s="32"/>
      <c r="S19" s="31"/>
      <c r="T19" s="23"/>
      <c r="U19" s="30"/>
      <c r="V19" s="13"/>
      <c r="W19" s="13"/>
      <c r="X19" s="13"/>
      <c r="Y19" s="13"/>
      <c r="Z19" s="13"/>
      <c r="AA19" s="13"/>
    </row>
    <row r="20" spans="1:28">
      <c r="A20" s="19">
        <f t="shared" si="0"/>
        <v>1825</v>
      </c>
      <c r="B20" s="13">
        <v>284.3</v>
      </c>
      <c r="C20" s="12">
        <v>287.11439921689373</v>
      </c>
      <c r="F20" s="13">
        <v>450</v>
      </c>
      <c r="G20" s="10">
        <v>400</v>
      </c>
      <c r="H20" s="10">
        <v>500</v>
      </c>
      <c r="L20" s="33"/>
      <c r="M20" s="32"/>
      <c r="N20" s="32"/>
      <c r="O20" s="32"/>
      <c r="P20" s="32"/>
      <c r="Q20" s="32"/>
      <c r="R20" s="32"/>
      <c r="S20" s="31"/>
      <c r="T20" s="23"/>
      <c r="U20" s="30"/>
      <c r="V20" s="13"/>
      <c r="W20" s="13"/>
      <c r="X20" s="13"/>
      <c r="Y20" s="13"/>
      <c r="Z20" s="13"/>
      <c r="AA20" s="13"/>
    </row>
    <row r="21" spans="1:28" ht="13.5" thickBot="1">
      <c r="A21" s="19">
        <f t="shared" si="0"/>
        <v>1830</v>
      </c>
      <c r="B21" s="13">
        <v>284.39999999999998</v>
      </c>
      <c r="C21" s="12">
        <v>287.40594810532019</v>
      </c>
      <c r="F21" s="13">
        <v>450</v>
      </c>
      <c r="G21" s="10">
        <v>400</v>
      </c>
      <c r="H21" s="10">
        <v>500</v>
      </c>
      <c r="L21" s="29"/>
      <c r="M21" s="28"/>
      <c r="N21" s="28"/>
      <c r="O21" s="28"/>
      <c r="P21" s="28"/>
      <c r="Q21" s="28"/>
      <c r="R21" s="28"/>
      <c r="S21" s="27"/>
      <c r="T21" s="23"/>
    </row>
    <row r="22" spans="1:28">
      <c r="A22" s="19">
        <f t="shared" si="0"/>
        <v>1835</v>
      </c>
      <c r="B22" s="13">
        <v>283.8</v>
      </c>
      <c r="C22" s="12">
        <v>286.99093510949575</v>
      </c>
      <c r="F22" s="13">
        <v>450</v>
      </c>
      <c r="G22" s="10">
        <v>400</v>
      </c>
      <c r="H22" s="10">
        <v>500</v>
      </c>
    </row>
    <row r="23" spans="1:28">
      <c r="A23" s="19">
        <f t="shared" si="0"/>
        <v>1840</v>
      </c>
      <c r="B23" s="13">
        <v>283.39999999999998</v>
      </c>
      <c r="C23" s="12">
        <v>286.77713216829892</v>
      </c>
      <c r="F23" s="13">
        <v>450</v>
      </c>
      <c r="G23" s="10">
        <v>400</v>
      </c>
      <c r="H23" s="10">
        <v>500</v>
      </c>
    </row>
    <row r="24" spans="1:28">
      <c r="A24" s="19">
        <f t="shared" si="0"/>
        <v>1845</v>
      </c>
      <c r="B24" s="13">
        <v>283.89999999999998</v>
      </c>
      <c r="C24" s="12">
        <v>287.51340390679718</v>
      </c>
      <c r="F24" s="13">
        <v>450</v>
      </c>
      <c r="G24" s="10">
        <v>400</v>
      </c>
      <c r="H24" s="10">
        <v>500</v>
      </c>
    </row>
    <row r="25" spans="1:28">
      <c r="A25" s="19">
        <f t="shared" si="0"/>
        <v>1850</v>
      </c>
      <c r="B25" s="13">
        <v>284.7</v>
      </c>
      <c r="C25" s="12">
        <v>288.55396263811139</v>
      </c>
      <c r="F25" s="13">
        <v>450</v>
      </c>
      <c r="G25" s="10">
        <v>400</v>
      </c>
      <c r="H25" s="10">
        <v>500</v>
      </c>
      <c r="K25" s="21"/>
      <c r="L25" s="23"/>
      <c r="M25" s="23"/>
      <c r="N25" s="23"/>
      <c r="O25" s="23"/>
      <c r="P25" s="23"/>
      <c r="Q25" s="23"/>
      <c r="R25" s="23"/>
      <c r="S25" s="21"/>
      <c r="T25" s="21"/>
      <c r="U25" s="21"/>
      <c r="V25" s="21"/>
      <c r="W25" s="21"/>
      <c r="X25" s="21"/>
      <c r="Y25" s="21"/>
    </row>
    <row r="26" spans="1:28">
      <c r="A26" s="19">
        <f t="shared" si="0"/>
        <v>1855</v>
      </c>
      <c r="B26" s="13">
        <v>285.39999999999998</v>
      </c>
      <c r="C26" s="12">
        <v>289.56921978418853</v>
      </c>
      <c r="F26" s="13">
        <v>450</v>
      </c>
      <c r="G26" s="10">
        <v>400</v>
      </c>
      <c r="H26" s="10">
        <v>500</v>
      </c>
      <c r="K26" s="21"/>
      <c r="L26" s="23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6"/>
      <c r="X26" s="26"/>
      <c r="Y26" s="26"/>
      <c r="Z26" s="25"/>
      <c r="AA26" s="25"/>
      <c r="AB26" s="25"/>
    </row>
    <row r="27" spans="1:28">
      <c r="A27" s="19">
        <f t="shared" si="0"/>
        <v>1860</v>
      </c>
      <c r="B27" s="13">
        <v>286.2</v>
      </c>
      <c r="C27" s="12">
        <v>290.68681160271132</v>
      </c>
      <c r="F27" s="13">
        <v>450</v>
      </c>
      <c r="G27" s="10">
        <v>400</v>
      </c>
      <c r="H27" s="10">
        <v>500</v>
      </c>
      <c r="K27" s="21"/>
      <c r="L27" s="23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4"/>
      <c r="X27" s="24"/>
      <c r="Y27" s="24"/>
      <c r="Z27" s="16"/>
      <c r="AA27" s="16"/>
      <c r="AB27" s="16"/>
    </row>
    <row r="28" spans="1:28">
      <c r="A28" s="19">
        <f t="shared" si="0"/>
        <v>1865</v>
      </c>
      <c r="B28" s="13">
        <v>286.89999999999998</v>
      </c>
      <c r="C28" s="12">
        <v>291.72498282205373</v>
      </c>
      <c r="F28" s="13">
        <v>450</v>
      </c>
      <c r="G28" s="10">
        <v>400</v>
      </c>
      <c r="H28" s="10">
        <v>500</v>
      </c>
      <c r="K28" s="21"/>
      <c r="L28" s="23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4"/>
      <c r="X28" s="24"/>
      <c r="Y28" s="24"/>
      <c r="Z28" s="16"/>
      <c r="AA28" s="16"/>
      <c r="AB28" s="16"/>
    </row>
    <row r="29" spans="1:28">
      <c r="A29" s="19">
        <f t="shared" si="0"/>
        <v>1870</v>
      </c>
      <c r="B29" s="13">
        <v>287.5</v>
      </c>
      <c r="C29" s="12">
        <v>292.66208587093229</v>
      </c>
      <c r="F29" s="13">
        <v>450</v>
      </c>
      <c r="G29" s="10">
        <v>400</v>
      </c>
      <c r="H29" s="10">
        <v>500</v>
      </c>
      <c r="K29" s="21"/>
      <c r="L29" s="23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4"/>
      <c r="X29" s="24"/>
      <c r="Y29" s="24"/>
      <c r="Z29" s="16"/>
      <c r="AA29" s="16"/>
      <c r="AB29" s="16"/>
    </row>
    <row r="30" spans="1:28">
      <c r="A30" s="19">
        <f t="shared" si="0"/>
        <v>1875</v>
      </c>
      <c r="B30" s="13">
        <v>288.7</v>
      </c>
      <c r="C30" s="12">
        <v>294.20307254644399</v>
      </c>
      <c r="F30" s="13">
        <v>450</v>
      </c>
      <c r="G30" s="10">
        <v>400</v>
      </c>
      <c r="H30" s="10">
        <v>500</v>
      </c>
      <c r="K30" s="21"/>
      <c r="L30" s="23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 spans="1:28">
      <c r="A31" s="19">
        <f t="shared" si="0"/>
        <v>1880</v>
      </c>
      <c r="B31" s="13">
        <v>290.7</v>
      </c>
      <c r="C31" s="12">
        <v>296.5619049130525</v>
      </c>
      <c r="F31" s="13">
        <v>450</v>
      </c>
      <c r="G31" s="10">
        <v>400</v>
      </c>
      <c r="H31" s="10">
        <v>500</v>
      </c>
      <c r="K31" s="21"/>
      <c r="L31" s="23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4"/>
      <c r="X31" s="24"/>
      <c r="Y31" s="24"/>
      <c r="Z31" s="16"/>
      <c r="AA31" s="16"/>
      <c r="AB31" s="16"/>
    </row>
    <row r="32" spans="1:28">
      <c r="A32" s="19">
        <f t="shared" si="0"/>
        <v>1885</v>
      </c>
      <c r="B32" s="13">
        <v>293</v>
      </c>
      <c r="C32" s="12">
        <v>299.3014889538432</v>
      </c>
      <c r="F32" s="13">
        <v>450</v>
      </c>
      <c r="G32" s="10">
        <v>400</v>
      </c>
      <c r="H32" s="10">
        <v>500</v>
      </c>
      <c r="K32" s="21"/>
      <c r="L32" s="23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4"/>
      <c r="X32" s="24"/>
      <c r="Y32" s="24"/>
      <c r="Z32" s="16"/>
      <c r="AA32" s="16"/>
      <c r="AB32" s="16"/>
    </row>
    <row r="33" spans="1:28">
      <c r="A33" s="19">
        <f t="shared" si="0"/>
        <v>1890</v>
      </c>
      <c r="B33" s="13">
        <v>294.2</v>
      </c>
      <c r="C33" s="12">
        <v>300.9016838847935</v>
      </c>
      <c r="F33" s="13">
        <v>450</v>
      </c>
      <c r="G33" s="10">
        <v>400</v>
      </c>
      <c r="H33" s="10">
        <v>500</v>
      </c>
      <c r="K33" s="21"/>
      <c r="L33" s="23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4"/>
      <c r="X33" s="24"/>
      <c r="Y33" s="24"/>
      <c r="Z33" s="16"/>
      <c r="AA33" s="16"/>
      <c r="AB33" s="16"/>
    </row>
    <row r="34" spans="1:28">
      <c r="A34" s="19">
        <f t="shared" si="0"/>
        <v>1895</v>
      </c>
      <c r="B34" s="13">
        <v>294.8</v>
      </c>
      <c r="C34" s="12">
        <v>301.93933247949417</v>
      </c>
      <c r="F34" s="13">
        <v>450</v>
      </c>
      <c r="G34" s="10">
        <v>400</v>
      </c>
      <c r="H34" s="10">
        <v>500</v>
      </c>
      <c r="K34" s="21"/>
      <c r="L34" s="23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 spans="1:28">
      <c r="A35" s="19">
        <f t="shared" si="0"/>
        <v>1900</v>
      </c>
      <c r="B35" s="13">
        <v>295.8</v>
      </c>
      <c r="C35" s="12">
        <v>303.36793418823163</v>
      </c>
      <c r="F35" s="13">
        <v>450</v>
      </c>
      <c r="G35" s="10">
        <v>400</v>
      </c>
      <c r="H35" s="10">
        <v>500</v>
      </c>
      <c r="K35" s="21"/>
      <c r="L35" s="23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 spans="1:28">
      <c r="A36" s="19">
        <f t="shared" si="0"/>
        <v>1905</v>
      </c>
      <c r="B36" s="13">
        <v>297.60000000000002</v>
      </c>
      <c r="C36" s="12">
        <v>305.96360184212631</v>
      </c>
      <c r="F36" s="13">
        <v>450</v>
      </c>
      <c r="G36" s="10">
        <v>400</v>
      </c>
      <c r="H36" s="10">
        <v>500</v>
      </c>
      <c r="K36" s="21"/>
      <c r="L36" s="23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 spans="1:28">
      <c r="A37" s="19">
        <f t="shared" si="0"/>
        <v>1910</v>
      </c>
      <c r="B37" s="13">
        <v>299.7</v>
      </c>
      <c r="C37" s="12">
        <v>308.95842201253851</v>
      </c>
      <c r="F37" s="13">
        <v>450</v>
      </c>
      <c r="G37" s="10">
        <v>400</v>
      </c>
      <c r="H37" s="10">
        <v>500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 spans="1:28">
      <c r="A38" s="19">
        <f t="shared" si="0"/>
        <v>1915</v>
      </c>
      <c r="B38" s="13">
        <v>301.39999999999998</v>
      </c>
      <c r="C38" s="12">
        <v>311.64207250281709</v>
      </c>
      <c r="F38" s="13">
        <v>450</v>
      </c>
      <c r="G38" s="10">
        <v>400</v>
      </c>
      <c r="H38" s="10">
        <v>500</v>
      </c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 spans="1:28">
      <c r="A39" s="19">
        <f t="shared" si="0"/>
        <v>1920</v>
      </c>
      <c r="B39" s="13">
        <v>303</v>
      </c>
      <c r="C39" s="12">
        <v>314.36397614405041</v>
      </c>
      <c r="F39" s="13">
        <v>450</v>
      </c>
      <c r="G39" s="10">
        <v>400</v>
      </c>
      <c r="H39" s="10">
        <v>500</v>
      </c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 spans="1:28">
      <c r="A40" s="19">
        <f t="shared" si="0"/>
        <v>1925</v>
      </c>
      <c r="B40" s="13">
        <v>305</v>
      </c>
      <c r="C40" s="12">
        <v>317.53948326895437</v>
      </c>
      <c r="F40" s="13">
        <v>450</v>
      </c>
      <c r="G40" s="10">
        <v>400</v>
      </c>
      <c r="H40" s="10">
        <v>500</v>
      </c>
      <c r="K40" s="21"/>
      <c r="L40" s="22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 spans="1:28">
      <c r="A41" s="19">
        <f t="shared" si="0"/>
        <v>1930</v>
      </c>
      <c r="B41" s="13">
        <v>307.2</v>
      </c>
      <c r="C41" s="12">
        <v>320.87578159759556</v>
      </c>
      <c r="F41" s="13">
        <v>450</v>
      </c>
      <c r="G41" s="10">
        <v>400</v>
      </c>
      <c r="H41" s="10">
        <v>500</v>
      </c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 spans="1:28">
      <c r="A42" s="19">
        <f t="shared" si="0"/>
        <v>1935</v>
      </c>
      <c r="B42" s="13">
        <v>309.39999999999998</v>
      </c>
      <c r="C42" s="12">
        <v>324.15810484483933</v>
      </c>
      <c r="F42" s="13">
        <v>450</v>
      </c>
      <c r="G42" s="10">
        <v>400</v>
      </c>
      <c r="H42" s="10">
        <v>500</v>
      </c>
    </row>
    <row r="43" spans="1:28">
      <c r="A43" s="19">
        <f t="shared" si="0"/>
        <v>1940</v>
      </c>
      <c r="B43" s="13">
        <v>310.39999999999998</v>
      </c>
      <c r="C43" s="12">
        <v>326.11838301036704</v>
      </c>
      <c r="F43" s="13">
        <v>450</v>
      </c>
      <c r="G43" s="10">
        <v>400</v>
      </c>
      <c r="H43" s="10">
        <v>500</v>
      </c>
    </row>
    <row r="44" spans="1:28">
      <c r="A44" s="19">
        <f t="shared" si="0"/>
        <v>1945</v>
      </c>
      <c r="B44" s="13">
        <v>310.10000000000002</v>
      </c>
      <c r="C44" s="12">
        <v>326.78524256600082</v>
      </c>
      <c r="F44" s="13">
        <v>450</v>
      </c>
      <c r="G44" s="10">
        <v>400</v>
      </c>
      <c r="H44" s="10">
        <v>500</v>
      </c>
    </row>
    <row r="45" spans="1:28">
      <c r="A45" s="19">
        <f t="shared" si="0"/>
        <v>1950</v>
      </c>
      <c r="B45" s="13">
        <v>310.7</v>
      </c>
      <c r="C45" s="12">
        <v>328.59875244895755</v>
      </c>
      <c r="F45" s="13">
        <v>450</v>
      </c>
      <c r="G45" s="10">
        <v>400</v>
      </c>
      <c r="H45" s="10">
        <v>500</v>
      </c>
    </row>
    <row r="46" spans="1:28">
      <c r="A46" s="20">
        <f t="shared" si="0"/>
        <v>1955</v>
      </c>
      <c r="B46" s="13">
        <v>313</v>
      </c>
      <c r="C46" s="12">
        <v>332.53932105197811</v>
      </c>
      <c r="F46" s="13">
        <v>450</v>
      </c>
      <c r="G46" s="10">
        <v>400</v>
      </c>
      <c r="H46" s="10">
        <v>500</v>
      </c>
    </row>
    <row r="47" spans="1:28">
      <c r="A47" s="20">
        <f t="shared" si="0"/>
        <v>1960</v>
      </c>
      <c r="B47" s="13">
        <v>316.89999999999998</v>
      </c>
      <c r="C47" s="12">
        <v>338.53019117827802</v>
      </c>
      <c r="F47" s="13">
        <v>450</v>
      </c>
      <c r="G47" s="10">
        <v>400</v>
      </c>
      <c r="H47" s="10">
        <v>500</v>
      </c>
    </row>
    <row r="48" spans="1:28">
      <c r="A48" s="20">
        <f t="shared" si="0"/>
        <v>1965</v>
      </c>
      <c r="B48" s="13">
        <v>320</v>
      </c>
      <c r="C48" s="12">
        <v>343.98781145975767</v>
      </c>
      <c r="F48" s="13">
        <v>450</v>
      </c>
      <c r="G48" s="10">
        <v>400</v>
      </c>
      <c r="H48" s="10">
        <v>500</v>
      </c>
    </row>
    <row r="49" spans="1:14">
      <c r="A49" s="20">
        <f t="shared" si="0"/>
        <v>1970</v>
      </c>
      <c r="B49" s="13">
        <v>325</v>
      </c>
      <c r="C49" s="12">
        <v>351.86973904727944</v>
      </c>
      <c r="D49" s="10">
        <v>298.75053620889264</v>
      </c>
      <c r="F49" s="13">
        <v>450</v>
      </c>
      <c r="G49" s="10">
        <v>400</v>
      </c>
      <c r="H49" s="10">
        <v>500</v>
      </c>
    </row>
    <row r="50" spans="1:14">
      <c r="A50" s="20">
        <f t="shared" si="0"/>
        <v>1975</v>
      </c>
      <c r="B50" s="13">
        <v>331.3</v>
      </c>
      <c r="C50" s="12">
        <v>361.4716686333465</v>
      </c>
      <c r="D50" s="10">
        <v>310.14448727176836</v>
      </c>
      <c r="F50" s="13">
        <v>450</v>
      </c>
      <c r="G50" s="10">
        <v>400</v>
      </c>
      <c r="H50" s="10">
        <v>500</v>
      </c>
      <c r="K50" s="10">
        <v>11.393951062875715</v>
      </c>
    </row>
    <row r="51" spans="1:14">
      <c r="A51" s="20">
        <v>1978</v>
      </c>
      <c r="B51" s="13">
        <v>334.6</v>
      </c>
      <c r="C51" s="12">
        <v>366.74426814058205</v>
      </c>
      <c r="D51" s="10">
        <v>318.74919139690269</v>
      </c>
      <c r="F51" s="13">
        <v>450</v>
      </c>
      <c r="G51" s="10">
        <v>400</v>
      </c>
      <c r="H51" s="10">
        <v>500</v>
      </c>
      <c r="K51" s="10">
        <v>8.604704125134333</v>
      </c>
    </row>
    <row r="52" spans="1:14">
      <c r="A52" s="20">
        <v>1979</v>
      </c>
      <c r="B52" s="13">
        <v>336.74</v>
      </c>
      <c r="C52" s="12">
        <v>369.82790316312185</v>
      </c>
      <c r="D52" s="10">
        <v>322.19917623132267</v>
      </c>
      <c r="F52" s="13">
        <v>450</v>
      </c>
      <c r="G52" s="10">
        <v>400</v>
      </c>
      <c r="H52" s="10">
        <v>500</v>
      </c>
      <c r="K52" s="10">
        <v>3.4499848344199791</v>
      </c>
      <c r="L52" s="10" t="s">
        <v>17</v>
      </c>
      <c r="M52" s="10" t="s">
        <v>77</v>
      </c>
    </row>
    <row r="53" spans="1:14">
      <c r="A53" s="20">
        <f>A50+5</f>
        <v>1980</v>
      </c>
      <c r="B53" s="13">
        <v>338.7</v>
      </c>
      <c r="C53" s="12">
        <v>373.15313271702325</v>
      </c>
      <c r="D53" s="10">
        <v>325.93070273171446</v>
      </c>
      <c r="F53" s="13">
        <v>450</v>
      </c>
      <c r="G53" s="10">
        <v>400</v>
      </c>
      <c r="H53" s="10">
        <v>500</v>
      </c>
      <c r="K53" s="10">
        <v>3.7315265003917943</v>
      </c>
      <c r="L53" s="16">
        <f t="shared" ref="L53:L83" si="1">+B53</f>
        <v>338.7</v>
      </c>
      <c r="M53" s="16">
        <f t="shared" ref="M53:M83" si="2">+C53-B53</f>
        <v>34.453132717023266</v>
      </c>
    </row>
    <row r="54" spans="1:14">
      <c r="A54" s="20">
        <v>1981</v>
      </c>
      <c r="B54" s="13">
        <v>339.73666666666668</v>
      </c>
      <c r="C54" s="12">
        <v>375.01494774944507</v>
      </c>
      <c r="D54" s="10">
        <v>328.40759051626065</v>
      </c>
      <c r="F54" s="13">
        <v>450</v>
      </c>
      <c r="G54" s="10">
        <v>400</v>
      </c>
      <c r="H54" s="10">
        <v>500</v>
      </c>
      <c r="K54" s="10">
        <v>2.476887784546193</v>
      </c>
      <c r="L54" s="16">
        <f t="shared" si="1"/>
        <v>339.73666666666668</v>
      </c>
      <c r="M54" s="16">
        <f t="shared" si="2"/>
        <v>35.278281082778392</v>
      </c>
      <c r="N54" s="11">
        <f t="shared" ref="N54:N83" si="3">+C54-C53</f>
        <v>1.8618150324218163</v>
      </c>
    </row>
    <row r="55" spans="1:14">
      <c r="A55" s="20">
        <v>1982</v>
      </c>
      <c r="B55" s="13">
        <v>340.92</v>
      </c>
      <c r="C55" s="12">
        <v>377.44168590237518</v>
      </c>
      <c r="D55" s="10">
        <v>331.41639889041454</v>
      </c>
      <c r="F55" s="13">
        <v>450</v>
      </c>
      <c r="G55" s="10">
        <v>400</v>
      </c>
      <c r="H55" s="10">
        <v>500</v>
      </c>
      <c r="K55" s="10">
        <v>3.0088083741538867</v>
      </c>
      <c r="L55" s="16">
        <f t="shared" si="1"/>
        <v>340.92</v>
      </c>
      <c r="M55" s="16">
        <f t="shared" si="2"/>
        <v>36.521685902375168</v>
      </c>
      <c r="N55" s="11">
        <f t="shared" si="3"/>
        <v>2.4267381529301133</v>
      </c>
    </row>
    <row r="56" spans="1:14">
      <c r="A56" s="20">
        <v>1983</v>
      </c>
      <c r="B56" s="13">
        <v>342.46499999999997</v>
      </c>
      <c r="C56" s="12">
        <v>379.7911423074417</v>
      </c>
      <c r="D56" s="10">
        <v>334.36247195464006</v>
      </c>
      <c r="F56" s="13">
        <v>450</v>
      </c>
      <c r="G56" s="10">
        <v>400</v>
      </c>
      <c r="H56" s="10">
        <v>500</v>
      </c>
      <c r="K56" s="10">
        <v>2.9460730642255157</v>
      </c>
      <c r="L56" s="16">
        <f t="shared" si="1"/>
        <v>342.46499999999997</v>
      </c>
      <c r="M56" s="16">
        <f t="shared" si="2"/>
        <v>37.326142307441728</v>
      </c>
      <c r="N56" s="11">
        <f t="shared" si="3"/>
        <v>2.349456405066519</v>
      </c>
    </row>
    <row r="57" spans="1:14">
      <c r="A57" s="20">
        <v>1984</v>
      </c>
      <c r="B57" s="13">
        <v>344.13249999999999</v>
      </c>
      <c r="C57" s="12">
        <v>382.28508376431989</v>
      </c>
      <c r="D57" s="10">
        <v>337.3957499320623</v>
      </c>
      <c r="F57" s="13">
        <v>450</v>
      </c>
      <c r="G57" s="10">
        <v>400</v>
      </c>
      <c r="H57" s="10">
        <v>500</v>
      </c>
      <c r="K57" s="10">
        <v>3.0332779774222445</v>
      </c>
      <c r="L57" s="16">
        <f t="shared" si="1"/>
        <v>344.13249999999999</v>
      </c>
      <c r="M57" s="16">
        <f t="shared" si="2"/>
        <v>38.1525837643199</v>
      </c>
      <c r="N57" s="11">
        <f t="shared" si="3"/>
        <v>2.4939414568781899</v>
      </c>
    </row>
    <row r="58" spans="1:14">
      <c r="A58" s="20">
        <v>1985</v>
      </c>
      <c r="B58" s="13">
        <v>345.47250000000003</v>
      </c>
      <c r="C58" s="12">
        <v>384.4814204122099</v>
      </c>
      <c r="D58" s="10">
        <v>340.28760306159592</v>
      </c>
      <c r="F58" s="13">
        <v>450</v>
      </c>
      <c r="G58" s="10">
        <v>400</v>
      </c>
      <c r="H58" s="10">
        <v>500</v>
      </c>
      <c r="K58" s="10">
        <v>2.8918531295336152</v>
      </c>
      <c r="L58" s="16">
        <f t="shared" si="1"/>
        <v>345.47250000000003</v>
      </c>
      <c r="M58" s="16">
        <f t="shared" si="2"/>
        <v>39.008920412209875</v>
      </c>
      <c r="N58" s="11">
        <f t="shared" si="3"/>
        <v>2.196336647890007</v>
      </c>
    </row>
    <row r="59" spans="1:14">
      <c r="A59" s="20">
        <v>1986</v>
      </c>
      <c r="B59" s="13">
        <v>346.88499999999999</v>
      </c>
      <c r="C59" s="12">
        <v>386.83664091588093</v>
      </c>
      <c r="D59" s="10">
        <v>343.36246099858636</v>
      </c>
      <c r="F59" s="13">
        <v>450</v>
      </c>
      <c r="G59" s="10">
        <v>400</v>
      </c>
      <c r="H59" s="10">
        <v>500</v>
      </c>
      <c r="K59" s="10">
        <v>3.0748579369904405</v>
      </c>
      <c r="L59" s="16">
        <f t="shared" si="1"/>
        <v>346.88499999999999</v>
      </c>
      <c r="M59" s="16">
        <f t="shared" si="2"/>
        <v>39.951640915880944</v>
      </c>
      <c r="N59" s="11">
        <f t="shared" si="3"/>
        <v>2.3552205036710347</v>
      </c>
    </row>
    <row r="60" spans="1:14">
      <c r="A60" s="20">
        <v>1987</v>
      </c>
      <c r="B60" s="13">
        <v>348.46249999999998</v>
      </c>
      <c r="C60" s="12">
        <v>388.97291233074071</v>
      </c>
      <c r="D60" s="10">
        <v>346.32877335386263</v>
      </c>
      <c r="F60" s="13">
        <v>450</v>
      </c>
      <c r="G60" s="10">
        <v>400</v>
      </c>
      <c r="H60" s="10">
        <v>500</v>
      </c>
      <c r="K60" s="10">
        <v>2.9663123552762727</v>
      </c>
      <c r="L60" s="16">
        <f t="shared" si="1"/>
        <v>348.46249999999998</v>
      </c>
      <c r="M60" s="16">
        <f t="shared" si="2"/>
        <v>40.510412330740735</v>
      </c>
      <c r="N60" s="11">
        <f t="shared" si="3"/>
        <v>2.1362714148597775</v>
      </c>
    </row>
    <row r="61" spans="1:14">
      <c r="A61" s="20">
        <v>1988</v>
      </c>
      <c r="B61" s="13">
        <v>350.92500000000001</v>
      </c>
      <c r="C61" s="12">
        <v>392.47570333421828</v>
      </c>
      <c r="D61" s="10">
        <v>350.54158768007477</v>
      </c>
      <c r="F61" s="13">
        <v>450</v>
      </c>
      <c r="G61" s="10">
        <v>400</v>
      </c>
      <c r="H61" s="10">
        <v>500</v>
      </c>
      <c r="K61" s="10">
        <v>4.2128143262121398</v>
      </c>
      <c r="L61" s="16">
        <f t="shared" si="1"/>
        <v>350.92500000000001</v>
      </c>
      <c r="M61" s="16">
        <f t="shared" si="2"/>
        <v>41.550703334218269</v>
      </c>
      <c r="N61" s="11">
        <f t="shared" si="3"/>
        <v>3.5027910034775687</v>
      </c>
    </row>
    <row r="62" spans="1:14">
      <c r="A62" s="20">
        <v>1989</v>
      </c>
      <c r="B62" s="13">
        <v>352.565</v>
      </c>
      <c r="C62" s="12">
        <v>394.89669041328625</v>
      </c>
      <c r="D62" s="10">
        <v>353.75291335321151</v>
      </c>
      <c r="F62" s="13">
        <v>450</v>
      </c>
      <c r="G62" s="10">
        <v>400</v>
      </c>
      <c r="H62" s="10">
        <v>500</v>
      </c>
      <c r="K62" s="10">
        <v>3.2113256731367414</v>
      </c>
      <c r="L62" s="16">
        <f t="shared" si="1"/>
        <v>352.565</v>
      </c>
      <c r="M62" s="16">
        <f t="shared" si="2"/>
        <v>42.331690413286253</v>
      </c>
      <c r="N62" s="11">
        <f t="shared" si="3"/>
        <v>2.4209870790679702</v>
      </c>
    </row>
    <row r="63" spans="1:14">
      <c r="A63" s="20">
        <f>A58+5</f>
        <v>1990</v>
      </c>
      <c r="B63" s="13">
        <v>353.72</v>
      </c>
      <c r="C63" s="12">
        <v>396.48904732891293</v>
      </c>
      <c r="D63" s="10">
        <v>356.15079252673632</v>
      </c>
      <c r="E63" s="11">
        <v>491.12544557526473</v>
      </c>
      <c r="F63" s="13">
        <v>450</v>
      </c>
      <c r="G63" s="10">
        <v>400</v>
      </c>
      <c r="H63" s="10">
        <v>500</v>
      </c>
      <c r="I63" s="11">
        <v>441.12544557526473</v>
      </c>
      <c r="J63" s="11">
        <v>541.12544557526473</v>
      </c>
      <c r="K63" s="10">
        <v>2.3978791735248137</v>
      </c>
      <c r="L63" s="16">
        <f t="shared" si="1"/>
        <v>353.72</v>
      </c>
      <c r="M63" s="16">
        <f t="shared" si="2"/>
        <v>42.769047328912905</v>
      </c>
      <c r="N63" s="11">
        <f t="shared" si="3"/>
        <v>1.5923569156266808</v>
      </c>
    </row>
    <row r="64" spans="1:14">
      <c r="A64" s="20">
        <v>1991</v>
      </c>
      <c r="B64" s="13">
        <v>355.14749999999998</v>
      </c>
      <c r="C64" s="12">
        <v>398.85994144859183</v>
      </c>
      <c r="D64" s="10">
        <v>358.81864215031084</v>
      </c>
      <c r="E64" s="11">
        <v>491.12544557526473</v>
      </c>
      <c r="F64" s="13">
        <v>450</v>
      </c>
      <c r="G64" s="10">
        <v>400</v>
      </c>
      <c r="H64" s="10">
        <v>500</v>
      </c>
      <c r="I64" s="11">
        <v>441.12544557526473</v>
      </c>
      <c r="J64" s="11">
        <v>541.12544557526473</v>
      </c>
      <c r="K64" s="10">
        <v>2.6678496235745115</v>
      </c>
      <c r="L64" s="16">
        <f t="shared" si="1"/>
        <v>355.14749999999998</v>
      </c>
      <c r="M64" s="16">
        <f t="shared" si="2"/>
        <v>43.712441448591846</v>
      </c>
      <c r="N64" s="11">
        <f t="shared" si="3"/>
        <v>2.3708941196788942</v>
      </c>
    </row>
    <row r="65" spans="1:17">
      <c r="A65" s="20">
        <v>1992</v>
      </c>
      <c r="B65" s="13">
        <v>355.89749999999998</v>
      </c>
      <c r="C65" s="12">
        <v>399.88726715057254</v>
      </c>
      <c r="D65" s="10">
        <v>360.21008324977498</v>
      </c>
      <c r="E65" s="11">
        <v>491.12544557526473</v>
      </c>
      <c r="F65" s="13">
        <v>450</v>
      </c>
      <c r="G65" s="10">
        <v>400</v>
      </c>
      <c r="H65" s="10">
        <v>500</v>
      </c>
      <c r="I65" s="11">
        <v>441.12544557526473</v>
      </c>
      <c r="J65" s="11">
        <v>541.12544557526473</v>
      </c>
      <c r="K65" s="10">
        <v>1.3914410994641457</v>
      </c>
      <c r="L65" s="16">
        <f t="shared" si="1"/>
        <v>355.89749999999998</v>
      </c>
      <c r="M65" s="16">
        <f t="shared" si="2"/>
        <v>43.989767150572561</v>
      </c>
      <c r="N65" s="11">
        <f t="shared" si="3"/>
        <v>1.0273257019807147</v>
      </c>
    </row>
    <row r="66" spans="1:17">
      <c r="A66" s="20">
        <v>1993</v>
      </c>
      <c r="B66" s="13">
        <v>356.625</v>
      </c>
      <c r="C66" s="12">
        <v>400.92387257970239</v>
      </c>
      <c r="D66" s="10">
        <v>361.47129342255977</v>
      </c>
      <c r="E66" s="11">
        <v>491.12544557526473</v>
      </c>
      <c r="F66" s="13">
        <v>450</v>
      </c>
      <c r="G66" s="10">
        <v>400</v>
      </c>
      <c r="H66" s="10">
        <v>500</v>
      </c>
      <c r="I66" s="11">
        <v>441.12544557526473</v>
      </c>
      <c r="J66" s="11">
        <v>541.12544557526473</v>
      </c>
      <c r="K66" s="10">
        <v>1.2612101727847858</v>
      </c>
      <c r="L66" s="16">
        <f t="shared" si="1"/>
        <v>356.625</v>
      </c>
      <c r="M66" s="16">
        <f t="shared" si="2"/>
        <v>44.29887257970239</v>
      </c>
      <c r="N66" s="11">
        <f t="shared" si="3"/>
        <v>1.0366054291298497</v>
      </c>
    </row>
    <row r="67" spans="1:17">
      <c r="A67" s="20">
        <v>1994</v>
      </c>
      <c r="B67" s="13">
        <v>358.2</v>
      </c>
      <c r="C67" s="12">
        <v>403.07599337389996</v>
      </c>
      <c r="D67" s="10">
        <v>363.72796607959151</v>
      </c>
      <c r="E67" s="11">
        <v>491.12544557526473</v>
      </c>
      <c r="F67" s="13">
        <v>450</v>
      </c>
      <c r="G67" s="10">
        <v>400</v>
      </c>
      <c r="H67" s="10">
        <v>500</v>
      </c>
      <c r="I67" s="11">
        <v>441.12544557526473</v>
      </c>
      <c r="J67" s="11">
        <v>541.12544557526473</v>
      </c>
      <c r="K67" s="10">
        <v>2.2566726570317428</v>
      </c>
      <c r="L67" s="16">
        <f t="shared" si="1"/>
        <v>358.2</v>
      </c>
      <c r="M67" s="16">
        <f t="shared" si="2"/>
        <v>44.875993373899973</v>
      </c>
      <c r="N67" s="11">
        <f t="shared" si="3"/>
        <v>2.1521207941975717</v>
      </c>
    </row>
    <row r="68" spans="1:17">
      <c r="A68" s="20">
        <v>1995</v>
      </c>
      <c r="B68" s="13">
        <v>360.22750000000002</v>
      </c>
      <c r="C68" s="12">
        <v>405.73779692050658</v>
      </c>
      <c r="D68" s="10">
        <v>366.36825282908626</v>
      </c>
      <c r="E68" s="11">
        <v>491.12544557526473</v>
      </c>
      <c r="F68" s="13">
        <v>450</v>
      </c>
      <c r="G68" s="10">
        <v>400</v>
      </c>
      <c r="H68" s="10">
        <v>500</v>
      </c>
      <c r="I68" s="11">
        <v>441.12544557526473</v>
      </c>
      <c r="J68" s="11">
        <v>541.12544557526473</v>
      </c>
      <c r="K68" s="10">
        <v>2.6402867494947486</v>
      </c>
      <c r="L68" s="16">
        <f t="shared" si="1"/>
        <v>360.22750000000002</v>
      </c>
      <c r="M68" s="16">
        <f t="shared" si="2"/>
        <v>45.510296920506562</v>
      </c>
      <c r="N68" s="11">
        <f t="shared" si="3"/>
        <v>2.6618035466066203</v>
      </c>
    </row>
    <row r="69" spans="1:17">
      <c r="A69" s="20">
        <v>1996</v>
      </c>
      <c r="B69" s="13">
        <v>362.00979166666662</v>
      </c>
      <c r="C69" s="12">
        <v>408.08973180503415</v>
      </c>
      <c r="D69" s="10">
        <v>368.72443103193802</v>
      </c>
      <c r="E69" s="11">
        <v>491.12544557526473</v>
      </c>
      <c r="F69" s="13">
        <v>450</v>
      </c>
      <c r="G69" s="10">
        <v>400</v>
      </c>
      <c r="H69" s="10">
        <v>500</v>
      </c>
      <c r="I69" s="11">
        <v>441.12544557526473</v>
      </c>
      <c r="J69" s="11">
        <v>541.12544557526473</v>
      </c>
      <c r="K69" s="10">
        <v>2.3561782028517655</v>
      </c>
      <c r="L69" s="16">
        <f t="shared" si="1"/>
        <v>362.00979166666662</v>
      </c>
      <c r="M69" s="16">
        <f t="shared" si="2"/>
        <v>46.079940138367533</v>
      </c>
      <c r="N69" s="11">
        <f t="shared" si="3"/>
        <v>2.3519348845275658</v>
      </c>
    </row>
    <row r="70" spans="1:17">
      <c r="A70" s="20">
        <v>1997</v>
      </c>
      <c r="B70" s="13">
        <v>363.1658333333333</v>
      </c>
      <c r="C70" s="12">
        <v>409.73142810588109</v>
      </c>
      <c r="D70" s="10">
        <v>370.38880125636683</v>
      </c>
      <c r="E70" s="11">
        <v>491.12544557526473</v>
      </c>
      <c r="F70" s="13">
        <v>450</v>
      </c>
      <c r="G70" s="10">
        <v>400</v>
      </c>
      <c r="H70" s="10">
        <v>500</v>
      </c>
      <c r="I70" s="11">
        <v>441.12544557526473</v>
      </c>
      <c r="J70" s="11">
        <v>541.12544557526473</v>
      </c>
      <c r="K70" s="10">
        <v>1.6643702244288079</v>
      </c>
      <c r="L70" s="16">
        <f t="shared" si="1"/>
        <v>363.1658333333333</v>
      </c>
      <c r="M70" s="16">
        <f t="shared" si="2"/>
        <v>46.565594772547797</v>
      </c>
      <c r="N70" s="11">
        <f t="shared" si="3"/>
        <v>1.6416963008469452</v>
      </c>
    </row>
    <row r="71" spans="1:17">
      <c r="A71" s="20">
        <v>1998</v>
      </c>
      <c r="B71" s="13">
        <v>365.68770833333338</v>
      </c>
      <c r="C71" s="12">
        <v>413.0601441341376</v>
      </c>
      <c r="D71" s="10">
        <v>373.59862808616469</v>
      </c>
      <c r="E71" s="11">
        <v>491.12544557526473</v>
      </c>
      <c r="F71" s="13">
        <v>450</v>
      </c>
      <c r="G71" s="10">
        <v>400</v>
      </c>
      <c r="H71" s="10">
        <v>500</v>
      </c>
      <c r="I71" s="11">
        <v>441.12544557526473</v>
      </c>
      <c r="J71" s="11">
        <v>541.12544557526473</v>
      </c>
      <c r="K71" s="10">
        <v>3.209826829797862</v>
      </c>
      <c r="L71" s="16">
        <f t="shared" si="1"/>
        <v>365.68770833333338</v>
      </c>
      <c r="M71" s="16">
        <f t="shared" si="2"/>
        <v>47.372435800804226</v>
      </c>
      <c r="N71" s="11">
        <f t="shared" si="3"/>
        <v>3.3287160282565083</v>
      </c>
    </row>
    <row r="72" spans="1:17">
      <c r="A72" s="20">
        <v>1999</v>
      </c>
      <c r="B72" s="13">
        <v>367.8079166666667</v>
      </c>
      <c r="C72" s="12">
        <v>416.01956369923312</v>
      </c>
      <c r="D72" s="10">
        <v>376.45447038370372</v>
      </c>
      <c r="E72" s="11">
        <v>491.12544557526473</v>
      </c>
      <c r="F72" s="13">
        <v>450</v>
      </c>
      <c r="G72" s="10">
        <v>400</v>
      </c>
      <c r="H72" s="10">
        <v>500</v>
      </c>
      <c r="I72" s="11">
        <v>441.12544557526473</v>
      </c>
      <c r="J72" s="11">
        <v>541.12544557526473</v>
      </c>
      <c r="K72" s="10">
        <v>2.8558422975390272</v>
      </c>
      <c r="L72" s="16">
        <f t="shared" si="1"/>
        <v>367.8079166666667</v>
      </c>
      <c r="M72" s="16">
        <f t="shared" si="2"/>
        <v>48.211647032566418</v>
      </c>
      <c r="N72" s="11">
        <f t="shared" si="3"/>
        <v>2.9594195650955157</v>
      </c>
    </row>
    <row r="73" spans="1:17">
      <c r="A73" s="20">
        <v>2000</v>
      </c>
      <c r="B73" s="13">
        <v>368.91958333333332</v>
      </c>
      <c r="C73" s="12">
        <v>417.63823155456254</v>
      </c>
      <c r="D73" s="10">
        <v>378.10562223398881</v>
      </c>
      <c r="E73" s="11">
        <v>491.12544557526473</v>
      </c>
      <c r="F73" s="13">
        <v>450</v>
      </c>
      <c r="G73" s="10">
        <v>400</v>
      </c>
      <c r="H73" s="10">
        <v>500</v>
      </c>
      <c r="I73" s="11">
        <v>441.12544557526473</v>
      </c>
      <c r="J73" s="11">
        <v>541.12544557526473</v>
      </c>
      <c r="K73" s="10">
        <v>1.651151850285089</v>
      </c>
      <c r="L73" s="16">
        <f t="shared" si="1"/>
        <v>368.91958333333332</v>
      </c>
      <c r="M73" s="16">
        <f t="shared" si="2"/>
        <v>48.718648221229216</v>
      </c>
      <c r="N73" s="11">
        <f t="shared" si="3"/>
        <v>1.61866785532942</v>
      </c>
      <c r="P73" s="10">
        <v>2.4</v>
      </c>
      <c r="Q73" s="10" t="s">
        <v>54</v>
      </c>
    </row>
    <row r="74" spans="1:17">
      <c r="A74" s="20">
        <v>2001</v>
      </c>
      <c r="B74" s="13">
        <v>370.50958333333335</v>
      </c>
      <c r="C74" s="12">
        <v>419.66352268487742</v>
      </c>
      <c r="D74" s="10">
        <v>380.10403222075666</v>
      </c>
      <c r="E74" s="11">
        <v>491.12544557526473</v>
      </c>
      <c r="F74" s="13">
        <v>450</v>
      </c>
      <c r="G74" s="10">
        <v>400</v>
      </c>
      <c r="H74" s="10">
        <v>500</v>
      </c>
      <c r="I74" s="11">
        <v>441.12544557526473</v>
      </c>
      <c r="J74" s="11">
        <v>541.12544557526473</v>
      </c>
      <c r="K74" s="10">
        <v>1.9984099867678538</v>
      </c>
      <c r="L74" s="16">
        <f t="shared" si="1"/>
        <v>370.50958333333335</v>
      </c>
      <c r="M74" s="16">
        <f t="shared" si="2"/>
        <v>49.153939351544068</v>
      </c>
      <c r="N74" s="11">
        <f t="shared" si="3"/>
        <v>2.0252911303148835</v>
      </c>
      <c r="P74" s="10">
        <f>+P73*90</f>
        <v>216</v>
      </c>
      <c r="Q74" s="16">
        <f>+P73*40</f>
        <v>96</v>
      </c>
    </row>
    <row r="75" spans="1:17">
      <c r="A75" s="20">
        <v>2002</v>
      </c>
      <c r="B75" s="13">
        <v>372.49270833333333</v>
      </c>
      <c r="C75" s="12">
        <v>422.14533383758629</v>
      </c>
      <c r="D75" s="10">
        <v>382.48986428683253</v>
      </c>
      <c r="E75" s="11">
        <v>491.12544557526473</v>
      </c>
      <c r="F75" s="13">
        <v>450</v>
      </c>
      <c r="G75" s="10">
        <v>400</v>
      </c>
      <c r="H75" s="10">
        <v>500</v>
      </c>
      <c r="I75" s="11">
        <v>441.12544557526473</v>
      </c>
      <c r="J75" s="11">
        <v>541.12544557526473</v>
      </c>
      <c r="K75" s="10">
        <v>2.3858320660758636</v>
      </c>
      <c r="L75" s="16">
        <f t="shared" si="1"/>
        <v>372.49270833333333</v>
      </c>
      <c r="M75" s="16">
        <f t="shared" si="2"/>
        <v>49.652625504252967</v>
      </c>
      <c r="N75" s="11">
        <f t="shared" si="3"/>
        <v>2.4818111527088718</v>
      </c>
      <c r="Q75" s="16">
        <f>+Q74+444</f>
        <v>540</v>
      </c>
    </row>
    <row r="76" spans="1:17">
      <c r="A76" s="20">
        <v>2003</v>
      </c>
      <c r="B76" s="13">
        <v>375.08000000000004</v>
      </c>
      <c r="C76" s="12">
        <v>425.454789390889</v>
      </c>
      <c r="D76" s="10">
        <v>385.62465818825683</v>
      </c>
      <c r="E76" s="11">
        <v>491.12544557526473</v>
      </c>
      <c r="F76" s="13">
        <v>450</v>
      </c>
      <c r="G76" s="10">
        <v>400</v>
      </c>
      <c r="H76" s="10">
        <v>500</v>
      </c>
      <c r="I76" s="11">
        <v>441.12544557526473</v>
      </c>
      <c r="J76" s="11">
        <v>541.12544557526473</v>
      </c>
      <c r="K76" s="10">
        <v>3.1347939014243025</v>
      </c>
      <c r="L76" s="16">
        <f t="shared" si="1"/>
        <v>375.08000000000004</v>
      </c>
      <c r="M76" s="16">
        <f t="shared" si="2"/>
        <v>50.374789390888964</v>
      </c>
      <c r="N76" s="11">
        <f t="shared" si="3"/>
        <v>3.3094555533027119</v>
      </c>
    </row>
    <row r="77" spans="1:17">
      <c r="A77" s="20">
        <v>2004</v>
      </c>
      <c r="B77" s="13">
        <v>376.60624999999993</v>
      </c>
      <c r="C77" s="12">
        <v>427.37611266748218</v>
      </c>
      <c r="D77" s="10">
        <v>387.51631774950249</v>
      </c>
      <c r="E77" s="11">
        <v>491.12544557526473</v>
      </c>
      <c r="F77" s="13">
        <v>450</v>
      </c>
      <c r="G77" s="10">
        <v>400</v>
      </c>
      <c r="H77" s="10">
        <v>500</v>
      </c>
      <c r="I77" s="11">
        <v>441.12544557526473</v>
      </c>
      <c r="J77" s="11">
        <v>541.12544557526473</v>
      </c>
      <c r="K77" s="10">
        <v>1.8916595612456604</v>
      </c>
      <c r="L77" s="16">
        <f t="shared" si="1"/>
        <v>376.60624999999993</v>
      </c>
      <c r="M77" s="16">
        <f t="shared" si="2"/>
        <v>50.769862667482244</v>
      </c>
      <c r="N77" s="11">
        <f t="shared" si="3"/>
        <v>1.9213232765931707</v>
      </c>
    </row>
    <row r="78" spans="1:17">
      <c r="A78" s="20">
        <v>2005</v>
      </c>
      <c r="B78" s="13">
        <v>378.97249999999997</v>
      </c>
      <c r="C78" s="12">
        <v>430.3052218230024</v>
      </c>
      <c r="D78" s="10">
        <v>390.32404100368007</v>
      </c>
      <c r="E78" s="11">
        <v>491.12544557526473</v>
      </c>
      <c r="F78" s="13">
        <v>450</v>
      </c>
      <c r="G78" s="10">
        <v>400</v>
      </c>
      <c r="H78" s="10">
        <v>500</v>
      </c>
      <c r="I78" s="11">
        <v>441.12544557526473</v>
      </c>
      <c r="J78" s="11">
        <v>541.12544557526473</v>
      </c>
      <c r="K78" s="10">
        <v>2.8077232541775743</v>
      </c>
      <c r="L78" s="16">
        <f t="shared" si="1"/>
        <v>378.97249999999997</v>
      </c>
      <c r="M78" s="16">
        <f t="shared" si="2"/>
        <v>51.33272182300243</v>
      </c>
      <c r="N78" s="11">
        <f t="shared" si="3"/>
        <v>2.9291091555202229</v>
      </c>
    </row>
    <row r="79" spans="1:17">
      <c r="A79" s="19">
        <v>2006</v>
      </c>
      <c r="B79" s="13">
        <v>381.16770833333334</v>
      </c>
      <c r="C79" s="12">
        <v>433.08967459614979</v>
      </c>
      <c r="D79" s="10">
        <v>392.86656684011746</v>
      </c>
      <c r="E79" s="11">
        <v>491.12544557526473</v>
      </c>
      <c r="F79" s="13">
        <v>450</v>
      </c>
      <c r="G79" s="10">
        <v>400</v>
      </c>
      <c r="H79" s="10">
        <v>500</v>
      </c>
      <c r="I79" s="11">
        <v>441.12544557526473</v>
      </c>
      <c r="J79" s="11">
        <v>541.12544557526473</v>
      </c>
      <c r="K79" s="10">
        <v>2.5425258364373917</v>
      </c>
      <c r="L79" s="16">
        <f t="shared" si="1"/>
        <v>381.16770833333334</v>
      </c>
      <c r="M79" s="16">
        <f t="shared" si="2"/>
        <v>51.921966262816454</v>
      </c>
      <c r="N79" s="11">
        <f t="shared" si="3"/>
        <v>2.7844527731473931</v>
      </c>
    </row>
    <row r="80" spans="1:17">
      <c r="A80" s="19">
        <v>2007</v>
      </c>
      <c r="B80" s="13">
        <v>382.890625</v>
      </c>
      <c r="C80" s="12">
        <v>435.50825311750458</v>
      </c>
      <c r="D80" s="10">
        <v>395.087492897922</v>
      </c>
      <c r="E80" s="11">
        <v>491.12544557526473</v>
      </c>
      <c r="F80" s="13">
        <v>450</v>
      </c>
      <c r="G80" s="10">
        <v>400</v>
      </c>
      <c r="H80" s="10">
        <v>500</v>
      </c>
      <c r="I80" s="11">
        <v>441.12544557526473</v>
      </c>
      <c r="J80" s="11">
        <v>541.12544557526473</v>
      </c>
      <c r="K80" s="10">
        <v>2.2209260578045473</v>
      </c>
      <c r="L80" s="16">
        <f t="shared" si="1"/>
        <v>382.890625</v>
      </c>
      <c r="M80" s="16">
        <f t="shared" si="2"/>
        <v>52.61762811750458</v>
      </c>
      <c r="N80" s="11">
        <f t="shared" si="3"/>
        <v>2.4185785213547888</v>
      </c>
    </row>
    <row r="81" spans="1:14">
      <c r="A81" s="18">
        <v>2008</v>
      </c>
      <c r="B81" s="13">
        <v>384.97645833333331</v>
      </c>
      <c r="C81" s="12">
        <v>438.49742382419015</v>
      </c>
      <c r="D81" s="10">
        <v>397.84140167985061</v>
      </c>
      <c r="E81" s="11">
        <v>491.12544557526473</v>
      </c>
      <c r="F81" s="13">
        <v>450</v>
      </c>
      <c r="G81" s="10">
        <v>400</v>
      </c>
      <c r="H81" s="10">
        <v>500</v>
      </c>
      <c r="I81" s="11">
        <v>441.12544557526473</v>
      </c>
      <c r="J81" s="11">
        <v>541.12544557526473</v>
      </c>
      <c r="K81" s="10">
        <v>2.753908781928601</v>
      </c>
      <c r="L81" s="16">
        <f t="shared" si="1"/>
        <v>384.97645833333331</v>
      </c>
      <c r="M81" s="16">
        <f t="shared" si="2"/>
        <v>53.520965490856838</v>
      </c>
      <c r="N81" s="11">
        <f t="shared" si="3"/>
        <v>2.9891707066855702</v>
      </c>
    </row>
    <row r="82" spans="1:14">
      <c r="A82" s="18">
        <v>2009</v>
      </c>
      <c r="B82" s="13">
        <v>386.41541666666666</v>
      </c>
      <c r="C82" s="12">
        <v>440.51944575856697</v>
      </c>
      <c r="D82" s="10">
        <v>399.68469581359352</v>
      </c>
      <c r="E82" s="11">
        <v>491.12544557526473</v>
      </c>
      <c r="F82" s="13">
        <v>450</v>
      </c>
      <c r="G82" s="10">
        <v>400</v>
      </c>
      <c r="H82" s="10">
        <v>500</v>
      </c>
      <c r="I82" s="11">
        <v>441.12544557526473</v>
      </c>
      <c r="J82" s="11">
        <v>541.12544557526473</v>
      </c>
      <c r="K82" s="10">
        <v>1.8432941337429156</v>
      </c>
      <c r="L82" s="16">
        <f t="shared" si="1"/>
        <v>386.41541666666666</v>
      </c>
      <c r="M82" s="16">
        <f t="shared" si="2"/>
        <v>54.104029091900316</v>
      </c>
      <c r="N82" s="11">
        <f t="shared" si="3"/>
        <v>2.0220219343768235</v>
      </c>
    </row>
    <row r="83" spans="1:14">
      <c r="A83" s="17">
        <v>2010</v>
      </c>
      <c r="B83" s="13">
        <v>388.70572916666669</v>
      </c>
      <c r="C83" s="12">
        <v>443.93590223659692</v>
      </c>
      <c r="D83" s="10">
        <v>402.81045666133218</v>
      </c>
      <c r="E83" s="11">
        <v>491.12544557526473</v>
      </c>
      <c r="F83" s="13">
        <v>450</v>
      </c>
      <c r="G83" s="10">
        <v>400</v>
      </c>
      <c r="H83" s="10">
        <v>500</v>
      </c>
      <c r="I83" s="11">
        <v>441.12544557526473</v>
      </c>
      <c r="J83" s="11">
        <v>541.12544557526473</v>
      </c>
      <c r="K83" s="10">
        <v>3.1257608477386611</v>
      </c>
      <c r="L83" s="16">
        <f t="shared" si="1"/>
        <v>388.70572916666669</v>
      </c>
      <c r="M83" s="16">
        <f t="shared" si="2"/>
        <v>55.230173069930231</v>
      </c>
      <c r="N83" s="11">
        <f t="shared" si="3"/>
        <v>3.4164564780299429</v>
      </c>
    </row>
    <row r="84" spans="1:14">
      <c r="B84" s="15"/>
    </row>
    <row r="85" spans="1:14">
      <c r="B85" s="10" t="s">
        <v>72</v>
      </c>
      <c r="E85" s="10" t="s">
        <v>73</v>
      </c>
      <c r="H85" s="10" t="s">
        <v>74</v>
      </c>
    </row>
    <row r="86" spans="1:14">
      <c r="B86" s="10" t="s">
        <v>75</v>
      </c>
      <c r="C86" s="10" t="s">
        <v>54</v>
      </c>
      <c r="E86" s="10" t="s">
        <v>75</v>
      </c>
      <c r="F86" s="10" t="s">
        <v>54</v>
      </c>
      <c r="H86" s="10" t="s">
        <v>75</v>
      </c>
      <c r="I86" s="10" t="s">
        <v>54</v>
      </c>
    </row>
    <row r="87" spans="1:14">
      <c r="A87" s="10">
        <v>2010</v>
      </c>
      <c r="B87" s="11">
        <v>2.5041160458361502</v>
      </c>
      <c r="C87" s="10">
        <v>165.93590223659692</v>
      </c>
      <c r="E87" s="14">
        <v>0.25990474027961724</v>
      </c>
      <c r="F87" s="14">
        <v>22.09899260878791</v>
      </c>
      <c r="H87" s="13">
        <v>-0.77999999999999992</v>
      </c>
      <c r="I87" s="10">
        <v>-63.224438184052644</v>
      </c>
      <c r="J87" s="13"/>
      <c r="K87" s="12"/>
    </row>
    <row r="89" spans="1:14">
      <c r="B89" s="11" t="s">
        <v>76</v>
      </c>
    </row>
    <row r="90" spans="1:14">
      <c r="A90" s="10">
        <v>2010</v>
      </c>
      <c r="C90" s="10">
        <f>C87+278</f>
        <v>443.93590223659692</v>
      </c>
      <c r="F90" s="10">
        <f>C90+F87</f>
        <v>466.03489484538483</v>
      </c>
      <c r="I90" s="10">
        <f>F90+I87</f>
        <v>402.81045666133218</v>
      </c>
    </row>
  </sheetData>
  <mergeCells count="1">
    <mergeCell ref="L9:S9"/>
  </mergeCells>
  <pageMargins left="0.16" right="0.16" top="1" bottom="1" header="0.5" footer="0.5"/>
  <pageSetup paperSize="9" scale="86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1:E34"/>
  <sheetViews>
    <sheetView workbookViewId="0">
      <selection activeCell="F42" sqref="F42"/>
    </sheetView>
  </sheetViews>
  <sheetFormatPr defaultRowHeight="15"/>
  <sheetData>
    <row r="1" spans="2:5">
      <c r="C1">
        <v>1</v>
      </c>
      <c r="D1">
        <v>1.8</v>
      </c>
      <c r="E1">
        <v>2.5</v>
      </c>
    </row>
    <row r="2" spans="2:5">
      <c r="C2" s="39">
        <v>0.05</v>
      </c>
      <c r="D2" t="s">
        <v>78</v>
      </c>
      <c r="E2" s="39">
        <v>0.95</v>
      </c>
    </row>
    <row r="3" spans="2:5">
      <c r="B3">
        <v>0</v>
      </c>
      <c r="C3">
        <f>+$B3*C$1/1000</f>
        <v>0</v>
      </c>
      <c r="D3">
        <f t="shared" ref="D3:E18" si="0">+$B3*D$1/1000</f>
        <v>0</v>
      </c>
      <c r="E3">
        <f t="shared" si="0"/>
        <v>0</v>
      </c>
    </row>
    <row r="4" spans="2:5">
      <c r="B4">
        <v>100</v>
      </c>
      <c r="C4">
        <f t="shared" ref="C4:E34" si="1">+$B4*C$1/1000</f>
        <v>0.1</v>
      </c>
      <c r="D4">
        <f t="shared" si="0"/>
        <v>0.18</v>
      </c>
      <c r="E4">
        <f t="shared" si="0"/>
        <v>0.25</v>
      </c>
    </row>
    <row r="5" spans="2:5">
      <c r="B5">
        <f>+B4+100</f>
        <v>200</v>
      </c>
      <c r="C5">
        <f t="shared" si="1"/>
        <v>0.2</v>
      </c>
      <c r="D5">
        <f t="shared" si="0"/>
        <v>0.36</v>
      </c>
      <c r="E5">
        <f t="shared" si="0"/>
        <v>0.5</v>
      </c>
    </row>
    <row r="6" spans="2:5">
      <c r="B6">
        <f t="shared" ref="B6:B34" si="2">+B5+100</f>
        <v>300</v>
      </c>
      <c r="C6">
        <f t="shared" si="1"/>
        <v>0.3</v>
      </c>
      <c r="D6">
        <f t="shared" si="0"/>
        <v>0.54</v>
      </c>
      <c r="E6">
        <f t="shared" si="0"/>
        <v>0.75</v>
      </c>
    </row>
    <row r="7" spans="2:5">
      <c r="B7">
        <f t="shared" si="2"/>
        <v>400</v>
      </c>
      <c r="C7">
        <f t="shared" si="1"/>
        <v>0.4</v>
      </c>
      <c r="D7">
        <f t="shared" si="0"/>
        <v>0.72</v>
      </c>
      <c r="E7">
        <f t="shared" si="0"/>
        <v>1</v>
      </c>
    </row>
    <row r="8" spans="2:5">
      <c r="B8">
        <f t="shared" si="2"/>
        <v>500</v>
      </c>
      <c r="C8">
        <f t="shared" si="1"/>
        <v>0.5</v>
      </c>
      <c r="D8">
        <f t="shared" si="0"/>
        <v>0.9</v>
      </c>
      <c r="E8">
        <f t="shared" si="0"/>
        <v>1.25</v>
      </c>
    </row>
    <row r="9" spans="2:5">
      <c r="B9">
        <f t="shared" si="2"/>
        <v>600</v>
      </c>
      <c r="C9">
        <f t="shared" si="1"/>
        <v>0.6</v>
      </c>
      <c r="D9">
        <f t="shared" si="0"/>
        <v>1.08</v>
      </c>
      <c r="E9">
        <f t="shared" si="0"/>
        <v>1.5</v>
      </c>
    </row>
    <row r="10" spans="2:5">
      <c r="B10">
        <f t="shared" si="2"/>
        <v>700</v>
      </c>
      <c r="C10">
        <f t="shared" si="1"/>
        <v>0.7</v>
      </c>
      <c r="D10">
        <f t="shared" si="0"/>
        <v>1.26</v>
      </c>
      <c r="E10">
        <f t="shared" si="0"/>
        <v>1.75</v>
      </c>
    </row>
    <row r="11" spans="2:5">
      <c r="B11">
        <f t="shared" si="2"/>
        <v>800</v>
      </c>
      <c r="C11">
        <f t="shared" si="1"/>
        <v>0.8</v>
      </c>
      <c r="D11">
        <f t="shared" si="0"/>
        <v>1.44</v>
      </c>
      <c r="E11">
        <f t="shared" si="0"/>
        <v>2</v>
      </c>
    </row>
    <row r="12" spans="2:5">
      <c r="B12">
        <f t="shared" si="2"/>
        <v>900</v>
      </c>
      <c r="C12">
        <f t="shared" si="1"/>
        <v>0.9</v>
      </c>
      <c r="D12">
        <f t="shared" si="0"/>
        <v>1.62</v>
      </c>
      <c r="E12">
        <f t="shared" si="0"/>
        <v>2.25</v>
      </c>
    </row>
    <row r="13" spans="2:5">
      <c r="B13">
        <f t="shared" si="2"/>
        <v>1000</v>
      </c>
      <c r="C13">
        <f t="shared" si="1"/>
        <v>1</v>
      </c>
      <c r="D13">
        <f t="shared" si="0"/>
        <v>1.8</v>
      </c>
      <c r="E13">
        <f t="shared" si="0"/>
        <v>2.5</v>
      </c>
    </row>
    <row r="14" spans="2:5">
      <c r="B14">
        <f t="shared" si="2"/>
        <v>1100</v>
      </c>
      <c r="C14">
        <f t="shared" si="1"/>
        <v>1.1000000000000001</v>
      </c>
      <c r="D14">
        <f t="shared" si="0"/>
        <v>1.98</v>
      </c>
      <c r="E14">
        <f t="shared" si="0"/>
        <v>2.75</v>
      </c>
    </row>
    <row r="15" spans="2:5">
      <c r="B15">
        <f t="shared" si="2"/>
        <v>1200</v>
      </c>
      <c r="C15">
        <f t="shared" si="1"/>
        <v>1.2</v>
      </c>
      <c r="D15">
        <f t="shared" si="0"/>
        <v>2.16</v>
      </c>
      <c r="E15">
        <f t="shared" si="0"/>
        <v>3</v>
      </c>
    </row>
    <row r="16" spans="2:5">
      <c r="B16">
        <f t="shared" si="2"/>
        <v>1300</v>
      </c>
      <c r="C16">
        <f t="shared" si="1"/>
        <v>1.3</v>
      </c>
      <c r="D16">
        <f t="shared" si="0"/>
        <v>2.34</v>
      </c>
      <c r="E16">
        <f t="shared" si="0"/>
        <v>3.25</v>
      </c>
    </row>
    <row r="17" spans="2:5">
      <c r="B17">
        <f t="shared" si="2"/>
        <v>1400</v>
      </c>
      <c r="C17">
        <f t="shared" si="1"/>
        <v>1.4</v>
      </c>
      <c r="D17">
        <f t="shared" si="0"/>
        <v>2.52</v>
      </c>
      <c r="E17">
        <f t="shared" si="0"/>
        <v>3.5</v>
      </c>
    </row>
    <row r="18" spans="2:5">
      <c r="B18">
        <f t="shared" si="2"/>
        <v>1500</v>
      </c>
      <c r="C18">
        <f t="shared" si="1"/>
        <v>1.5</v>
      </c>
      <c r="D18">
        <f t="shared" si="0"/>
        <v>2.7</v>
      </c>
      <c r="E18">
        <f t="shared" si="0"/>
        <v>3.75</v>
      </c>
    </row>
    <row r="19" spans="2:5">
      <c r="B19">
        <f t="shared" si="2"/>
        <v>1600</v>
      </c>
      <c r="C19">
        <f t="shared" si="1"/>
        <v>1.6</v>
      </c>
      <c r="D19">
        <f t="shared" si="1"/>
        <v>2.88</v>
      </c>
      <c r="E19">
        <f t="shared" si="1"/>
        <v>4</v>
      </c>
    </row>
    <row r="20" spans="2:5">
      <c r="B20">
        <f t="shared" si="2"/>
        <v>1700</v>
      </c>
      <c r="C20">
        <f t="shared" si="1"/>
        <v>1.7</v>
      </c>
      <c r="D20">
        <f t="shared" si="1"/>
        <v>3.06</v>
      </c>
      <c r="E20">
        <f t="shared" si="1"/>
        <v>4.25</v>
      </c>
    </row>
    <row r="21" spans="2:5">
      <c r="B21">
        <f t="shared" si="2"/>
        <v>1800</v>
      </c>
      <c r="C21">
        <f t="shared" si="1"/>
        <v>1.8</v>
      </c>
      <c r="D21">
        <f t="shared" si="1"/>
        <v>3.24</v>
      </c>
      <c r="E21">
        <f t="shared" si="1"/>
        <v>4.5</v>
      </c>
    </row>
    <row r="22" spans="2:5">
      <c r="B22">
        <f t="shared" si="2"/>
        <v>1900</v>
      </c>
      <c r="C22">
        <f t="shared" si="1"/>
        <v>1.9</v>
      </c>
      <c r="D22">
        <f t="shared" si="1"/>
        <v>3.42</v>
      </c>
      <c r="E22">
        <f t="shared" si="1"/>
        <v>4.75</v>
      </c>
    </row>
    <row r="23" spans="2:5">
      <c r="B23">
        <f t="shared" si="2"/>
        <v>2000</v>
      </c>
      <c r="C23">
        <f t="shared" si="1"/>
        <v>2</v>
      </c>
      <c r="D23">
        <f t="shared" si="1"/>
        <v>3.6</v>
      </c>
      <c r="E23">
        <f t="shared" si="1"/>
        <v>5</v>
      </c>
    </row>
    <row r="24" spans="2:5">
      <c r="B24">
        <f t="shared" si="2"/>
        <v>2100</v>
      </c>
      <c r="C24">
        <f t="shared" si="1"/>
        <v>2.1</v>
      </c>
      <c r="D24">
        <f t="shared" si="1"/>
        <v>3.78</v>
      </c>
      <c r="E24">
        <f t="shared" si="1"/>
        <v>5.25</v>
      </c>
    </row>
    <row r="25" spans="2:5">
      <c r="B25">
        <f t="shared" si="2"/>
        <v>2200</v>
      </c>
      <c r="C25">
        <f t="shared" si="1"/>
        <v>2.2000000000000002</v>
      </c>
      <c r="D25">
        <f t="shared" si="1"/>
        <v>3.96</v>
      </c>
      <c r="E25">
        <f t="shared" si="1"/>
        <v>5.5</v>
      </c>
    </row>
    <row r="26" spans="2:5">
      <c r="B26">
        <f t="shared" si="2"/>
        <v>2300</v>
      </c>
      <c r="C26">
        <f t="shared" si="1"/>
        <v>2.2999999999999998</v>
      </c>
      <c r="D26">
        <f t="shared" si="1"/>
        <v>4.1399999999999997</v>
      </c>
      <c r="E26">
        <f t="shared" si="1"/>
        <v>5.75</v>
      </c>
    </row>
    <row r="27" spans="2:5">
      <c r="B27">
        <f>+B26+100</f>
        <v>2400</v>
      </c>
      <c r="C27">
        <f t="shared" si="1"/>
        <v>2.4</v>
      </c>
      <c r="D27">
        <f t="shared" si="1"/>
        <v>4.32</v>
      </c>
      <c r="E27">
        <f t="shared" si="1"/>
        <v>6</v>
      </c>
    </row>
    <row r="28" spans="2:5">
      <c r="B28">
        <f t="shared" si="2"/>
        <v>2500</v>
      </c>
      <c r="C28">
        <f t="shared" si="1"/>
        <v>2.5</v>
      </c>
      <c r="D28">
        <f t="shared" si="1"/>
        <v>4.5</v>
      </c>
      <c r="E28">
        <f t="shared" si="1"/>
        <v>6.25</v>
      </c>
    </row>
    <row r="29" spans="2:5">
      <c r="B29">
        <f t="shared" si="2"/>
        <v>2600</v>
      </c>
      <c r="C29">
        <f t="shared" si="1"/>
        <v>2.6</v>
      </c>
      <c r="D29">
        <f t="shared" si="1"/>
        <v>4.68</v>
      </c>
      <c r="E29">
        <f t="shared" si="1"/>
        <v>6.5</v>
      </c>
    </row>
    <row r="30" spans="2:5">
      <c r="B30">
        <f t="shared" si="2"/>
        <v>2700</v>
      </c>
      <c r="C30">
        <f t="shared" si="1"/>
        <v>2.7</v>
      </c>
      <c r="D30">
        <f t="shared" si="1"/>
        <v>4.8600000000000003</v>
      </c>
      <c r="E30">
        <f t="shared" si="1"/>
        <v>6.75</v>
      </c>
    </row>
    <row r="31" spans="2:5">
      <c r="B31">
        <f t="shared" si="2"/>
        <v>2800</v>
      </c>
      <c r="C31">
        <f t="shared" si="1"/>
        <v>2.8</v>
      </c>
      <c r="D31">
        <f t="shared" si="1"/>
        <v>5.04</v>
      </c>
      <c r="E31">
        <f t="shared" si="1"/>
        <v>7</v>
      </c>
    </row>
    <row r="32" spans="2:5">
      <c r="B32">
        <f>+B31+100</f>
        <v>2900</v>
      </c>
      <c r="C32">
        <f t="shared" si="1"/>
        <v>2.9</v>
      </c>
      <c r="D32">
        <f t="shared" si="1"/>
        <v>5.22</v>
      </c>
      <c r="E32">
        <f t="shared" si="1"/>
        <v>7.25</v>
      </c>
    </row>
    <row r="33" spans="2:5">
      <c r="B33">
        <f t="shared" si="2"/>
        <v>3000</v>
      </c>
      <c r="C33">
        <f t="shared" si="1"/>
        <v>3</v>
      </c>
      <c r="D33">
        <f t="shared" si="1"/>
        <v>5.4</v>
      </c>
      <c r="E33">
        <f t="shared" si="1"/>
        <v>7.5</v>
      </c>
    </row>
    <row r="34" spans="2:5">
      <c r="B34">
        <f t="shared" si="2"/>
        <v>3100</v>
      </c>
      <c r="C34">
        <f t="shared" si="1"/>
        <v>3.1</v>
      </c>
      <c r="D34">
        <f t="shared" si="1"/>
        <v>5.58</v>
      </c>
      <c r="E34">
        <f t="shared" si="1"/>
        <v>7.75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57"/>
  <sheetViews>
    <sheetView topLeftCell="A120" workbookViewId="0">
      <selection activeCell="B158" sqref="B158"/>
    </sheetView>
  </sheetViews>
  <sheetFormatPr defaultRowHeight="11.25"/>
  <cols>
    <col min="1" max="1" width="6" style="40" customWidth="1"/>
    <col min="2" max="2" width="9.42578125" style="40" customWidth="1"/>
    <col min="3" max="3" width="9.7109375" style="40" customWidth="1"/>
    <col min="4" max="4" width="9.42578125" style="40" customWidth="1"/>
    <col min="5" max="12" width="9.7109375" style="40" customWidth="1"/>
    <col min="13" max="16384" width="9.140625" style="40"/>
  </cols>
  <sheetData>
    <row r="1" spans="1:13">
      <c r="A1" s="43" t="s">
        <v>64</v>
      </c>
      <c r="B1" s="43" t="s">
        <v>89</v>
      </c>
      <c r="C1" s="43" t="s">
        <v>88</v>
      </c>
      <c r="D1" s="43" t="s">
        <v>87</v>
      </c>
      <c r="E1" s="43" t="s">
        <v>86</v>
      </c>
      <c r="F1" s="43" t="s">
        <v>85</v>
      </c>
      <c r="G1" s="43" t="s">
        <v>84</v>
      </c>
      <c r="H1" s="43" t="s">
        <v>83</v>
      </c>
      <c r="I1" s="43" t="s">
        <v>82</v>
      </c>
      <c r="J1" s="43" t="s">
        <v>81</v>
      </c>
      <c r="K1" s="43" t="s">
        <v>80</v>
      </c>
      <c r="L1" s="43" t="s">
        <v>79</v>
      </c>
      <c r="M1" s="43"/>
    </row>
    <row r="2" spans="1:13">
      <c r="A2" s="40">
        <v>1850</v>
      </c>
      <c r="B2" s="40">
        <v>500.6</v>
      </c>
      <c r="C2" s="42">
        <v>164.09220000000002</v>
      </c>
      <c r="D2" s="42">
        <v>5.5476000000000001</v>
      </c>
      <c r="E2" s="42">
        <v>23.4757</v>
      </c>
      <c r="F2" s="42">
        <v>55.0441</v>
      </c>
      <c r="G2" s="42">
        <v>3.984</v>
      </c>
      <c r="H2" s="42">
        <v>-1.3483999999999998</v>
      </c>
      <c r="I2" s="42">
        <v>58.557099999999998</v>
      </c>
      <c r="J2" s="42">
        <v>101.83919999999999</v>
      </c>
      <c r="K2" s="42">
        <v>87.346900000000005</v>
      </c>
      <c r="L2" s="42">
        <v>2.0457999999999998</v>
      </c>
    </row>
    <row r="3" spans="1:13">
      <c r="A3" s="40">
        <v>1851</v>
      </c>
      <c r="B3" s="40">
        <v>492.7</v>
      </c>
      <c r="C3" s="42">
        <v>165.72560000000001</v>
      </c>
      <c r="D3" s="42">
        <v>5.3625999999999996</v>
      </c>
      <c r="E3" s="42">
        <v>23.152000000000001</v>
      </c>
      <c r="F3" s="42">
        <v>55.015599999999999</v>
      </c>
      <c r="G3" s="42">
        <v>3.9839000000000002</v>
      </c>
      <c r="H3" s="42">
        <v>-1.1192</v>
      </c>
      <c r="I3" s="42">
        <v>58.552500000000002</v>
      </c>
      <c r="J3" s="42">
        <v>93.076599999999999</v>
      </c>
      <c r="K3" s="42">
        <v>86.91</v>
      </c>
      <c r="L3" s="42">
        <v>2.0419</v>
      </c>
    </row>
    <row r="4" spans="1:13">
      <c r="A4" s="40">
        <v>1852</v>
      </c>
      <c r="B4" s="40">
        <v>548.5</v>
      </c>
      <c r="C4" s="42">
        <v>230.67250000000001</v>
      </c>
      <c r="D4" s="42">
        <v>5.3380000000000001</v>
      </c>
      <c r="E4" s="42">
        <v>22.861799999999999</v>
      </c>
      <c r="F4" s="42">
        <v>54.987400000000001</v>
      </c>
      <c r="G4" s="42">
        <v>3.9836999999999998</v>
      </c>
      <c r="H4" s="42">
        <v>-1.0033000000000001</v>
      </c>
      <c r="I4" s="42">
        <v>58.878100000000003</v>
      </c>
      <c r="J4" s="42">
        <v>83.830700000000007</v>
      </c>
      <c r="K4" s="42">
        <v>86.938500000000005</v>
      </c>
      <c r="L4" s="42">
        <v>2.0379</v>
      </c>
    </row>
    <row r="5" spans="1:13">
      <c r="A5" s="40">
        <v>1853</v>
      </c>
      <c r="B5" s="40">
        <v>546.79999999999995</v>
      </c>
      <c r="C5" s="42">
        <v>238.51490000000001</v>
      </c>
      <c r="D5" s="42">
        <v>5.3137999999999996</v>
      </c>
      <c r="E5" s="42">
        <v>22.601700000000001</v>
      </c>
      <c r="F5" s="42">
        <v>54.959000000000003</v>
      </c>
      <c r="G5" s="42">
        <v>3.9834999999999998</v>
      </c>
      <c r="H5" s="42">
        <v>-1.0513000000000001</v>
      </c>
      <c r="I5" s="42">
        <v>59.220700000000001</v>
      </c>
      <c r="J5" s="42">
        <v>74.213999999999999</v>
      </c>
      <c r="K5" s="42">
        <v>86.993499999999997</v>
      </c>
      <c r="L5" s="42">
        <v>2.0337999999999998</v>
      </c>
    </row>
    <row r="6" spans="1:13">
      <c r="A6" s="40">
        <v>1854</v>
      </c>
      <c r="B6" s="40">
        <v>544.79999999999995</v>
      </c>
      <c r="C6" s="42">
        <v>246.18460000000005</v>
      </c>
      <c r="D6" s="42">
        <v>5.2899000000000003</v>
      </c>
      <c r="E6" s="42">
        <v>22.3687</v>
      </c>
      <c r="F6" s="42">
        <v>54.930399999999999</v>
      </c>
      <c r="G6" s="42">
        <v>3.9832999999999998</v>
      </c>
      <c r="H6" s="42">
        <v>-0.98550000000000004</v>
      </c>
      <c r="I6" s="42">
        <v>59.580199999999998</v>
      </c>
      <c r="J6" s="42">
        <v>64.312899999999999</v>
      </c>
      <c r="K6" s="42">
        <v>87.063000000000002</v>
      </c>
      <c r="L6" s="42">
        <v>2.0297000000000001</v>
      </c>
    </row>
    <row r="7" spans="1:13">
      <c r="A7" s="40">
        <v>1855</v>
      </c>
      <c r="B7" s="40">
        <v>542.1</v>
      </c>
      <c r="C7" s="42">
        <v>253.56460000000001</v>
      </c>
      <c r="D7" s="42">
        <v>5.2663000000000002</v>
      </c>
      <c r="E7" s="42">
        <v>22.16</v>
      </c>
      <c r="F7" s="42">
        <v>54.901600000000002</v>
      </c>
      <c r="G7" s="42">
        <v>3.9830000000000001</v>
      </c>
      <c r="H7" s="42">
        <v>-1.1397000000000002</v>
      </c>
      <c r="I7" s="42">
        <v>59.956400000000002</v>
      </c>
      <c r="J7" s="42">
        <v>54.193999999999996</v>
      </c>
      <c r="K7" s="42">
        <v>87.145200000000003</v>
      </c>
      <c r="L7" s="42">
        <v>2.0255000000000001</v>
      </c>
    </row>
    <row r="8" spans="1:13">
      <c r="A8" s="40">
        <v>1856</v>
      </c>
      <c r="B8" s="40">
        <v>547.70000000000005</v>
      </c>
      <c r="C8" s="42">
        <v>260.52629999999994</v>
      </c>
      <c r="D8" s="42">
        <v>5.2430000000000003</v>
      </c>
      <c r="E8" s="42">
        <v>21.973299999999998</v>
      </c>
      <c r="F8" s="42">
        <v>54.872599999999998</v>
      </c>
      <c r="G8" s="42">
        <v>3.9830000000000001</v>
      </c>
      <c r="H8" s="42">
        <v>-1.1049000000000002</v>
      </c>
      <c r="I8" s="42">
        <v>60.341099999999997</v>
      </c>
      <c r="J8" s="42">
        <v>52.5623</v>
      </c>
      <c r="K8" s="42">
        <v>87.240300000000005</v>
      </c>
      <c r="L8" s="42">
        <v>2.0217999999999998</v>
      </c>
    </row>
    <row r="9" spans="1:13">
      <c r="A9" s="40">
        <v>1857</v>
      </c>
      <c r="B9" s="40">
        <v>553.29999999999995</v>
      </c>
      <c r="C9" s="42">
        <v>267.24670000000003</v>
      </c>
      <c r="D9" s="42">
        <v>5.2198000000000002</v>
      </c>
      <c r="E9" s="42">
        <v>21.8063</v>
      </c>
      <c r="F9" s="42">
        <v>54.843400000000003</v>
      </c>
      <c r="G9" s="42">
        <v>3.9830000000000001</v>
      </c>
      <c r="H9" s="42">
        <v>-1.1372</v>
      </c>
      <c r="I9" s="42">
        <v>60.723399999999998</v>
      </c>
      <c r="J9" s="42">
        <v>51.271999999999998</v>
      </c>
      <c r="K9" s="42">
        <v>87.338499999999996</v>
      </c>
      <c r="L9" s="42">
        <v>2.0181</v>
      </c>
    </row>
    <row r="10" spans="1:13">
      <c r="A10" s="40">
        <v>1858</v>
      </c>
      <c r="B10" s="40">
        <v>558.6</v>
      </c>
      <c r="C10" s="42">
        <v>273.59120000000007</v>
      </c>
      <c r="D10" s="42">
        <v>5.1967999999999996</v>
      </c>
      <c r="E10" s="42">
        <v>21.657</v>
      </c>
      <c r="F10" s="42">
        <v>54.813899999999997</v>
      </c>
      <c r="G10" s="42">
        <v>3.9830000000000001</v>
      </c>
      <c r="H10" s="42">
        <v>-1.3895</v>
      </c>
      <c r="I10" s="42">
        <v>61.103000000000002</v>
      </c>
      <c r="J10" s="42">
        <v>50.234299999999998</v>
      </c>
      <c r="K10" s="42">
        <v>87.434799999999996</v>
      </c>
      <c r="L10" s="42">
        <v>2.0143</v>
      </c>
    </row>
    <row r="11" spans="1:13">
      <c r="A11" s="40">
        <v>1859</v>
      </c>
      <c r="B11" s="40">
        <v>564</v>
      </c>
      <c r="C11" s="42">
        <v>279.73260000000005</v>
      </c>
      <c r="D11" s="42">
        <v>5.1738999999999997</v>
      </c>
      <c r="E11" s="42">
        <v>21.523800000000001</v>
      </c>
      <c r="F11" s="42">
        <v>54.784199999999998</v>
      </c>
      <c r="G11" s="42">
        <v>3.9830000000000001</v>
      </c>
      <c r="H11" s="42">
        <v>-1.6116999999999999</v>
      </c>
      <c r="I11" s="42">
        <v>61.479900000000001</v>
      </c>
      <c r="J11" s="42">
        <v>49.392099999999999</v>
      </c>
      <c r="K11" s="42">
        <v>87.5291</v>
      </c>
      <c r="L11" s="42">
        <v>2.0104000000000002</v>
      </c>
    </row>
    <row r="12" spans="1:13">
      <c r="A12" s="40">
        <v>1860</v>
      </c>
      <c r="B12" s="40">
        <v>569</v>
      </c>
      <c r="C12" s="42">
        <v>285.67160000000001</v>
      </c>
      <c r="D12" s="42">
        <v>5.1510999999999996</v>
      </c>
      <c r="E12" s="42">
        <v>21.052099999999999</v>
      </c>
      <c r="F12" s="42">
        <v>54.754300000000001</v>
      </c>
      <c r="G12" s="42">
        <v>3.9828999999999999</v>
      </c>
      <c r="H12" s="42">
        <v>-1.8337999999999999</v>
      </c>
      <c r="I12" s="42">
        <v>61.853700000000003</v>
      </c>
      <c r="J12" s="42">
        <v>48.702500000000001</v>
      </c>
      <c r="K12" s="42">
        <v>87.621799999999993</v>
      </c>
      <c r="L12" s="42">
        <v>2.0066000000000002</v>
      </c>
    </row>
    <row r="13" spans="1:13">
      <c r="A13" s="40">
        <v>1861</v>
      </c>
      <c r="B13" s="40">
        <v>579.6</v>
      </c>
      <c r="C13" s="42">
        <v>290.66650000000004</v>
      </c>
      <c r="D13" s="42">
        <v>5.1284000000000001</v>
      </c>
      <c r="E13" s="42">
        <v>21.889199999999999</v>
      </c>
      <c r="F13" s="42">
        <v>54.786200000000001</v>
      </c>
      <c r="G13" s="42">
        <v>9.0109999999999992</v>
      </c>
      <c r="H13" s="42">
        <v>-2.0559000000000003</v>
      </c>
      <c r="I13" s="42">
        <v>62.224200000000003</v>
      </c>
      <c r="J13" s="42">
        <v>48.132600000000004</v>
      </c>
      <c r="K13" s="42">
        <v>87.7196</v>
      </c>
      <c r="L13" s="42">
        <v>2.0821000000000001</v>
      </c>
    </row>
    <row r="14" spans="1:13">
      <c r="A14" s="40">
        <v>1862</v>
      </c>
      <c r="B14" s="40">
        <v>520.9</v>
      </c>
      <c r="C14" s="42">
        <v>237.68619999999996</v>
      </c>
      <c r="D14" s="42">
        <v>6.7721999999999998</v>
      </c>
      <c r="E14" s="42">
        <v>22.133299999999998</v>
      </c>
      <c r="F14" s="42">
        <v>54.863500000000002</v>
      </c>
      <c r="G14" s="42">
        <v>9.9571000000000005</v>
      </c>
      <c r="H14" s="42">
        <v>-1.9419999999999999</v>
      </c>
      <c r="I14" s="42">
        <v>53.690899999999999</v>
      </c>
      <c r="J14" s="42">
        <v>47.773599999999995</v>
      </c>
      <c r="K14" s="42">
        <v>87.815299999999993</v>
      </c>
      <c r="L14" s="42">
        <v>2.1825999999999999</v>
      </c>
    </row>
    <row r="15" spans="1:13">
      <c r="A15" s="40">
        <v>1863</v>
      </c>
      <c r="B15" s="40">
        <v>521.1</v>
      </c>
      <c r="C15" s="42">
        <v>236.83190000000002</v>
      </c>
      <c r="D15" s="42">
        <v>7.3118999999999996</v>
      </c>
      <c r="E15" s="42">
        <v>22.248200000000001</v>
      </c>
      <c r="F15" s="42">
        <v>54.955399999999997</v>
      </c>
      <c r="G15" s="42">
        <v>10.822100000000001</v>
      </c>
      <c r="H15" s="42">
        <v>-1.6705000000000001</v>
      </c>
      <c r="I15" s="42">
        <v>53.748199999999997</v>
      </c>
      <c r="J15" s="42">
        <v>46.611499999999999</v>
      </c>
      <c r="K15" s="42">
        <v>87.907499999999999</v>
      </c>
      <c r="L15" s="42">
        <v>2.2993999999999999</v>
      </c>
    </row>
    <row r="16" spans="1:13">
      <c r="A16" s="40">
        <v>1864</v>
      </c>
      <c r="B16" s="40">
        <v>521.6</v>
      </c>
      <c r="C16" s="42">
        <v>235.96990000000005</v>
      </c>
      <c r="D16" s="42">
        <v>7.8399000000000001</v>
      </c>
      <c r="E16" s="42">
        <v>22.3048</v>
      </c>
      <c r="F16" s="42">
        <v>55.061100000000003</v>
      </c>
      <c r="G16" s="42">
        <v>11.2539</v>
      </c>
      <c r="H16" s="42">
        <v>-1.2478</v>
      </c>
      <c r="I16" s="42">
        <v>53.802599999999998</v>
      </c>
      <c r="J16" s="42">
        <v>46.161299999999997</v>
      </c>
      <c r="K16" s="42">
        <v>87.997</v>
      </c>
      <c r="L16" s="42">
        <v>2.4272999999999998</v>
      </c>
    </row>
    <row r="17" spans="1:12">
      <c r="A17" s="40">
        <v>1865</v>
      </c>
      <c r="B17" s="40">
        <v>522.4</v>
      </c>
      <c r="C17" s="42">
        <v>235.23340000000002</v>
      </c>
      <c r="D17" s="42">
        <v>8.3582000000000001</v>
      </c>
      <c r="E17" s="42">
        <v>22.342500000000001</v>
      </c>
      <c r="F17" s="42">
        <v>55.1798</v>
      </c>
      <c r="G17" s="42">
        <v>11.6393</v>
      </c>
      <c r="H17" s="42">
        <v>-0.6633</v>
      </c>
      <c r="I17" s="42">
        <v>53.861800000000002</v>
      </c>
      <c r="J17" s="42">
        <v>45.778099999999995</v>
      </c>
      <c r="K17" s="42">
        <v>88.081100000000006</v>
      </c>
      <c r="L17" s="42">
        <v>2.5632999999999999</v>
      </c>
    </row>
    <row r="18" spans="1:12">
      <c r="A18" s="40">
        <v>1866</v>
      </c>
      <c r="B18" s="40">
        <v>522.5</v>
      </c>
      <c r="C18" s="42">
        <v>234.79660000000001</v>
      </c>
      <c r="D18" s="42">
        <v>8.8681999999999999</v>
      </c>
      <c r="E18" s="42">
        <v>21.9117</v>
      </c>
      <c r="F18" s="42">
        <v>55.3125</v>
      </c>
      <c r="G18" s="42">
        <v>11.988899999999999</v>
      </c>
      <c r="H18" s="42">
        <v>-0.45029999999999998</v>
      </c>
      <c r="I18" s="42">
        <v>53.7361</v>
      </c>
      <c r="J18" s="42">
        <v>45.449199999999998</v>
      </c>
      <c r="K18" s="42">
        <v>88.161500000000004</v>
      </c>
      <c r="L18" s="42">
        <v>2.6983999999999999</v>
      </c>
    </row>
    <row r="19" spans="1:12">
      <c r="A19" s="40">
        <v>1867</v>
      </c>
      <c r="B19" s="40">
        <v>520.79999999999995</v>
      </c>
      <c r="C19" s="42">
        <v>232.53900000000004</v>
      </c>
      <c r="D19" s="42">
        <v>9.3709000000000007</v>
      </c>
      <c r="E19" s="42">
        <v>21.492899999999999</v>
      </c>
      <c r="F19" s="42">
        <v>55.456600000000002</v>
      </c>
      <c r="G19" s="42">
        <v>12.3102</v>
      </c>
      <c r="H19" s="42">
        <v>-0.23699999999999999</v>
      </c>
      <c r="I19" s="42">
        <v>53.618400000000001</v>
      </c>
      <c r="J19" s="42">
        <v>45.167099999999998</v>
      </c>
      <c r="K19" s="42">
        <v>88.239599999999996</v>
      </c>
      <c r="L19" s="42">
        <v>2.8313999999999999</v>
      </c>
    </row>
    <row r="20" spans="1:12">
      <c r="A20" s="40">
        <v>1868</v>
      </c>
      <c r="B20" s="40">
        <v>519.20000000000005</v>
      </c>
      <c r="C20" s="42">
        <v>230.55370000000002</v>
      </c>
      <c r="D20" s="42">
        <v>9.8671000000000006</v>
      </c>
      <c r="E20" s="42">
        <v>21.0899</v>
      </c>
      <c r="F20" s="42">
        <v>55.611400000000003</v>
      </c>
      <c r="G20" s="42">
        <v>12.608499999999999</v>
      </c>
      <c r="H20" s="42">
        <v>-0.2089</v>
      </c>
      <c r="I20" s="42">
        <v>53.510199999999998</v>
      </c>
      <c r="J20" s="42">
        <v>44.921500000000002</v>
      </c>
      <c r="K20" s="42">
        <v>88.312600000000003</v>
      </c>
      <c r="L20" s="42">
        <v>2.9618000000000002</v>
      </c>
    </row>
    <row r="21" spans="1:12">
      <c r="A21" s="40">
        <v>1869</v>
      </c>
      <c r="B21" s="40">
        <v>517.5</v>
      </c>
      <c r="C21" s="42">
        <v>228.64449999999999</v>
      </c>
      <c r="D21" s="42">
        <v>10.3574</v>
      </c>
      <c r="E21" s="42">
        <v>20.703299999999999</v>
      </c>
      <c r="F21" s="42">
        <v>55.776499999999999</v>
      </c>
      <c r="G21" s="42">
        <v>12.8879</v>
      </c>
      <c r="H21" s="42">
        <v>-0.4199</v>
      </c>
      <c r="I21" s="42">
        <v>53.412100000000002</v>
      </c>
      <c r="J21" s="42">
        <v>44.706299999999999</v>
      </c>
      <c r="K21" s="42">
        <v>88.383600000000001</v>
      </c>
      <c r="L21" s="42">
        <v>3.0891000000000002</v>
      </c>
    </row>
    <row r="22" spans="1:12">
      <c r="A22" s="40">
        <v>1870</v>
      </c>
      <c r="B22" s="40">
        <v>516.29999999999995</v>
      </c>
      <c r="C22" s="42">
        <v>226.79929999999996</v>
      </c>
      <c r="D22" s="42">
        <v>10.8421</v>
      </c>
      <c r="E22" s="42">
        <v>20.6845</v>
      </c>
      <c r="F22" s="42">
        <v>55.951000000000001</v>
      </c>
      <c r="G22" s="42">
        <v>13.151400000000001</v>
      </c>
      <c r="H22" s="42">
        <v>-0.63070000000000004</v>
      </c>
      <c r="I22" s="42">
        <v>53.320500000000003</v>
      </c>
      <c r="J22" s="42">
        <v>44.5167</v>
      </c>
      <c r="K22" s="42">
        <v>88.4499</v>
      </c>
      <c r="L22" s="42">
        <v>3.2130000000000001</v>
      </c>
    </row>
    <row r="23" spans="1:12">
      <c r="A23" s="40">
        <v>1871</v>
      </c>
      <c r="B23" s="40">
        <v>536.70000000000005</v>
      </c>
      <c r="C23" s="42">
        <v>224.19950000000003</v>
      </c>
      <c r="D23" s="42">
        <v>11.3216</v>
      </c>
      <c r="E23" s="42">
        <v>20.617999999999999</v>
      </c>
      <c r="F23" s="42">
        <v>50.478200000000001</v>
      </c>
      <c r="G23" s="42">
        <v>13.401899999999999</v>
      </c>
      <c r="H23" s="42">
        <v>-0.83730000000000004</v>
      </c>
      <c r="I23" s="42">
        <v>53.234900000000003</v>
      </c>
      <c r="J23" s="42">
        <v>44.348499999999994</v>
      </c>
      <c r="K23" s="42">
        <v>110.0401</v>
      </c>
      <c r="L23" s="42">
        <v>9.8699999999999992</v>
      </c>
    </row>
    <row r="24" spans="1:12">
      <c r="A24" s="40">
        <v>1872</v>
      </c>
      <c r="B24" s="40">
        <v>623.20000000000005</v>
      </c>
      <c r="C24" s="42">
        <v>303.89269999999993</v>
      </c>
      <c r="D24" s="42">
        <v>11.796099999999999</v>
      </c>
      <c r="E24" s="42">
        <v>20.466699999999999</v>
      </c>
      <c r="F24" s="42">
        <v>49.595100000000002</v>
      </c>
      <c r="G24" s="42">
        <v>13.640700000000001</v>
      </c>
      <c r="H24" s="42">
        <v>-1.044</v>
      </c>
      <c r="I24" s="42">
        <v>53.488100000000003</v>
      </c>
      <c r="J24" s="42">
        <v>44.198900000000002</v>
      </c>
      <c r="K24" s="42">
        <v>115.2003</v>
      </c>
      <c r="L24" s="42">
        <v>11.9261</v>
      </c>
    </row>
    <row r="25" spans="1:12">
      <c r="A25" s="40">
        <v>1873</v>
      </c>
      <c r="B25" s="40">
        <v>634.1</v>
      </c>
      <c r="C25" s="42">
        <v>309.25839999999994</v>
      </c>
      <c r="D25" s="42">
        <v>12.2658</v>
      </c>
      <c r="E25" s="42">
        <v>20.387599999999999</v>
      </c>
      <c r="F25" s="42">
        <v>48.753</v>
      </c>
      <c r="G25" s="42">
        <v>13.869199999999999</v>
      </c>
      <c r="H25" s="42">
        <v>-0.81069999999999998</v>
      </c>
      <c r="I25" s="42">
        <v>53.745399999999997</v>
      </c>
      <c r="J25" s="42">
        <v>44.064900000000002</v>
      </c>
      <c r="K25" s="42">
        <v>118.9247</v>
      </c>
      <c r="L25" s="42">
        <v>13.659000000000001</v>
      </c>
    </row>
    <row r="26" spans="1:12">
      <c r="A26" s="40">
        <v>1874</v>
      </c>
      <c r="B26" s="40">
        <v>641.1</v>
      </c>
      <c r="C26" s="42">
        <v>314.44760000000002</v>
      </c>
      <c r="D26" s="42">
        <v>12.730600000000001</v>
      </c>
      <c r="E26" s="42">
        <v>20.338200000000001</v>
      </c>
      <c r="F26" s="42">
        <v>47.945</v>
      </c>
      <c r="G26" s="42">
        <v>14.088699999999999</v>
      </c>
      <c r="H26" s="42">
        <v>-0.43869999999999998</v>
      </c>
      <c r="I26" s="42">
        <v>54.005600000000001</v>
      </c>
      <c r="J26" s="42">
        <v>41.954499999999996</v>
      </c>
      <c r="K26" s="42">
        <v>121.7101</v>
      </c>
      <c r="L26" s="42">
        <v>14.333</v>
      </c>
    </row>
    <row r="27" spans="1:12">
      <c r="A27" s="40">
        <v>1875</v>
      </c>
      <c r="B27" s="40">
        <v>648.4</v>
      </c>
      <c r="C27" s="42">
        <v>319.33389999999997</v>
      </c>
      <c r="D27" s="42">
        <v>13.190799999999999</v>
      </c>
      <c r="E27" s="42">
        <v>20.295000000000002</v>
      </c>
      <c r="F27" s="42">
        <v>47.164999999999999</v>
      </c>
      <c r="G27" s="42">
        <v>14.3001</v>
      </c>
      <c r="H27" s="42">
        <v>-0.25179999999999997</v>
      </c>
      <c r="I27" s="42">
        <v>54.267600000000002</v>
      </c>
      <c r="J27" s="42">
        <v>41.406199999999998</v>
      </c>
      <c r="K27" s="42">
        <v>123.87439999999999</v>
      </c>
      <c r="L27" s="42">
        <v>14.8672</v>
      </c>
    </row>
    <row r="28" spans="1:12">
      <c r="A28" s="40">
        <v>1876</v>
      </c>
      <c r="B28" s="40">
        <v>655.5</v>
      </c>
      <c r="C28" s="42">
        <v>324.07989999999995</v>
      </c>
      <c r="D28" s="42">
        <v>13.6463</v>
      </c>
      <c r="E28" s="42">
        <v>20.409300000000002</v>
      </c>
      <c r="F28" s="42">
        <v>46.528100000000002</v>
      </c>
      <c r="G28" s="42">
        <v>14.465199999999999</v>
      </c>
      <c r="H28" s="42">
        <v>-6.4899999999999958E-2</v>
      </c>
      <c r="I28" s="42">
        <v>54.944899999999997</v>
      </c>
      <c r="J28" s="42">
        <v>40.8748</v>
      </c>
      <c r="K28" s="42">
        <v>125.2495</v>
      </c>
      <c r="L28" s="42">
        <v>15.35</v>
      </c>
    </row>
    <row r="29" spans="1:12">
      <c r="A29" s="40">
        <v>1877</v>
      </c>
      <c r="B29" s="40">
        <v>662.4</v>
      </c>
      <c r="C29" s="42">
        <v>330.06789999999995</v>
      </c>
      <c r="D29" s="42">
        <v>13.2989</v>
      </c>
      <c r="E29" s="42">
        <v>20.865500000000001</v>
      </c>
      <c r="F29" s="42">
        <v>45.936399999999999</v>
      </c>
      <c r="G29" s="42">
        <v>14.628299999999999</v>
      </c>
      <c r="H29" s="42">
        <v>-3.3200000000000035E-2</v>
      </c>
      <c r="I29" s="42">
        <v>55.036000000000001</v>
      </c>
      <c r="J29" s="42">
        <v>40.406700000000001</v>
      </c>
      <c r="K29" s="42">
        <v>126.4083</v>
      </c>
      <c r="L29" s="42">
        <v>15.757300000000001</v>
      </c>
    </row>
    <row r="30" spans="1:12">
      <c r="A30" s="40">
        <v>1878</v>
      </c>
      <c r="B30" s="40">
        <v>669.5</v>
      </c>
      <c r="C30" s="42">
        <v>335.79829999999998</v>
      </c>
      <c r="D30" s="42">
        <v>13.224</v>
      </c>
      <c r="E30" s="42">
        <v>21.3048</v>
      </c>
      <c r="F30" s="42">
        <v>45.385899999999999</v>
      </c>
      <c r="G30" s="42">
        <v>14.7896</v>
      </c>
      <c r="H30" s="42">
        <v>-1.4000000000000401E-3</v>
      </c>
      <c r="I30" s="42">
        <v>55.125300000000003</v>
      </c>
      <c r="J30" s="42">
        <v>40.316499999999998</v>
      </c>
      <c r="K30" s="42">
        <v>127.4174</v>
      </c>
      <c r="L30" s="42">
        <v>16.1158</v>
      </c>
    </row>
    <row r="31" spans="1:12">
      <c r="A31" s="40">
        <v>1879</v>
      </c>
      <c r="B31" s="40">
        <v>676.4</v>
      </c>
      <c r="C31" s="42">
        <v>341.32160000000005</v>
      </c>
      <c r="D31" s="42">
        <v>13.1455</v>
      </c>
      <c r="E31" s="42">
        <v>21.724299999999999</v>
      </c>
      <c r="F31" s="42">
        <v>44.872900000000001</v>
      </c>
      <c r="G31" s="42">
        <v>14.9313</v>
      </c>
      <c r="H31" s="42">
        <v>3.0199999999999977E-2</v>
      </c>
      <c r="I31" s="42">
        <v>55.2119</v>
      </c>
      <c r="J31" s="42">
        <v>40.435300000000005</v>
      </c>
      <c r="K31" s="42">
        <v>128.31970000000001</v>
      </c>
      <c r="L31" s="42">
        <v>16.442599999999999</v>
      </c>
    </row>
    <row r="32" spans="1:12">
      <c r="A32" s="40">
        <v>1880</v>
      </c>
      <c r="B32" s="40">
        <v>682.9</v>
      </c>
      <c r="C32" s="42">
        <v>346.65680000000003</v>
      </c>
      <c r="D32" s="42">
        <v>13.0634</v>
      </c>
      <c r="E32" s="42">
        <v>22.123200000000001</v>
      </c>
      <c r="F32" s="42">
        <v>44.394199999999998</v>
      </c>
      <c r="G32" s="42">
        <v>15.071899999999999</v>
      </c>
      <c r="H32" s="42">
        <v>-0.15840000000000001</v>
      </c>
      <c r="I32" s="42">
        <v>55.301699999999997</v>
      </c>
      <c r="J32" s="42">
        <v>40.585900000000002</v>
      </c>
      <c r="K32" s="42">
        <v>129.14529999999999</v>
      </c>
      <c r="L32" s="42">
        <v>16.7486</v>
      </c>
    </row>
    <row r="33" spans="1:12">
      <c r="A33" s="40">
        <v>1881</v>
      </c>
      <c r="B33" s="40">
        <v>718.9</v>
      </c>
      <c r="C33" s="42">
        <v>350.71380000000005</v>
      </c>
      <c r="D33" s="42">
        <v>12.9779</v>
      </c>
      <c r="E33" s="42">
        <v>54.099600000000002</v>
      </c>
      <c r="F33" s="42">
        <v>43.940399999999997</v>
      </c>
      <c r="G33" s="42">
        <v>15.211600000000001</v>
      </c>
      <c r="H33" s="42">
        <v>-0.32819999999999999</v>
      </c>
      <c r="I33" s="42">
        <v>55.402299999999997</v>
      </c>
      <c r="J33" s="42">
        <v>40.348099999999995</v>
      </c>
      <c r="K33" s="42">
        <v>129.5359</v>
      </c>
      <c r="L33" s="42">
        <v>17.0474</v>
      </c>
    </row>
    <row r="34" spans="1:12">
      <c r="A34" s="40">
        <v>1882</v>
      </c>
      <c r="B34" s="40">
        <v>672.7</v>
      </c>
      <c r="C34" s="42">
        <v>295.62489999999991</v>
      </c>
      <c r="D34" s="42">
        <v>12.889099999999999</v>
      </c>
      <c r="E34" s="42">
        <v>62.985599999999998</v>
      </c>
      <c r="F34" s="42">
        <v>43.515700000000002</v>
      </c>
      <c r="G34" s="42">
        <v>15.3507</v>
      </c>
      <c r="H34" s="42">
        <v>-0.498</v>
      </c>
      <c r="I34" s="42">
        <v>55.512700000000002</v>
      </c>
      <c r="J34" s="42">
        <v>40.131299999999996</v>
      </c>
      <c r="K34" s="42">
        <v>129.88249999999999</v>
      </c>
      <c r="L34" s="42">
        <v>17.343800000000002</v>
      </c>
    </row>
    <row r="35" spans="1:12">
      <c r="A35" s="40">
        <v>1883</v>
      </c>
      <c r="B35" s="40">
        <v>678.3</v>
      </c>
      <c r="C35" s="42">
        <v>294.00809999999996</v>
      </c>
      <c r="D35" s="42">
        <v>12.7972</v>
      </c>
      <c r="E35" s="42">
        <v>70.156400000000005</v>
      </c>
      <c r="F35" s="42">
        <v>43.117800000000003</v>
      </c>
      <c r="G35" s="42">
        <v>15.4893</v>
      </c>
      <c r="H35" s="42">
        <v>-0.69109999999999994</v>
      </c>
      <c r="I35" s="42">
        <v>55.632199999999997</v>
      </c>
      <c r="J35" s="42">
        <v>39.931399999999996</v>
      </c>
      <c r="K35" s="42">
        <v>130.19720000000001</v>
      </c>
      <c r="L35" s="42">
        <v>17.640499999999999</v>
      </c>
    </row>
    <row r="36" spans="1:12">
      <c r="A36" s="40">
        <v>1884</v>
      </c>
      <c r="B36" s="40">
        <v>683.4</v>
      </c>
      <c r="C36" s="42">
        <v>292.70589999999993</v>
      </c>
      <c r="D36" s="42">
        <v>12.702400000000001</v>
      </c>
      <c r="E36" s="42">
        <v>76.098500000000001</v>
      </c>
      <c r="F36" s="42">
        <v>42.744799999999998</v>
      </c>
      <c r="G36" s="42">
        <v>15.6275</v>
      </c>
      <c r="H36" s="42">
        <v>-0.44390000000000007</v>
      </c>
      <c r="I36" s="42">
        <v>55.76</v>
      </c>
      <c r="J36" s="42">
        <v>39.7453</v>
      </c>
      <c r="K36" s="42">
        <v>130.4838</v>
      </c>
      <c r="L36" s="42">
        <v>17.939499999999999</v>
      </c>
    </row>
    <row r="37" spans="1:12">
      <c r="A37" s="40">
        <v>1885</v>
      </c>
      <c r="B37" s="40">
        <v>687.7</v>
      </c>
      <c r="C37" s="42">
        <v>291.56229999999994</v>
      </c>
      <c r="D37" s="42">
        <v>12.604799999999999</v>
      </c>
      <c r="E37" s="42">
        <v>81.150000000000006</v>
      </c>
      <c r="F37" s="42">
        <v>42.394799999999996</v>
      </c>
      <c r="G37" s="42">
        <v>15.765499999999999</v>
      </c>
      <c r="H37" s="42">
        <v>-0.19689999999999999</v>
      </c>
      <c r="I37" s="42">
        <v>55.895499999999998</v>
      </c>
      <c r="J37" s="42">
        <v>39.567399999999999</v>
      </c>
      <c r="K37" s="42">
        <v>130.7499</v>
      </c>
      <c r="L37" s="42">
        <v>18.242000000000001</v>
      </c>
    </row>
    <row r="38" spans="1:12">
      <c r="A38" s="40">
        <v>1886</v>
      </c>
      <c r="B38" s="40">
        <v>690.4</v>
      </c>
      <c r="C38" s="42">
        <v>290.33350000000007</v>
      </c>
      <c r="D38" s="42">
        <v>12.5047</v>
      </c>
      <c r="E38" s="42">
        <v>84.093699999999998</v>
      </c>
      <c r="F38" s="42">
        <v>42.557099999999998</v>
      </c>
      <c r="G38" s="42">
        <v>15.9008</v>
      </c>
      <c r="H38" s="42">
        <v>4.9899999999999972E-2</v>
      </c>
      <c r="I38" s="42">
        <v>56.031399999999998</v>
      </c>
      <c r="J38" s="42">
        <v>39.398699999999998</v>
      </c>
      <c r="K38" s="42">
        <v>130.9958</v>
      </c>
      <c r="L38" s="42">
        <v>18.5397</v>
      </c>
    </row>
    <row r="39" spans="1:12">
      <c r="A39" s="40">
        <v>1887</v>
      </c>
      <c r="B39" s="40">
        <v>689.8</v>
      </c>
      <c r="C39" s="42">
        <v>286.81370000000004</v>
      </c>
      <c r="D39" s="42">
        <v>12.402100000000001</v>
      </c>
      <c r="E39" s="42">
        <v>86.197100000000006</v>
      </c>
      <c r="F39" s="42">
        <v>42.731200000000001</v>
      </c>
      <c r="G39" s="42">
        <v>16.0336</v>
      </c>
      <c r="H39" s="42">
        <v>0.12670000000000001</v>
      </c>
      <c r="I39" s="42">
        <v>56.167099999999998</v>
      </c>
      <c r="J39" s="42">
        <v>39.237700000000004</v>
      </c>
      <c r="K39" s="42">
        <v>131.22620000000001</v>
      </c>
      <c r="L39" s="42">
        <v>18.833200000000001</v>
      </c>
    </row>
    <row r="40" spans="1:12">
      <c r="A40" s="40">
        <v>1888</v>
      </c>
      <c r="B40" s="40">
        <v>688.6</v>
      </c>
      <c r="C40" s="42">
        <v>283.30919999999998</v>
      </c>
      <c r="D40" s="42">
        <v>12.2974</v>
      </c>
      <c r="E40" s="42">
        <v>87.933499999999995</v>
      </c>
      <c r="F40" s="42">
        <v>42.915799999999997</v>
      </c>
      <c r="G40" s="42">
        <v>16.163900000000002</v>
      </c>
      <c r="H40" s="42">
        <v>-1.670000000000002E-2</v>
      </c>
      <c r="I40" s="42">
        <v>56.302300000000002</v>
      </c>
      <c r="J40" s="42">
        <v>39.083100000000002</v>
      </c>
      <c r="K40" s="42">
        <v>131.4435</v>
      </c>
      <c r="L40" s="42">
        <v>19.122699999999998</v>
      </c>
    </row>
    <row r="41" spans="1:12">
      <c r="A41" s="40">
        <v>1889</v>
      </c>
      <c r="B41" s="40">
        <v>687.2</v>
      </c>
      <c r="C41" s="42">
        <v>279.91840000000002</v>
      </c>
      <c r="D41" s="42">
        <v>12.1907</v>
      </c>
      <c r="E41" s="42">
        <v>89.388199999999998</v>
      </c>
      <c r="F41" s="42">
        <v>43.109699999999997</v>
      </c>
      <c r="G41" s="42">
        <v>16.291899999999998</v>
      </c>
      <c r="H41" s="42">
        <v>-0.2021</v>
      </c>
      <c r="I41" s="42">
        <v>56.436199999999999</v>
      </c>
      <c r="J41" s="42">
        <v>39.030899999999995</v>
      </c>
      <c r="K41" s="42">
        <v>131.6463</v>
      </c>
      <c r="L41" s="42">
        <v>19.361699999999999</v>
      </c>
    </row>
    <row r="42" spans="1:12">
      <c r="A42" s="40">
        <v>1890</v>
      </c>
      <c r="B42" s="40">
        <v>685.9</v>
      </c>
      <c r="C42" s="42">
        <v>276.60880000000003</v>
      </c>
      <c r="D42" s="42">
        <v>12.082100000000001</v>
      </c>
      <c r="E42" s="42">
        <v>90.623400000000004</v>
      </c>
      <c r="F42" s="42">
        <v>43.311599999999999</v>
      </c>
      <c r="G42" s="42">
        <v>16.4175</v>
      </c>
      <c r="H42" s="42">
        <v>-0.16899999999999996</v>
      </c>
      <c r="I42" s="42">
        <v>56.568399999999997</v>
      </c>
      <c r="J42" s="42">
        <v>38.983799999999995</v>
      </c>
      <c r="K42" s="42">
        <v>131.83860000000001</v>
      </c>
      <c r="L42" s="42">
        <v>19.597100000000001</v>
      </c>
    </row>
    <row r="43" spans="1:12">
      <c r="A43" s="40">
        <v>1891</v>
      </c>
      <c r="B43" s="40">
        <v>681.5</v>
      </c>
      <c r="C43" s="42">
        <v>272.62240000000008</v>
      </c>
      <c r="D43" s="42">
        <v>11.9717</v>
      </c>
      <c r="E43" s="42">
        <v>73.421700000000001</v>
      </c>
      <c r="F43" s="42">
        <v>43.5137</v>
      </c>
      <c r="G43" s="42">
        <v>16.540800000000001</v>
      </c>
      <c r="H43" s="42">
        <v>-0.42330000000000001</v>
      </c>
      <c r="I43" s="42">
        <v>56.698500000000003</v>
      </c>
      <c r="J43" s="42">
        <v>39.000900000000001</v>
      </c>
      <c r="K43" s="42">
        <v>148.303</v>
      </c>
      <c r="L43" s="42">
        <v>19.828900000000001</v>
      </c>
    </row>
    <row r="44" spans="1:12">
      <c r="A44" s="40">
        <v>1892</v>
      </c>
      <c r="B44" s="40">
        <v>695</v>
      </c>
      <c r="C44" s="42">
        <v>285.1653</v>
      </c>
      <c r="D44" s="42">
        <v>11.897500000000001</v>
      </c>
      <c r="E44" s="42">
        <v>69.952500000000001</v>
      </c>
      <c r="F44" s="42">
        <v>43.7151</v>
      </c>
      <c r="G44" s="42">
        <v>16.661799999999999</v>
      </c>
      <c r="H44" s="42">
        <v>-0.67769999999999997</v>
      </c>
      <c r="I44" s="42">
        <v>56.8279</v>
      </c>
      <c r="J44" s="42">
        <v>39.025600000000004</v>
      </c>
      <c r="K44" s="42">
        <v>152.33799999999999</v>
      </c>
      <c r="L44" s="42">
        <v>20.057200000000002</v>
      </c>
    </row>
    <row r="45" spans="1:12">
      <c r="A45" s="40">
        <v>1893</v>
      </c>
      <c r="B45" s="40">
        <v>695.8</v>
      </c>
      <c r="C45" s="42">
        <v>285.56590000000006</v>
      </c>
      <c r="D45" s="42">
        <v>11.8218</v>
      </c>
      <c r="E45" s="42">
        <v>67.297600000000003</v>
      </c>
      <c r="F45" s="42">
        <v>43.9148</v>
      </c>
      <c r="G45" s="42">
        <v>16.7807</v>
      </c>
      <c r="H45" s="42">
        <v>-1.0833000000000002</v>
      </c>
      <c r="I45" s="42">
        <v>56.956000000000003</v>
      </c>
      <c r="J45" s="42">
        <v>39.057299999999998</v>
      </c>
      <c r="K45" s="42">
        <v>155.249</v>
      </c>
      <c r="L45" s="42">
        <v>20.2819</v>
      </c>
    </row>
    <row r="46" spans="1:12">
      <c r="A46" s="40">
        <v>1894</v>
      </c>
      <c r="B46" s="40">
        <v>713.3</v>
      </c>
      <c r="C46" s="42">
        <v>287.10710000000006</v>
      </c>
      <c r="D46" s="42">
        <v>11.7448</v>
      </c>
      <c r="E46" s="42">
        <v>65.247699999999995</v>
      </c>
      <c r="F46" s="42">
        <v>44.111899999999999</v>
      </c>
      <c r="G46" s="42">
        <v>16.897300000000001</v>
      </c>
      <c r="H46" s="42">
        <v>-1.4220000000000002</v>
      </c>
      <c r="I46" s="42">
        <v>57.082700000000003</v>
      </c>
      <c r="J46" s="42">
        <v>54.584900000000005</v>
      </c>
      <c r="K46" s="42">
        <v>157.4357</v>
      </c>
      <c r="L46" s="42">
        <v>20.503</v>
      </c>
    </row>
    <row r="47" spans="1:12">
      <c r="A47" s="40">
        <v>1895</v>
      </c>
      <c r="B47" s="40">
        <v>717.5</v>
      </c>
      <c r="C47" s="42">
        <v>288.68450000000001</v>
      </c>
      <c r="D47" s="42">
        <v>11.666600000000001</v>
      </c>
      <c r="E47" s="42">
        <v>63.6494</v>
      </c>
      <c r="F47" s="42">
        <v>44.305599999999998</v>
      </c>
      <c r="G47" s="42">
        <v>17.011800000000001</v>
      </c>
      <c r="H47" s="42">
        <v>-1.2556</v>
      </c>
      <c r="I47" s="42">
        <v>57.2074</v>
      </c>
      <c r="J47" s="42">
        <v>56.377400000000002</v>
      </c>
      <c r="K47" s="42">
        <v>159.15280000000001</v>
      </c>
      <c r="L47" s="42">
        <v>20.720400000000001</v>
      </c>
    </row>
    <row r="48" spans="1:12">
      <c r="A48" s="40">
        <v>1896</v>
      </c>
      <c r="B48" s="40">
        <v>719.4</v>
      </c>
      <c r="C48" s="42">
        <v>288.33860000000004</v>
      </c>
      <c r="D48" s="42">
        <v>11.587400000000001</v>
      </c>
      <c r="E48" s="42">
        <v>62.571100000000001</v>
      </c>
      <c r="F48" s="42">
        <v>44.495100000000001</v>
      </c>
      <c r="G48" s="42">
        <v>17.124199999999998</v>
      </c>
      <c r="H48" s="42">
        <v>-1.2784</v>
      </c>
      <c r="I48" s="42">
        <v>57.330100000000002</v>
      </c>
      <c r="J48" s="42">
        <v>58.080100000000002</v>
      </c>
      <c r="K48" s="42">
        <v>160.24870000000001</v>
      </c>
      <c r="L48" s="42">
        <v>20.934000000000001</v>
      </c>
    </row>
    <row r="49" spans="1:12">
      <c r="A49" s="40">
        <v>1897</v>
      </c>
      <c r="B49" s="40">
        <v>723</v>
      </c>
      <c r="C49" s="42">
        <v>289.24980000000005</v>
      </c>
      <c r="D49" s="42">
        <v>11.507099999999999</v>
      </c>
      <c r="E49" s="42">
        <v>61.747100000000003</v>
      </c>
      <c r="F49" s="42">
        <v>44.6798</v>
      </c>
      <c r="G49" s="42">
        <v>17.234500000000001</v>
      </c>
      <c r="H49" s="42">
        <v>-0.96089999999999998</v>
      </c>
      <c r="I49" s="42">
        <v>57.450200000000002</v>
      </c>
      <c r="J49" s="42">
        <v>59.7669</v>
      </c>
      <c r="K49" s="42">
        <v>161.14160000000001</v>
      </c>
      <c r="L49" s="42">
        <v>21.143799999999999</v>
      </c>
    </row>
    <row r="50" spans="1:12">
      <c r="A50" s="40">
        <v>1898</v>
      </c>
      <c r="B50" s="40">
        <v>724.5</v>
      </c>
      <c r="C50" s="42">
        <v>288.23639999999995</v>
      </c>
      <c r="D50" s="42">
        <v>11.426</v>
      </c>
      <c r="E50" s="42">
        <v>61.115499999999997</v>
      </c>
      <c r="F50" s="42">
        <v>44.858899999999998</v>
      </c>
      <c r="G50" s="42">
        <v>17.342700000000001</v>
      </c>
      <c r="H50" s="42">
        <v>-0.64339999999999997</v>
      </c>
      <c r="I50" s="42">
        <v>57.567700000000002</v>
      </c>
      <c r="J50" s="42">
        <v>61.365899999999996</v>
      </c>
      <c r="K50" s="42">
        <v>161.89529999999999</v>
      </c>
      <c r="L50" s="42">
        <v>21.349599999999999</v>
      </c>
    </row>
    <row r="51" spans="1:12">
      <c r="A51" s="40">
        <v>1899</v>
      </c>
      <c r="B51" s="40">
        <v>725.8</v>
      </c>
      <c r="C51" s="42">
        <v>287.23229999999995</v>
      </c>
      <c r="D51" s="42">
        <v>11.344099999999999</v>
      </c>
      <c r="E51" s="42">
        <v>60.63</v>
      </c>
      <c r="F51" s="42">
        <v>45.031799999999997</v>
      </c>
      <c r="G51" s="42">
        <v>17.448799999999999</v>
      </c>
      <c r="H51" s="42">
        <v>-0.55549999999999999</v>
      </c>
      <c r="I51" s="42">
        <v>57.682200000000002</v>
      </c>
      <c r="J51" s="42">
        <v>62.8962</v>
      </c>
      <c r="K51" s="42">
        <v>162.5557</v>
      </c>
      <c r="L51" s="42">
        <v>21.551400000000001</v>
      </c>
    </row>
    <row r="52" spans="1:12">
      <c r="A52" s="40">
        <v>1900</v>
      </c>
      <c r="B52" s="40">
        <v>726.9</v>
      </c>
      <c r="C52" s="42">
        <v>286.25290000000001</v>
      </c>
      <c r="D52" s="42">
        <v>11.2615</v>
      </c>
      <c r="E52" s="42">
        <v>60.256300000000003</v>
      </c>
      <c r="F52" s="42">
        <v>45.193199999999997</v>
      </c>
      <c r="G52" s="42">
        <v>17.552800000000001</v>
      </c>
      <c r="H52" s="42">
        <v>-0.67359999999999998</v>
      </c>
      <c r="I52" s="42">
        <v>57.793500000000002</v>
      </c>
      <c r="J52" s="42">
        <v>64.364199999999997</v>
      </c>
      <c r="K52" s="42">
        <v>163.14830000000001</v>
      </c>
      <c r="L52" s="42">
        <v>21.749099999999999</v>
      </c>
    </row>
    <row r="53" spans="1:12">
      <c r="A53" s="40">
        <v>1901</v>
      </c>
      <c r="B53" s="40">
        <v>792.8</v>
      </c>
      <c r="C53" s="42">
        <v>285.8526</v>
      </c>
      <c r="D53" s="42">
        <v>11.1945</v>
      </c>
      <c r="E53" s="42">
        <v>121.8006</v>
      </c>
      <c r="F53" s="42">
        <v>45.436599999999999</v>
      </c>
      <c r="G53" s="42">
        <v>20.067799999999998</v>
      </c>
      <c r="H53" s="42">
        <v>-0.79800000000000004</v>
      </c>
      <c r="I53" s="42">
        <v>57.901400000000002</v>
      </c>
      <c r="J53" s="42">
        <v>65.761800000000008</v>
      </c>
      <c r="K53" s="42">
        <v>163.50970000000001</v>
      </c>
      <c r="L53" s="42">
        <v>22.033899999999999</v>
      </c>
    </row>
    <row r="54" spans="1:12">
      <c r="A54" s="40">
        <v>1902</v>
      </c>
      <c r="B54" s="40">
        <v>796.8</v>
      </c>
      <c r="C54" s="42">
        <v>240.4008</v>
      </c>
      <c r="D54" s="42">
        <v>24.006799999999998</v>
      </c>
      <c r="E54" s="42">
        <v>139.4178</v>
      </c>
      <c r="F54" s="42">
        <v>45.700400000000002</v>
      </c>
      <c r="G54" s="42">
        <v>20.575199999999999</v>
      </c>
      <c r="H54" s="42">
        <v>-0.25760000000000005</v>
      </c>
      <c r="I54" s="42">
        <v>58.048499999999997</v>
      </c>
      <c r="J54" s="42">
        <v>82.726900000000001</v>
      </c>
      <c r="K54" s="42">
        <v>163.8322</v>
      </c>
      <c r="L54" s="42">
        <v>22.337700000000002</v>
      </c>
    </row>
    <row r="55" spans="1:12">
      <c r="A55" s="40">
        <v>1903</v>
      </c>
      <c r="B55" s="40">
        <v>825.9</v>
      </c>
      <c r="C55" s="42">
        <v>231.81569999999999</v>
      </c>
      <c r="D55" s="42">
        <v>26.804500000000001</v>
      </c>
      <c r="E55" s="42">
        <v>153.76159999999999</v>
      </c>
      <c r="F55" s="42">
        <v>45.982999999999997</v>
      </c>
      <c r="G55" s="42">
        <v>21.0383</v>
      </c>
      <c r="H55" s="42">
        <v>0.98509999999999998</v>
      </c>
      <c r="I55" s="42">
        <v>58.191600000000001</v>
      </c>
      <c r="J55" s="42">
        <v>100.5749</v>
      </c>
      <c r="K55" s="42">
        <v>164.12440000000001</v>
      </c>
      <c r="L55" s="42">
        <v>22.651</v>
      </c>
    </row>
    <row r="56" spans="1:12">
      <c r="A56" s="40">
        <v>1904</v>
      </c>
      <c r="B56" s="40">
        <v>852.4</v>
      </c>
      <c r="C56" s="42">
        <v>222.21190000000004</v>
      </c>
      <c r="D56" s="42">
        <v>29.494399999999999</v>
      </c>
      <c r="E56" s="42">
        <v>165.779</v>
      </c>
      <c r="F56" s="42">
        <v>46.282400000000003</v>
      </c>
      <c r="G56" s="42">
        <v>21.294</v>
      </c>
      <c r="H56" s="42">
        <v>2.6562999999999999</v>
      </c>
      <c r="I56" s="42">
        <v>58.330399999999997</v>
      </c>
      <c r="J56" s="42">
        <v>119.009</v>
      </c>
      <c r="K56" s="42">
        <v>164.3921</v>
      </c>
      <c r="L56" s="42">
        <v>22.9711</v>
      </c>
    </row>
    <row r="57" spans="1:12">
      <c r="A57" s="40">
        <v>1905</v>
      </c>
      <c r="B57" s="40">
        <v>878.5</v>
      </c>
      <c r="C57" s="42">
        <v>213.08420000000001</v>
      </c>
      <c r="D57" s="42">
        <v>32.095199999999998</v>
      </c>
      <c r="E57" s="42">
        <v>176.1182</v>
      </c>
      <c r="F57" s="42">
        <v>46.597099999999998</v>
      </c>
      <c r="G57" s="42">
        <v>21.521899999999999</v>
      </c>
      <c r="H57" s="42">
        <v>4.8254999999999999</v>
      </c>
      <c r="I57" s="42">
        <v>58.465200000000003</v>
      </c>
      <c r="J57" s="42">
        <v>137.90099999999998</v>
      </c>
      <c r="K57" s="42">
        <v>164.63890000000001</v>
      </c>
      <c r="L57" s="42">
        <v>23.295400000000001</v>
      </c>
    </row>
    <row r="58" spans="1:12">
      <c r="A58" s="40">
        <v>1906</v>
      </c>
      <c r="B58" s="40">
        <v>909.5</v>
      </c>
      <c r="C58" s="42">
        <v>205.85660000000001</v>
      </c>
      <c r="D58" s="42">
        <v>34.621400000000001</v>
      </c>
      <c r="E58" s="42">
        <v>180.8407</v>
      </c>
      <c r="F58" s="42">
        <v>46.925400000000003</v>
      </c>
      <c r="G58" s="42">
        <v>21.7165</v>
      </c>
      <c r="H58" s="42">
        <v>7.4460999999999995</v>
      </c>
      <c r="I58" s="42">
        <v>58.5916</v>
      </c>
      <c r="J58" s="42">
        <v>157.13120000000001</v>
      </c>
      <c r="K58" s="42">
        <v>172.78299999999999</v>
      </c>
      <c r="L58" s="42">
        <v>23.6175</v>
      </c>
    </row>
    <row r="59" spans="1:12">
      <c r="A59" s="40">
        <v>1907</v>
      </c>
      <c r="B59" s="40">
        <v>918.6</v>
      </c>
      <c r="C59" s="42">
        <v>198.49619999999999</v>
      </c>
      <c r="D59" s="42">
        <v>37.058100000000003</v>
      </c>
      <c r="E59" s="42">
        <v>184.68340000000001</v>
      </c>
      <c r="F59" s="42">
        <v>47.265900000000002</v>
      </c>
      <c r="G59" s="42">
        <v>21.891999999999999</v>
      </c>
      <c r="H59" s="42">
        <v>10.182499999999999</v>
      </c>
      <c r="I59" s="42">
        <v>58.586100000000002</v>
      </c>
      <c r="J59" s="42">
        <v>161.61009999999999</v>
      </c>
      <c r="K59" s="42">
        <v>174.8759</v>
      </c>
      <c r="L59" s="42">
        <v>23.936699999999998</v>
      </c>
    </row>
    <row r="60" spans="1:12">
      <c r="A60" s="40">
        <v>1908</v>
      </c>
      <c r="B60" s="40">
        <v>927.9</v>
      </c>
      <c r="C60" s="42">
        <v>193.32960000000003</v>
      </c>
      <c r="D60" s="42">
        <v>39.440300000000001</v>
      </c>
      <c r="E60" s="42">
        <v>187.86519999999999</v>
      </c>
      <c r="F60" s="42">
        <v>47.6173</v>
      </c>
      <c r="G60" s="42">
        <v>22.050899999999999</v>
      </c>
      <c r="H60" s="42">
        <v>12.928000000000001</v>
      </c>
      <c r="I60" s="42">
        <v>58.575800000000001</v>
      </c>
      <c r="J60" s="42">
        <v>165.48919999999998</v>
      </c>
      <c r="K60" s="42">
        <v>176.3878</v>
      </c>
      <c r="L60" s="42">
        <v>24.252600000000001</v>
      </c>
    </row>
    <row r="61" spans="1:12">
      <c r="A61" s="40">
        <v>1909</v>
      </c>
      <c r="B61" s="40">
        <v>935.3</v>
      </c>
      <c r="C61" s="42">
        <v>188.22579999999999</v>
      </c>
      <c r="D61" s="42">
        <v>41.775100000000002</v>
      </c>
      <c r="E61" s="42">
        <v>190.54159999999999</v>
      </c>
      <c r="F61" s="42">
        <v>47.978200000000001</v>
      </c>
      <c r="G61" s="42">
        <v>22.195399999999999</v>
      </c>
      <c r="H61" s="42">
        <v>15.543200000000001</v>
      </c>
      <c r="I61" s="42">
        <v>58.560499999999998</v>
      </c>
      <c r="J61" s="42">
        <v>168.39160000000001</v>
      </c>
      <c r="K61" s="42">
        <v>177.53270000000001</v>
      </c>
      <c r="L61" s="42">
        <v>24.564699999999998</v>
      </c>
    </row>
    <row r="62" spans="1:12">
      <c r="A62" s="40">
        <v>1910</v>
      </c>
      <c r="B62" s="40">
        <v>941</v>
      </c>
      <c r="C62" s="42">
        <v>183.0325</v>
      </c>
      <c r="D62" s="42">
        <v>44.068300000000001</v>
      </c>
      <c r="E62" s="42">
        <v>192.58750000000001</v>
      </c>
      <c r="F62" s="42">
        <v>48.3474</v>
      </c>
      <c r="G62" s="42">
        <v>22.327000000000002</v>
      </c>
      <c r="H62" s="42">
        <v>17.893599999999999</v>
      </c>
      <c r="I62" s="42">
        <v>58.5441</v>
      </c>
      <c r="J62" s="42">
        <v>170.9247</v>
      </c>
      <c r="K62" s="42">
        <v>178.4426</v>
      </c>
      <c r="L62" s="42">
        <v>24.872499999999999</v>
      </c>
    </row>
    <row r="63" spans="1:12">
      <c r="A63" s="40">
        <v>1911</v>
      </c>
      <c r="B63" s="40">
        <v>882.9</v>
      </c>
      <c r="C63" s="42">
        <v>178.79270000000005</v>
      </c>
      <c r="D63" s="42">
        <v>46.3245</v>
      </c>
      <c r="E63" s="42">
        <v>130.46379999999999</v>
      </c>
      <c r="F63" s="42">
        <v>48.72</v>
      </c>
      <c r="G63" s="42">
        <v>22.4772</v>
      </c>
      <c r="H63" s="42">
        <v>20.229499999999998</v>
      </c>
      <c r="I63" s="42">
        <v>58.526299999999999</v>
      </c>
      <c r="J63" s="42">
        <v>173.16420000000002</v>
      </c>
      <c r="K63" s="42">
        <v>179.0479</v>
      </c>
      <c r="L63" s="42">
        <v>25.149799999999999</v>
      </c>
    </row>
    <row r="64" spans="1:12">
      <c r="A64" s="40">
        <v>1912</v>
      </c>
      <c r="B64" s="40">
        <v>846.2</v>
      </c>
      <c r="C64" s="42">
        <v>153.4623</v>
      </c>
      <c r="D64" s="42">
        <v>48.589500000000001</v>
      </c>
      <c r="E64" s="42">
        <v>112.63</v>
      </c>
      <c r="F64" s="42">
        <v>49.095100000000002</v>
      </c>
      <c r="G64" s="42">
        <v>22.589700000000001</v>
      </c>
      <c r="H64" s="42">
        <v>22.6874</v>
      </c>
      <c r="I64" s="42">
        <v>58.508000000000003</v>
      </c>
      <c r="J64" s="42">
        <v>173.62520000000001</v>
      </c>
      <c r="K64" s="42">
        <v>179.5523</v>
      </c>
      <c r="L64" s="42">
        <v>25.4146</v>
      </c>
    </row>
    <row r="65" spans="1:12">
      <c r="A65" s="40">
        <v>1913</v>
      </c>
      <c r="B65" s="40">
        <v>815.9</v>
      </c>
      <c r="C65" s="42">
        <v>147.61099999999999</v>
      </c>
      <c r="D65" s="42">
        <v>50.7684</v>
      </c>
      <c r="E65" s="42">
        <v>97.963999999999999</v>
      </c>
      <c r="F65" s="42">
        <v>49.471899999999998</v>
      </c>
      <c r="G65" s="42">
        <v>22.694700000000001</v>
      </c>
      <c r="H65" s="42">
        <v>24.967399999999998</v>
      </c>
      <c r="I65" s="42">
        <v>63.683599999999998</v>
      </c>
      <c r="J65" s="42">
        <v>173.81189999999998</v>
      </c>
      <c r="K65" s="42">
        <v>159.21549999999999</v>
      </c>
      <c r="L65" s="42">
        <v>25.668199999999999</v>
      </c>
    </row>
    <row r="66" spans="1:12">
      <c r="A66" s="40">
        <v>1914</v>
      </c>
      <c r="B66" s="40">
        <v>804.8</v>
      </c>
      <c r="C66" s="42">
        <v>142.92510000000004</v>
      </c>
      <c r="D66" s="42">
        <v>52.923099999999998</v>
      </c>
      <c r="E66" s="42">
        <v>85.503100000000003</v>
      </c>
      <c r="F66" s="42">
        <v>49.849299999999999</v>
      </c>
      <c r="G66" s="42">
        <v>22.7928</v>
      </c>
      <c r="H66" s="42">
        <v>27.170500000000001</v>
      </c>
      <c r="I66" s="42">
        <v>65.234700000000004</v>
      </c>
      <c r="J66" s="42">
        <v>177.7884</v>
      </c>
      <c r="K66" s="42">
        <v>154.6764</v>
      </c>
      <c r="L66" s="42">
        <v>25.914899999999999</v>
      </c>
    </row>
    <row r="67" spans="1:12">
      <c r="A67" s="40">
        <v>1915</v>
      </c>
      <c r="B67" s="40">
        <v>793</v>
      </c>
      <c r="C67" s="42">
        <v>138.3415</v>
      </c>
      <c r="D67" s="42">
        <v>55.056100000000001</v>
      </c>
      <c r="E67" s="42">
        <v>74.594800000000006</v>
      </c>
      <c r="F67" s="42">
        <v>50.226500000000001</v>
      </c>
      <c r="G67" s="42">
        <v>22.884599999999999</v>
      </c>
      <c r="H67" s="42">
        <v>29.350200000000001</v>
      </c>
      <c r="I67" s="42">
        <v>66.588700000000003</v>
      </c>
      <c r="J67" s="42">
        <v>178.40790000000001</v>
      </c>
      <c r="K67" s="42">
        <v>151.40129999999999</v>
      </c>
      <c r="L67" s="42">
        <v>26.155100000000001</v>
      </c>
    </row>
    <row r="68" spans="1:12">
      <c r="A68" s="40">
        <v>1916</v>
      </c>
      <c r="B68" s="40">
        <v>795.1</v>
      </c>
      <c r="C68" s="42">
        <v>133.47180000000003</v>
      </c>
      <c r="D68" s="42">
        <v>57.169199999999996</v>
      </c>
      <c r="E68" s="42">
        <v>70.494200000000006</v>
      </c>
      <c r="F68" s="42">
        <v>50.6646</v>
      </c>
      <c r="G68" s="42">
        <v>22.930599999999998</v>
      </c>
      <c r="H68" s="42">
        <v>31.517099999999999</v>
      </c>
      <c r="I68" s="42">
        <v>67.893199999999993</v>
      </c>
      <c r="J68" s="42">
        <v>178.7551</v>
      </c>
      <c r="K68" s="42">
        <v>155.83580000000001</v>
      </c>
      <c r="L68" s="42">
        <v>26.3889</v>
      </c>
    </row>
    <row r="69" spans="1:12">
      <c r="A69" s="40">
        <v>1917</v>
      </c>
      <c r="B69" s="40">
        <v>798.2</v>
      </c>
      <c r="C69" s="42">
        <v>129.99330000000003</v>
      </c>
      <c r="D69" s="42">
        <v>57.771000000000001</v>
      </c>
      <c r="E69" s="42">
        <v>67.194199999999995</v>
      </c>
      <c r="F69" s="42">
        <v>51.094099999999997</v>
      </c>
      <c r="G69" s="42">
        <v>22.971299999999999</v>
      </c>
      <c r="H69" s="42">
        <v>34.107100000000003</v>
      </c>
      <c r="I69" s="42">
        <v>69.206299999999999</v>
      </c>
      <c r="J69" s="42">
        <v>183.73600000000002</v>
      </c>
      <c r="K69" s="42">
        <v>155.50399999999999</v>
      </c>
      <c r="L69" s="42">
        <v>26.616499999999998</v>
      </c>
    </row>
    <row r="70" spans="1:12">
      <c r="A70" s="40">
        <v>1918</v>
      </c>
      <c r="B70" s="40">
        <v>801.4</v>
      </c>
      <c r="C70" s="42">
        <v>126.13820000000004</v>
      </c>
      <c r="D70" s="42">
        <v>58.356400000000001</v>
      </c>
      <c r="E70" s="42">
        <v>64.481899999999996</v>
      </c>
      <c r="F70" s="42">
        <v>51.514299999999999</v>
      </c>
      <c r="G70" s="42">
        <v>23.007100000000001</v>
      </c>
      <c r="H70" s="42">
        <v>36.425600000000003</v>
      </c>
      <c r="I70" s="42">
        <v>70.485200000000006</v>
      </c>
      <c r="J70" s="42">
        <v>188.77119999999999</v>
      </c>
      <c r="K70" s="42">
        <v>155.3742</v>
      </c>
      <c r="L70" s="42">
        <v>26.837800000000001</v>
      </c>
    </row>
    <row r="71" spans="1:12">
      <c r="A71" s="40">
        <v>1919</v>
      </c>
      <c r="B71" s="40">
        <v>807.1</v>
      </c>
      <c r="C71" s="42">
        <v>124.44660000000002</v>
      </c>
      <c r="D71" s="42">
        <v>58.926699999999997</v>
      </c>
      <c r="E71" s="42">
        <v>62.208300000000001</v>
      </c>
      <c r="F71" s="42">
        <v>51.924500000000002</v>
      </c>
      <c r="G71" s="42">
        <v>23.029800000000002</v>
      </c>
      <c r="H71" s="42">
        <v>38.730999999999995</v>
      </c>
      <c r="I71" s="42">
        <v>71.757400000000004</v>
      </c>
      <c r="J71" s="42">
        <v>193.85429999999999</v>
      </c>
      <c r="K71" s="42">
        <v>155.1679</v>
      </c>
      <c r="L71" s="42">
        <v>27.052900000000001</v>
      </c>
    </row>
    <row r="72" spans="1:12">
      <c r="A72" s="40">
        <v>1920</v>
      </c>
      <c r="B72" s="40">
        <v>808.8</v>
      </c>
      <c r="C72" s="42">
        <v>118.607</v>
      </c>
      <c r="D72" s="42">
        <v>59.4833</v>
      </c>
      <c r="E72" s="42">
        <v>60.034500000000001</v>
      </c>
      <c r="F72" s="42">
        <v>52.323999999999998</v>
      </c>
      <c r="G72" s="42">
        <v>23.048300000000001</v>
      </c>
      <c r="H72" s="42">
        <v>41.086500000000001</v>
      </c>
      <c r="I72" s="42">
        <v>73.055899999999994</v>
      </c>
      <c r="J72" s="42">
        <v>198.95840000000001</v>
      </c>
      <c r="K72" s="42">
        <v>154.9375</v>
      </c>
      <c r="L72" s="42">
        <v>27.261600000000001</v>
      </c>
    </row>
    <row r="73" spans="1:12">
      <c r="A73" s="40">
        <v>1921</v>
      </c>
      <c r="B73" s="40">
        <v>856.7</v>
      </c>
      <c r="C73" s="42">
        <v>112.45820000000003</v>
      </c>
      <c r="D73" s="42">
        <v>60.027200000000001</v>
      </c>
      <c r="E73" s="42">
        <v>104.7568</v>
      </c>
      <c r="F73" s="42">
        <v>52.769199999999998</v>
      </c>
      <c r="G73" s="42">
        <v>23.0627</v>
      </c>
      <c r="H73" s="42">
        <v>43.038899999999998</v>
      </c>
      <c r="I73" s="42">
        <v>74.384799999999998</v>
      </c>
      <c r="J73" s="42">
        <v>204.06010000000001</v>
      </c>
      <c r="K73" s="42">
        <v>154.613</v>
      </c>
      <c r="L73" s="42">
        <v>27.572900000000001</v>
      </c>
    </row>
    <row r="74" spans="1:12">
      <c r="A74" s="40">
        <v>1922</v>
      </c>
      <c r="B74" s="40">
        <v>849.1</v>
      </c>
      <c r="C74" s="42">
        <v>85.477200000000011</v>
      </c>
      <c r="D74" s="42">
        <v>60.564399999999999</v>
      </c>
      <c r="E74" s="42">
        <v>117.2792</v>
      </c>
      <c r="F74" s="42">
        <v>53.202100000000002</v>
      </c>
      <c r="G74" s="42">
        <v>23.073499999999999</v>
      </c>
      <c r="H74" s="42">
        <v>44.885700000000007</v>
      </c>
      <c r="I74" s="42">
        <v>75.747100000000003</v>
      </c>
      <c r="J74" s="42">
        <v>206.74719999999999</v>
      </c>
      <c r="K74" s="42">
        <v>154.29939999999999</v>
      </c>
      <c r="L74" s="42">
        <v>27.792100000000001</v>
      </c>
    </row>
    <row r="75" spans="1:12">
      <c r="A75" s="40">
        <v>1923</v>
      </c>
      <c r="B75" s="40">
        <v>857</v>
      </c>
      <c r="C75" s="42">
        <v>76.428000000000054</v>
      </c>
      <c r="D75" s="42">
        <v>61.090699999999998</v>
      </c>
      <c r="E75" s="42">
        <v>127.4191</v>
      </c>
      <c r="F75" s="42">
        <v>53.622399999999999</v>
      </c>
      <c r="G75" s="42">
        <v>23.0809</v>
      </c>
      <c r="H75" s="42">
        <v>46.694899999999997</v>
      </c>
      <c r="I75" s="42">
        <v>77.056600000000003</v>
      </c>
      <c r="J75" s="42">
        <v>209.23090000000002</v>
      </c>
      <c r="K75" s="42">
        <v>154.38319999999999</v>
      </c>
      <c r="L75" s="42">
        <v>27.9986</v>
      </c>
    </row>
    <row r="76" spans="1:12">
      <c r="A76" s="40">
        <v>1924</v>
      </c>
      <c r="B76" s="40">
        <v>862.7</v>
      </c>
      <c r="C76" s="42">
        <v>67.198200000000014</v>
      </c>
      <c r="D76" s="42">
        <v>61.606999999999999</v>
      </c>
      <c r="E76" s="42">
        <v>135.92850000000001</v>
      </c>
      <c r="F76" s="42">
        <v>54.029400000000003</v>
      </c>
      <c r="G76" s="42">
        <v>23.085000000000001</v>
      </c>
      <c r="H76" s="42">
        <v>48.174600000000005</v>
      </c>
      <c r="I76" s="42">
        <v>78.403499999999994</v>
      </c>
      <c r="J76" s="42">
        <v>211.59010000000001</v>
      </c>
      <c r="K76" s="42">
        <v>154.4794</v>
      </c>
      <c r="L76" s="42">
        <v>28.177099999999999</v>
      </c>
    </row>
    <row r="77" spans="1:12">
      <c r="A77" s="40">
        <v>1925</v>
      </c>
      <c r="B77" s="40">
        <v>865.6</v>
      </c>
      <c r="C77" s="42">
        <v>56.471600000000073</v>
      </c>
      <c r="D77" s="42">
        <v>62.113999999999997</v>
      </c>
      <c r="E77" s="42">
        <v>143.30889999999999</v>
      </c>
      <c r="F77" s="42">
        <v>54.422600000000003</v>
      </c>
      <c r="G77" s="42">
        <v>23.086099999999998</v>
      </c>
      <c r="H77" s="42">
        <v>49.608699999999999</v>
      </c>
      <c r="I77" s="42">
        <v>79.782799999999995</v>
      </c>
      <c r="J77" s="42">
        <v>213.84950000000001</v>
      </c>
      <c r="K77" s="42">
        <v>154.58619999999999</v>
      </c>
      <c r="L77" s="42">
        <v>28.346499999999999</v>
      </c>
    </row>
    <row r="78" spans="1:12">
      <c r="A78" s="40">
        <v>1926</v>
      </c>
      <c r="B78" s="40">
        <v>870.5</v>
      </c>
      <c r="C78" s="42">
        <v>49.815300000000008</v>
      </c>
      <c r="D78" s="42">
        <v>62.612299999999998</v>
      </c>
      <c r="E78" s="42">
        <v>145.38149999999999</v>
      </c>
      <c r="F78" s="42">
        <v>54.084499999999998</v>
      </c>
      <c r="G78" s="42">
        <v>31.703199999999999</v>
      </c>
      <c r="H78" s="42">
        <v>50.983600000000003</v>
      </c>
      <c r="I78" s="42">
        <v>81.195499999999996</v>
      </c>
      <c r="J78" s="42">
        <v>216.0317</v>
      </c>
      <c r="K78" s="42">
        <v>150.10509999999999</v>
      </c>
      <c r="L78" s="42">
        <v>28.574000000000002</v>
      </c>
    </row>
    <row r="79" spans="1:12">
      <c r="A79" s="40">
        <v>1927</v>
      </c>
      <c r="B79" s="40">
        <v>909.7</v>
      </c>
      <c r="C79" s="42">
        <v>93.159300000000016</v>
      </c>
      <c r="D79" s="42">
        <v>52.639400000000002</v>
      </c>
      <c r="E79" s="42">
        <v>146.9751</v>
      </c>
      <c r="F79" s="42">
        <v>53.624699999999997</v>
      </c>
      <c r="G79" s="42">
        <v>33.630099999999999</v>
      </c>
      <c r="H79" s="42">
        <v>52.302400000000006</v>
      </c>
      <c r="I79" s="42">
        <v>82.530900000000003</v>
      </c>
      <c r="J79" s="42">
        <v>216.91460000000001</v>
      </c>
      <c r="K79" s="42">
        <v>149.15790000000001</v>
      </c>
      <c r="L79" s="42">
        <v>28.8094</v>
      </c>
    </row>
    <row r="80" spans="1:12">
      <c r="A80" s="40">
        <v>1928</v>
      </c>
      <c r="B80" s="40">
        <v>913</v>
      </c>
      <c r="C80" s="42">
        <v>92.942199999999957</v>
      </c>
      <c r="D80" s="42">
        <v>50.956699999999998</v>
      </c>
      <c r="E80" s="42">
        <v>148.14599999999999</v>
      </c>
      <c r="F80" s="42">
        <v>53.048099999999998</v>
      </c>
      <c r="G80" s="42">
        <v>35.356699999999996</v>
      </c>
      <c r="H80" s="42">
        <v>54.067500000000003</v>
      </c>
      <c r="I80" s="42">
        <v>83.099000000000004</v>
      </c>
      <c r="J80" s="42">
        <v>217.75479999999999</v>
      </c>
      <c r="K80" s="42">
        <v>148.56899999999999</v>
      </c>
      <c r="L80" s="42">
        <v>29.051600000000001</v>
      </c>
    </row>
    <row r="81" spans="1:12">
      <c r="A81" s="40">
        <v>1929</v>
      </c>
      <c r="B81" s="40">
        <v>940</v>
      </c>
      <c r="C81" s="42">
        <v>116.97139999999997</v>
      </c>
      <c r="D81" s="42">
        <v>49.356200000000001</v>
      </c>
      <c r="E81" s="42">
        <v>148.99170000000001</v>
      </c>
      <c r="F81" s="42">
        <v>52.359000000000002</v>
      </c>
      <c r="G81" s="42">
        <v>35.792000000000002</v>
      </c>
      <c r="H81" s="42">
        <v>55.8185</v>
      </c>
      <c r="I81" s="42">
        <v>83.699299999999994</v>
      </c>
      <c r="J81" s="42">
        <v>219.50389999999999</v>
      </c>
      <c r="K81" s="42">
        <v>148.2114</v>
      </c>
      <c r="L81" s="42">
        <v>29.2959</v>
      </c>
    </row>
    <row r="82" spans="1:12">
      <c r="A82" s="40">
        <v>1930</v>
      </c>
      <c r="B82" s="40">
        <v>1018.1</v>
      </c>
      <c r="C82" s="42">
        <v>191.67779999999996</v>
      </c>
      <c r="D82" s="42">
        <v>47.822099999999999</v>
      </c>
      <c r="E82" s="42">
        <v>150.05019999999999</v>
      </c>
      <c r="F82" s="42">
        <v>51.561799999999998</v>
      </c>
      <c r="G82" s="42">
        <v>36.123199999999997</v>
      </c>
      <c r="H82" s="42">
        <v>57.383499999999998</v>
      </c>
      <c r="I82" s="42">
        <v>84.302199999999999</v>
      </c>
      <c r="J82" s="42">
        <v>221.6063</v>
      </c>
      <c r="K82" s="42">
        <v>148.0027</v>
      </c>
      <c r="L82" s="42">
        <v>29.541799999999999</v>
      </c>
    </row>
    <row r="83" spans="1:12">
      <c r="A83" s="40">
        <v>1931</v>
      </c>
      <c r="B83" s="40">
        <v>1028.7</v>
      </c>
      <c r="C83" s="42">
        <v>187.62670000000003</v>
      </c>
      <c r="D83" s="42">
        <v>46.342199999999998</v>
      </c>
      <c r="E83" s="42">
        <v>161.8485</v>
      </c>
      <c r="F83" s="42">
        <v>50.658799999999999</v>
      </c>
      <c r="G83" s="42">
        <v>36.744399999999999</v>
      </c>
      <c r="H83" s="42">
        <v>59.117399999999996</v>
      </c>
      <c r="I83" s="42">
        <v>84.907700000000006</v>
      </c>
      <c r="J83" s="42">
        <v>223.66669999999999</v>
      </c>
      <c r="K83" s="42">
        <v>147.97069999999999</v>
      </c>
      <c r="L83" s="42">
        <v>29.788699999999999</v>
      </c>
    </row>
    <row r="84" spans="1:12">
      <c r="A84" s="40">
        <v>1932</v>
      </c>
      <c r="B84" s="40">
        <v>930.8</v>
      </c>
      <c r="C84" s="42">
        <v>84.959099999999978</v>
      </c>
      <c r="D84" s="42">
        <v>44.906799999999997</v>
      </c>
      <c r="E84" s="42">
        <v>165.04990000000001</v>
      </c>
      <c r="F84" s="42">
        <v>49.6554</v>
      </c>
      <c r="G84" s="42">
        <v>37.305500000000002</v>
      </c>
      <c r="H84" s="42">
        <v>60.776899999999998</v>
      </c>
      <c r="I84" s="42">
        <v>85.519900000000007</v>
      </c>
      <c r="J84" s="42">
        <v>224.5684</v>
      </c>
      <c r="K84" s="42">
        <v>147.9992</v>
      </c>
      <c r="L84" s="42">
        <v>30.036300000000001</v>
      </c>
    </row>
    <row r="85" spans="1:12">
      <c r="A85" s="40">
        <v>1933</v>
      </c>
      <c r="B85" s="40">
        <v>927.6</v>
      </c>
      <c r="C85" s="42">
        <v>77.438600000000037</v>
      </c>
      <c r="D85" s="42">
        <v>43.508400000000002</v>
      </c>
      <c r="E85" s="42">
        <v>167.5446</v>
      </c>
      <c r="F85" s="42">
        <v>48.555100000000003</v>
      </c>
      <c r="G85" s="42">
        <v>37.820900000000002</v>
      </c>
      <c r="H85" s="42">
        <v>62.790799999999997</v>
      </c>
      <c r="I85" s="42">
        <v>86.147400000000005</v>
      </c>
      <c r="J85" s="42">
        <v>225.41080000000002</v>
      </c>
      <c r="K85" s="42">
        <v>148.06540000000001</v>
      </c>
      <c r="L85" s="42">
        <v>30.284099999999999</v>
      </c>
    </row>
    <row r="86" spans="1:12">
      <c r="A86" s="40">
        <v>1934</v>
      </c>
      <c r="B86" s="40">
        <v>915.3</v>
      </c>
      <c r="C86" s="42">
        <v>70.173400000000072</v>
      </c>
      <c r="D86" s="42">
        <v>42.140900000000002</v>
      </c>
      <c r="E86" s="42">
        <v>169.50749999999999</v>
      </c>
      <c r="F86" s="42">
        <v>47.361199999999997</v>
      </c>
      <c r="G86" s="42">
        <v>38.300800000000002</v>
      </c>
      <c r="H86" s="42">
        <v>64.656599999999997</v>
      </c>
      <c r="I86" s="42">
        <v>84.553200000000004</v>
      </c>
      <c r="J86" s="42">
        <v>219.96420000000001</v>
      </c>
      <c r="K86" s="42">
        <v>148.1542</v>
      </c>
      <c r="L86" s="42">
        <v>30.532</v>
      </c>
    </row>
    <row r="87" spans="1:12">
      <c r="A87" s="40">
        <v>1935</v>
      </c>
      <c r="B87" s="40">
        <v>913.7</v>
      </c>
      <c r="C87" s="42">
        <v>67.805399999999992</v>
      </c>
      <c r="D87" s="42">
        <v>40.799199999999999</v>
      </c>
      <c r="E87" s="42">
        <v>171.0651</v>
      </c>
      <c r="F87" s="42">
        <v>46.076900000000002</v>
      </c>
      <c r="G87" s="42">
        <v>38.752899999999997</v>
      </c>
      <c r="H87" s="42">
        <v>67.529300000000006</v>
      </c>
      <c r="I87" s="42">
        <v>82.8035</v>
      </c>
      <c r="J87" s="42">
        <v>219.8235</v>
      </c>
      <c r="K87" s="42">
        <v>148.25550000000001</v>
      </c>
      <c r="L87" s="42">
        <v>30.779499999999999</v>
      </c>
    </row>
    <row r="88" spans="1:12">
      <c r="A88" s="40">
        <v>1936</v>
      </c>
      <c r="B88" s="40">
        <v>922</v>
      </c>
      <c r="C88" s="42">
        <v>59.382700000000007</v>
      </c>
      <c r="D88" s="42">
        <v>39.479300000000002</v>
      </c>
      <c r="E88" s="42">
        <v>172.77799999999999</v>
      </c>
      <c r="F88" s="42">
        <v>44.758200000000002</v>
      </c>
      <c r="G88" s="42">
        <v>39.180100000000003</v>
      </c>
      <c r="H88" s="42">
        <v>69.212299999999999</v>
      </c>
      <c r="I88" s="42">
        <v>80.899299999999997</v>
      </c>
      <c r="J88" s="42">
        <v>219.75359999999998</v>
      </c>
      <c r="K88" s="42">
        <v>165.49440000000001</v>
      </c>
      <c r="L88" s="42">
        <v>31.023800000000001</v>
      </c>
    </row>
    <row r="89" spans="1:12">
      <c r="A89" s="40">
        <v>1937</v>
      </c>
      <c r="B89" s="40">
        <v>899.3</v>
      </c>
      <c r="C89" s="42">
        <v>32.833099999999973</v>
      </c>
      <c r="D89" s="42">
        <v>38.177999999999997</v>
      </c>
      <c r="E89" s="42">
        <v>174.6317</v>
      </c>
      <c r="F89" s="42">
        <v>43.403100000000002</v>
      </c>
      <c r="G89" s="42">
        <v>39.586599999999997</v>
      </c>
      <c r="H89" s="42">
        <v>71.1387</v>
      </c>
      <c r="I89" s="42">
        <v>78.841999999999999</v>
      </c>
      <c r="J89" s="42">
        <v>219.74290000000002</v>
      </c>
      <c r="K89" s="42">
        <v>169.71369999999999</v>
      </c>
      <c r="L89" s="42">
        <v>31.264500000000002</v>
      </c>
    </row>
    <row r="90" spans="1:12">
      <c r="A90" s="40">
        <v>1938</v>
      </c>
      <c r="B90" s="40">
        <v>902.4</v>
      </c>
      <c r="C90" s="42">
        <v>33.375299999999996</v>
      </c>
      <c r="D90" s="42">
        <v>36.892400000000002</v>
      </c>
      <c r="E90" s="42">
        <v>176.29669999999999</v>
      </c>
      <c r="F90" s="42">
        <v>42.014299999999999</v>
      </c>
      <c r="G90" s="42">
        <v>39.9756</v>
      </c>
      <c r="H90" s="42">
        <v>73.046500000000009</v>
      </c>
      <c r="I90" s="42">
        <v>76.688100000000006</v>
      </c>
      <c r="J90" s="42">
        <v>219.7764</v>
      </c>
      <c r="K90" s="42">
        <v>172.84270000000001</v>
      </c>
      <c r="L90" s="42">
        <v>31.5016</v>
      </c>
    </row>
    <row r="91" spans="1:12">
      <c r="A91" s="40">
        <v>1939</v>
      </c>
      <c r="B91" s="40">
        <v>900.5</v>
      </c>
      <c r="C91" s="42">
        <v>29.502999999999986</v>
      </c>
      <c r="D91" s="42">
        <v>35.620100000000001</v>
      </c>
      <c r="E91" s="42">
        <v>177.81100000000001</v>
      </c>
      <c r="F91" s="42">
        <v>40.594200000000001</v>
      </c>
      <c r="G91" s="42">
        <v>40.349299999999999</v>
      </c>
      <c r="H91" s="42">
        <v>75.330399999999997</v>
      </c>
      <c r="I91" s="42">
        <v>74.512900000000002</v>
      </c>
      <c r="J91" s="42">
        <v>219.7679</v>
      </c>
      <c r="K91" s="42">
        <v>175.23490000000001</v>
      </c>
      <c r="L91" s="42">
        <v>31.7348</v>
      </c>
    </row>
    <row r="92" spans="1:12">
      <c r="A92" s="40">
        <v>1940</v>
      </c>
      <c r="B92" s="40">
        <v>887.5</v>
      </c>
      <c r="C92" s="42">
        <v>16.48799999999996</v>
      </c>
      <c r="D92" s="42">
        <v>34.359200000000001</v>
      </c>
      <c r="E92" s="42">
        <v>179.20320000000001</v>
      </c>
      <c r="F92" s="42">
        <v>39.145099999999999</v>
      </c>
      <c r="G92" s="42">
        <v>40.709800000000001</v>
      </c>
      <c r="H92" s="42">
        <v>77.550599999999989</v>
      </c>
      <c r="I92" s="42">
        <v>71.146199999999993</v>
      </c>
      <c r="J92" s="42">
        <v>219.78259999999997</v>
      </c>
      <c r="K92" s="42">
        <v>177.1276</v>
      </c>
      <c r="L92" s="42">
        <v>31.963899999999999</v>
      </c>
    </row>
    <row r="93" spans="1:12">
      <c r="A93" s="40">
        <v>1941</v>
      </c>
      <c r="B93" s="40">
        <v>870.2</v>
      </c>
      <c r="C93" s="42">
        <v>14.980199999999989</v>
      </c>
      <c r="D93" s="42">
        <v>33.107999999999997</v>
      </c>
      <c r="E93" s="42">
        <v>177.8057</v>
      </c>
      <c r="F93" s="42">
        <v>37.6905</v>
      </c>
      <c r="G93" s="42">
        <v>41.034300000000002</v>
      </c>
      <c r="H93" s="42">
        <v>79.532600000000002</v>
      </c>
      <c r="I93" s="42">
        <v>54.421100000000003</v>
      </c>
      <c r="J93" s="42">
        <v>219.81390000000002</v>
      </c>
      <c r="K93" s="42">
        <v>179.6268</v>
      </c>
      <c r="L93" s="42">
        <v>32.188699999999997</v>
      </c>
    </row>
    <row r="94" spans="1:12">
      <c r="A94" s="40">
        <v>1942</v>
      </c>
      <c r="B94" s="40">
        <v>891.3</v>
      </c>
      <c r="C94" s="42">
        <v>27.559400000000029</v>
      </c>
      <c r="D94" s="42">
        <v>33.094900000000003</v>
      </c>
      <c r="E94" s="42">
        <v>177.26609999999999</v>
      </c>
      <c r="F94" s="42">
        <v>36.232599999999998</v>
      </c>
      <c r="G94" s="42">
        <v>41.348599999999998</v>
      </c>
      <c r="H94" s="42">
        <v>81.747</v>
      </c>
      <c r="I94" s="42">
        <v>47.512799999999999</v>
      </c>
      <c r="J94" s="42">
        <v>231.90719999999999</v>
      </c>
      <c r="K94" s="42">
        <v>182.1978</v>
      </c>
      <c r="L94" s="42">
        <v>32.409199999999998</v>
      </c>
    </row>
    <row r="95" spans="1:12">
      <c r="A95" s="40">
        <v>1943</v>
      </c>
      <c r="B95" s="40">
        <v>886.4</v>
      </c>
      <c r="C95" s="42">
        <v>13.218099999999971</v>
      </c>
      <c r="D95" s="42">
        <v>33.088700000000003</v>
      </c>
      <c r="E95" s="42">
        <v>176.86670000000001</v>
      </c>
      <c r="F95" s="42">
        <v>34.773099999999999</v>
      </c>
      <c r="G95" s="42">
        <v>41.653500000000001</v>
      </c>
      <c r="H95" s="42">
        <v>84.034899999999993</v>
      </c>
      <c r="I95" s="42">
        <v>40.835799999999999</v>
      </c>
      <c r="J95" s="42">
        <v>244.60399999999998</v>
      </c>
      <c r="K95" s="42">
        <v>184.71969999999999</v>
      </c>
      <c r="L95" s="42">
        <v>32.625</v>
      </c>
    </row>
    <row r="96" spans="1:12">
      <c r="A96" s="40">
        <v>1944</v>
      </c>
      <c r="B96" s="40">
        <v>892.3</v>
      </c>
      <c r="C96" s="42">
        <v>8.9795999999999836</v>
      </c>
      <c r="D96" s="42">
        <v>33.088099999999997</v>
      </c>
      <c r="E96" s="42">
        <v>176.6292</v>
      </c>
      <c r="F96" s="42">
        <v>33.314</v>
      </c>
      <c r="G96" s="42">
        <v>41.893500000000003</v>
      </c>
      <c r="H96" s="42">
        <v>86.347999999999999</v>
      </c>
      <c r="I96" s="42">
        <v>34.353499999999997</v>
      </c>
      <c r="J96" s="42">
        <v>257.7192</v>
      </c>
      <c r="K96" s="42">
        <v>187.18010000000001</v>
      </c>
      <c r="L96" s="42">
        <v>32.836199999999998</v>
      </c>
    </row>
    <row r="97" spans="1:12">
      <c r="A97" s="40">
        <v>1945</v>
      </c>
      <c r="B97" s="40">
        <v>894.1</v>
      </c>
      <c r="C97" s="42">
        <v>0.12940000000004304</v>
      </c>
      <c r="D97" s="42">
        <v>33.092100000000002</v>
      </c>
      <c r="E97" s="42">
        <v>176.39</v>
      </c>
      <c r="F97" s="42">
        <v>31.857199999999999</v>
      </c>
      <c r="G97" s="42">
        <v>42.125599999999999</v>
      </c>
      <c r="H97" s="42">
        <v>88.6447</v>
      </c>
      <c r="I97" s="42">
        <v>28.0367</v>
      </c>
      <c r="J97" s="42">
        <v>271.16250000000002</v>
      </c>
      <c r="K97" s="42">
        <v>189.57390000000001</v>
      </c>
      <c r="L97" s="42">
        <v>33.042499999999997</v>
      </c>
    </row>
    <row r="98" spans="1:12">
      <c r="A98" s="40">
        <v>1946</v>
      </c>
      <c r="B98" s="40">
        <v>976.9</v>
      </c>
      <c r="C98" s="42">
        <v>-4.8479000000000561</v>
      </c>
      <c r="D98" s="42">
        <v>33.099800000000002</v>
      </c>
      <c r="E98" s="42">
        <v>179.40219999999999</v>
      </c>
      <c r="F98" s="42">
        <v>30.4041</v>
      </c>
      <c r="G98" s="42">
        <v>42.345500000000001</v>
      </c>
      <c r="H98" s="42">
        <v>91.204599999999999</v>
      </c>
      <c r="I98" s="42">
        <v>24.028700000000001</v>
      </c>
      <c r="J98" s="42">
        <v>284.8639</v>
      </c>
      <c r="K98" s="42">
        <v>263.14229999999998</v>
      </c>
      <c r="L98" s="42">
        <v>33.2438</v>
      </c>
    </row>
    <row r="99" spans="1:12">
      <c r="A99" s="40">
        <v>1947</v>
      </c>
      <c r="B99" s="40">
        <v>1008.9</v>
      </c>
      <c r="C99" s="42">
        <v>5.9297999999999718</v>
      </c>
      <c r="D99" s="42">
        <v>32.911900000000003</v>
      </c>
      <c r="E99" s="42">
        <v>182.49770000000001</v>
      </c>
      <c r="F99" s="42">
        <v>28.956399999999999</v>
      </c>
      <c r="G99" s="42">
        <v>42.558599999999998</v>
      </c>
      <c r="H99" s="42">
        <v>93.538600000000002</v>
      </c>
      <c r="I99" s="42">
        <v>20.4267</v>
      </c>
      <c r="J99" s="42">
        <v>286.94659999999999</v>
      </c>
      <c r="K99" s="42">
        <v>281.65539999999999</v>
      </c>
      <c r="L99" s="42">
        <v>33.440100000000001</v>
      </c>
    </row>
    <row r="100" spans="1:12">
      <c r="A100" s="40">
        <v>1948</v>
      </c>
      <c r="B100" s="40">
        <v>1015.8</v>
      </c>
      <c r="C100" s="42">
        <v>-5.2067999999999781</v>
      </c>
      <c r="D100" s="42">
        <v>32.726100000000002</v>
      </c>
      <c r="E100" s="42">
        <v>185.78919999999999</v>
      </c>
      <c r="F100" s="42">
        <v>27.515599999999999</v>
      </c>
      <c r="G100" s="42">
        <v>42.765500000000003</v>
      </c>
      <c r="H100" s="42">
        <v>97.342299999999994</v>
      </c>
      <c r="I100" s="42">
        <v>17.178799999999999</v>
      </c>
      <c r="J100" s="42">
        <v>288.68939999999998</v>
      </c>
      <c r="K100" s="42">
        <v>295.39879999999999</v>
      </c>
      <c r="L100" s="42">
        <v>33.631100000000004</v>
      </c>
    </row>
    <row r="101" spans="1:12">
      <c r="A101" s="40">
        <v>1949</v>
      </c>
      <c r="B101" s="40">
        <v>1024.9000000000001</v>
      </c>
      <c r="C101" s="42">
        <v>-10.570600000000006</v>
      </c>
      <c r="D101" s="42">
        <v>32.541699999999999</v>
      </c>
      <c r="E101" s="42">
        <v>189.23689999999999</v>
      </c>
      <c r="F101" s="42">
        <v>26.082999999999998</v>
      </c>
      <c r="G101" s="42">
        <v>42.9664</v>
      </c>
      <c r="H101" s="42">
        <v>101.1581</v>
      </c>
      <c r="I101" s="42">
        <v>14.305300000000001</v>
      </c>
      <c r="J101" s="42">
        <v>290.24399999999997</v>
      </c>
      <c r="K101" s="42">
        <v>305.11799999999999</v>
      </c>
      <c r="L101" s="42">
        <v>33.816800000000001</v>
      </c>
    </row>
    <row r="102" spans="1:12">
      <c r="A102" s="40">
        <v>1950</v>
      </c>
      <c r="B102" s="40">
        <v>1037.3</v>
      </c>
      <c r="C102" s="42">
        <v>-11.380999999999966</v>
      </c>
      <c r="D102" s="42">
        <v>32.358199999999997</v>
      </c>
      <c r="E102" s="42">
        <v>192.7775</v>
      </c>
      <c r="F102" s="42">
        <v>24.6601</v>
      </c>
      <c r="G102" s="42">
        <v>43.161799999999999</v>
      </c>
      <c r="H102" s="42">
        <v>105.1777</v>
      </c>
      <c r="I102" s="42">
        <v>13.082100000000001</v>
      </c>
      <c r="J102" s="42">
        <v>290.1121</v>
      </c>
      <c r="K102" s="42">
        <v>313.38940000000002</v>
      </c>
      <c r="L102" s="42">
        <v>33.997</v>
      </c>
    </row>
    <row r="103" spans="1:12">
      <c r="A103" s="40">
        <v>1951</v>
      </c>
      <c r="B103" s="40">
        <v>1258.3</v>
      </c>
      <c r="C103" s="42">
        <v>3.2320999999999458</v>
      </c>
      <c r="D103" s="42">
        <v>32.165500000000002</v>
      </c>
      <c r="E103" s="42">
        <v>251.684</v>
      </c>
      <c r="F103" s="42">
        <v>23.528700000000001</v>
      </c>
      <c r="G103" s="42">
        <v>34.396999999999998</v>
      </c>
      <c r="H103" s="42">
        <v>109.25650000000002</v>
      </c>
      <c r="I103" s="42">
        <v>126.9132</v>
      </c>
      <c r="J103" s="42">
        <v>289.81709999999998</v>
      </c>
      <c r="K103" s="42">
        <v>319.79750000000001</v>
      </c>
      <c r="L103" s="42">
        <v>67.514899999999997</v>
      </c>
    </row>
    <row r="104" spans="1:12">
      <c r="A104" s="40">
        <v>1952</v>
      </c>
      <c r="B104" s="40">
        <v>1284.7</v>
      </c>
      <c r="C104" s="42">
        <v>-42.045200000000037</v>
      </c>
      <c r="D104" s="42">
        <v>32.854199999999999</v>
      </c>
      <c r="E104" s="42">
        <v>270.4083</v>
      </c>
      <c r="F104" s="42">
        <v>22.546199999999999</v>
      </c>
      <c r="G104" s="42">
        <v>32.636499999999998</v>
      </c>
      <c r="H104" s="42">
        <v>105.88390000000001</v>
      </c>
      <c r="I104" s="42">
        <v>149.64179999999999</v>
      </c>
      <c r="J104" s="42">
        <v>308.0985</v>
      </c>
      <c r="K104" s="42">
        <v>327.76049999999998</v>
      </c>
      <c r="L104" s="42">
        <v>76.878500000000003</v>
      </c>
    </row>
    <row r="105" spans="1:12">
      <c r="A105" s="40">
        <v>1953</v>
      </c>
      <c r="B105" s="40">
        <v>1280.9000000000001</v>
      </c>
      <c r="C105" s="42">
        <v>-66.296699999999987</v>
      </c>
      <c r="D105" s="42">
        <v>32.612299999999998</v>
      </c>
      <c r="E105" s="42">
        <v>285.79570000000001</v>
      </c>
      <c r="F105" s="42">
        <v>21.707000000000001</v>
      </c>
      <c r="G105" s="42">
        <v>30.8325</v>
      </c>
      <c r="H105" s="42">
        <v>108.93900000000001</v>
      </c>
      <c r="I105" s="42">
        <v>171.48429999999999</v>
      </c>
      <c r="J105" s="42">
        <v>327.0376</v>
      </c>
      <c r="K105" s="42">
        <v>284.30200000000002</v>
      </c>
      <c r="L105" s="42">
        <v>84.515000000000001</v>
      </c>
    </row>
    <row r="106" spans="1:12">
      <c r="A106" s="40">
        <v>1954</v>
      </c>
      <c r="B106" s="40">
        <v>1335</v>
      </c>
      <c r="C106" s="42">
        <v>-64.405600000000021</v>
      </c>
      <c r="D106" s="42">
        <v>32.367600000000003</v>
      </c>
      <c r="E106" s="42">
        <v>298.68439999999998</v>
      </c>
      <c r="F106" s="42">
        <v>21.005700000000001</v>
      </c>
      <c r="G106" s="42">
        <v>28.610600000000002</v>
      </c>
      <c r="H106" s="42">
        <v>111.9529</v>
      </c>
      <c r="I106" s="42">
        <v>192.66640000000001</v>
      </c>
      <c r="J106" s="42">
        <v>346.49160000000001</v>
      </c>
      <c r="K106" s="42">
        <v>280.99970000000002</v>
      </c>
      <c r="L106" s="42">
        <v>86.588300000000004</v>
      </c>
    </row>
    <row r="107" spans="1:12">
      <c r="A107" s="40">
        <v>1955</v>
      </c>
      <c r="B107" s="40">
        <v>1379.5</v>
      </c>
      <c r="C107" s="42">
        <v>-73.621499999999997</v>
      </c>
      <c r="D107" s="42">
        <v>32.121299999999998</v>
      </c>
      <c r="E107" s="42">
        <v>309.82310000000001</v>
      </c>
      <c r="F107" s="42">
        <v>20.437200000000001</v>
      </c>
      <c r="G107" s="42">
        <v>26.3933</v>
      </c>
      <c r="H107" s="42">
        <v>115.2903</v>
      </c>
      <c r="I107" s="42">
        <v>213.74680000000001</v>
      </c>
      <c r="J107" s="42">
        <v>366.3485</v>
      </c>
      <c r="K107" s="42">
        <v>281.03640000000001</v>
      </c>
      <c r="L107" s="42">
        <v>87.918400000000005</v>
      </c>
    </row>
    <row r="108" spans="1:12">
      <c r="A108" s="40">
        <v>1956</v>
      </c>
      <c r="B108" s="40">
        <v>1438.9</v>
      </c>
      <c r="C108" s="42">
        <v>-65.491999999999976</v>
      </c>
      <c r="D108" s="42">
        <v>31.872699999999998</v>
      </c>
      <c r="E108" s="42">
        <v>316.47370000000001</v>
      </c>
      <c r="F108" s="42">
        <v>19.9971</v>
      </c>
      <c r="G108" s="42">
        <v>25.707999999999998</v>
      </c>
      <c r="H108" s="42">
        <v>118.5831</v>
      </c>
      <c r="I108" s="42">
        <v>236.1473</v>
      </c>
      <c r="J108" s="42">
        <v>386.51280000000003</v>
      </c>
      <c r="K108" s="42">
        <v>280.35320000000002</v>
      </c>
      <c r="L108" s="42">
        <v>88.756500000000003</v>
      </c>
    </row>
    <row r="109" spans="1:12">
      <c r="A109" s="40">
        <v>1957</v>
      </c>
      <c r="B109" s="40">
        <v>1469.1</v>
      </c>
      <c r="C109" s="42">
        <v>-68.002299999999991</v>
      </c>
      <c r="D109" s="42">
        <v>31.6218</v>
      </c>
      <c r="E109" s="42">
        <v>322.0027</v>
      </c>
      <c r="F109" s="42">
        <v>19.680900000000001</v>
      </c>
      <c r="G109" s="42">
        <v>25.0441</v>
      </c>
      <c r="H109" s="42">
        <v>121.96690000000001</v>
      </c>
      <c r="I109" s="42">
        <v>258.24740000000003</v>
      </c>
      <c r="J109" s="42">
        <v>388.58159999999998</v>
      </c>
      <c r="K109" s="42">
        <v>280.66649999999998</v>
      </c>
      <c r="L109" s="42">
        <v>89.257999999999996</v>
      </c>
    </row>
    <row r="110" spans="1:12">
      <c r="A110" s="40">
        <v>1958</v>
      </c>
      <c r="B110" s="40">
        <v>1520.8</v>
      </c>
      <c r="C110" s="42">
        <v>-32.984699999999968</v>
      </c>
      <c r="D110" s="42">
        <v>31.369299999999999</v>
      </c>
      <c r="E110" s="42">
        <v>326.66719999999998</v>
      </c>
      <c r="F110" s="42">
        <v>19.4847</v>
      </c>
      <c r="G110" s="42">
        <v>24.405100000000001</v>
      </c>
      <c r="H110" s="42">
        <v>124.75830000000001</v>
      </c>
      <c r="I110" s="42">
        <v>279.95209999999997</v>
      </c>
      <c r="J110" s="42">
        <v>381.74259999999998</v>
      </c>
      <c r="K110" s="42">
        <v>275.8913</v>
      </c>
      <c r="L110" s="42">
        <v>89.523399999999995</v>
      </c>
    </row>
    <row r="111" spans="1:12">
      <c r="A111" s="40">
        <v>1959</v>
      </c>
      <c r="B111" s="40">
        <v>1397.8</v>
      </c>
      <c r="C111" s="42">
        <v>-71.765599999999978</v>
      </c>
      <c r="D111" s="42">
        <v>31.115600000000001</v>
      </c>
      <c r="E111" s="42">
        <v>330.71249999999998</v>
      </c>
      <c r="F111" s="42">
        <v>19.404800000000002</v>
      </c>
      <c r="G111" s="42">
        <v>23.792400000000001</v>
      </c>
      <c r="H111" s="42">
        <v>127.643</v>
      </c>
      <c r="I111" s="42">
        <v>208.34129999999999</v>
      </c>
      <c r="J111" s="42">
        <v>362.12009999999998</v>
      </c>
      <c r="K111" s="42">
        <v>276.80560000000003</v>
      </c>
      <c r="L111" s="42">
        <v>89.618700000000004</v>
      </c>
    </row>
    <row r="112" spans="1:12">
      <c r="A112" s="40">
        <v>1960</v>
      </c>
      <c r="B112" s="40">
        <v>1385.8</v>
      </c>
      <c r="C112" s="42">
        <v>-74.892399999999981</v>
      </c>
      <c r="D112" s="42">
        <v>30.8611</v>
      </c>
      <c r="E112" s="42">
        <v>334.29079999999999</v>
      </c>
      <c r="F112" s="42">
        <v>19.437799999999999</v>
      </c>
      <c r="G112" s="42">
        <v>23.206099999999999</v>
      </c>
      <c r="H112" s="42">
        <v>130.46209999999999</v>
      </c>
      <c r="I112" s="42">
        <v>210.886</v>
      </c>
      <c r="J112" s="42">
        <v>343.0883</v>
      </c>
      <c r="K112" s="42">
        <v>278.8759</v>
      </c>
      <c r="L112" s="42">
        <v>89.587800000000001</v>
      </c>
    </row>
    <row r="113" spans="1:12">
      <c r="A113" s="40">
        <v>1961</v>
      </c>
      <c r="B113" s="40">
        <v>1463.9</v>
      </c>
      <c r="C113" s="42">
        <v>-88.535199999999975</v>
      </c>
      <c r="D113" s="42">
        <v>30.606100000000001</v>
      </c>
      <c r="E113" s="42">
        <v>449.58460000000002</v>
      </c>
      <c r="F113" s="42">
        <v>16.696999999999999</v>
      </c>
      <c r="G113" s="42">
        <v>22.6358</v>
      </c>
      <c r="H113" s="42">
        <v>132.71790000000001</v>
      </c>
      <c r="I113" s="42">
        <v>205.2209</v>
      </c>
      <c r="J113" s="42">
        <v>323.08070000000004</v>
      </c>
      <c r="K113" s="42">
        <v>282.40359999999998</v>
      </c>
      <c r="L113" s="42">
        <v>89.476200000000006</v>
      </c>
    </row>
    <row r="114" spans="1:12">
      <c r="A114" s="40">
        <v>1962</v>
      </c>
      <c r="B114" s="40">
        <v>1460</v>
      </c>
      <c r="C114" s="42">
        <v>-86.237300000000047</v>
      </c>
      <c r="D114" s="42">
        <v>30.709199999999999</v>
      </c>
      <c r="E114" s="42">
        <v>484.3614</v>
      </c>
      <c r="F114" s="42">
        <v>16.318200000000001</v>
      </c>
      <c r="G114" s="42">
        <v>22.083100000000002</v>
      </c>
      <c r="H114" s="42">
        <v>133.62599999999998</v>
      </c>
      <c r="I114" s="42">
        <v>201.86840000000001</v>
      </c>
      <c r="J114" s="42">
        <v>296.16329999999999</v>
      </c>
      <c r="K114" s="42">
        <v>271.75560000000002</v>
      </c>
      <c r="L114" s="42">
        <v>89.304599999999994</v>
      </c>
    </row>
    <row r="115" spans="1:12">
      <c r="A115" s="40">
        <v>1963</v>
      </c>
      <c r="B115" s="40">
        <v>1474.9</v>
      </c>
      <c r="C115" s="42">
        <v>-92.261300000000006</v>
      </c>
      <c r="D115" s="42">
        <v>30.8185</v>
      </c>
      <c r="E115" s="42">
        <v>512.01310000000001</v>
      </c>
      <c r="F115" s="42">
        <v>16.0138</v>
      </c>
      <c r="G115" s="42">
        <v>21.546800000000001</v>
      </c>
      <c r="H115" s="42">
        <v>138.8699</v>
      </c>
      <c r="I115" s="42">
        <v>198.8176</v>
      </c>
      <c r="J115" s="42">
        <v>285.60240000000005</v>
      </c>
      <c r="K115" s="42">
        <v>274.4314</v>
      </c>
      <c r="L115" s="42">
        <v>89.087299999999999</v>
      </c>
    </row>
    <row r="116" spans="1:12">
      <c r="A116" s="40">
        <v>1964</v>
      </c>
      <c r="B116" s="40">
        <v>1487.1</v>
      </c>
      <c r="C116" s="42">
        <v>-95.413700000000006</v>
      </c>
      <c r="D116" s="42">
        <v>30.9329</v>
      </c>
      <c r="E116" s="42">
        <v>534.39610000000005</v>
      </c>
      <c r="F116" s="42">
        <v>15.778</v>
      </c>
      <c r="G116" s="42">
        <v>21.025200000000002</v>
      </c>
      <c r="H116" s="42">
        <v>140.73409999999998</v>
      </c>
      <c r="I116" s="42">
        <v>196.17920000000001</v>
      </c>
      <c r="J116" s="42">
        <v>284.99919999999997</v>
      </c>
      <c r="K116" s="42">
        <v>269.65730000000002</v>
      </c>
      <c r="L116" s="42">
        <v>88.834900000000005</v>
      </c>
    </row>
    <row r="117" spans="1:12">
      <c r="A117" s="40">
        <v>1965</v>
      </c>
      <c r="B117" s="40">
        <v>1505</v>
      </c>
      <c r="C117" s="42">
        <v>-99.921100000000052</v>
      </c>
      <c r="D117" s="42">
        <v>31.0519</v>
      </c>
      <c r="E117" s="42">
        <v>553.67359999999996</v>
      </c>
      <c r="F117" s="42">
        <v>15.605700000000001</v>
      </c>
      <c r="G117" s="42">
        <v>20.5169</v>
      </c>
      <c r="H117" s="42">
        <v>143.4348</v>
      </c>
      <c r="I117" s="42">
        <v>192.91749999999999</v>
      </c>
      <c r="J117" s="42">
        <v>284.28560000000004</v>
      </c>
      <c r="K117" s="42">
        <v>274.83199999999999</v>
      </c>
      <c r="L117" s="42">
        <v>88.555199999999999</v>
      </c>
    </row>
    <row r="118" spans="1:12">
      <c r="A118" s="40">
        <v>1966</v>
      </c>
      <c r="B118" s="40">
        <v>1539.3</v>
      </c>
      <c r="C118" s="42">
        <v>-67.897800000000046</v>
      </c>
      <c r="D118" s="42">
        <v>31.174700000000001</v>
      </c>
      <c r="E118" s="42">
        <v>563.73050000000001</v>
      </c>
      <c r="F118" s="42">
        <v>15.4787</v>
      </c>
      <c r="G118" s="42">
        <v>21.6252</v>
      </c>
      <c r="H118" s="42">
        <v>142.4889</v>
      </c>
      <c r="I118" s="42">
        <v>181.1651</v>
      </c>
      <c r="J118" s="42">
        <v>283.12130000000002</v>
      </c>
      <c r="K118" s="42">
        <v>280.13040000000001</v>
      </c>
      <c r="L118" s="42">
        <v>88.254000000000005</v>
      </c>
    </row>
    <row r="119" spans="1:12">
      <c r="A119" s="40">
        <v>1967</v>
      </c>
      <c r="B119" s="40">
        <v>1545.8</v>
      </c>
      <c r="C119" s="42">
        <v>-63.78059999999995</v>
      </c>
      <c r="D119" s="42">
        <v>31.1614</v>
      </c>
      <c r="E119" s="42">
        <v>572.39110000000005</v>
      </c>
      <c r="F119" s="42">
        <v>15.393000000000001</v>
      </c>
      <c r="G119" s="42">
        <v>21.818200000000001</v>
      </c>
      <c r="H119" s="42">
        <v>143.5641</v>
      </c>
      <c r="I119" s="42">
        <v>169.52440000000001</v>
      </c>
      <c r="J119" s="42">
        <v>282.16579999999999</v>
      </c>
      <c r="K119" s="42">
        <v>285.62020000000001</v>
      </c>
      <c r="L119" s="42">
        <v>87.936000000000007</v>
      </c>
    </row>
    <row r="120" spans="1:12">
      <c r="A120" s="40">
        <v>1968</v>
      </c>
      <c r="B120" s="40">
        <v>1477.7</v>
      </c>
      <c r="C120" s="42">
        <v>-62.816000000000066</v>
      </c>
      <c r="D120" s="42">
        <v>31.1508</v>
      </c>
      <c r="E120" s="42">
        <v>580.34550000000002</v>
      </c>
      <c r="F120" s="42">
        <v>15.3453</v>
      </c>
      <c r="G120" s="42">
        <v>21.9618</v>
      </c>
      <c r="H120" s="42">
        <v>139.42760000000001</v>
      </c>
      <c r="I120" s="42">
        <v>157.9246</v>
      </c>
      <c r="J120" s="42">
        <v>281.74219999999997</v>
      </c>
      <c r="K120" s="42">
        <v>225.02369999999999</v>
      </c>
      <c r="L120" s="42">
        <v>87.605000000000004</v>
      </c>
    </row>
    <row r="121" spans="1:12">
      <c r="A121" s="40">
        <v>1969</v>
      </c>
      <c r="B121" s="40">
        <v>1483.1</v>
      </c>
      <c r="C121" s="42">
        <v>-51.649799999999843</v>
      </c>
      <c r="D121" s="42">
        <v>31.142199999999999</v>
      </c>
      <c r="E121" s="42">
        <v>587.03779999999995</v>
      </c>
      <c r="F121" s="42">
        <v>15.3323</v>
      </c>
      <c r="G121" s="42">
        <v>21.732500000000002</v>
      </c>
      <c r="H121" s="42">
        <v>146.51979999999998</v>
      </c>
      <c r="I121" s="42">
        <v>147.83500000000001</v>
      </c>
      <c r="J121" s="42">
        <v>281.2201</v>
      </c>
      <c r="K121" s="42">
        <v>216.90350000000001</v>
      </c>
      <c r="L121" s="42">
        <v>87.037599999999998</v>
      </c>
    </row>
    <row r="122" spans="1:12">
      <c r="A122" s="40">
        <v>1970</v>
      </c>
      <c r="B122" s="40">
        <v>1439.7</v>
      </c>
      <c r="C122" s="42">
        <v>-53.00829999999997</v>
      </c>
      <c r="D122" s="42">
        <v>31.135100000000001</v>
      </c>
      <c r="E122" s="42">
        <v>593.06230000000005</v>
      </c>
      <c r="F122" s="42">
        <v>13.565200000000001</v>
      </c>
      <c r="G122" s="42">
        <v>21.4815</v>
      </c>
      <c r="H122" s="42">
        <v>139.79480000000001</v>
      </c>
      <c r="I122" s="42">
        <v>114.46299999999999</v>
      </c>
      <c r="J122" s="42">
        <v>280.7878</v>
      </c>
      <c r="K122" s="42">
        <v>211.99170000000001</v>
      </c>
      <c r="L122" s="42">
        <v>86.462800000000001</v>
      </c>
    </row>
    <row r="123" spans="1:12">
      <c r="A123" s="40">
        <v>1971</v>
      </c>
      <c r="B123" s="40">
        <v>1291.7</v>
      </c>
      <c r="C123" s="42">
        <v>-89.34170000000006</v>
      </c>
      <c r="D123" s="42">
        <v>31.129000000000001</v>
      </c>
      <c r="E123" s="42">
        <v>536.79920000000004</v>
      </c>
      <c r="F123" s="42">
        <v>11.1776</v>
      </c>
      <c r="G123" s="42">
        <v>21.524100000000001</v>
      </c>
      <c r="H123" s="42">
        <v>143.0942</v>
      </c>
      <c r="I123" s="42">
        <v>100.09699999999999</v>
      </c>
      <c r="J123" s="42">
        <v>280.65459999999996</v>
      </c>
      <c r="K123" s="42">
        <v>206.3663</v>
      </c>
      <c r="L123" s="42">
        <v>50.228900000000003</v>
      </c>
    </row>
    <row r="124" spans="1:12">
      <c r="A124" s="40">
        <v>1972</v>
      </c>
      <c r="B124" s="40">
        <v>1264.2</v>
      </c>
      <c r="C124" s="42">
        <v>-80.916299999999993</v>
      </c>
      <c r="D124" s="42">
        <v>30.096699999999998</v>
      </c>
      <c r="E124" s="42">
        <v>524.94680000000005</v>
      </c>
      <c r="F124" s="42">
        <v>8.641</v>
      </c>
      <c r="G124" s="42">
        <v>21.570699999999999</v>
      </c>
      <c r="H124" s="42">
        <v>146.8347</v>
      </c>
      <c r="I124" s="42">
        <v>85.372100000000003</v>
      </c>
      <c r="J124" s="42">
        <v>282.8365</v>
      </c>
      <c r="K124" s="42">
        <v>205.68969999999999</v>
      </c>
      <c r="L124" s="42">
        <v>39.107900000000001</v>
      </c>
    </row>
    <row r="125" spans="1:12">
      <c r="A125" s="40">
        <v>1973</v>
      </c>
      <c r="B125" s="40">
        <v>1248.7</v>
      </c>
      <c r="C125" s="42">
        <v>-92.91</v>
      </c>
      <c r="D125" s="42">
        <v>30.1555</v>
      </c>
      <c r="E125" s="42">
        <v>515.59849999999994</v>
      </c>
      <c r="F125" s="42">
        <v>5.9633000000000003</v>
      </c>
      <c r="G125" s="42">
        <v>21.618200000000002</v>
      </c>
      <c r="H125" s="42">
        <v>150.79560000000001</v>
      </c>
      <c r="I125" s="42">
        <v>71.251900000000006</v>
      </c>
      <c r="J125" s="42">
        <v>284.69239999999996</v>
      </c>
      <c r="K125" s="42">
        <v>231.78710000000001</v>
      </c>
      <c r="L125" s="42">
        <v>29.737400000000001</v>
      </c>
    </row>
    <row r="126" spans="1:12">
      <c r="A126" s="40">
        <v>1974</v>
      </c>
      <c r="B126" s="40">
        <v>1254.5</v>
      </c>
      <c r="C126" s="42">
        <v>-92.085899999999995</v>
      </c>
      <c r="D126" s="42">
        <v>30.229500000000002</v>
      </c>
      <c r="E126" s="42">
        <v>508.33580000000001</v>
      </c>
      <c r="F126" s="42">
        <v>3.1514000000000002</v>
      </c>
      <c r="G126" s="42">
        <v>21.664899999999999</v>
      </c>
      <c r="H126" s="42">
        <v>154.65700000000001</v>
      </c>
      <c r="I126" s="42">
        <v>64.849999999999994</v>
      </c>
      <c r="J126" s="42">
        <v>287.214</v>
      </c>
      <c r="K126" s="42">
        <v>250.41130000000001</v>
      </c>
      <c r="L126" s="42">
        <v>26.120999999999999</v>
      </c>
    </row>
    <row r="127" spans="1:12">
      <c r="A127" s="40">
        <v>1975</v>
      </c>
      <c r="B127" s="40">
        <v>1245.0999999999999</v>
      </c>
      <c r="C127" s="42">
        <v>-81.506900000000002</v>
      </c>
      <c r="D127" s="42">
        <v>30.316500000000001</v>
      </c>
      <c r="E127" s="42">
        <v>502.60919999999999</v>
      </c>
      <c r="F127" s="42">
        <v>0.21199999999999999</v>
      </c>
      <c r="G127" s="42">
        <v>21.709900000000001</v>
      </c>
      <c r="H127" s="42">
        <v>144.48949999999999</v>
      </c>
      <c r="I127" s="42">
        <v>58.780500000000004</v>
      </c>
      <c r="J127" s="42">
        <v>291.28750000000002</v>
      </c>
      <c r="K127" s="42">
        <v>253.95769999999999</v>
      </c>
      <c r="L127" s="42">
        <v>23.240500000000001</v>
      </c>
    </row>
    <row r="128" spans="1:12">
      <c r="A128" s="40">
        <v>1976</v>
      </c>
      <c r="B128" s="40">
        <v>1311.9</v>
      </c>
      <c r="C128" s="42">
        <v>-64.798900000000003</v>
      </c>
      <c r="D128" s="42">
        <v>30.413699999999999</v>
      </c>
      <c r="E128" s="42">
        <v>503.02019999999999</v>
      </c>
      <c r="F128" s="42">
        <v>-2.6383999999999999</v>
      </c>
      <c r="G128" s="42">
        <v>21.75</v>
      </c>
      <c r="H128" s="42">
        <v>158.99790000000002</v>
      </c>
      <c r="I128" s="42">
        <v>55.919600000000003</v>
      </c>
      <c r="J128" s="42">
        <v>303.4486</v>
      </c>
      <c r="K128" s="42">
        <v>284.9271</v>
      </c>
      <c r="L128" s="42">
        <v>20.8475</v>
      </c>
    </row>
    <row r="129" spans="1:12">
      <c r="A129" s="40">
        <v>1977</v>
      </c>
      <c r="B129" s="40">
        <v>1315.1</v>
      </c>
      <c r="C129" s="42">
        <v>-60.200999999999958</v>
      </c>
      <c r="D129" s="42">
        <v>30.518899999999999</v>
      </c>
      <c r="E129" s="42">
        <v>504.17840000000001</v>
      </c>
      <c r="F129" s="42">
        <v>-5.6405000000000003</v>
      </c>
      <c r="G129" s="42">
        <v>21.7849</v>
      </c>
      <c r="H129" s="42">
        <v>142.36330000000001</v>
      </c>
      <c r="I129" s="42">
        <v>50.358400000000003</v>
      </c>
      <c r="J129" s="42">
        <v>306.3707</v>
      </c>
      <c r="K129" s="42">
        <v>306.56720000000001</v>
      </c>
      <c r="L129" s="42">
        <v>18.781300000000002</v>
      </c>
    </row>
    <row r="130" spans="1:12">
      <c r="A130" s="40">
        <v>1978</v>
      </c>
      <c r="B130" s="40">
        <v>1311.9</v>
      </c>
      <c r="C130" s="42">
        <v>-54.395399999999967</v>
      </c>
      <c r="D130" s="42">
        <v>30.630099999999999</v>
      </c>
      <c r="E130" s="42">
        <v>505.31119999999999</v>
      </c>
      <c r="F130" s="42">
        <v>-8.7889999999999997</v>
      </c>
      <c r="G130" s="42">
        <v>21.8141</v>
      </c>
      <c r="H130" s="42">
        <v>149.0206</v>
      </c>
      <c r="I130" s="42">
        <v>44.8217</v>
      </c>
      <c r="J130" s="42">
        <v>285.34960000000001</v>
      </c>
      <c r="K130" s="42">
        <v>321.22449999999998</v>
      </c>
      <c r="L130" s="42">
        <v>16.939499999999999</v>
      </c>
    </row>
    <row r="131" spans="1:12">
      <c r="A131" s="40">
        <v>1979</v>
      </c>
      <c r="B131" s="40">
        <v>1283.8</v>
      </c>
      <c r="C131" s="42">
        <v>-51.702400000000104</v>
      </c>
      <c r="D131" s="42">
        <v>30.745799999999999</v>
      </c>
      <c r="E131" s="42">
        <v>506.23289999999997</v>
      </c>
      <c r="F131" s="42">
        <v>-12.0787</v>
      </c>
      <c r="G131" s="42">
        <v>21.837499999999999</v>
      </c>
      <c r="H131" s="42">
        <v>150.31889999999999</v>
      </c>
      <c r="I131" s="42">
        <v>39.495199999999997</v>
      </c>
      <c r="J131" s="42">
        <v>248.06050000000002</v>
      </c>
      <c r="K131" s="42">
        <v>335.65230000000003</v>
      </c>
      <c r="L131" s="42">
        <v>15.2555</v>
      </c>
    </row>
    <row r="132" spans="1:12">
      <c r="A132" s="40">
        <v>1980</v>
      </c>
      <c r="B132" s="40">
        <v>1239.9000000000001</v>
      </c>
      <c r="C132" s="42">
        <v>-53.909900000000107</v>
      </c>
      <c r="D132" s="42">
        <v>30.8645</v>
      </c>
      <c r="E132" s="42">
        <v>507.80759999999998</v>
      </c>
      <c r="F132" s="42">
        <v>-14.090400000000001</v>
      </c>
      <c r="G132" s="42">
        <v>21.854600000000001</v>
      </c>
      <c r="H132" s="42">
        <v>144.613</v>
      </c>
      <c r="I132" s="42">
        <v>35.441699999999997</v>
      </c>
      <c r="J132" s="42">
        <v>209.51929999999999</v>
      </c>
      <c r="K132" s="42">
        <v>344.11279999999999</v>
      </c>
      <c r="L132" s="42">
        <v>13.685499999999999</v>
      </c>
    </row>
    <row r="133" spans="1:12">
      <c r="A133" s="40">
        <v>1981</v>
      </c>
      <c r="B133" s="40">
        <v>1263.4000000000001</v>
      </c>
      <c r="C133" s="42">
        <v>-50.178999999999988</v>
      </c>
      <c r="D133" s="42">
        <v>30.988199999999999</v>
      </c>
      <c r="E133" s="42">
        <v>509.99349999999998</v>
      </c>
      <c r="F133" s="42">
        <v>-15.344099999999999</v>
      </c>
      <c r="G133" s="42">
        <v>16.997</v>
      </c>
      <c r="H133" s="42">
        <v>166.71609999999998</v>
      </c>
      <c r="I133" s="42">
        <v>33.409399999999998</v>
      </c>
      <c r="J133" s="42">
        <v>168.78459999999998</v>
      </c>
      <c r="K133" s="42">
        <v>386.47059999999999</v>
      </c>
      <c r="L133" s="42">
        <v>15.5846</v>
      </c>
    </row>
    <row r="134" spans="1:12">
      <c r="A134" s="40">
        <v>1982</v>
      </c>
      <c r="B134" s="40">
        <v>1463</v>
      </c>
      <c r="C134" s="42">
        <v>-38.041600000000017</v>
      </c>
      <c r="D134" s="42">
        <v>27.774999999999999</v>
      </c>
      <c r="E134" s="42">
        <v>729.40260000000001</v>
      </c>
      <c r="F134" s="42">
        <v>-16.386700000000001</v>
      </c>
      <c r="G134" s="42">
        <v>16.558700000000002</v>
      </c>
      <c r="H134" s="42">
        <v>181.87090000000001</v>
      </c>
      <c r="I134" s="42">
        <v>30.726199999999999</v>
      </c>
      <c r="J134" s="42">
        <v>122.85639999999999</v>
      </c>
      <c r="K134" s="42">
        <v>393.29719999999998</v>
      </c>
      <c r="L134" s="42">
        <v>14.936400000000001</v>
      </c>
    </row>
    <row r="135" spans="1:12">
      <c r="A135" s="40">
        <v>1983</v>
      </c>
      <c r="B135" s="40">
        <v>1512.9</v>
      </c>
      <c r="C135" s="42">
        <v>-38.820899999999966</v>
      </c>
      <c r="D135" s="42">
        <v>26.979099999999999</v>
      </c>
      <c r="E135" s="42">
        <v>787.54349999999999</v>
      </c>
      <c r="F135" s="42">
        <v>-17.228000000000002</v>
      </c>
      <c r="G135" s="42">
        <v>16.444600000000001</v>
      </c>
      <c r="H135" s="42">
        <v>195.3451</v>
      </c>
      <c r="I135" s="42">
        <v>28.823599999999999</v>
      </c>
      <c r="J135" s="42">
        <v>101.46970000000002</v>
      </c>
      <c r="K135" s="42">
        <v>398.1764</v>
      </c>
      <c r="L135" s="42">
        <v>14.1264</v>
      </c>
    </row>
    <row r="136" spans="1:12">
      <c r="A136" s="40">
        <v>1984</v>
      </c>
      <c r="B136" s="40">
        <v>1560.1</v>
      </c>
      <c r="C136" s="42">
        <v>-42.474600000000009</v>
      </c>
      <c r="D136" s="42">
        <v>26.213100000000001</v>
      </c>
      <c r="E136" s="42">
        <v>833.64490000000001</v>
      </c>
      <c r="F136" s="42">
        <v>-17.877099999999999</v>
      </c>
      <c r="G136" s="42">
        <v>18.0412</v>
      </c>
      <c r="H136" s="42">
        <v>205.46199999999999</v>
      </c>
      <c r="I136" s="42">
        <v>27.161000000000001</v>
      </c>
      <c r="J136" s="42">
        <v>93.771000000000015</v>
      </c>
      <c r="K136" s="42">
        <v>403.41359999999997</v>
      </c>
      <c r="L136" s="42">
        <v>12.748799999999999</v>
      </c>
    </row>
    <row r="137" spans="1:12">
      <c r="A137" s="40">
        <v>1985</v>
      </c>
      <c r="B137" s="40">
        <v>1583.2</v>
      </c>
      <c r="C137" s="42">
        <v>-39.433000000000021</v>
      </c>
      <c r="D137" s="42">
        <v>25.4712</v>
      </c>
      <c r="E137" s="42">
        <v>872.95680000000004</v>
      </c>
      <c r="F137" s="42">
        <v>-18.342500000000001</v>
      </c>
      <c r="G137" s="42">
        <v>19.802399999999999</v>
      </c>
      <c r="H137" s="42">
        <v>197.06319999999999</v>
      </c>
      <c r="I137" s="42">
        <v>25.7685</v>
      </c>
      <c r="J137" s="42">
        <v>82.728400000000008</v>
      </c>
      <c r="K137" s="42">
        <v>405.89609999999999</v>
      </c>
      <c r="L137" s="42">
        <v>11.2882</v>
      </c>
    </row>
    <row r="138" spans="1:12">
      <c r="A138" s="40">
        <v>1986</v>
      </c>
      <c r="B138" s="40">
        <v>1601.1</v>
      </c>
      <c r="C138" s="42">
        <v>-34.262400000000028</v>
      </c>
      <c r="D138" s="42">
        <v>24.748899999999999</v>
      </c>
      <c r="E138" s="42">
        <v>902.47329999999999</v>
      </c>
      <c r="F138" s="42">
        <v>-18.621099999999998</v>
      </c>
      <c r="G138" s="42">
        <v>20.370799999999999</v>
      </c>
      <c r="H138" s="42">
        <v>193.4076</v>
      </c>
      <c r="I138" s="42">
        <v>23.357099999999999</v>
      </c>
      <c r="J138" s="42">
        <v>76.787700000000001</v>
      </c>
      <c r="K138" s="42">
        <v>403.0736</v>
      </c>
      <c r="L138" s="42">
        <v>9.7723999999999993</v>
      </c>
    </row>
    <row r="139" spans="1:12">
      <c r="A139" s="40">
        <v>1987</v>
      </c>
      <c r="B139" s="40">
        <v>1611.1</v>
      </c>
      <c r="C139" s="42">
        <v>-31.085600000000007</v>
      </c>
      <c r="D139" s="42">
        <v>24.238499999999998</v>
      </c>
      <c r="E139" s="42">
        <v>917.00160000000005</v>
      </c>
      <c r="F139" s="42">
        <v>-18.721699999999998</v>
      </c>
      <c r="G139" s="42">
        <v>21.017600000000002</v>
      </c>
      <c r="H139" s="42">
        <v>193.30610000000001</v>
      </c>
      <c r="I139" s="42">
        <v>22.570799999999998</v>
      </c>
      <c r="J139" s="42">
        <v>70.965900000000005</v>
      </c>
      <c r="K139" s="42">
        <v>403.58519999999999</v>
      </c>
      <c r="L139" s="42">
        <v>8.2217000000000002</v>
      </c>
    </row>
    <row r="140" spans="1:12">
      <c r="A140" s="40">
        <v>1988</v>
      </c>
      <c r="B140" s="40">
        <v>1638.5</v>
      </c>
      <c r="C140" s="42">
        <v>-21.588599999999975</v>
      </c>
      <c r="D140" s="42">
        <v>23.7394</v>
      </c>
      <c r="E140" s="42">
        <v>926.4348</v>
      </c>
      <c r="F140" s="42">
        <v>-18.6509</v>
      </c>
      <c r="G140" s="42">
        <v>21.721499999999999</v>
      </c>
      <c r="H140" s="42">
        <v>202.7612</v>
      </c>
      <c r="I140" s="42">
        <v>21.849</v>
      </c>
      <c r="J140" s="42">
        <v>64.828699999999998</v>
      </c>
      <c r="K140" s="42">
        <v>410.73340000000002</v>
      </c>
      <c r="L140" s="42">
        <v>6.6458000000000004</v>
      </c>
    </row>
    <row r="141" spans="1:12">
      <c r="A141" s="40">
        <v>1989</v>
      </c>
      <c r="B141" s="40">
        <v>1647</v>
      </c>
      <c r="C141" s="42">
        <v>-21.774499999999996</v>
      </c>
      <c r="D141" s="42">
        <v>23.249400000000001</v>
      </c>
      <c r="E141" s="42">
        <v>932.63040000000001</v>
      </c>
      <c r="F141" s="42">
        <v>-18.415199999999999</v>
      </c>
      <c r="G141" s="42">
        <v>22.467500000000001</v>
      </c>
      <c r="H141" s="42">
        <v>197.14930000000001</v>
      </c>
      <c r="I141" s="42">
        <v>21.1859</v>
      </c>
      <c r="J141" s="42">
        <v>66.598399999999998</v>
      </c>
      <c r="K141" s="42">
        <v>418.58879999999999</v>
      </c>
      <c r="L141" s="42">
        <v>5.2880000000000003</v>
      </c>
    </row>
    <row r="142" spans="1:12">
      <c r="A142" s="40">
        <v>1990</v>
      </c>
      <c r="B142" s="40">
        <v>1643.7</v>
      </c>
      <c r="C142" s="41">
        <v>-31.948800000000002</v>
      </c>
      <c r="D142" s="42">
        <v>22.7669</v>
      </c>
      <c r="E142" s="42">
        <v>936.80160000000001</v>
      </c>
      <c r="F142" s="41">
        <v>-18.080400000000001</v>
      </c>
      <c r="G142" s="42">
        <v>23.244800000000001</v>
      </c>
      <c r="H142" s="42">
        <v>201.35559999999998</v>
      </c>
      <c r="I142" s="42">
        <v>20.107500000000002</v>
      </c>
      <c r="J142" s="42">
        <v>61.102999999999994</v>
      </c>
      <c r="K142" s="42">
        <v>424.46089999999998</v>
      </c>
      <c r="L142" s="41">
        <v>3.9161000000000001</v>
      </c>
    </row>
    <row r="143" spans="1:12">
      <c r="A143" s="40">
        <v>1991</v>
      </c>
      <c r="B143" s="40">
        <v>1712.5</v>
      </c>
      <c r="C143" s="41">
        <v>-31.948800000000002</v>
      </c>
      <c r="D143" s="42">
        <v>22.290199999999999</v>
      </c>
      <c r="E143" s="42">
        <v>938.55690000000004</v>
      </c>
      <c r="F143" s="41">
        <v>-18.080400000000001</v>
      </c>
      <c r="G143" s="41">
        <v>23.244800000000001</v>
      </c>
      <c r="H143" s="42">
        <v>195.5283</v>
      </c>
      <c r="I143" s="41">
        <v>20.107500000000002</v>
      </c>
      <c r="J143" s="42">
        <v>50.891300000000001</v>
      </c>
      <c r="K143" s="42">
        <v>507.95620000000002</v>
      </c>
      <c r="L143" s="41">
        <v>3.9161000000000001</v>
      </c>
    </row>
    <row r="144" spans="1:12">
      <c r="A144" s="40">
        <v>1992</v>
      </c>
      <c r="B144" s="40">
        <v>1605</v>
      </c>
      <c r="C144" s="41">
        <v>-31.948800000000002</v>
      </c>
      <c r="D144" s="42">
        <v>21.576499999999999</v>
      </c>
      <c r="E144" s="42">
        <v>803.69669999999996</v>
      </c>
      <c r="F144" s="41">
        <v>-18.080400000000001</v>
      </c>
      <c r="G144" s="41">
        <v>23.244800000000001</v>
      </c>
      <c r="H144" s="42">
        <v>214.25459999999998</v>
      </c>
      <c r="I144" s="41">
        <v>20.107500000000002</v>
      </c>
      <c r="J144" s="42">
        <v>39.824100000000001</v>
      </c>
      <c r="K144" s="42">
        <v>528.42740000000003</v>
      </c>
      <c r="L144" s="41">
        <v>3.9161000000000001</v>
      </c>
    </row>
    <row r="145" spans="1:12">
      <c r="A145" s="40">
        <v>1993</v>
      </c>
      <c r="B145" s="40">
        <v>1593.8</v>
      </c>
      <c r="C145" s="41">
        <v>-31.948800000000002</v>
      </c>
      <c r="D145" s="42">
        <v>20.859000000000002</v>
      </c>
      <c r="E145" s="42">
        <v>767.50509999999997</v>
      </c>
      <c r="F145" s="41">
        <v>-18.080400000000001</v>
      </c>
      <c r="G145" s="41">
        <v>23.244800000000001</v>
      </c>
      <c r="H145" s="42">
        <v>224.8938</v>
      </c>
      <c r="I145" s="41">
        <v>20.107500000000002</v>
      </c>
      <c r="J145" s="42">
        <v>39.520499999999998</v>
      </c>
      <c r="K145" s="42">
        <v>543.73260000000005</v>
      </c>
      <c r="L145" s="41">
        <v>3.9161000000000001</v>
      </c>
    </row>
    <row r="146" spans="1:12">
      <c r="A146" s="40">
        <v>1994</v>
      </c>
      <c r="B146" s="40">
        <v>1580.5</v>
      </c>
      <c r="C146" s="41">
        <v>-31.948800000000002</v>
      </c>
      <c r="D146" s="42">
        <v>20.138100000000001</v>
      </c>
      <c r="E146" s="42">
        <v>737.25149999999996</v>
      </c>
      <c r="F146" s="41">
        <v>-18.080400000000001</v>
      </c>
      <c r="G146" s="41">
        <v>23.244800000000001</v>
      </c>
      <c r="H146" s="42">
        <v>243.6705</v>
      </c>
      <c r="I146" s="41">
        <v>20.107500000000002</v>
      </c>
      <c r="J146" s="42">
        <v>43.018799999999999</v>
      </c>
      <c r="K146" s="42">
        <v>539.2242</v>
      </c>
      <c r="L146" s="41">
        <v>3.9161000000000001</v>
      </c>
    </row>
    <row r="147" spans="1:12">
      <c r="A147" s="40">
        <v>1995</v>
      </c>
      <c r="B147" s="40">
        <v>1561.6</v>
      </c>
      <c r="C147" s="41">
        <v>-31.948800000000002</v>
      </c>
      <c r="D147" s="42">
        <v>19.413900000000002</v>
      </c>
      <c r="E147" s="42">
        <v>713.37429999999995</v>
      </c>
      <c r="F147" s="41">
        <v>-18.080400000000001</v>
      </c>
      <c r="G147" s="41">
        <v>23.244800000000001</v>
      </c>
      <c r="H147" s="42">
        <v>262.80470000000003</v>
      </c>
      <c r="I147" s="41">
        <v>20.107500000000002</v>
      </c>
      <c r="J147" s="42">
        <v>31.076599999999999</v>
      </c>
      <c r="K147" s="42">
        <v>537.68700000000001</v>
      </c>
      <c r="L147" s="41">
        <v>3.9161000000000001</v>
      </c>
    </row>
    <row r="148" spans="1:12">
      <c r="A148" s="40">
        <v>1996</v>
      </c>
      <c r="B148" s="40">
        <v>1531.3</v>
      </c>
      <c r="C148" s="41">
        <v>-31.948800000000002</v>
      </c>
      <c r="D148" s="42">
        <v>18.686900000000001</v>
      </c>
      <c r="E148" s="42">
        <v>692.07820000000004</v>
      </c>
      <c r="F148" s="41">
        <v>-18.080400000000001</v>
      </c>
      <c r="G148" s="41">
        <v>23.244800000000001</v>
      </c>
      <c r="H148" s="42">
        <v>260.94579999999996</v>
      </c>
      <c r="I148" s="41">
        <v>20.107500000000002</v>
      </c>
      <c r="J148" s="42">
        <v>27.320099999999996</v>
      </c>
      <c r="K148" s="42">
        <v>534.99720000000002</v>
      </c>
      <c r="L148" s="41">
        <v>3.9161000000000001</v>
      </c>
    </row>
    <row r="149" spans="1:12">
      <c r="A149" s="40">
        <v>1997</v>
      </c>
      <c r="B149" s="40">
        <v>1491.3</v>
      </c>
      <c r="C149" s="41">
        <v>-31.948800000000002</v>
      </c>
      <c r="D149" s="42">
        <v>18.4221</v>
      </c>
      <c r="E149" s="42">
        <v>678.54579999999999</v>
      </c>
      <c r="F149" s="41">
        <v>-18.080400000000001</v>
      </c>
      <c r="G149" s="41">
        <v>23.244800000000001</v>
      </c>
      <c r="H149" s="42">
        <v>247.4983</v>
      </c>
      <c r="I149" s="41">
        <v>20.107500000000002</v>
      </c>
      <c r="J149" s="42">
        <v>21.088300000000004</v>
      </c>
      <c r="K149" s="42">
        <v>528.50900000000001</v>
      </c>
      <c r="L149" s="41">
        <v>3.9161000000000001</v>
      </c>
    </row>
    <row r="150" spans="1:12">
      <c r="A150" s="40">
        <v>1998</v>
      </c>
      <c r="B150" s="40">
        <v>1487.2</v>
      </c>
      <c r="C150" s="41">
        <v>-31.948800000000002</v>
      </c>
      <c r="D150" s="42">
        <v>18.154800000000002</v>
      </c>
      <c r="E150" s="42">
        <v>667.09770000000003</v>
      </c>
      <c r="F150" s="41">
        <v>-18.080400000000001</v>
      </c>
      <c r="G150" s="41">
        <v>23.244800000000001</v>
      </c>
      <c r="H150" s="42">
        <v>269.38440000000003</v>
      </c>
      <c r="I150" s="41">
        <v>20.107500000000002</v>
      </c>
      <c r="J150" s="42">
        <v>12.069099999999992</v>
      </c>
      <c r="K150" s="42">
        <v>523.23739999999998</v>
      </c>
      <c r="L150" s="41">
        <v>3.9161000000000001</v>
      </c>
    </row>
    <row r="151" spans="1:12">
      <c r="A151" s="40">
        <v>1999</v>
      </c>
      <c r="B151" s="40">
        <v>1449.2</v>
      </c>
      <c r="C151" s="41">
        <v>-31.948800000000002</v>
      </c>
      <c r="D151" s="42">
        <v>17.885300000000001</v>
      </c>
      <c r="E151" s="42">
        <v>656.44110000000001</v>
      </c>
      <c r="F151" s="41">
        <v>-18.080400000000001</v>
      </c>
      <c r="G151" s="41">
        <v>23.244800000000001</v>
      </c>
      <c r="H151" s="42">
        <v>263.9341</v>
      </c>
      <c r="I151" s="41">
        <v>20.107500000000002</v>
      </c>
      <c r="J151" s="42">
        <v>5.0331000000000046</v>
      </c>
      <c r="K151" s="42">
        <v>508.69439999999997</v>
      </c>
      <c r="L151" s="41">
        <v>3.9161000000000001</v>
      </c>
    </row>
    <row r="152" spans="1:12">
      <c r="A152" s="40">
        <v>2000</v>
      </c>
      <c r="B152" s="40">
        <v>1409.9</v>
      </c>
      <c r="C152" s="41">
        <v>-31.948800000000002</v>
      </c>
      <c r="D152" s="42">
        <v>17.612100000000002</v>
      </c>
      <c r="E152" s="42">
        <v>649.56600000000003</v>
      </c>
      <c r="F152" s="41">
        <v>-18.080400000000001</v>
      </c>
      <c r="G152" s="41">
        <v>23.244800000000001</v>
      </c>
      <c r="H152" s="42">
        <v>260.86360000000002</v>
      </c>
      <c r="I152" s="41">
        <v>20.107500000000002</v>
      </c>
      <c r="J152" s="42">
        <v>-12.915300000000002</v>
      </c>
      <c r="K152" s="42">
        <v>497.51389999999998</v>
      </c>
      <c r="L152" s="41">
        <v>3.9161000000000001</v>
      </c>
    </row>
    <row r="153" spans="1:12">
      <c r="A153" s="40">
        <v>2001</v>
      </c>
      <c r="B153" s="40">
        <v>1385.4</v>
      </c>
      <c r="C153" s="41">
        <v>-31.948800000000002</v>
      </c>
      <c r="D153" s="41">
        <v>17.612100000000002</v>
      </c>
      <c r="E153" s="42">
        <v>643.19039999999995</v>
      </c>
      <c r="F153" s="41">
        <v>-18.080400000000001</v>
      </c>
      <c r="G153" s="41">
        <v>23.244800000000001</v>
      </c>
      <c r="H153" s="42">
        <v>261.69690000000003</v>
      </c>
      <c r="I153" s="41">
        <v>20.107500000000002</v>
      </c>
      <c r="J153" s="41">
        <v>-12.915300000000002</v>
      </c>
      <c r="K153" s="42">
        <v>478.53289999999998</v>
      </c>
      <c r="L153" s="41">
        <v>3.9161000000000001</v>
      </c>
    </row>
    <row r="154" spans="1:12">
      <c r="A154" s="40">
        <v>2002</v>
      </c>
      <c r="B154" s="40">
        <v>1517.7</v>
      </c>
      <c r="C154" s="41">
        <v>-31.948800000000002</v>
      </c>
      <c r="D154" s="41">
        <v>17.612100000000002</v>
      </c>
      <c r="E154" s="42">
        <v>625.50990000000002</v>
      </c>
      <c r="F154" s="41">
        <v>-18.080400000000001</v>
      </c>
      <c r="G154" s="41">
        <v>23.244800000000001</v>
      </c>
      <c r="H154" s="42">
        <v>258.52359999999999</v>
      </c>
      <c r="I154" s="41">
        <v>20.107500000000002</v>
      </c>
      <c r="J154" s="41">
        <v>-12.915300000000002</v>
      </c>
      <c r="K154" s="42">
        <v>631.69600000000003</v>
      </c>
      <c r="L154" s="41">
        <v>3.9161000000000001</v>
      </c>
    </row>
    <row r="155" spans="1:12">
      <c r="A155" s="40">
        <v>2003</v>
      </c>
      <c r="B155" s="40">
        <v>1513.2</v>
      </c>
      <c r="C155" s="41">
        <v>-31.948800000000002</v>
      </c>
      <c r="D155" s="41">
        <v>17.612100000000002</v>
      </c>
      <c r="E155" s="42">
        <v>616.45360000000005</v>
      </c>
      <c r="F155" s="41">
        <v>-18.080400000000001</v>
      </c>
      <c r="G155" s="41">
        <v>23.244800000000001</v>
      </c>
      <c r="H155" s="42">
        <v>225.52120000000002</v>
      </c>
      <c r="I155" s="41">
        <v>20.107500000000002</v>
      </c>
      <c r="J155" s="41">
        <v>-12.915300000000002</v>
      </c>
      <c r="K155" s="42">
        <v>669.29750000000001</v>
      </c>
      <c r="L155" s="41">
        <v>3.9161000000000001</v>
      </c>
    </row>
    <row r="156" spans="1:12">
      <c r="A156" s="40">
        <v>2004</v>
      </c>
      <c r="B156" s="40">
        <v>1534.9</v>
      </c>
      <c r="C156" s="41">
        <v>-31.948800000000002</v>
      </c>
      <c r="D156" s="41">
        <v>17.612100000000002</v>
      </c>
      <c r="E156" s="42">
        <v>609.35249999999996</v>
      </c>
      <c r="F156" s="41">
        <v>-18.080400000000001</v>
      </c>
      <c r="G156" s="41">
        <v>23.244800000000001</v>
      </c>
      <c r="H156" s="42">
        <v>225.78640000000001</v>
      </c>
      <c r="I156" s="41">
        <v>20.107500000000002</v>
      </c>
      <c r="J156" s="41">
        <v>-12.915300000000002</v>
      </c>
      <c r="K156" s="42">
        <v>697.84320000000002</v>
      </c>
      <c r="L156" s="41">
        <v>3.9161000000000001</v>
      </c>
    </row>
    <row r="157" spans="1:12">
      <c r="A157" s="40">
        <v>2005</v>
      </c>
      <c r="B157" s="40">
        <v>1467.3</v>
      </c>
      <c r="C157" s="41">
        <v>-31.948800000000002</v>
      </c>
      <c r="D157" s="41">
        <v>17.612100000000002</v>
      </c>
      <c r="E157" s="42">
        <v>606.43420000000003</v>
      </c>
      <c r="F157" s="41">
        <v>-18.080400000000001</v>
      </c>
      <c r="G157" s="41">
        <v>23.244800000000001</v>
      </c>
      <c r="H157" s="42">
        <v>239.23899999999998</v>
      </c>
      <c r="I157" s="41">
        <v>20.107500000000002</v>
      </c>
      <c r="J157" s="41">
        <v>-12.915300000000002</v>
      </c>
      <c r="K157" s="42">
        <v>619.69370000000004</v>
      </c>
      <c r="L157" s="41">
        <v>3.9161000000000001</v>
      </c>
    </row>
  </sheetData>
  <pageMargins left="0.75" right="0.75" top="1" bottom="1" header="0.5" footer="0.5"/>
  <pageSetup orientation="portrait" horizontalDpi="300" verticalDpi="300" r:id="rId1"/>
  <headerFooter alignWithMargins="0">
    <oddFooter>&amp;L&amp;D&amp;C&amp;F&amp;R&amp;A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2</vt:i4>
      </vt:variant>
    </vt:vector>
  </HeadingPairs>
  <TitlesOfParts>
    <vt:vector size="12" baseType="lpstr">
      <vt:lpstr>datos</vt:lpstr>
      <vt:lpstr>CuadrosEscenarios</vt:lpstr>
      <vt:lpstr>Emisiones</vt:lpstr>
      <vt:lpstr>Temperatyra</vt:lpstr>
      <vt:lpstr>Sheet3</vt:lpstr>
      <vt:lpstr>Concentr</vt:lpstr>
      <vt:lpstr>Figures1</vt:lpstr>
      <vt:lpstr>Función</vt:lpstr>
      <vt:lpstr>net fluxes</vt:lpstr>
      <vt:lpstr>global.1751_2009</vt:lpstr>
      <vt:lpstr>Concentraciones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Eduardo Alatorre</dc:creator>
  <cp:lastModifiedBy>José Eduardo Alatorre</cp:lastModifiedBy>
  <dcterms:created xsi:type="dcterms:W3CDTF">2013-11-19T17:39:13Z</dcterms:created>
  <dcterms:modified xsi:type="dcterms:W3CDTF">2014-01-02T14:15:09Z</dcterms:modified>
</cp:coreProperties>
</file>