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 BCB\Documents\"/>
    </mc:Choice>
  </mc:AlternateContent>
  <xr:revisionPtr revIDLastSave="0" documentId="13_ncr:1_{62933F2E-C847-4784-9CF2-2111A47B233B}" xr6:coauthVersionLast="47" xr6:coauthVersionMax="47" xr10:uidLastSave="{00000000-0000-0000-0000-000000000000}"/>
  <bookViews>
    <workbookView xWindow="28680" yWindow="-120" windowWidth="20730" windowHeight="11040" activeTab="1" xr2:uid="{A52E829F-53CE-4070-BFF8-191025F2ED5B}"/>
  </bookViews>
  <sheets>
    <sheet name="PLANILLA" sheetId="1" r:id="rId1"/>
    <sheet name="Hoja1" sheetId="2" r:id="rId2"/>
  </sheets>
  <definedNames>
    <definedName name="_xlnm._FilterDatabase" localSheetId="1" hidden="1">Hoja1!$B$1:$G$239</definedName>
    <definedName name="_xlnm._FilterDatabase" localSheetId="0" hidden="1">PLANILLA!$A$5:$V$245</definedName>
    <definedName name="_xlnm.Print_Area" localSheetId="0">PLANILLA!$A$1:$U$246</definedName>
    <definedName name="_xlnm.Print_Titles" localSheetId="0">PLANILLA!$1:$5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J209" i="2" s="1"/>
  <c r="H210" i="2"/>
  <c r="J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J217" i="2" s="1"/>
  <c r="H218" i="2"/>
  <c r="J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J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" i="2"/>
  <c r="J2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3" i="2"/>
  <c r="G4" i="2"/>
  <c r="G2" i="2"/>
  <c r="T246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0" i="1"/>
  <c r="O109" i="1"/>
  <c r="O108" i="1"/>
  <c r="O107" i="1"/>
  <c r="O106" i="1"/>
  <c r="O105" i="1"/>
  <c r="O104" i="1"/>
  <c r="O102" i="1"/>
  <c r="O101" i="1"/>
  <c r="O99" i="1"/>
  <c r="O98" i="1"/>
  <c r="O97" i="1"/>
  <c r="O96" i="1"/>
  <c r="O95" i="1"/>
  <c r="O93" i="1"/>
  <c r="O92" i="1"/>
  <c r="O91" i="1"/>
  <c r="O90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6" i="1"/>
  <c r="O25" i="1"/>
  <c r="O24" i="1"/>
  <c r="O2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T248" i="1" l="1"/>
  <c r="T249" i="1"/>
  <c r="T250" i="1"/>
  <c r="T251" i="1"/>
  <c r="T252" i="1" l="1"/>
  <c r="T2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BEATRIZ MAMANI</author>
  </authors>
  <commentList>
    <comment ref="K74" authorId="0" shapeId="0" xr:uid="{C61A4BE9-4676-4EA4-9E6F-5785117D6212}">
      <text>
        <r>
          <rPr>
            <b/>
            <sz val="9"/>
            <color indexed="81"/>
            <rFont val="Tahoma"/>
            <family val="2"/>
          </rPr>
          <t>ULTIMO DIA LABORAL 6 DE DICIEMBRE</t>
        </r>
      </text>
    </comment>
    <comment ref="L74" authorId="0" shapeId="0" xr:uid="{2EE0B52C-2CE5-4EF9-9C20-6547DEDB3D8D}">
      <text>
        <r>
          <rPr>
            <b/>
            <sz val="9"/>
            <color indexed="81"/>
            <rFont val="Tahoma"/>
            <family val="2"/>
          </rPr>
          <t>BEATRIZ MAMANI:</t>
        </r>
        <r>
          <rPr>
            <sz val="9"/>
            <color indexed="81"/>
            <rFont val="Tahoma"/>
            <family val="2"/>
          </rPr>
          <t xml:space="preserve">
EST ULT SEMESTRE CARRERA DE HISTORIA</t>
        </r>
      </text>
    </comment>
    <comment ref="K75" authorId="0" shapeId="0" xr:uid="{4A491C09-19B9-4D30-8B7C-3AB24D1BB574}">
      <text>
        <r>
          <rPr>
            <b/>
            <sz val="9"/>
            <color indexed="81"/>
            <rFont val="Tahoma"/>
            <family val="2"/>
          </rPr>
          <t>ULTIMO DIA LABORAL 5 DE NOVIEMBRE</t>
        </r>
      </text>
    </comment>
    <comment ref="L75" authorId="0" shapeId="0" xr:uid="{DA43DD81-E935-4253-A76A-844CE7A76174}">
      <text>
        <r>
          <rPr>
            <b/>
            <sz val="9"/>
            <color indexed="81"/>
            <rFont val="Tahoma"/>
            <family val="2"/>
          </rPr>
          <t>BEATRIZ MAMANI:PROF III EGRESADA DE LA CARRERA DE HISTORIA UMSA</t>
        </r>
      </text>
    </comment>
    <comment ref="K77" authorId="0" shapeId="0" xr:uid="{97BBDF6F-5005-41B6-89B6-35F031F688E5}">
      <text>
        <r>
          <rPr>
            <b/>
            <sz val="9"/>
            <color indexed="81"/>
            <rFont val="Tahoma"/>
            <family val="2"/>
          </rPr>
          <t>ULTIMO DIA LABORAL 26 DE NOVIEMBRE 2024</t>
        </r>
      </text>
    </comment>
    <comment ref="L77" authorId="0" shapeId="0" xr:uid="{5A1142BF-6F80-422C-9AB7-AD5164561D33}">
      <text>
        <r>
          <rPr>
            <b/>
            <sz val="9"/>
            <color indexed="81"/>
            <rFont val="Tahoma"/>
            <family val="2"/>
          </rPr>
          <t>BEATRIZ MAMANI:</t>
        </r>
        <r>
          <rPr>
            <sz val="9"/>
            <color indexed="81"/>
            <rFont val="Tahoma"/>
            <family val="2"/>
          </rPr>
          <t xml:space="preserve">
CURSO HASTA 3RO SECUNDARIA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BEATRIZ MAMANI</author>
  </authors>
  <commentList>
    <comment ref="D70" authorId="0" shapeId="0" xr:uid="{99DF226D-13AC-4E17-BBFC-CCE910C65A8C}">
      <text>
        <r>
          <rPr>
            <b/>
            <sz val="9"/>
            <color indexed="81"/>
            <rFont val="Tahoma"/>
            <family val="2"/>
          </rPr>
          <t>BEATRIZ MAMANI:</t>
        </r>
        <r>
          <rPr>
            <sz val="9"/>
            <color indexed="81"/>
            <rFont val="Tahoma"/>
            <family val="2"/>
          </rPr>
          <t xml:space="preserve">
EST ULT SEMESTRE CARRERA DE HISTORIA</t>
        </r>
      </text>
    </comment>
    <comment ref="D71" authorId="0" shapeId="0" xr:uid="{2E2E3D48-2B1A-487A-B351-FE980FB721F2}">
      <text>
        <r>
          <rPr>
            <b/>
            <sz val="9"/>
            <color indexed="81"/>
            <rFont val="Tahoma"/>
            <family val="2"/>
          </rPr>
          <t>BEATRIZ MAMANI:PROF III EGRESADA DE LA CARRERA DE HISTORIA UMSA</t>
        </r>
      </text>
    </comment>
    <comment ref="D73" authorId="0" shapeId="0" xr:uid="{9F8809EC-2374-4DBF-872D-1B4182855153}">
      <text>
        <r>
          <rPr>
            <b/>
            <sz val="9"/>
            <color indexed="81"/>
            <rFont val="Tahoma"/>
            <family val="2"/>
          </rPr>
          <t>BEATRIZ MAMANI:</t>
        </r>
        <r>
          <rPr>
            <sz val="9"/>
            <color indexed="81"/>
            <rFont val="Tahoma"/>
            <family val="2"/>
          </rPr>
          <t xml:space="preserve">
CURSO HASTA 3RO SECUNDARIA</t>
        </r>
      </text>
    </comment>
  </commentList>
</comments>
</file>

<file path=xl/sharedStrings.xml><?xml version="1.0" encoding="utf-8"?>
<sst xmlns="http://schemas.openxmlformats.org/spreadsheetml/2006/main" count="4358" uniqueCount="1349">
  <si>
    <t>DETALLE DE PERSONAL</t>
  </si>
  <si>
    <t>FUNDACIÓN CULTURAL DEL BANCO CENTRAL DE BOLIVIA</t>
  </si>
  <si>
    <t>PLANILLA PRESUPUESTARIA</t>
  </si>
  <si>
    <t>BEYMAR VICENTE RENDON MONTOYA</t>
  </si>
  <si>
    <t>NRO</t>
  </si>
  <si>
    <t>DA</t>
  </si>
  <si>
    <t>UNIDAD
ORGANIZACIONAL</t>
  </si>
  <si>
    <t xml:space="preserve">SECCION </t>
  </si>
  <si>
    <t>CATEGORÍA</t>
  </si>
  <si>
    <t>FECHA DE INGRESO</t>
  </si>
  <si>
    <t xml:space="preserve">item </t>
  </si>
  <si>
    <t>APELLIDOS Y NOMBRES</t>
  </si>
  <si>
    <t>APELLIDO PATERNO</t>
  </si>
  <si>
    <t>APELLIDO MATERNO</t>
  </si>
  <si>
    <t>NOMBRES</t>
  </si>
  <si>
    <t>NOMBRE Y APELLIDOS</t>
  </si>
  <si>
    <t>CI</t>
  </si>
  <si>
    <t>PROC</t>
  </si>
  <si>
    <t>DENOMINACIÓN DEL PUESTO</t>
  </si>
  <si>
    <t>DESCRIPCIÓN DEL PUESTO</t>
  </si>
  <si>
    <t>HABER MENSUAL</t>
  </si>
  <si>
    <t>CLASIFICACIÓN DEL PUESTO</t>
  </si>
  <si>
    <t>ULTIMO DIA LABORAL</t>
  </si>
  <si>
    <t>CONSEJO DE ADMINISTRACIÓN Y PRESIDENCIA</t>
  </si>
  <si>
    <t>PRESIDENCIA</t>
  </si>
  <si>
    <t>SUPERIOR</t>
  </si>
  <si>
    <t>OPORTO ORDOÑEZ LUIS</t>
  </si>
  <si>
    <t>OPORTO</t>
  </si>
  <si>
    <t>ORDOÑEZ</t>
  </si>
  <si>
    <t>LUIS</t>
  </si>
  <si>
    <t>LP</t>
  </si>
  <si>
    <t>PRESIDENTE DEL CONSEJO DE ADMINISTRACIÓN</t>
  </si>
  <si>
    <t>SUSTANTIVA</t>
  </si>
  <si>
    <t>PRESIDENCIA
 DEL CONSEJO DE ADMINISTRACIÓN</t>
  </si>
  <si>
    <t>EJECUTIVO</t>
  </si>
  <si>
    <t>ACEFALO</t>
  </si>
  <si>
    <t>CONSEJERO A TIEMPO COMPLETO</t>
  </si>
  <si>
    <t>OPERATIVO</t>
  </si>
  <si>
    <t xml:space="preserve">ADUVIRI ARROYO ANGELA MERY </t>
  </si>
  <si>
    <t>ADUVIRI</t>
  </si>
  <si>
    <t>ARROYO</t>
  </si>
  <si>
    <t xml:space="preserve">ANGELA MERY </t>
  </si>
  <si>
    <t>PROFESIONAL - III</t>
  </si>
  <si>
    <t>RESPONSABLE DE COMUNICACIÓN</t>
  </si>
  <si>
    <t>QUIROZ SUAREZ RITA LIZETH</t>
  </si>
  <si>
    <t>QUIROZ</t>
  </si>
  <si>
    <t>SUAREZ</t>
  </si>
  <si>
    <t>RITA LIZETH</t>
  </si>
  <si>
    <t>TÉCNICO - I</t>
  </si>
  <si>
    <t>SECRETARIA DE PRESIDENCIA</t>
  </si>
  <si>
    <t>ADMINISTRATIVA</t>
  </si>
  <si>
    <t>HUIZA FERNANDEZ ESTEFANI</t>
  </si>
  <si>
    <t>HUIZA</t>
  </si>
  <si>
    <t>FERNANDEZ</t>
  </si>
  <si>
    <t>ESTEFANI</t>
  </si>
  <si>
    <t xml:space="preserve">ENLACE TÉCNICO </t>
  </si>
  <si>
    <t>01/07/1997</t>
  </si>
  <si>
    <t>RAMOS JUAN MAX</t>
  </si>
  <si>
    <t>RAMOS</t>
  </si>
  <si>
    <t>JUAN</t>
  </si>
  <si>
    <t>MAX</t>
  </si>
  <si>
    <t>PERSONAL DE APOYO - I</t>
  </si>
  <si>
    <t>PERSONAL DE APOYO PRESIDENCIA</t>
  </si>
  <si>
    <t>UNIDAD DE TRANSPARENCIA -  CONSEJO DE ADMINISTRACIÓN Y PRESIDENCIA</t>
  </si>
  <si>
    <t xml:space="preserve">UNIDAD DE TRANSPARENCIA </t>
  </si>
  <si>
    <t xml:space="preserve">AGUILAR ASIN RICARDO ALFONSO </t>
  </si>
  <si>
    <t>AGUILAR</t>
  </si>
  <si>
    <t>ASIN</t>
  </si>
  <si>
    <t xml:space="preserve">RICARDO ALFONSO  </t>
  </si>
  <si>
    <t>JEFE DE UNIDAD - III</t>
  </si>
  <si>
    <t>JEFE DE UNIDAD DE TRANSPARENCIA Y LUCHA CONTRA LA CORRUPCIÓN</t>
  </si>
  <si>
    <t>UNIDAD DE AUDITORÍA INTERNA - CONSEJO DE ADMINISTRACIÓN Y PRESIDENCIA</t>
  </si>
  <si>
    <t>UNIDAD DE AUDITORÍA INTERNA</t>
  </si>
  <si>
    <t>APAZA BAUTISTA CRISTOBAL</t>
  </si>
  <si>
    <t>APAZA</t>
  </si>
  <si>
    <t>BAUTISTA</t>
  </si>
  <si>
    <t>CRISTOBAL</t>
  </si>
  <si>
    <t>JEFE DE UNIDAD - II</t>
  </si>
  <si>
    <t>AUDITOR INTERNO</t>
  </si>
  <si>
    <t>URIBE GARCIA MAGALI JANET</t>
  </si>
  <si>
    <t>URIBE</t>
  </si>
  <si>
    <t>GARCIA</t>
  </si>
  <si>
    <t>MAGALI JANET</t>
  </si>
  <si>
    <t>PT</t>
  </si>
  <si>
    <t>PROFESIONAL - I</t>
  </si>
  <si>
    <t>SUPERVISOR AUDITORÍA</t>
  </si>
  <si>
    <t>SAAVEDRA RIOS MARIA ELENA</t>
  </si>
  <si>
    <t>SAAVEDRA</t>
  </si>
  <si>
    <t>RIOS</t>
  </si>
  <si>
    <t>MARIA ELENA</t>
  </si>
  <si>
    <t>PROFESIONAL EN AUDITORÍA</t>
  </si>
  <si>
    <t>OJEDA LOZA ESTELA</t>
  </si>
  <si>
    <t>OJEDA</t>
  </si>
  <si>
    <t>LOZA</t>
  </si>
  <si>
    <t>ESTELA</t>
  </si>
  <si>
    <t>FUENTES RAMOS GABRIELA MARIARENEE</t>
  </si>
  <si>
    <t>FUENTES</t>
  </si>
  <si>
    <t>GABRIELA MARIARENEE</t>
  </si>
  <si>
    <t>TÉCNICO AUDITORÍA</t>
  </si>
  <si>
    <t>DIRECCIÓN GENERAL - CONSEJO DE ADMINISTRACIÓN Y PRESIDENCIA</t>
  </si>
  <si>
    <t xml:space="preserve">DIRECCIÓN GENERAL </t>
  </si>
  <si>
    <t>PEREZ ARMATA PAVEL ALEX</t>
  </si>
  <si>
    <t>PEREZ</t>
  </si>
  <si>
    <t>ARMATA</t>
  </si>
  <si>
    <t>PAVEL ALEX</t>
  </si>
  <si>
    <t>SECRETARIO GENERAL</t>
  </si>
  <si>
    <t>DIRECTOR GENERAL</t>
  </si>
  <si>
    <t>TROCHE ESPINOZA EVELYN YENNY</t>
  </si>
  <si>
    <t>TROCHE</t>
  </si>
  <si>
    <t>ESPINOZA</t>
  </si>
  <si>
    <t>EVELYN YENNY</t>
  </si>
  <si>
    <t>PROFESIONAL EN GESTIÓN INSTITUCIONAL</t>
  </si>
  <si>
    <t>SECCION DE PLANIFICACION</t>
  </si>
  <si>
    <t>13/08/2019</t>
  </si>
  <si>
    <t>ALVAREZ GOMEZ ELIAN</t>
  </si>
  <si>
    <t>ALVAREZ</t>
  </si>
  <si>
    <t>GOMEZ</t>
  </si>
  <si>
    <t>ELIAN</t>
  </si>
  <si>
    <t>RESPONSABLE DE PLANIFICACIÓN</t>
  </si>
  <si>
    <t>CARVAJAL DURAN MARIA DELINA</t>
  </si>
  <si>
    <t>CARVAJAL</t>
  </si>
  <si>
    <t>DURAN</t>
  </si>
  <si>
    <t>MARIA DELINA</t>
  </si>
  <si>
    <t>MARIA DELINA CARVAJAL DURAN</t>
  </si>
  <si>
    <t>PROFESIONAL - II</t>
  </si>
  <si>
    <t>ANALISTA ESTRATÉGICO</t>
  </si>
  <si>
    <t xml:space="preserve">AREQUIPA APAZA LUIS GALO </t>
  </si>
  <si>
    <t>AREQUIPA</t>
  </si>
  <si>
    <t>LUIS GALO</t>
  </si>
  <si>
    <t>TÉCNICO EN SEGUIMIENTO INSTITUCIONAL</t>
  </si>
  <si>
    <t>UNIDAD NACIONAL DE ADMINISTRACIÓN Y FINANZAS - CONSEJO DE ADMINISTRACIÓN Y PRESIDENCIA</t>
  </si>
  <si>
    <t xml:space="preserve">UNIDAD NACIONAL DE ADMINISTRACIÓN Y FINANZAS </t>
  </si>
  <si>
    <t xml:space="preserve">GOYZUETA RAMOS YUSSELA SALETH </t>
  </si>
  <si>
    <t>GOYZUETA</t>
  </si>
  <si>
    <t>YUSSELA SALETH</t>
  </si>
  <si>
    <t>JEFE DE UNIDAD - I</t>
  </si>
  <si>
    <t>JEFE NACIONAL DE ADMINISTRACIÓN Y FINANZAS</t>
  </si>
  <si>
    <t>ZUBIETA SALAS MARISABEL</t>
  </si>
  <si>
    <t>ZUBIETA</t>
  </si>
  <si>
    <t>SALAS</t>
  </si>
  <si>
    <t>MARISABEL</t>
  </si>
  <si>
    <t>PROFESIONAL EN ADMINISTRACIÓN</t>
  </si>
  <si>
    <t xml:space="preserve">SARAVIA FLORES KARINA </t>
  </si>
  <si>
    <t>SARAVIA</t>
  </si>
  <si>
    <t>FLORES</t>
  </si>
  <si>
    <t>KARINA</t>
  </si>
  <si>
    <t>TÉCNICO - II</t>
  </si>
  <si>
    <t>RECEPCIONISTA</t>
  </si>
  <si>
    <t>03/11/2017</t>
  </si>
  <si>
    <t>VILLATARCO ZAMBRANA FRANCO CLIEVER</t>
  </si>
  <si>
    <t>VILLATARCO</t>
  </si>
  <si>
    <t>ZAMBRANA</t>
  </si>
  <si>
    <t>FRANCO CLIEVER</t>
  </si>
  <si>
    <t>PERSONAL DE APOYO ADMINISTRATIVO</t>
  </si>
  <si>
    <t>SUBUNIDAD NACIONAL DE FINANZAS</t>
  </si>
  <si>
    <t>SUBJEFE NACIONAL FINANCIERO</t>
  </si>
  <si>
    <t>SECCION DE PRESUPUESTO</t>
  </si>
  <si>
    <t>HUANCA CALLE SILVIA EUGENIA</t>
  </si>
  <si>
    <t>HUANCA</t>
  </si>
  <si>
    <t>CALLE</t>
  </si>
  <si>
    <t>SILVIA EUGENIA</t>
  </si>
  <si>
    <t>QR</t>
  </si>
  <si>
    <t>RESPONSABLE DE PRESUPUESTOS</t>
  </si>
  <si>
    <t>SECCION DE CONTABILIDAD</t>
  </si>
  <si>
    <t>MARCA HONORIO MARIO</t>
  </si>
  <si>
    <t>MARCA</t>
  </si>
  <si>
    <t>HONORIO</t>
  </si>
  <si>
    <t>MARIO</t>
  </si>
  <si>
    <t>CONTADOR GENERAL</t>
  </si>
  <si>
    <t>SEMPERTEGUI ALVAREZ MARIO HECTOR</t>
  </si>
  <si>
    <t>SEMPERTEGUI</t>
  </si>
  <si>
    <t>MARIO HECTOR</t>
  </si>
  <si>
    <t>TÉCNICO EN CONTABILIDAD</t>
  </si>
  <si>
    <t xml:space="preserve">ARAMAYO VILLARROEL SERGIO DANIEL </t>
  </si>
  <si>
    <t>ARAMAYO</t>
  </si>
  <si>
    <t xml:space="preserve">VILLARROEL </t>
  </si>
  <si>
    <t>SERGIO DANIEL</t>
  </si>
  <si>
    <t>ENCARGADO DE TIENDA</t>
  </si>
  <si>
    <t>SUBUNIDAD NACIONAL DE ADMINISTRACION</t>
  </si>
  <si>
    <t>QUISPE CALLE ROSA ADELAIDA</t>
  </si>
  <si>
    <t>QUISPE</t>
  </si>
  <si>
    <t xml:space="preserve">ROSA ADELAIDA </t>
  </si>
  <si>
    <t>SUBJEFE NACIONAL ADMINISTRATIVO</t>
  </si>
  <si>
    <t>SECCION DE CONTRATACIONES</t>
  </si>
  <si>
    <t>QUINTANILLA QUELCA MARIA GUADALUPE</t>
  </si>
  <si>
    <t>QUINTANILLA</t>
  </si>
  <si>
    <t xml:space="preserve">QUELCA </t>
  </si>
  <si>
    <t>MARIA GUADALUPE</t>
  </si>
  <si>
    <t>RESPONSABLE DE CONTRATACIONES</t>
  </si>
  <si>
    <t>SECCION DE RECURSOS HUMANOS</t>
  </si>
  <si>
    <t>MAMANI ABELO BEATRIZ LIDIA</t>
  </si>
  <si>
    <t>MAMANI</t>
  </si>
  <si>
    <t>ABELO</t>
  </si>
  <si>
    <t>BEATRIZ LIDIA</t>
  </si>
  <si>
    <t>RESPONSABLE DE RECURSOS HUMANOS</t>
  </si>
  <si>
    <t>BELZU GARCIA MABEL ALICIA</t>
  </si>
  <si>
    <t xml:space="preserve">BELZU </t>
  </si>
  <si>
    <t>MABEL ALICIA</t>
  </si>
  <si>
    <t>TÉCNICO EN RECURSOS HUMANOS</t>
  </si>
  <si>
    <t>SECCION DE ACTIVOS FIJOS Y ALMACENES</t>
  </si>
  <si>
    <t>SANCHEZ VELASCO YECID GUSTAVO</t>
  </si>
  <si>
    <t>SANCHEZ</t>
  </si>
  <si>
    <t>VELASCO</t>
  </si>
  <si>
    <t>YECID GUSTAVO</t>
  </si>
  <si>
    <t>RESPONSABLE DE ACTIVOS FIJOS Y ALMACENES</t>
  </si>
  <si>
    <t>SECCION DE SISTEMAS</t>
  </si>
  <si>
    <t>25/07/2018</t>
  </si>
  <si>
    <t xml:space="preserve">FERNANDEZ ORELLANA  LUIS ALBERTO </t>
  </si>
  <si>
    <t>ORELLANA</t>
  </si>
  <si>
    <t>LUIS ALBERTO</t>
  </si>
  <si>
    <t>TÉCNICO INFORMÁTICO</t>
  </si>
  <si>
    <t>UNIDAD NACIONAL DE ASUNTOS JURÍDICOS - CONSEJO DE ADMINISTRACIÓN Y PRESIDENCIA</t>
  </si>
  <si>
    <t xml:space="preserve">UNIDAD NACIONAL DE ASUNTOS JURÍDICOS </t>
  </si>
  <si>
    <t xml:space="preserve">PANIAGUA ESPINOZA ROLANDO </t>
  </si>
  <si>
    <t>PANIAGUA</t>
  </si>
  <si>
    <t>ROLANDO</t>
  </si>
  <si>
    <t>SC</t>
  </si>
  <si>
    <t>JEFE NACIONAL DE ASUNTOS JURÍDICOS</t>
  </si>
  <si>
    <t>VACA ALVAREZ WALDO</t>
  </si>
  <si>
    <t>VACA</t>
  </si>
  <si>
    <t>WALDO</t>
  </si>
  <si>
    <t>RESPONSABLE DE GESTIÓN JURÍDICA</t>
  </si>
  <si>
    <t>MENDIZABAL RIVEROS SILVIA EUGENIA</t>
  </si>
  <si>
    <t>MENDIZABAL</t>
  </si>
  <si>
    <t>RIVEROS</t>
  </si>
  <si>
    <t>RESPONSABLE DE ANÁLISIS JURÍDICO</t>
  </si>
  <si>
    <t>PROFESIONAL EN PROCESOS</t>
  </si>
  <si>
    <t>VILLARREAL ADRIAN DIEGO</t>
  </si>
  <si>
    <t xml:space="preserve">VILLARREAL </t>
  </si>
  <si>
    <t>ADRIAN DIEGO</t>
  </si>
  <si>
    <t>PERSONAL DE APOYO - II</t>
  </si>
  <si>
    <t>PERSONAL DE APOYO - JURÍDICA</t>
  </si>
  <si>
    <t>UNIDAD NACIONAL DE GESTIÓN CULTURAL - CONSEJO DE ADMINISTRACIÓN Y PRESIDENCIA</t>
  </si>
  <si>
    <t>UNIDAD NACIONAL DE GESTIÓN CULTURAL</t>
  </si>
  <si>
    <t>ARUQUIPA PEREZ DAVID VICTOR</t>
  </si>
  <si>
    <t>ARUQUIPA</t>
  </si>
  <si>
    <t>DAVID VICTOR</t>
  </si>
  <si>
    <t>JEFE NACIONAL DE GESTIÓN CULTURAL</t>
  </si>
  <si>
    <t>ESPAÑA MITA MARIANELA</t>
  </si>
  <si>
    <t>ESPAÑA</t>
  </si>
  <si>
    <t>MITA</t>
  </si>
  <si>
    <t>MARIANELA</t>
  </si>
  <si>
    <t>PROFESIONAL EN GESTIÓN CULTURAL</t>
  </si>
  <si>
    <t xml:space="preserve">ESTRELLA QUISPE PEDRO CARLOS </t>
  </si>
  <si>
    <t>ESTRELLA</t>
  </si>
  <si>
    <t>PEDRO CARLOS</t>
  </si>
  <si>
    <t>ENCARGADO DE IMPRENTA</t>
  </si>
  <si>
    <t>UNIDAD NACIONAL DE GESTIÓN DE INFRAESTRUCTURA  - CONSEJO DE ADMINISTRACIÓN Y PRESIDENCIA</t>
  </si>
  <si>
    <t xml:space="preserve">UNIDAD NACIONAL DE GESTIÓN DE INFRAESTRUCTURA </t>
  </si>
  <si>
    <t>CHAVEZ CHOQUE GUADALUPE</t>
  </si>
  <si>
    <t>CHAVEZ</t>
  </si>
  <si>
    <t>CHOQUE</t>
  </si>
  <si>
    <t>GUADALUPE</t>
  </si>
  <si>
    <t>JEFE NACIONAL DE GESTIÓN DE INFRAESTRUCTURA</t>
  </si>
  <si>
    <t>AMEZAGA BEJARANO LUIS DANIEL</t>
  </si>
  <si>
    <t>AMEZAGA</t>
  </si>
  <si>
    <t>BEJARANO</t>
  </si>
  <si>
    <t>LUIS DANIEL</t>
  </si>
  <si>
    <t>PROFESIONAL EN INFRAESTRUCTURA</t>
  </si>
  <si>
    <t>MUSEO NACIONAL DE ETNOGRAFÍA Y FOLKLORE</t>
  </si>
  <si>
    <t>DIRECCIÓN - MUSEO NACIONAL DE ETNOGRAFÍA Y FOLKLORE</t>
  </si>
  <si>
    <t xml:space="preserve">DIRECCIÓN </t>
  </si>
  <si>
    <t>ESPEJO AYCA ELVIRA</t>
  </si>
  <si>
    <t>ESPEJO</t>
  </si>
  <si>
    <t>AYCA</t>
  </si>
  <si>
    <t>ELVIRA</t>
  </si>
  <si>
    <t>OR</t>
  </si>
  <si>
    <t>DIRECTOR</t>
  </si>
  <si>
    <t>DIRECTOR DE REPOSITORIO</t>
  </si>
  <si>
    <t>SANJINES JIMENEZ BRENDA AMPARO</t>
  </si>
  <si>
    <t>SANJINES</t>
  </si>
  <si>
    <t>JIMENEZ</t>
  </si>
  <si>
    <t>BRENDA AMPARO</t>
  </si>
  <si>
    <t>SECRETARIA</t>
  </si>
  <si>
    <t xml:space="preserve">RAMOS AYAVIRI MELISSA </t>
  </si>
  <si>
    <t>AYAVIRI</t>
  </si>
  <si>
    <t>MELISSA</t>
  </si>
  <si>
    <t>MUSEO REGIONAL SUCRE - MUSEO NACIONAL DE ETNOGRAFÍA Y FOLKLORE</t>
  </si>
  <si>
    <t xml:space="preserve">MUSEO REGIONAL SUCRE </t>
  </si>
  <si>
    <t>SOTO QUIROZ VEIMAR GASTON</t>
  </si>
  <si>
    <t>SOTO</t>
  </si>
  <si>
    <t>VEIMAR GASTON</t>
  </si>
  <si>
    <t>COORDINADOR REGIONAL SUCRE</t>
  </si>
  <si>
    <t>CLAURE DAVID CARLOS</t>
  </si>
  <si>
    <t>CLAURE</t>
  </si>
  <si>
    <t>DAVID</t>
  </si>
  <si>
    <t>CARLOS</t>
  </si>
  <si>
    <t>CH</t>
  </si>
  <si>
    <t>GUIA DE MUSEO</t>
  </si>
  <si>
    <t>PEDAGOGO - MUSEF SUCRE</t>
  </si>
  <si>
    <t xml:space="preserve">TAPIA VELASCO WILFREDO </t>
  </si>
  <si>
    <t>TAPIA</t>
  </si>
  <si>
    <t>WILFREDO</t>
  </si>
  <si>
    <t>PERSONAL DE APOYO - PORTERO</t>
  </si>
  <si>
    <t>UNIDAD DE MUSEO - MUSEO NACIONAL DE ETNOGRAFÍA Y FOLKLORE</t>
  </si>
  <si>
    <t>UNIDAD DE MUSEO</t>
  </si>
  <si>
    <t>PAZ SORIA JOSE LUIS</t>
  </si>
  <si>
    <t>PAZ</t>
  </si>
  <si>
    <t>SORIA</t>
  </si>
  <si>
    <t>JOSE LUIS</t>
  </si>
  <si>
    <t>JEFE DE UNIDAD DE MUSEO</t>
  </si>
  <si>
    <t>ALVAREZ QUINTEROS PATRICIA LILETHE</t>
  </si>
  <si>
    <t>QUINTEROS</t>
  </si>
  <si>
    <t>PATRICIA LILETHE</t>
  </si>
  <si>
    <t>CURADOR</t>
  </si>
  <si>
    <t>UTURUNCO MENDOZA IRENEO ELOY</t>
  </si>
  <si>
    <t>UTURUNCO</t>
  </si>
  <si>
    <t>MENDOZA</t>
  </si>
  <si>
    <t>IRENEO ELOY</t>
  </si>
  <si>
    <t>USQUIANO QUISPE EDWIN</t>
  </si>
  <si>
    <t>USQUIANO</t>
  </si>
  <si>
    <t>EDWIN</t>
  </si>
  <si>
    <t>COPARI LAZO MARY LUZ</t>
  </si>
  <si>
    <t>COPARI</t>
  </si>
  <si>
    <t>LAZO</t>
  </si>
  <si>
    <t>MARY LUZ</t>
  </si>
  <si>
    <t>MARY ELSA MARQUEZ GUTIERREZ</t>
  </si>
  <si>
    <t>MARQUEZ</t>
  </si>
  <si>
    <t>GUTIERREZ</t>
  </si>
  <si>
    <t>MARY ELSA</t>
  </si>
  <si>
    <t>CALLIZAYA LIMACHI LUIS ISAAC</t>
  </si>
  <si>
    <t>CALLIZAYA</t>
  </si>
  <si>
    <t>LIMACHI</t>
  </si>
  <si>
    <t>LUIS ISAAC</t>
  </si>
  <si>
    <t>AYUDANTE DE BODEGA, RESTAURACION Y CONSERVACION</t>
  </si>
  <si>
    <t>UNIDAD DE INVESTIGACIÓN - MUSEO NACIONAL DE ETNOGRAFÍA Y FOLKLORE</t>
  </si>
  <si>
    <t xml:space="preserve">UNIDAD DE INVESTIGACIÓN </t>
  </si>
  <si>
    <t>ARANO ROMERO LUIS SALVADOR</t>
  </si>
  <si>
    <t>ARANO</t>
  </si>
  <si>
    <t>ROMERO</t>
  </si>
  <si>
    <t>LUIS SALVADOR</t>
  </si>
  <si>
    <t>JEFE DE UNIDAD DE INVESTIGACION</t>
  </si>
  <si>
    <t>ALROC ALIAGA PEDRO GONZALO</t>
  </si>
  <si>
    <t xml:space="preserve">ALROC </t>
  </si>
  <si>
    <t>ALIAGA</t>
  </si>
  <si>
    <t>PEDRO GONZALO</t>
  </si>
  <si>
    <t>INVESTIGADOR</t>
  </si>
  <si>
    <t>MUJICA  ANGULO RICHARD</t>
  </si>
  <si>
    <t>MUJICA</t>
  </si>
  <si>
    <t>ANGULO</t>
  </si>
  <si>
    <t>RICHARD</t>
  </si>
  <si>
    <t>INVESTIGADOR - PEDAGOGO</t>
  </si>
  <si>
    <t>MAMANI TOLA HEIDI RUTH</t>
  </si>
  <si>
    <t>TOLA</t>
  </si>
  <si>
    <t>HEIDI RUTH</t>
  </si>
  <si>
    <t>CONSERVADOR DE BIENES CULTURALES</t>
  </si>
  <si>
    <t xml:space="preserve">URRELO ZARATE WILMER </t>
  </si>
  <si>
    <t>URRELO</t>
  </si>
  <si>
    <t>ZARATE</t>
  </si>
  <si>
    <t>WILMER</t>
  </si>
  <si>
    <t>ENCARGADO DE EDICION</t>
  </si>
  <si>
    <t>PRADO ESPINOZA TANIA ELIZABETH</t>
  </si>
  <si>
    <t>PRADO</t>
  </si>
  <si>
    <t>TANIA ELIZABETH</t>
  </si>
  <si>
    <t>DISEÑADOR GRÁFICO</t>
  </si>
  <si>
    <t>CAMPOS BASAGOITIA JOSE ALFREDO</t>
  </si>
  <si>
    <t>CAMPOS</t>
  </si>
  <si>
    <t>BASAGOITIA</t>
  </si>
  <si>
    <t>JOSE ALFREDO</t>
  </si>
  <si>
    <t>TÉCNICO RESTAURADOR</t>
  </si>
  <si>
    <t>UNIDAD DE EXTENSIÓN - MUSEO NACIONAL DE ETNOGRAFÍA Y FOLKLORE</t>
  </si>
  <si>
    <t xml:space="preserve">UNIDAD DE EXTENSIÓN </t>
  </si>
  <si>
    <t xml:space="preserve">EYZAGUIRRE MORALES MILTON </t>
  </si>
  <si>
    <t>EYZAGUIRRE</t>
  </si>
  <si>
    <t>MORALES</t>
  </si>
  <si>
    <t>MILTON</t>
  </si>
  <si>
    <t xml:space="preserve">JEFE DE UNIDAD DE EXTENSIÓN </t>
  </si>
  <si>
    <t>ZANGA PACASSI MEZTLY</t>
  </si>
  <si>
    <t>PACASSI</t>
  </si>
  <si>
    <t>ZANGA</t>
  </si>
  <si>
    <t>MEZTLY</t>
  </si>
  <si>
    <t>PRODUCTOR AUDIOVISUAL Y RELACIONES PUBLICAS</t>
  </si>
  <si>
    <t>HUANCA TITO MODESTO  EDGAR</t>
  </si>
  <si>
    <t>TITO</t>
  </si>
  <si>
    <t>MODESTO EDGAR</t>
  </si>
  <si>
    <t>PROCESADOR TECNICO BIBLIOTECA</t>
  </si>
  <si>
    <t xml:space="preserve">LIMA SOTO MIRIAM </t>
  </si>
  <si>
    <t>LIMA</t>
  </si>
  <si>
    <t>MIRIAM</t>
  </si>
  <si>
    <t>BIBLIOTECARIO</t>
  </si>
  <si>
    <t>SALAZAR CACHI LADISLAO RENE</t>
  </si>
  <si>
    <t>SALAZAR</t>
  </si>
  <si>
    <t>CACHI</t>
  </si>
  <si>
    <t>LADISLAO RENE</t>
  </si>
  <si>
    <t>AUXILIAR DE ARCHIVO</t>
  </si>
  <si>
    <t>6 DE DICIEMBRE</t>
  </si>
  <si>
    <t xml:space="preserve">ESPINOZA MENDOZA YENNY </t>
  </si>
  <si>
    <t>YENNY</t>
  </si>
  <si>
    <t>5 DE NOVIEMBRE</t>
  </si>
  <si>
    <t>NINA LOPEZ FABIOLA CARLA</t>
  </si>
  <si>
    <t>NINA</t>
  </si>
  <si>
    <t>LOPEZ</t>
  </si>
  <si>
    <t>FABIOLA CARLA</t>
  </si>
  <si>
    <t xml:space="preserve">FLORES SANTIAGO </t>
  </si>
  <si>
    <t>SANTIAGO</t>
  </si>
  <si>
    <t xml:space="preserve">   </t>
  </si>
  <si>
    <t>MAESTRO MONTAJISTA</t>
  </si>
  <si>
    <t>24 DE NOVIEMBRE</t>
  </si>
  <si>
    <t xml:space="preserve">AGUILAR DURAN DIEGO ALEJANDRO </t>
  </si>
  <si>
    <t xml:space="preserve">AGUILAR </t>
  </si>
  <si>
    <t>DIEGO ALEJANDRO</t>
  </si>
  <si>
    <t>REALIZADOR</t>
  </si>
  <si>
    <t xml:space="preserve">BARRIOS PALACIOS JOSELYN MAIRA </t>
  </si>
  <si>
    <t>BARRIOS</t>
  </si>
  <si>
    <t>PALACIOS</t>
  </si>
  <si>
    <t>JOSELYN MAIRA</t>
  </si>
  <si>
    <t>TÉCNICO - III</t>
  </si>
  <si>
    <t>TECNICO EN SISTEMAS DE AUDIO</t>
  </si>
  <si>
    <t>CALANIS ARAMAYO ANA MARIA</t>
  </si>
  <si>
    <t>CALANIS</t>
  </si>
  <si>
    <t>ANA MARIA</t>
  </si>
  <si>
    <t>TECNICO REFERENCISTA</t>
  </si>
  <si>
    <t>CALLISAYA UCHANI MAGDALENA</t>
  </si>
  <si>
    <t>CALLISAYA</t>
  </si>
  <si>
    <t>UCHANI</t>
  </si>
  <si>
    <t>MAGDALENA</t>
  </si>
  <si>
    <t>UNIDAD DE ADMINISTRACIÓN Y FINANZAS - MUSEO NACIONAL DE ETNOGRAFÍA Y FOLKLORE</t>
  </si>
  <si>
    <t xml:space="preserve">UNIDAD DE ADMINISTRACIÓN Y FINANZAS </t>
  </si>
  <si>
    <t>VENTURA LUQUE MONICA</t>
  </si>
  <si>
    <t>VENTURA</t>
  </si>
  <si>
    <t>LUQUE</t>
  </si>
  <si>
    <t>MONICA</t>
  </si>
  <si>
    <t>JEFE DE UNIDAD DE ADMINISTRACIÓN Y FINANZAS</t>
  </si>
  <si>
    <t>CONDARCO HUANCA JOSE ANTONIO</t>
  </si>
  <si>
    <t>CONDARCO</t>
  </si>
  <si>
    <t>JOSE ANTONIO</t>
  </si>
  <si>
    <t>CONTADOR</t>
  </si>
  <si>
    <t>CHAVEZ MORALES KATHERINE YASMIN</t>
  </si>
  <si>
    <t>KATHERINE YASMIN</t>
  </si>
  <si>
    <t>ASISTENTE ADMINISTRATIVO</t>
  </si>
  <si>
    <t>DURAN SILLERICO DARIO JADMAR</t>
  </si>
  <si>
    <t>SILLERICO</t>
  </si>
  <si>
    <t>DARIO JADMAR</t>
  </si>
  <si>
    <t>MUSEOGRAFO - ARQUITECTO</t>
  </si>
  <si>
    <t>AGUILAR SORIA ALEXANDRA LORNA</t>
  </si>
  <si>
    <t>ALEXANDRA LORNA</t>
  </si>
  <si>
    <t xml:space="preserve">INFORMATICO </t>
  </si>
  <si>
    <t>TECNICO EN SISTEMAS DE COMPUTACIÓN</t>
  </si>
  <si>
    <t>MAMANI MAMANI LEON LUCIO</t>
  </si>
  <si>
    <t>LEON LUCIO</t>
  </si>
  <si>
    <t>ENCARGADO DE INSTALACIÓN FÍSICA Y MANTENIMIENTO DE COMPUTADORAS</t>
  </si>
  <si>
    <t>DAVALOS FERNANDO</t>
  </si>
  <si>
    <t>TECNICO MANTENIMIENTO Y TALLERES</t>
  </si>
  <si>
    <t>HONORIO CALLE ANGEL JUSTINIANO</t>
  </si>
  <si>
    <t>ANGEL JUSTINIANO</t>
  </si>
  <si>
    <t>PERSONAL DE APOYO - ALMACENES</t>
  </si>
  <si>
    <t>QUISPE CARRILLO JESUS RICHARD</t>
  </si>
  <si>
    <t xml:space="preserve">QUISPE </t>
  </si>
  <si>
    <t xml:space="preserve">CARRILLO </t>
  </si>
  <si>
    <t>JESUS RICHARD</t>
  </si>
  <si>
    <t>PERSONAL DE APOYO - UJIERES</t>
  </si>
  <si>
    <t>SILVA GUTIERREZ LUCIO DAVID</t>
  </si>
  <si>
    <t>SILVA</t>
  </si>
  <si>
    <t>LUCIO DAVID</t>
  </si>
  <si>
    <t>CENTENO MAMANI MIGUEL ANGEL</t>
  </si>
  <si>
    <t>CENTENO</t>
  </si>
  <si>
    <t>MIGUEL ANGEL</t>
  </si>
  <si>
    <t>MUSEO NACIONAL DE ARTE</t>
  </si>
  <si>
    <t>DIRECCIÓN - MUSEO NACIONAL DE ARTE</t>
  </si>
  <si>
    <t>ARANDIA TORREZ CLARIBEL IRIS</t>
  </si>
  <si>
    <t>ARANDIA</t>
  </si>
  <si>
    <t>TORREZ</t>
  </si>
  <si>
    <t>CLARIBEL IRIS</t>
  </si>
  <si>
    <t>MIRANDA  URQUIETA  ARACELI AIDA</t>
  </si>
  <si>
    <t>MIRANDA</t>
  </si>
  <si>
    <t>URQUIETA</t>
  </si>
  <si>
    <t>ARACELI AIDA</t>
  </si>
  <si>
    <t>VALDIVIA  DEL CASTILLO GLORIA ESPAÑA</t>
  </si>
  <si>
    <t>VALDIVIA</t>
  </si>
  <si>
    <t>DEL CASTILLO</t>
  </si>
  <si>
    <t>GLORIA ESPAÑA</t>
  </si>
  <si>
    <t>UNIDAD DE MUSEO - MUSEO NACIONAL DE ARTE</t>
  </si>
  <si>
    <t>ROJAS HEREDIA DELMA JACKELINE</t>
  </si>
  <si>
    <t>ROJAS</t>
  </si>
  <si>
    <t>HEREDIA</t>
  </si>
  <si>
    <t>DELMA JACKELINE</t>
  </si>
  <si>
    <t>ARAUZ  MARAÑON  CLAUDIA MARCELA</t>
  </si>
  <si>
    <t>ARAUZ</t>
  </si>
  <si>
    <t>MARAÑON</t>
  </si>
  <si>
    <t xml:space="preserve">CLAUDIA MARCELA  </t>
  </si>
  <si>
    <t>RESPONSABLE DE COMUNICACIONES Y RRPP</t>
  </si>
  <si>
    <t xml:space="preserve">TUMIRI ALAVI REYNALDO </t>
  </si>
  <si>
    <t>TUMIRI</t>
  </si>
  <si>
    <t>ALAVI</t>
  </si>
  <si>
    <t>REYNALDO</t>
  </si>
  <si>
    <t>REYNALDO    TUMIRI ALAVI</t>
  </si>
  <si>
    <t>QUIÑONES CHAVARRIA TATIANA HELGA</t>
  </si>
  <si>
    <t xml:space="preserve">QUIÑONES </t>
  </si>
  <si>
    <t>CHAVARRIA</t>
  </si>
  <si>
    <t>TATIANA HELGA</t>
  </si>
  <si>
    <t>MALDONADO ROCHA MARCELO ALBERTO</t>
  </si>
  <si>
    <t xml:space="preserve">MALDONADO </t>
  </si>
  <si>
    <t>ROCHA</t>
  </si>
  <si>
    <t>MARCELO ALBERTO</t>
  </si>
  <si>
    <t>CB</t>
  </si>
  <si>
    <t>PEDAGOGO</t>
  </si>
  <si>
    <t>CALISAYA CASTILLO LUIS LEONARDO</t>
  </si>
  <si>
    <t>CALISAYA</t>
  </si>
  <si>
    <t>CASTILLO</t>
  </si>
  <si>
    <t>LUIS LEONARDO</t>
  </si>
  <si>
    <t>LUIS LEONARDO CALISAYA CASTILLO</t>
  </si>
  <si>
    <t>VILLAMOR ENCINAS WALDO DANILO</t>
  </si>
  <si>
    <t>VILLAMOR</t>
  </si>
  <si>
    <t>ENCINAS</t>
  </si>
  <si>
    <t>WALDO DANILO</t>
  </si>
  <si>
    <t>GARCIA ARANCIBIA YERKO BORIS</t>
  </si>
  <si>
    <t>ARANCIBIA</t>
  </si>
  <si>
    <t>YERKO BORIS</t>
  </si>
  <si>
    <t>CONSERVADOR</t>
  </si>
  <si>
    <t xml:space="preserve">CASTRO LEMUS VERONICA </t>
  </si>
  <si>
    <t>CASTRO</t>
  </si>
  <si>
    <t>LEMUS</t>
  </si>
  <si>
    <t>VERONICA</t>
  </si>
  <si>
    <t>QUISPE LIFONZO BETTY</t>
  </si>
  <si>
    <t>LIFONZO</t>
  </si>
  <si>
    <t>BETTY</t>
  </si>
  <si>
    <t>AUXILIAR DE CONSERVACION Y RESTAURACION</t>
  </si>
  <si>
    <t>DISEÑADOR GRAFICO</t>
  </si>
  <si>
    <t>LUNA QUEVEDO STEPHANIE</t>
  </si>
  <si>
    <t>LUNA</t>
  </si>
  <si>
    <t>QUEVEDO</t>
  </si>
  <si>
    <t>STEPHANIE</t>
  </si>
  <si>
    <t xml:space="preserve">CHAVEZ  CALLE  CARLOS </t>
  </si>
  <si>
    <t>TECNICO EN MONTAJE</t>
  </si>
  <si>
    <t>UNIDAD DE ADMINISTRACIÓN Y FINANZAS - MUSEO NACIONAL DE ARTE</t>
  </si>
  <si>
    <t>MUNGUIA SANCHEZ LUIS FERNANDO</t>
  </si>
  <si>
    <t>MUNGUIA</t>
  </si>
  <si>
    <t>LUIS FERNANDO</t>
  </si>
  <si>
    <t>LUIS FERNANDO MUNGUIA SANCHEZ</t>
  </si>
  <si>
    <t>ALIAGA RODRIGUEZ  ZELMA</t>
  </si>
  <si>
    <t>RODRIGUEZ</t>
  </si>
  <si>
    <t>ZELMA</t>
  </si>
  <si>
    <t>ILALUQUE COLQUE LUZ MARIEL</t>
  </si>
  <si>
    <t>ILALUQUE</t>
  </si>
  <si>
    <t>COLQUE</t>
  </si>
  <si>
    <t>LUZ MARIEL</t>
  </si>
  <si>
    <t>OSCO  TICONA OSWALDO</t>
  </si>
  <si>
    <t>OSCO</t>
  </si>
  <si>
    <t>TICONA</t>
  </si>
  <si>
    <t>OSWALDO</t>
  </si>
  <si>
    <t>MANTENIMIENTO</t>
  </si>
  <si>
    <t>NINA SILVESTRE JACINTO</t>
  </si>
  <si>
    <t>SILVESTRE</t>
  </si>
  <si>
    <t>JACINTO</t>
  </si>
  <si>
    <t>BOLETERIA</t>
  </si>
  <si>
    <t>CALLE QUISPE MOISES</t>
  </si>
  <si>
    <t>MOISES</t>
  </si>
  <si>
    <t>QUINTEROS HUANCA RICHARD ROBERTO</t>
  </si>
  <si>
    <t>RICHARD ROBERTO</t>
  </si>
  <si>
    <t>CHAMBI SUMI BERNARDO</t>
  </si>
  <si>
    <t>CHAMBI</t>
  </si>
  <si>
    <t>SUMI</t>
  </si>
  <si>
    <t>BERNARDO</t>
  </si>
  <si>
    <t>BARRETO MENDOZA MAYTE NICOLE</t>
  </si>
  <si>
    <t>BARRETO</t>
  </si>
  <si>
    <t>MAYTE NICOLE</t>
  </si>
  <si>
    <t>PORTUGAL GUTIERREZ REYNALDO RICHARD</t>
  </si>
  <si>
    <t>PORTUGAL</t>
  </si>
  <si>
    <t>REYNALDO RICHARD</t>
  </si>
  <si>
    <t>PORTERO - VILLA DE PARIS</t>
  </si>
  <si>
    <t>SANTA MARIA APAZA  ABEL BENOAT</t>
  </si>
  <si>
    <t>SANTA MARIA</t>
  </si>
  <si>
    <t>ABEL BENOAT</t>
  </si>
  <si>
    <t>PORTERO - MNA</t>
  </si>
  <si>
    <t>CASA NACIONAL DE LA MONEDA</t>
  </si>
  <si>
    <t>DIRECCIÓN - CASA NACIONAL DE LA MONEDA</t>
  </si>
  <si>
    <t>DIRECCIÓN</t>
  </si>
  <si>
    <t>ARANCIBIA FERNANDEZ LUIS MAURICIO</t>
  </si>
  <si>
    <t xml:space="preserve">FERNNADEZ </t>
  </si>
  <si>
    <t xml:space="preserve">LUIS MAURICIO </t>
  </si>
  <si>
    <t>CHOCAMANI CONDORI MARIA ISABEL</t>
  </si>
  <si>
    <t>CHOCAMANI</t>
  </si>
  <si>
    <t>CONDORI</t>
  </si>
  <si>
    <t>MARIA ISABEL</t>
  </si>
  <si>
    <t>UNIDAD DE ARCHIVO - CASA NACIONAL DE LA MONEDA</t>
  </si>
  <si>
    <t xml:space="preserve">UNIDAD DE ARCHIVO </t>
  </si>
  <si>
    <t>ZEBALLOS AVENDAÑO LUDMILA</t>
  </si>
  <si>
    <t>ZEBALLOS</t>
  </si>
  <si>
    <t>AVENDAÑO</t>
  </si>
  <si>
    <t>LUDMILA</t>
  </si>
  <si>
    <t>JEFE DE UNIDAD DE ARCHIVO HISTORICO</t>
  </si>
  <si>
    <t>CEPEDA CASTELLON FELIX</t>
  </si>
  <si>
    <t>CEPEDA</t>
  </si>
  <si>
    <t>CASTELLON</t>
  </si>
  <si>
    <t>FELIX</t>
  </si>
  <si>
    <t>TECNICO EN CATALOGACION BIBLIOTECA</t>
  </si>
  <si>
    <t>PEÑARANDA FUNES MAURICIO</t>
  </si>
  <si>
    <t>PEÑARANDA</t>
  </si>
  <si>
    <t>FUNES</t>
  </si>
  <si>
    <t>MAURICIO</t>
  </si>
  <si>
    <t>TECNICO EN CATALOGACION ARCHIVO</t>
  </si>
  <si>
    <t>FLORES MURILLO SILVIA</t>
  </si>
  <si>
    <t>MURILLO</t>
  </si>
  <si>
    <t>SILVIA</t>
  </si>
  <si>
    <t>MAURICIO ALVARO LLORENTE</t>
  </si>
  <si>
    <t>LLORENTE</t>
  </si>
  <si>
    <t xml:space="preserve">MAURICIO ALVARO </t>
  </si>
  <si>
    <t>UNIDAD DE MUSEO - CASA NACIONAL DE LA MONEDA</t>
  </si>
  <si>
    <t>BARRERO CAMACHO ANDREA</t>
  </si>
  <si>
    <t>BARRERO</t>
  </si>
  <si>
    <t>CAMACHO</t>
  </si>
  <si>
    <t>ANDREA</t>
  </si>
  <si>
    <t>SILVA CHAVEZ HORTENSIA</t>
  </si>
  <si>
    <t>HORTENSIA</t>
  </si>
  <si>
    <t>ARQUITECTO MUSEÓGRAFO</t>
  </si>
  <si>
    <t>TICONA  TICONA CARMEN ARIELA</t>
  </si>
  <si>
    <t>CARMEN ARIELA</t>
  </si>
  <si>
    <t>RESTAURADOR - CONSERVADOR</t>
  </si>
  <si>
    <t>LOPEZ VALDEZ RICARDO ANTONIO</t>
  </si>
  <si>
    <t>VALDEZ</t>
  </si>
  <si>
    <t>RICARDO ANTONIO</t>
  </si>
  <si>
    <t>MONTECINOS BLACUTT MARCELO LEONID</t>
  </si>
  <si>
    <t>MONTECINOS</t>
  </si>
  <si>
    <t>BLACUTT</t>
  </si>
  <si>
    <t>MARCELO LEONID</t>
  </si>
  <si>
    <t>MEJIA LEON EDWIN FRANZ</t>
  </si>
  <si>
    <t>MEJIA</t>
  </si>
  <si>
    <t>LEON</t>
  </si>
  <si>
    <t>EDWIN FRANZ</t>
  </si>
  <si>
    <t xml:space="preserve">CATALOGADOR DE BIENES CULTURALES </t>
  </si>
  <si>
    <t>ARISMENDY RAMIREZ CRISTIAN ARCIL</t>
  </si>
  <si>
    <t>ARISMENDY</t>
  </si>
  <si>
    <t>RAMIREZ</t>
  </si>
  <si>
    <t>CRISTIAN ARCIL</t>
  </si>
  <si>
    <t>QUISBERT LOPEZ PAOLA HEVELING</t>
  </si>
  <si>
    <t>QUISBERT</t>
  </si>
  <si>
    <t>PAOLA HEVELING</t>
  </si>
  <si>
    <t>AZURDUY ALARCON GILKA BRIGITTE</t>
  </si>
  <si>
    <t>AZURDUY</t>
  </si>
  <si>
    <t>ALARCON</t>
  </si>
  <si>
    <t>GILKA BRIGITTE</t>
  </si>
  <si>
    <t>AROSTEGUI CHUNGARA YOLANDA</t>
  </si>
  <si>
    <t>AROSTEGUI</t>
  </si>
  <si>
    <t>CHUNGARA</t>
  </si>
  <si>
    <t>YOLANDA</t>
  </si>
  <si>
    <t>CBBA</t>
  </si>
  <si>
    <t>VELASCO PUMA JACQUELINE</t>
  </si>
  <si>
    <t>PUMA</t>
  </si>
  <si>
    <t>JACQUELINE</t>
  </si>
  <si>
    <t>UNIDAD DE ADMINISTRACIÓN Y FINANZAS - CASA NACIONAL DE LA MONEDA</t>
  </si>
  <si>
    <t>BASPINEYRO AVILES JUAN CARLOS</t>
  </si>
  <si>
    <t>BASPINEYRO</t>
  </si>
  <si>
    <t>AVILES</t>
  </si>
  <si>
    <t>JUAN CARLOS</t>
  </si>
  <si>
    <t>3971511-1G</t>
  </si>
  <si>
    <t>CLAVIJO VELASQUEZ MONICA LINETH</t>
  </si>
  <si>
    <t>CLAVIJO</t>
  </si>
  <si>
    <t>VELASQUEZ</t>
  </si>
  <si>
    <t>MONICA LINETH</t>
  </si>
  <si>
    <t>RODRIGUEZ SANDOVAL DELINA</t>
  </si>
  <si>
    <t>SANDOVAL</t>
  </si>
  <si>
    <t>DELINA</t>
  </si>
  <si>
    <t>ASISTENTE CONTABLE</t>
  </si>
  <si>
    <t>FLORES ARI BETTY</t>
  </si>
  <si>
    <t>ARI</t>
  </si>
  <si>
    <t>CUIZA PORTAL MARCO ANTONIO</t>
  </si>
  <si>
    <t>CUIZA</t>
  </si>
  <si>
    <t>PORTAL</t>
  </si>
  <si>
    <t>MARCO ANTONIO</t>
  </si>
  <si>
    <t>ENCARGADO DE SISTEMA DE SEGURIDAD DE INFORMATICA</t>
  </si>
  <si>
    <t>SANABRIA GARRON CINDA IVONNE</t>
  </si>
  <si>
    <t>SANABRIA</t>
  </si>
  <si>
    <t>GARRON</t>
  </si>
  <si>
    <t>CINDA IVONNE</t>
  </si>
  <si>
    <t>BOLETERIA Y ALMACENES</t>
  </si>
  <si>
    <t>AYALA CHOQUE JAVIER SIXTO</t>
  </si>
  <si>
    <t>AYALA</t>
  </si>
  <si>
    <t>JAVIER SIXTO</t>
  </si>
  <si>
    <t>TECNICO DE MANTENIMIENTO Y TALLERES</t>
  </si>
  <si>
    <t>MAMANI MAMANI ALVARO HARRIS</t>
  </si>
  <si>
    <t>ALVARO HARRIS</t>
  </si>
  <si>
    <t xml:space="preserve">TÉCNICO EN MANTENIMIENTO </t>
  </si>
  <si>
    <t>OROZCO VIDAURRE TEREZA LOURDES</t>
  </si>
  <si>
    <t>OROZCO</t>
  </si>
  <si>
    <t>VIDAURRE</t>
  </si>
  <si>
    <t>TEREZA LOURDES</t>
  </si>
  <si>
    <t>ATENCIÓN TIENDA SOUVENIRS</t>
  </si>
  <si>
    <t xml:space="preserve">GUERRA  PEREZ MARCO ANTONIO </t>
  </si>
  <si>
    <t>GUERRA</t>
  </si>
  <si>
    <t>PERSONAL DE APOYO UJIER</t>
  </si>
  <si>
    <t>PERSONAL DE APOYO PORTERO</t>
  </si>
  <si>
    <t>CERVANTES BELTRAN JUAN VICENTE</t>
  </si>
  <si>
    <t>CERVANTES</t>
  </si>
  <si>
    <t>BELTRAN</t>
  </si>
  <si>
    <t>JUAN VICENTE</t>
  </si>
  <si>
    <t>PORTERO</t>
  </si>
  <si>
    <t xml:space="preserve">ALCARAZ AYLLON RENE ALFREDO </t>
  </si>
  <si>
    <t>ALCARAZ</t>
  </si>
  <si>
    <t>AYLLON</t>
  </si>
  <si>
    <t>RENE ALFREDO</t>
  </si>
  <si>
    <t>TJ</t>
  </si>
  <si>
    <t>PERSONAL DE APOYO</t>
  </si>
  <si>
    <t xml:space="preserve"> ARCHIVO Y BIBLIOTECA NACIONALES DE BOLIVIA</t>
  </si>
  <si>
    <t>DIRECCIÓN - ARCHIVO Y BIBLIOTECA NACIONALES DE BOLIVIA</t>
  </si>
  <si>
    <t>PACHECO BALANZA MAXIMO</t>
  </si>
  <si>
    <t>PACHECO</t>
  </si>
  <si>
    <t>BALANZA</t>
  </si>
  <si>
    <t>MAXIMO</t>
  </si>
  <si>
    <t>MARCHANT SANZ JORGE DANIEL</t>
  </si>
  <si>
    <t>MARCHANT</t>
  </si>
  <si>
    <t>SANZ</t>
  </si>
  <si>
    <t>JORGE DANIEL</t>
  </si>
  <si>
    <t>TELLEZ DURAN MARIA LOURDES</t>
  </si>
  <si>
    <t>TELLEZ</t>
  </si>
  <si>
    <t>MARIA LOURDES</t>
  </si>
  <si>
    <t>ORTEGA VILLALBA ANDRES AVELINO</t>
  </si>
  <si>
    <t xml:space="preserve">ORTEGA </t>
  </si>
  <si>
    <t xml:space="preserve">VILLALBA </t>
  </si>
  <si>
    <t>ANDRES AVELINO</t>
  </si>
  <si>
    <t>DIGITALIZADOR</t>
  </si>
  <si>
    <t>RIVERO LIA ENILSE CINTHIA</t>
  </si>
  <si>
    <t>RIVERO</t>
  </si>
  <si>
    <t>LIA</t>
  </si>
  <si>
    <t>ENILSE CINTHIA</t>
  </si>
  <si>
    <t>VARGAS BUHEZO LUIS ALFREDO</t>
  </si>
  <si>
    <t>VARGAS</t>
  </si>
  <si>
    <t>BUHEZO</t>
  </si>
  <si>
    <t>LUIS ALFREDO</t>
  </si>
  <si>
    <t>GALEAN ROMERO JUAN CARLOS</t>
  </si>
  <si>
    <t>GALEAN</t>
  </si>
  <si>
    <t>PEREIRA DURAN ALAN DANIEL</t>
  </si>
  <si>
    <t>PEREIRA</t>
  </si>
  <si>
    <t>ALAN DANIEL</t>
  </si>
  <si>
    <t>DIAZ LLAVE LUCIO IVAN</t>
  </si>
  <si>
    <t>DIAZ</t>
  </si>
  <si>
    <t>LLAVE</t>
  </si>
  <si>
    <t>LUCIO IVAN</t>
  </si>
  <si>
    <t xml:space="preserve">SARDAN DIAZ MIGUEL ANGEL </t>
  </si>
  <si>
    <t>SARDAN</t>
  </si>
  <si>
    <t>MIGUEL ANGE</t>
  </si>
  <si>
    <t>MORA CAIGUARA ORLANDO</t>
  </si>
  <si>
    <t>MORA</t>
  </si>
  <si>
    <t>CAIGUARA</t>
  </si>
  <si>
    <t>ORLANDO</t>
  </si>
  <si>
    <t>AUXILIAR DE RESTAURACION</t>
  </si>
  <si>
    <t>VERA ROMERO GONZALO</t>
  </si>
  <si>
    <t>VERA</t>
  </si>
  <si>
    <t>GONZALO</t>
  </si>
  <si>
    <t>AUXILIAR DE RESTAURACIÓN</t>
  </si>
  <si>
    <t>TORRICOS CORDOVA JESUS GREGORIO</t>
  </si>
  <si>
    <t>TORRICOS</t>
  </si>
  <si>
    <t>CORDOVA</t>
  </si>
  <si>
    <t>JESUS GREGORIO</t>
  </si>
  <si>
    <t>ENCARGADO DE REUBICACIÓN DE DOCUMENTOS EN DEPOSITOS</t>
  </si>
  <si>
    <t>MENDOZA ONDARZA HERNAN JULIO</t>
  </si>
  <si>
    <t>ONDARZA</t>
  </si>
  <si>
    <t>HERNAN JULIO</t>
  </si>
  <si>
    <t>UNIDAD DE ARCHIVO - ARCHIVO Y BIBLIOTECA NACIONALES DE BOLIVIA</t>
  </si>
  <si>
    <t>RIVERA BERNAL GABRIEL RENE</t>
  </si>
  <si>
    <t>RIVERA</t>
  </si>
  <si>
    <t>BERNAL</t>
  </si>
  <si>
    <t>GABRIEL REN</t>
  </si>
  <si>
    <t>JEFE DE UNIDAD DE ARCHIVO</t>
  </si>
  <si>
    <t>GARCIA BALANZA CORINA</t>
  </si>
  <si>
    <t>CORINA</t>
  </si>
  <si>
    <t>ARCHIVERO</t>
  </si>
  <si>
    <t>ARRIOLA GARECA JESUS</t>
  </si>
  <si>
    <t>ARRIOLA</t>
  </si>
  <si>
    <t>GARECA</t>
  </si>
  <si>
    <t>JESUS</t>
  </si>
  <si>
    <t>DELGADILLO HURTADO NELVA CELIA</t>
  </si>
  <si>
    <t>DELGADILLO</t>
  </si>
  <si>
    <t>HURTADO</t>
  </si>
  <si>
    <t>NELVA CELIA</t>
  </si>
  <si>
    <t xml:space="preserve">ARCHIVERO </t>
  </si>
  <si>
    <t>CHAVEZ CLAVIJO GABRIELA</t>
  </si>
  <si>
    <t>GABRIELA</t>
  </si>
  <si>
    <t>PADILLA CORONADO AURORA</t>
  </si>
  <si>
    <t>PADILLA</t>
  </si>
  <si>
    <t>CORONADO</t>
  </si>
  <si>
    <t>AURORA</t>
  </si>
  <si>
    <t>PANIAGUA VEDIA LUCELIA</t>
  </si>
  <si>
    <t>VEDIA</t>
  </si>
  <si>
    <t>LUCELIA</t>
  </si>
  <si>
    <t>GONZALES COLUMBA EINER ANTONIO</t>
  </si>
  <si>
    <t>GONZALES</t>
  </si>
  <si>
    <t>COLUMBA</t>
  </si>
  <si>
    <t>EINER ANTONIO</t>
  </si>
  <si>
    <t>HURTADO BARJA OSCAR MILKO</t>
  </si>
  <si>
    <t>BARJA</t>
  </si>
  <si>
    <t>OSCAR MILKO</t>
  </si>
  <si>
    <t>LOPEZ DONOSO ALVARO RODRIGO</t>
  </si>
  <si>
    <t>DONOSO</t>
  </si>
  <si>
    <t>ALVARO RODRIGO</t>
  </si>
  <si>
    <t xml:space="preserve">SANDY ROJAS IVONNE LICETH </t>
  </si>
  <si>
    <t>SANDY</t>
  </si>
  <si>
    <t>IVONNE LICETH</t>
  </si>
  <si>
    <t xml:space="preserve">PROFESIONAL EN INFRAESTRUCTURA </t>
  </si>
  <si>
    <t>UNIDAD DE BIBLIOTECA - ARCHIVO Y BIBLIOTECA NACIONALES DE BOLIVIA</t>
  </si>
  <si>
    <t>UNIDAD DE BIBLIOTECA</t>
  </si>
  <si>
    <t>HUANCA CAZAS JORGE REYNALDO</t>
  </si>
  <si>
    <t>CAZAS</t>
  </si>
  <si>
    <t>JORGE REYNALDO</t>
  </si>
  <si>
    <t>JEFE DE UNIDAD DE BIBLIOTECA</t>
  </si>
  <si>
    <t>RIVERA VARGAS WILBER FERNANDO</t>
  </si>
  <si>
    <t>WILBER FERNANDO</t>
  </si>
  <si>
    <t>PRIETO SERRANO ANGELITA CARLA</t>
  </si>
  <si>
    <t>PRIETO</t>
  </si>
  <si>
    <t>SERRANO</t>
  </si>
  <si>
    <t>ANGELITA CARLA</t>
  </si>
  <si>
    <t xml:space="preserve">BIBLIOTECARIO </t>
  </si>
  <si>
    <t>CASTAÑOS SANCHEZ CARLOS ALBERTO</t>
  </si>
  <si>
    <t>CASTAÑOS</t>
  </si>
  <si>
    <t>CARLOS ALBERTO</t>
  </si>
  <si>
    <t>CHINCHILLA ALIAGA ETEL NINOSKA</t>
  </si>
  <si>
    <t>CHINCHILLA</t>
  </si>
  <si>
    <t>ETEL NINOSKA</t>
  </si>
  <si>
    <t>ECOS HUANACO EDSON</t>
  </si>
  <si>
    <t>ECOS</t>
  </si>
  <si>
    <t>HUANACO</t>
  </si>
  <si>
    <t>EDSON</t>
  </si>
  <si>
    <t>PAREDES MOLLISACA JUAN SANTOS</t>
  </si>
  <si>
    <t>PAREDES</t>
  </si>
  <si>
    <t>MOLLISACA</t>
  </si>
  <si>
    <t>JUAN SANTOS</t>
  </si>
  <si>
    <t>CAMPOS IVANNA ADELA</t>
  </si>
  <si>
    <t>IVANNA</t>
  </si>
  <si>
    <t>ADELA</t>
  </si>
  <si>
    <t>UNIDAD DE BIBLIOTECA PÚBLICA - ARCHIVO Y BIBLIOTECA NACIONALES DE BOLIVIA</t>
  </si>
  <si>
    <t xml:space="preserve">UNIDAD DE BIBLIOTECA PÚBLICA </t>
  </si>
  <si>
    <t>VEDIA AVILES CONSUELO MARILYN</t>
  </si>
  <si>
    <t>CONSUELO MARILYN</t>
  </si>
  <si>
    <t>RENDON MONTOYA BEYMAR VICENTE</t>
  </si>
  <si>
    <t>RENDON</t>
  </si>
  <si>
    <t>MONTOYA</t>
  </si>
  <si>
    <t>BEYMAR VICENTE</t>
  </si>
  <si>
    <t>ROSALES JUAN JOSE LUIS</t>
  </si>
  <si>
    <t>ROSALES</t>
  </si>
  <si>
    <t>BIBLIOTECARIO - ENCARGADO DE HEMEROTECA</t>
  </si>
  <si>
    <t>RAMOS VARGAS ARNALDO HORACIO</t>
  </si>
  <si>
    <t>ARNALDO HORACIO</t>
  </si>
  <si>
    <t>JEFE DE UNIDAD DE BIBLIOTECA PÚBLICA</t>
  </si>
  <si>
    <t>BARRIOS QUIROZ LORGIO</t>
  </si>
  <si>
    <t>LORGIO</t>
  </si>
  <si>
    <t>BEJARANO CARVAJAL FREDDY</t>
  </si>
  <si>
    <t>FREDDY</t>
  </si>
  <si>
    <t>PINTO LOPEZ ESTHER ROCIO</t>
  </si>
  <si>
    <t>PINTO</t>
  </si>
  <si>
    <t>ESTHER ROCIO</t>
  </si>
  <si>
    <t>PROMOTOR DE LECTURA</t>
  </si>
  <si>
    <t>UNIDAD DE ADMINISTRACIÓN Y FINANZAS - ARCHIVO Y BIBLIOTECA NACIONALES DE BOLIVIA</t>
  </si>
  <si>
    <t>FARFAN ESPINOZA JOSE HUMBERTO</t>
  </si>
  <si>
    <t>FARFAN</t>
  </si>
  <si>
    <t>JOSE HUMBERTO</t>
  </si>
  <si>
    <t>MUÑOZ ROMERO ANTONIETA GUISELA</t>
  </si>
  <si>
    <t>MUÑOZ</t>
  </si>
  <si>
    <t>ANTONIETA GUISELA</t>
  </si>
  <si>
    <t>GONZALES RAMOS REINA</t>
  </si>
  <si>
    <t>REINA</t>
  </si>
  <si>
    <t>CRESPO RAMIREZ MARIA EUGENIA</t>
  </si>
  <si>
    <t>CRESPO</t>
  </si>
  <si>
    <t>MARIA EUGENIA</t>
  </si>
  <si>
    <t>CARVAJAL FERRUFINO LUIS EDGAR</t>
  </si>
  <si>
    <t>FERRUFINO</t>
  </si>
  <si>
    <t>LUIS EDGAR</t>
  </si>
  <si>
    <t>ENCARGADO MANTENIMIENTO, SEGURIDAD Y ACTIVOS FIJOS</t>
  </si>
  <si>
    <t>LEYTON DE LA CRUZ OSCAR ARTURO</t>
  </si>
  <si>
    <t>LEYTON</t>
  </si>
  <si>
    <t>DE LA CRUZ</t>
  </si>
  <si>
    <t>OSCAR ARTURO</t>
  </si>
  <si>
    <t>ENCARGADO ALMACENES</t>
  </si>
  <si>
    <t xml:space="preserve">AUZA PAZ CARLOS MARCELO </t>
  </si>
  <si>
    <t>AUZA</t>
  </si>
  <si>
    <t>CARLOS MARCELO</t>
  </si>
  <si>
    <t>PERSONAL DE APOYO - SERVICIO</t>
  </si>
  <si>
    <t>SALINAS SERRUDO PAUL</t>
  </si>
  <si>
    <t>SALINAS</t>
  </si>
  <si>
    <t>SERRUDO</t>
  </si>
  <si>
    <t xml:space="preserve">PAUL </t>
  </si>
  <si>
    <t>PERSONAL DE APOYO - MENSAJERO</t>
  </si>
  <si>
    <t>GONZALES ARANCIBIA JOSE LUIS</t>
  </si>
  <si>
    <t>CASA DE LA LIBERTAD</t>
  </si>
  <si>
    <t>DIRECCIÓN - CASA DE LA LIBERTAD</t>
  </si>
  <si>
    <t>LINARES URIOSTE MARIO</t>
  </si>
  <si>
    <t>LINARES</t>
  </si>
  <si>
    <t>URIOSTE</t>
  </si>
  <si>
    <t>LOPEZ SALINAS MARCELA</t>
  </si>
  <si>
    <t>MARCELA</t>
  </si>
  <si>
    <t xml:space="preserve">UNIDAD DE MUSEO </t>
  </si>
  <si>
    <t>SALINAS IZURZA ROBERTO</t>
  </si>
  <si>
    <t>IZURZA</t>
  </si>
  <si>
    <t>ROBERTO</t>
  </si>
  <si>
    <t>UNIDAD DE MUSEO - CASA DE LA LIBERTAD</t>
  </si>
  <si>
    <t>IZQUIERDO PEÑARANDA MARIA AURORA</t>
  </si>
  <si>
    <t>IZQUIERDO</t>
  </si>
  <si>
    <t>MARIA AURORA</t>
  </si>
  <si>
    <t>MITA MONTERO MARILIA CLAUDIA</t>
  </si>
  <si>
    <t>MONTERO</t>
  </si>
  <si>
    <t>MARILIA CLAUDIA</t>
  </si>
  <si>
    <t>ROMERO COLLAZOS EDITH</t>
  </si>
  <si>
    <t>COLLAZOS</t>
  </si>
  <si>
    <t>EDITH</t>
  </si>
  <si>
    <t>RIVERA ESPADA PAOLA ANDREA</t>
  </si>
  <si>
    <t>ESPADA</t>
  </si>
  <si>
    <t>PAOLA ANDREA</t>
  </si>
  <si>
    <t>HURTADO SERRANO PAOLA OMARA</t>
  </si>
  <si>
    <t>PAOLA OMARA</t>
  </si>
  <si>
    <t>ARQUITECTO MUSEOGRAFO</t>
  </si>
  <si>
    <t>DEBRECZENI AILLON JUAN PEDRO ALADINO</t>
  </si>
  <si>
    <t>DEBRECZENI</t>
  </si>
  <si>
    <t>AILLON</t>
  </si>
  <si>
    <t>JUAN PEDRO ALADINO</t>
  </si>
  <si>
    <t>CHURATA VILLEGAS ROGER ENRIQUE</t>
  </si>
  <si>
    <t>CHURATA</t>
  </si>
  <si>
    <t>VILLEGAS</t>
  </si>
  <si>
    <t>ROGER ENRIQUE</t>
  </si>
  <si>
    <t>ENCARGADO DE MAPOTECA - TALLER RESTAURACIÓN</t>
  </si>
  <si>
    <t>BARAHONA MICHEL MARIA DEL ROSARIO</t>
  </si>
  <si>
    <t>BARAHONA</t>
  </si>
  <si>
    <t>MICHEL</t>
  </si>
  <si>
    <t>MARIA DEL ROSARIO</t>
  </si>
  <si>
    <t>TECNICO EN CATALOGACION - BIBLIOTECARIO</t>
  </si>
  <si>
    <t>QUISPE VEDIA LOURDES</t>
  </si>
  <si>
    <t>LOURDES</t>
  </si>
  <si>
    <t>CHOQUE CABALLERO GUSTAVO ALEJANDRO</t>
  </si>
  <si>
    <t>CABALLERO</t>
  </si>
  <si>
    <t>GUSTAVO ALEJANDRO</t>
  </si>
  <si>
    <t>UNIDAD DE ADMINISTRACIÓN Y FINANZAS - CASA DE LA LIBERTAD</t>
  </si>
  <si>
    <t>MELCON MUÑOZ JHOANA LAURA</t>
  </si>
  <si>
    <t>MELCON</t>
  </si>
  <si>
    <t>JHOANA LAURA</t>
  </si>
  <si>
    <t>THAMES CHUMACERO ANDREA CECILIA</t>
  </si>
  <si>
    <t>THAMES</t>
  </si>
  <si>
    <t>CHUMACERO</t>
  </si>
  <si>
    <t>ANDREA CECILIA</t>
  </si>
  <si>
    <t>NAVARRO VENEGAS MIGUEL ANGEL</t>
  </si>
  <si>
    <t>NAVARRO</t>
  </si>
  <si>
    <t>VENEGAS</t>
  </si>
  <si>
    <t>AUXILIAR CONTABLE</t>
  </si>
  <si>
    <t>ARANDO ESPEJO ALEJANDRO MARCELO</t>
  </si>
  <si>
    <t>ARANDO</t>
  </si>
  <si>
    <t>ALEJANDRO MARCELO</t>
  </si>
  <si>
    <t>TECNICO INFORMATICO</t>
  </si>
  <si>
    <t>BRACAMONTE CALERO ALVARO MARIO</t>
  </si>
  <si>
    <t>BRACAMONTE</t>
  </si>
  <si>
    <t>CALERO</t>
  </si>
  <si>
    <t>ALVARO MARIO</t>
  </si>
  <si>
    <t xml:space="preserve">PERSONAL DE APOYO - ALMACENES </t>
  </si>
  <si>
    <t>ORTEGA ACHA EDUARDO PEDRO</t>
  </si>
  <si>
    <t>ORTEGA</t>
  </si>
  <si>
    <t>ACHA</t>
  </si>
  <si>
    <t>EDUARDO PEDRO</t>
  </si>
  <si>
    <t>PERSONAL DE APOYO - BOLETERO</t>
  </si>
  <si>
    <t>TICONA GUTIERREZ WALDO MAXIMO</t>
  </si>
  <si>
    <t>WALDO MAXIMO</t>
  </si>
  <si>
    <t xml:space="preserve">PERSONAL DE APOYO </t>
  </si>
  <si>
    <t xml:space="preserve"> CENTRO DE LA CULTURA PLURINACIONAL</t>
  </si>
  <si>
    <t>DIRECCIÓN - CENTRO DE LA CULTURA PLURINACIONAL</t>
  </si>
  <si>
    <t>HURTADO MORON EDSON ERNESTO</t>
  </si>
  <si>
    <t>MORON</t>
  </si>
  <si>
    <t>EDSON ERNEST</t>
  </si>
  <si>
    <t>HURTADO ROCA WILMA LILIANA</t>
  </si>
  <si>
    <t>ROCA</t>
  </si>
  <si>
    <t>WILMA LILIANA</t>
  </si>
  <si>
    <t>ASISTENTE DE DIRECCIÓN</t>
  </si>
  <si>
    <t>UNIDAD DE CULTURA - CENTRO DE LA CULTURA PLURINACIONAL</t>
  </si>
  <si>
    <t xml:space="preserve">UNIDAD DE CULTURA </t>
  </si>
  <si>
    <t>MENDIETA VALDA CARLOS ANDRES</t>
  </si>
  <si>
    <t>MENDIETA</t>
  </si>
  <si>
    <t>VALDA</t>
  </si>
  <si>
    <t>CARLOS ANDRES</t>
  </si>
  <si>
    <t>JEFE DE UNIDAD DE CULTURA</t>
  </si>
  <si>
    <t xml:space="preserve">ESCOBAR LAMBERTIN CARLOS VLADIMIR </t>
  </si>
  <si>
    <t>ESCOBAR</t>
  </si>
  <si>
    <t>LAMBERTIN</t>
  </si>
  <si>
    <t>CARLOS VLADIMIR</t>
  </si>
  <si>
    <t>RESPONSABLE DE INTERACCION CULTURAL Y EDUCACION</t>
  </si>
  <si>
    <t>HINOJOSA SAINZ ANDREA ROXANA</t>
  </si>
  <si>
    <t>HINOJOSA</t>
  </si>
  <si>
    <t>SAINZ</t>
  </si>
  <si>
    <t>ANDREA ROXANA</t>
  </si>
  <si>
    <t>MANSILLA BLADES PABLO RODRIGO</t>
  </si>
  <si>
    <t>MANSILLA</t>
  </si>
  <si>
    <t>BLADES</t>
  </si>
  <si>
    <t>PABLO RODRIG</t>
  </si>
  <si>
    <t>COMUNICADOR</t>
  </si>
  <si>
    <t>MARZLUF CRUZ VIVIANA MONICA MARIA</t>
  </si>
  <si>
    <t>MARZLUF</t>
  </si>
  <si>
    <t>CRUZ</t>
  </si>
  <si>
    <t>VIVIANA MONICA MARIA</t>
  </si>
  <si>
    <t xml:space="preserve">ECHAVARRIA VALVERDE FIDEL RUBEN </t>
  </si>
  <si>
    <t>ECHAVARRIA</t>
  </si>
  <si>
    <t>VALVERDE</t>
  </si>
  <si>
    <t>FIDEL RUBEN</t>
  </si>
  <si>
    <t>TITO ESCALANTE MAGUI FERNANDA</t>
  </si>
  <si>
    <t>ESCALANTE</t>
  </si>
  <si>
    <t>MAGUI FERNANDA</t>
  </si>
  <si>
    <t>PRODUCTOR AUDIOVISUAL Y DISEÑADOR GRAFICO</t>
  </si>
  <si>
    <t>MARTINEZ BARRANCOS MIGUEL ANGEL</t>
  </si>
  <si>
    <t>MARTINEZ</t>
  </si>
  <si>
    <t>BARRANCOS</t>
  </si>
  <si>
    <t>PERSONAL DE APOYO PARA MONTAJE</t>
  </si>
  <si>
    <t>UNIDAD DE ADMINISTRACIÓN Y FINANZAS - CENTRO DE LA CULTURA PLURINACIONAL</t>
  </si>
  <si>
    <t>PIZARRO  TRIGO HUGO FRANCISCO</t>
  </si>
  <si>
    <t>PIZARRO</t>
  </si>
  <si>
    <t>TRIGO</t>
  </si>
  <si>
    <t>HUGO FRANCISCO</t>
  </si>
  <si>
    <t>TA</t>
  </si>
  <si>
    <t>CESPEDES MADRIL ROSMERY</t>
  </si>
  <si>
    <t>CESPEDES</t>
  </si>
  <si>
    <t>MADRIL</t>
  </si>
  <si>
    <t>ROSMERY</t>
  </si>
  <si>
    <t>PERALTA FUENTES JUAN MARCELO</t>
  </si>
  <si>
    <t>PERALTA</t>
  </si>
  <si>
    <t>JUAN MARCELO</t>
  </si>
  <si>
    <t>ASISTENTE DE ADMINISTRACION</t>
  </si>
  <si>
    <t>BAUTISTA ADEL</t>
  </si>
  <si>
    <t>ADEL</t>
  </si>
  <si>
    <t>TECNICO EN ACTIVOS FIJOS Y ALMACENES</t>
  </si>
  <si>
    <t xml:space="preserve">RECEPCIONISTA </t>
  </si>
  <si>
    <t>IBARRA AVILA FELIX DARIO</t>
  </si>
  <si>
    <t>IBARRA</t>
  </si>
  <si>
    <t>AVILA</t>
  </si>
  <si>
    <t>FELIX DARIO</t>
  </si>
  <si>
    <t>DA 1</t>
  </si>
  <si>
    <t>DA 2</t>
  </si>
  <si>
    <t>DA 3</t>
  </si>
  <si>
    <t>DA 4</t>
  </si>
  <si>
    <t>DA 5</t>
  </si>
  <si>
    <t>DA 6</t>
  </si>
  <si>
    <t>DA 7</t>
  </si>
  <si>
    <t>CONTRASEÑA</t>
  </si>
  <si>
    <t>ABNB</t>
  </si>
  <si>
    <t>CDL</t>
  </si>
  <si>
    <t>CNM</t>
  </si>
  <si>
    <t>CCP</t>
  </si>
  <si>
    <t>MNA</t>
  </si>
  <si>
    <t>MUSEF</t>
  </si>
  <si>
    <t>LUIS OPORTO ORDOÑEZ</t>
  </si>
  <si>
    <t>ANGELA MERY  ADUVIRI ARROYO</t>
  </si>
  <si>
    <t>RITA LIZETH QUIROZ SUAREZ</t>
  </si>
  <si>
    <t>ESTEFANI HUIZA FERNANDEZ</t>
  </si>
  <si>
    <t>MAX RAMOS JUAN</t>
  </si>
  <si>
    <t>RICARDO ALFONSO   AGUILAR ASIN</t>
  </si>
  <si>
    <t>CRISTOBAL APAZA BAUTISTA</t>
  </si>
  <si>
    <t>MAGALI JANET URIBE GARCIA</t>
  </si>
  <si>
    <t>MARIA ELENA SAAVEDRA RIOS</t>
  </si>
  <si>
    <t>ESTELA OJEDA LOZA</t>
  </si>
  <si>
    <t>GABRIELA MARIARENEE FUENTES RAMOS</t>
  </si>
  <si>
    <t>PAVEL ALEX PEREZ ARMATA</t>
  </si>
  <si>
    <t>EVELYN YENNY TROCHE ESPINOZA</t>
  </si>
  <si>
    <t>ELIAN ALVAREZ GOMEZ</t>
  </si>
  <si>
    <t>LUIS GALO AREQUIPA APAZA</t>
  </si>
  <si>
    <t>YUSSELA SALETH GOYZUETA RAMOS</t>
  </si>
  <si>
    <t>MARISABEL ZUBIETA SALAS</t>
  </si>
  <si>
    <t>KARINA SARAVIA FLORES</t>
  </si>
  <si>
    <t>FRANCO CLIEVER VILLATARCO ZAMBRANA</t>
  </si>
  <si>
    <t>SILVIA EUGENIA HUANCA CALLE</t>
  </si>
  <si>
    <t>MARIO MARCA HONORIO</t>
  </si>
  <si>
    <t>MARIO HECTOR SEMPERTEGUI ALVAREZ</t>
  </si>
  <si>
    <t xml:space="preserve">SERGIO DANIEL ARAMAYO VILLARROEL </t>
  </si>
  <si>
    <t>ROSA ADELAIDA  QUISPE CALLE</t>
  </si>
  <si>
    <t xml:space="preserve">MARIA GUADALUPE QUINTANILLA QUELCA </t>
  </si>
  <si>
    <t>BEATRIZ LIDIA MAMANI ABELO</t>
  </si>
  <si>
    <t>MABEL ALICIA BELZU  GARCIA</t>
  </si>
  <si>
    <t>YECID GUSTAVO SANCHEZ VELASCO</t>
  </si>
  <si>
    <t>LUIS ALBERTO FERNANDEZ ORELLANA</t>
  </si>
  <si>
    <t>ROLANDO PANIAGUA ESPINOZA</t>
  </si>
  <si>
    <t>WALDO VACA ALVAREZ</t>
  </si>
  <si>
    <t>SILVIA EUGENIA MENDIZABAL RIVEROS</t>
  </si>
  <si>
    <t xml:space="preserve">ADRIAN DIEGO VILLARREAL  </t>
  </si>
  <si>
    <t>DAVID VICTOR ARUQUIPA PEREZ</t>
  </si>
  <si>
    <t>MARIANELA ESPAÑA MITA</t>
  </si>
  <si>
    <t>PEDRO CARLOS ESTRELLA QUISPE</t>
  </si>
  <si>
    <t>GUADALUPE CHAVEZ CHOQUE</t>
  </si>
  <si>
    <t>LUIS DANIEL AMEZAGA BEJARANO</t>
  </si>
  <si>
    <t>NOMBRE COMPLETO</t>
  </si>
  <si>
    <t>FCBCB</t>
  </si>
  <si>
    <t>D.A.</t>
  </si>
  <si>
    <t>APELLIDO</t>
  </si>
  <si>
    <t>CUENTA</t>
  </si>
  <si>
    <t>DOMINIO</t>
  </si>
  <si>
    <t>fundacionculturalbcb.gob.bo</t>
  </si>
  <si>
    <t>CORREO INSTITUCIONAL</t>
  </si>
  <si>
    <t>NOMBRE</t>
  </si>
  <si>
    <t>ANGELA</t>
  </si>
  <si>
    <t>RITA</t>
  </si>
  <si>
    <t>RICARDO</t>
  </si>
  <si>
    <t>MAGALI</t>
  </si>
  <si>
    <t>MARIA</t>
  </si>
  <si>
    <t>PAVEL</t>
  </si>
  <si>
    <t>EVELYN</t>
  </si>
  <si>
    <t>YUSSELA</t>
  </si>
  <si>
    <t>FRANCO</t>
  </si>
  <si>
    <t>SERGIO</t>
  </si>
  <si>
    <t>ROSA</t>
  </si>
  <si>
    <t>BEATRIZ</t>
  </si>
  <si>
    <t>MABEL</t>
  </si>
  <si>
    <t>YECID</t>
  </si>
  <si>
    <t>GUSTAVO</t>
  </si>
  <si>
    <t>ADRIAN</t>
  </si>
  <si>
    <t>DIEGO</t>
  </si>
  <si>
    <t>PEDRO</t>
  </si>
  <si>
    <t>BRENDA</t>
  </si>
  <si>
    <t>VEIMAR</t>
  </si>
  <si>
    <t>JOSE</t>
  </si>
  <si>
    <t>PATRICIA</t>
  </si>
  <si>
    <t>IRENEO</t>
  </si>
  <si>
    <t>MARY</t>
  </si>
  <si>
    <t>LUZ</t>
  </si>
  <si>
    <t>HEIDI</t>
  </si>
  <si>
    <t>TANIA</t>
  </si>
  <si>
    <t>MODESTO</t>
  </si>
  <si>
    <t>LADISLAO</t>
  </si>
  <si>
    <t>RENE</t>
  </si>
  <si>
    <t>FABIOLA</t>
  </si>
  <si>
    <t>ALEJANDRO</t>
  </si>
  <si>
    <t>JOSELYN</t>
  </si>
  <si>
    <t>ANA</t>
  </si>
  <si>
    <t>KATHERINE</t>
  </si>
  <si>
    <t>DARIO</t>
  </si>
  <si>
    <t>ALEXANDRA</t>
  </si>
  <si>
    <t>LUCIO</t>
  </si>
  <si>
    <t>ANGEL</t>
  </si>
  <si>
    <t>MIGUEL</t>
  </si>
  <si>
    <t>CLARIBEL</t>
  </si>
  <si>
    <t>ARACELI</t>
  </si>
  <si>
    <t>GLORIA</t>
  </si>
  <si>
    <t>DELMA</t>
  </si>
  <si>
    <t>CLAUDIA</t>
  </si>
  <si>
    <t>TATIANA</t>
  </si>
  <si>
    <t>MARCELO</t>
  </si>
  <si>
    <t>YERKO</t>
  </si>
  <si>
    <t>MAYTE</t>
  </si>
  <si>
    <t>ABEL</t>
  </si>
  <si>
    <t>ALVARO</t>
  </si>
  <si>
    <t>CARMEN</t>
  </si>
  <si>
    <t>CRISTIAN</t>
  </si>
  <si>
    <t>PAOLA</t>
  </si>
  <si>
    <t>GILKA</t>
  </si>
  <si>
    <t>MARCO</t>
  </si>
  <si>
    <t>CINDA</t>
  </si>
  <si>
    <t>IVONNE</t>
  </si>
  <si>
    <t>JAVIER</t>
  </si>
  <si>
    <t>TEREZA</t>
  </si>
  <si>
    <t>JORGE</t>
  </si>
  <si>
    <t>ANDRES</t>
  </si>
  <si>
    <t>ENILSE</t>
  </si>
  <si>
    <t>ALAN</t>
  </si>
  <si>
    <t>HERNAN</t>
  </si>
  <si>
    <t>GABRIEL</t>
  </si>
  <si>
    <t>NELVA</t>
  </si>
  <si>
    <t>EINER</t>
  </si>
  <si>
    <t>OSCAR</t>
  </si>
  <si>
    <t>WILBER</t>
  </si>
  <si>
    <t>ANGELITA</t>
  </si>
  <si>
    <t>ETEL</t>
  </si>
  <si>
    <t>CONSUELO</t>
  </si>
  <si>
    <t>BEYMAR</t>
  </si>
  <si>
    <t>ARNALDO</t>
  </si>
  <si>
    <t>ESTHER</t>
  </si>
  <si>
    <t>ANTONIETA</t>
  </si>
  <si>
    <t>PAUL</t>
  </si>
  <si>
    <t>MARILIA</t>
  </si>
  <si>
    <t>ALADINO</t>
  </si>
  <si>
    <t>ROGER</t>
  </si>
  <si>
    <t>ROSARIO</t>
  </si>
  <si>
    <t>JHOANA</t>
  </si>
  <si>
    <t>EDUARDO</t>
  </si>
  <si>
    <t>WILMA</t>
  </si>
  <si>
    <t>PABLO</t>
  </si>
  <si>
    <t>VIVIANA</t>
  </si>
  <si>
    <t>FIDEL</t>
  </si>
  <si>
    <t>MAGUI</t>
  </si>
  <si>
    <t>HUGO</t>
  </si>
  <si>
    <t>Elvira Espejo Ayca</t>
  </si>
  <si>
    <t>Brenda Amparo Sanjines Jimenez</t>
  </si>
  <si>
    <t>Melissa Ramos Ayaviri</t>
  </si>
  <si>
    <t>Veimar Gaston Soto Quiroz</t>
  </si>
  <si>
    <t>Carlos Claure David</t>
  </si>
  <si>
    <t>Acefalo</t>
  </si>
  <si>
    <t>Wilfredo Tapia Velasco</t>
  </si>
  <si>
    <t>Jose Luis Paz Soria</t>
  </si>
  <si>
    <t>Patricia Lilethe Alvarez Quinteros</t>
  </si>
  <si>
    <t>Ireneo Eloy Uturunco Mendoza</t>
  </si>
  <si>
    <t>Edwin Usquiano Quispe</t>
  </si>
  <si>
    <t>Mary Luz Copari Lazo</t>
  </si>
  <si>
    <t>Mary Elsa Marquez Gutierrez</t>
  </si>
  <si>
    <t>Luis Isaac Callizaya Limachi</t>
  </si>
  <si>
    <t>Luis Salvador Arano Romero</t>
  </si>
  <si>
    <t>Pedro Gonzalo Alroc  Aliaga</t>
  </si>
  <si>
    <t>Richard Mujica Angulo</t>
  </si>
  <si>
    <t>Heidi Ruth Mamani Tola</t>
  </si>
  <si>
    <t>Wilmer Urrelo Zarate</t>
  </si>
  <si>
    <t>Tania Elizabeth Prado Espinoza</t>
  </si>
  <si>
    <t>Jose Alfredo Campos Basagoitia</t>
  </si>
  <si>
    <t>Milton Eyzaguirre Morales</t>
  </si>
  <si>
    <t>Meztly Pacassi Zanga</t>
  </si>
  <si>
    <t>Modesto Edgar Huanca Tito</t>
  </si>
  <si>
    <t>Miriam Lima Soto</t>
  </si>
  <si>
    <t>Ladislao Rene Salazar Cachi</t>
  </si>
  <si>
    <t>Yenny Espinoza Mendoza</t>
  </si>
  <si>
    <t>Fabiola Carla Nina Lopez</t>
  </si>
  <si>
    <t xml:space="preserve">    Flores Santiago</t>
  </si>
  <si>
    <t>Diego Alejandro Aguilar  Duran</t>
  </si>
  <si>
    <t>Joselyn Maira Barrios Palacios</t>
  </si>
  <si>
    <t>Ana Maria Calanis Aramayo</t>
  </si>
  <si>
    <t>Magdalena Callisaya Uchani</t>
  </si>
  <si>
    <t>Monica Ventura Luque</t>
  </si>
  <si>
    <t>Jose Antonio Condarco Huanca</t>
  </si>
  <si>
    <t>Katherine Yasmin Chavez Morales</t>
  </si>
  <si>
    <t>Dario Jadmar Duran Sillerico</t>
  </si>
  <si>
    <t>Alexandra Lorna Aguilar Soria</t>
  </si>
  <si>
    <t>Leon Lucio Mamani Mamani</t>
  </si>
  <si>
    <t>Angel Justiniano Honorio Calle</t>
  </si>
  <si>
    <t xml:space="preserve">Jesus Richard Quispe  Carrillo </t>
  </si>
  <si>
    <t>Lucio David Silva Gutierrez</t>
  </si>
  <si>
    <t>Miguel Angel Centeno Mamani</t>
  </si>
  <si>
    <t>Claribel Iris Arandia Torrez</t>
  </si>
  <si>
    <t>Araceli Aida Miranda Urquieta</t>
  </si>
  <si>
    <t>Gloria España Valdivia Del Castillo</t>
  </si>
  <si>
    <t>Delma Jackeline Rojas Heredia</t>
  </si>
  <si>
    <t>Claudia Marcela   Arauz Marañon</t>
  </si>
  <si>
    <t>Reynaldo    Tumiri Alavi</t>
  </si>
  <si>
    <t>Tatiana Helga Quiñones  Chavarria</t>
  </si>
  <si>
    <t>Marcelo Alberto Maldonado  Rocha</t>
  </si>
  <si>
    <t>Luis Leonardo Calisaya Castillo</t>
  </si>
  <si>
    <t>Waldo Danilo Villamor Encinas</t>
  </si>
  <si>
    <t>Yerko Boris Garcia Arancibia</t>
  </si>
  <si>
    <t>Veronica Castro Lemus</t>
  </si>
  <si>
    <t>Betty Quispe Lifonzo</t>
  </si>
  <si>
    <t>Stephanie Luna Quevedo</t>
  </si>
  <si>
    <t>Carlos Chavez Calle</t>
  </si>
  <si>
    <t>Luis Fernando Munguia Sanchez</t>
  </si>
  <si>
    <t>Zelma Aliaga Rodriguez</t>
  </si>
  <si>
    <t>Luz Mariel Ilaluque Colque</t>
  </si>
  <si>
    <t>Oswaldo Osco Ticona</t>
  </si>
  <si>
    <t>Jacinto Nina Silvestre</t>
  </si>
  <si>
    <t>Moises Calle Quispe</t>
  </si>
  <si>
    <t>Richard Roberto Quinteros Huanca</t>
  </si>
  <si>
    <t>Bernardo Chambi Sumi</t>
  </si>
  <si>
    <t>Mayte Nicole Barreto Mendoza</t>
  </si>
  <si>
    <t>Reynaldo Richard Portugal Gutierrez</t>
  </si>
  <si>
    <t>Abel Benoat Santa Maria Apaza</t>
  </si>
  <si>
    <t xml:space="preserve">Luis Mauricio  Arancibia Fernnadez </t>
  </si>
  <si>
    <t>Maria Isabel Chocamani Condori</t>
  </si>
  <si>
    <t>Ludmila Zeballos Avendaño</t>
  </si>
  <si>
    <t>Felix Cepeda Castellon</t>
  </si>
  <si>
    <t>Mauricio Peñaranda Funes</t>
  </si>
  <si>
    <t>Silvia Flores Murillo</t>
  </si>
  <si>
    <t xml:space="preserve">Mauricio Alvaro  Llorente </t>
  </si>
  <si>
    <t>Andrea Barrero Camacho</t>
  </si>
  <si>
    <t>Hortensia Silva Chavez</t>
  </si>
  <si>
    <t>Carmen Ariela Ticona Ticona</t>
  </si>
  <si>
    <t>Ricardo Antonio Lopez Valdez</t>
  </si>
  <si>
    <t>Marcelo Leonid Montecinos Blacutt</t>
  </si>
  <si>
    <t>Edwin Franz Mejia Leon</t>
  </si>
  <si>
    <t>Cristian Arcil Arismendy Ramirez</t>
  </si>
  <si>
    <t>Paola Heveling Quisbert Lopez</t>
  </si>
  <si>
    <t>Gilka Brigitte Azurduy Alarcon</t>
  </si>
  <si>
    <t>Yolanda Arostegui Chungara</t>
  </si>
  <si>
    <t>Jacqueline Velasco Puma</t>
  </si>
  <si>
    <t>Juan Carlos Baspineyro Aviles</t>
  </si>
  <si>
    <t>Monica Lineth Clavijo Velasquez</t>
  </si>
  <si>
    <t>Delina Rodriguez Sandoval</t>
  </si>
  <si>
    <t>Betty Flores Ari</t>
  </si>
  <si>
    <t>Marco Antonio Cuiza Portal</t>
  </si>
  <si>
    <t>Cinda Ivonne Sanabria Garron</t>
  </si>
  <si>
    <t>Javier Sixto Ayala Choque</t>
  </si>
  <si>
    <t>Alvaro Harris Mamani Mamani</t>
  </si>
  <si>
    <t>Tereza Lourdes Orozco Vidaurre</t>
  </si>
  <si>
    <t>Marco Antonio Guerra Perez</t>
  </si>
  <si>
    <t>Juan Vicente Cervantes Beltran</t>
  </si>
  <si>
    <t>Rene Alfredo Alcaraz Ayllon</t>
  </si>
  <si>
    <t>Maximo Pacheco Balanza</t>
  </si>
  <si>
    <t>Jorge Daniel Marchant Sanz</t>
  </si>
  <si>
    <t>Maria Lourdes Tellez Duran</t>
  </si>
  <si>
    <t xml:space="preserve">Andres Avelino Ortega  Villalba </t>
  </si>
  <si>
    <t>Enilse Cinthia Rivero Lia</t>
  </si>
  <si>
    <t>Luis Alfredo Vargas Buhezo</t>
  </si>
  <si>
    <t>Juan Carlos Galean Romero</t>
  </si>
  <si>
    <t>Alan Daniel Pereira Duran</t>
  </si>
  <si>
    <t>Lucio Ivan Diaz Llave</t>
  </si>
  <si>
    <t>Miguel Ange Sardan Diaz</t>
  </si>
  <si>
    <t>Orlando Mora Caiguara</t>
  </si>
  <si>
    <t>Gonzalo Vera Romero</t>
  </si>
  <si>
    <t>Jesus Gregorio Torricos Cordova</t>
  </si>
  <si>
    <t>Hernan Julio Mendoza Ondarza</t>
  </si>
  <si>
    <t>Gabriel Ren Rivera Bernal</t>
  </si>
  <si>
    <t>Corina Garcia Balanza</t>
  </si>
  <si>
    <t>Jesus Arriola Gareca</t>
  </si>
  <si>
    <t>Nelva Celia Delgadillo Hurtado</t>
  </si>
  <si>
    <t>Gabriela Chavez Clavijo</t>
  </si>
  <si>
    <t>Aurora Padilla Coronado</t>
  </si>
  <si>
    <t>Lucelia Paniagua Vedia</t>
  </si>
  <si>
    <t>Einer Antonio Gonzales Columba</t>
  </si>
  <si>
    <t>Oscar Milko Hurtado Barja</t>
  </si>
  <si>
    <t>Alvaro Rodrigo Lopez Donoso</t>
  </si>
  <si>
    <t>Ivonne Liceth Sandy Rojas</t>
  </si>
  <si>
    <t>Jorge Reynaldo Huanca Cazas</t>
  </si>
  <si>
    <t>Wilber Fernando Rivera Vargas</t>
  </si>
  <si>
    <t>Angelita Carla Prieto Serrano</t>
  </si>
  <si>
    <t>Carlos Alberto Castaños Sanchez</t>
  </si>
  <si>
    <t>Etel Ninoska Chinchilla Aliaga</t>
  </si>
  <si>
    <t>Edson Ecos Huanaco</t>
  </si>
  <si>
    <t>Juan Santos Paredes Mollisaca</t>
  </si>
  <si>
    <t>Adela Campos Ivanna</t>
  </si>
  <si>
    <t>Consuelo Marilyn Vedia Aviles</t>
  </si>
  <si>
    <t>Beymar Vicente Rendon Montoya</t>
  </si>
  <si>
    <t>Jose Luis Rosales Juan</t>
  </si>
  <si>
    <t>Arnaldo Horacio Ramos Vargas</t>
  </si>
  <si>
    <t>Lorgio Barrios Quiroz</t>
  </si>
  <si>
    <t>Freddy Bejarano Carvajal</t>
  </si>
  <si>
    <t>Esther Rocio Pinto Lopez</t>
  </si>
  <si>
    <t>Jose Humberto Farfan Espinoza</t>
  </si>
  <si>
    <t>Antonieta Guisela Muñoz Romero</t>
  </si>
  <si>
    <t>Reina Gonzales Ramos</t>
  </si>
  <si>
    <t>Maria Eugenia Crespo Ramirez</t>
  </si>
  <si>
    <t>Luis Edgar Carvajal Ferrufino</t>
  </si>
  <si>
    <t>Oscar Arturo Leyton De La Cruz</t>
  </si>
  <si>
    <t>Carlos Marcelo Auza Paz</t>
  </si>
  <si>
    <t>Paul  Salinas Serrudo</t>
  </si>
  <si>
    <t>Jose Luis Gonzales Arancibia</t>
  </si>
  <si>
    <t>Mario Linares Urioste</t>
  </si>
  <si>
    <t>Marcela Lopez Salinas</t>
  </si>
  <si>
    <t>Roberto Salinas Izurza</t>
  </si>
  <si>
    <t>Maria Aurora Izquierdo Peñaranda</t>
  </si>
  <si>
    <t>Marilia Claudia Mita Montero</t>
  </si>
  <si>
    <t>Edith Romero Collazos</t>
  </si>
  <si>
    <t>Paola Andrea Rivera Espada</t>
  </si>
  <si>
    <t>Paola Omara Hurtado Serrano</t>
  </si>
  <si>
    <t>Juan Pedro Aladino Debreczeni Aillon</t>
  </si>
  <si>
    <t>Roger Enrique Churata Villegas</t>
  </si>
  <si>
    <t>Maria Del Rosario Barahona Michel</t>
  </si>
  <si>
    <t>Lourdes Quispe Vedia</t>
  </si>
  <si>
    <t>Gustavo Alejandro Choque Caballero</t>
  </si>
  <si>
    <t>Jhoana Laura Melcon Muñoz</t>
  </si>
  <si>
    <t>Andrea Cecilia Thames Chumacero</t>
  </si>
  <si>
    <t>Miguel Angel Navarro Venegas</t>
  </si>
  <si>
    <t>Alejandro Marcelo Arando Espejo</t>
  </si>
  <si>
    <t>Alvaro Mario Bracamonte Calero</t>
  </si>
  <si>
    <t>Eduardo Pedro Ortega Acha</t>
  </si>
  <si>
    <t>Waldo Maximo Ticona Gutierrez</t>
  </si>
  <si>
    <t>Edson Ernest Hurtado Moron</t>
  </si>
  <si>
    <t>Wilma Liliana Hurtado Roca</t>
  </si>
  <si>
    <t>Carlos Andres Mendieta Valda</t>
  </si>
  <si>
    <t>Carlos Vladimir Escobar Lambertin</t>
  </si>
  <si>
    <t>Andrea Roxana Hinojosa Sainz</t>
  </si>
  <si>
    <t>Pablo Rodrig Mansilla Blades</t>
  </si>
  <si>
    <t>Viviana Monica Maria Marzluf Cruz</t>
  </si>
  <si>
    <t>Fidel Ruben Echavarria Valverde</t>
  </si>
  <si>
    <t>Magui Fernanda Tito Escalante</t>
  </si>
  <si>
    <t>Miguel Angel Martinez Barrancos</t>
  </si>
  <si>
    <t>Hugo Francisco Pizarro Trigo</t>
  </si>
  <si>
    <t>Rosmery Cespedes Madril</t>
  </si>
  <si>
    <t>Juan Marcelo Peralta Fuentes</t>
  </si>
  <si>
    <t>Adel  Bautista</t>
  </si>
  <si>
    <t>Felix Dario Ibarra Avila</t>
  </si>
  <si>
    <t>MUSEO NACIONAL DE ETNOGRAFIA Y FOLKLORE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</si>
</sst>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ADB9CA"/>
        <bgColor rgb="FFADB9CA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ADB9CA"/>
      </patternFill>
    </fill>
    <fill>
      <patternFill patternType="solid">
        <fgColor rgb="FF00B0F0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5E0B3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5E0B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2">
    <xf numFmtId="0" fontId="0" fillId="0" borderId="0" xfId="0"/>
    <xf numFmtId="0" fontId="4" fillId="0" borderId="0" xfId="0" applyFont="1"/>
    <xf numFmtId="4" fontId="4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" fontId="4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4" fontId="7" fillId="0" borderId="1" xfId="0" applyNumberFormat="1" applyFont="1" applyBorder="1" applyAlignment="1">
      <alignment vertical="center"/>
    </xf>
    <xf numFmtId="0" fontId="4" fillId="0" borderId="1" xfId="1" applyBorder="1"/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0" xfId="0" applyFont="1" applyBorder="1"/>
    <xf numFmtId="164" fontId="4" fillId="0" borderId="1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64" fontId="4" fillId="0" borderId="0" xfId="0" applyNumberFormat="1" applyFont="1"/>
    <xf numFmtId="1" fontId="4" fillId="0" borderId="0" xfId="0" applyNumberFormat="1" applyFont="1"/>
    <xf numFmtId="0" fontId="5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4" fillId="0" borderId="1" xfId="1" applyBorder="1" applyAlignment="1"/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49" fontId="3" fillId="0" borderId="0" xfId="0" applyNumberFormat="1" applyFont="1" applyFill="1"/>
    <xf numFmtId="0" fontId="2" fillId="0" borderId="1" xfId="0" applyFont="1" applyFill="1" applyBorder="1"/>
    <xf numFmtId="49" fontId="5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Fill="1"/>
    <xf numFmtId="0" fontId="1" fillId="13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3" fillId="13" borderId="1" xfId="0" applyFont="1" applyFill="1" applyBorder="1"/>
    <xf numFmtId="0" fontId="4" fillId="13" borderId="1" xfId="0" applyFont="1" applyFill="1" applyBorder="1" applyAlignment="1">
      <alignment vertical="center"/>
    </xf>
    <xf numFmtId="0" fontId="1" fillId="13" borderId="1" xfId="0" applyFont="1" applyFill="1" applyBorder="1" applyAlignment="1"/>
    <xf numFmtId="0" fontId="2" fillId="13" borderId="1" xfId="0" applyFont="1" applyFill="1" applyBorder="1"/>
    <xf numFmtId="49" fontId="2" fillId="13" borderId="1" xfId="0" applyNumberFormat="1" applyFont="1" applyFill="1" applyBorder="1"/>
    <xf numFmtId="0" fontId="3" fillId="13" borderId="0" xfId="0" applyFont="1" applyFill="1"/>
    <xf numFmtId="0" fontId="1" fillId="13" borderId="1" xfId="0" applyFont="1" applyFill="1" applyBorder="1"/>
    <xf numFmtId="0" fontId="1" fillId="15" borderId="0" xfId="0" applyFont="1" applyFill="1"/>
    <xf numFmtId="0" fontId="5" fillId="16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3" fillId="15" borderId="1" xfId="0" applyFont="1" applyFill="1" applyBorder="1" applyAlignment="1">
      <alignment vertical="center"/>
    </xf>
    <xf numFmtId="0" fontId="2" fillId="15" borderId="1" xfId="0" applyFont="1" applyFill="1" applyBorder="1"/>
    <xf numFmtId="49" fontId="2" fillId="15" borderId="1" xfId="0" applyNumberFormat="1" applyFont="1" applyFill="1" applyBorder="1"/>
    <xf numFmtId="0" fontId="3" fillId="15" borderId="0" xfId="0" applyFont="1" applyFill="1"/>
    <xf numFmtId="0" fontId="4" fillId="13" borderId="1" xfId="0" applyFont="1" applyFill="1" applyBorder="1" applyAlignment="1"/>
    <xf numFmtId="0" fontId="1" fillId="17" borderId="0" xfId="0" applyFont="1" applyFill="1"/>
    <xf numFmtId="0" fontId="5" fillId="18" borderId="1" xfId="0" applyFont="1" applyFill="1" applyBorder="1" applyAlignment="1">
      <alignment horizontal="center" vertical="center"/>
    </xf>
    <xf numFmtId="0" fontId="3" fillId="17" borderId="1" xfId="0" applyFont="1" applyFill="1" applyBorder="1"/>
    <xf numFmtId="0" fontId="4" fillId="17" borderId="1" xfId="0" applyFont="1" applyFill="1" applyBorder="1" applyAlignment="1">
      <alignment vertical="center"/>
    </xf>
    <xf numFmtId="0" fontId="1" fillId="17" borderId="1" xfId="0" applyFont="1" applyFill="1" applyBorder="1" applyAlignment="1"/>
    <xf numFmtId="0" fontId="2" fillId="17" borderId="1" xfId="0" applyFont="1" applyFill="1" applyBorder="1"/>
    <xf numFmtId="49" fontId="2" fillId="17" borderId="1" xfId="0" applyNumberFormat="1" applyFont="1" applyFill="1" applyBorder="1"/>
    <xf numFmtId="0" fontId="3" fillId="17" borderId="0" xfId="0" applyFont="1" applyFill="1"/>
    <xf numFmtId="0" fontId="4" fillId="15" borderId="1" xfId="0" applyFont="1" applyFill="1" applyBorder="1" applyAlignment="1">
      <alignment vertical="center"/>
    </xf>
    <xf numFmtId="0" fontId="3" fillId="15" borderId="1" xfId="0" applyFont="1" applyFill="1" applyBorder="1" applyAlignment="1"/>
  </cellXfs>
  <cellStyles count="2">
    <cellStyle name="Normal" xfId="0" builtinId="0"/>
    <cellStyle name="Normal 6" xfId="1" xr:uid="{CABD4299-5142-47FB-9E16-909D99CEC6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A997-E235-4DDA-8307-14D7D8707A09}">
  <dimension ref="A1:V780"/>
  <sheetViews>
    <sheetView zoomScale="50" zoomScaleNormal="50" workbookViewId="0">
      <pane xSplit="8" ySplit="5" topLeftCell="I227" activePane="bottomRight" state="frozen"/>
      <selection activeCell="T15" sqref="T15"/>
      <selection pane="topRight" activeCell="T15" sqref="T15"/>
      <selection pane="bottomLeft" activeCell="T15" sqref="T15"/>
      <selection pane="bottomRight" activeCell="I262" sqref="I262"/>
    </sheetView>
  </sheetViews>
  <sheetFormatPr baseColWidth="10" defaultColWidth="12.625" defaultRowHeight="15" customHeight="1" x14ac:dyDescent="0.25"/>
  <cols>
    <col min="1" max="2" width="4.375" style="1" customWidth="1"/>
    <col min="3" max="3" width="30.75" style="4" customWidth="1"/>
    <col min="4" max="4" width="26" style="4" customWidth="1"/>
    <col min="5" max="5" width="27.375" style="4" customWidth="1"/>
    <col min="6" max="7" width="21.75" style="4" customWidth="1"/>
    <col min="8" max="8" width="13.125" style="1" customWidth="1"/>
    <col min="9" max="9" width="12" style="53" customWidth="1"/>
    <col min="10" max="10" width="10.75" style="54" customWidth="1"/>
    <col min="11" max="11" width="34.25" style="1" customWidth="1"/>
    <col min="12" max="13" width="21.75" style="1" customWidth="1"/>
    <col min="14" max="14" width="13.875" style="1" customWidth="1"/>
    <col min="15" max="15" width="33.125" style="7" customWidth="1"/>
    <col min="16" max="16" width="10.125" style="8" customWidth="1"/>
    <col min="17" max="17" width="5.75" style="8" customWidth="1"/>
    <col min="18" max="18" width="31.5" style="1" customWidth="1"/>
    <col min="19" max="19" width="32.75" style="1" customWidth="1"/>
    <col min="20" max="20" width="21" style="1" customWidth="1"/>
    <col min="21" max="21" width="19.75" style="1" customWidth="1"/>
    <col min="22" max="22" width="20.875" style="1" customWidth="1"/>
    <col min="23" max="16384" width="12.625" style="1"/>
  </cols>
  <sheetData>
    <row r="1" spans="1:22" ht="27.75" customHeight="1" x14ac:dyDescent="0.25"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2"/>
      <c r="V1" s="2"/>
    </row>
    <row r="2" spans="1:22" ht="34.5" customHeight="1" x14ac:dyDescent="0.25">
      <c r="C2" s="73" t="s">
        <v>1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2"/>
      <c r="V2" s="2"/>
    </row>
    <row r="3" spans="1:22" ht="18.75" customHeight="1" x14ac:dyDescent="0.25">
      <c r="C3" s="73" t="s">
        <v>2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3"/>
    </row>
    <row r="4" spans="1:22" ht="18.75" customHeight="1" thickBot="1" x14ac:dyDescent="0.3">
      <c r="F4" s="4" t="s">
        <v>3</v>
      </c>
      <c r="I4" s="5"/>
      <c r="J4" s="6"/>
      <c r="R4" s="3"/>
      <c r="T4" s="2"/>
      <c r="U4" s="2"/>
      <c r="V4" s="2"/>
    </row>
    <row r="5" spans="1:22" ht="90" customHeight="1" x14ac:dyDescent="0.25">
      <c r="A5" s="9" t="s">
        <v>4</v>
      </c>
      <c r="B5" s="10" t="s">
        <v>5</v>
      </c>
      <c r="C5" s="10" t="s">
        <v>6</v>
      </c>
      <c r="D5" s="11" t="s">
        <v>6</v>
      </c>
      <c r="E5" s="10" t="s">
        <v>6</v>
      </c>
      <c r="F5" s="10" t="s">
        <v>6</v>
      </c>
      <c r="G5" s="12" t="s">
        <v>7</v>
      </c>
      <c r="H5" s="13" t="s">
        <v>8</v>
      </c>
      <c r="I5" s="14" t="s">
        <v>9</v>
      </c>
      <c r="J5" s="15" t="s">
        <v>10</v>
      </c>
      <c r="K5" s="16" t="s">
        <v>11</v>
      </c>
      <c r="L5" s="16" t="s">
        <v>12</v>
      </c>
      <c r="M5" s="16" t="s">
        <v>13</v>
      </c>
      <c r="N5" s="17" t="s">
        <v>14</v>
      </c>
      <c r="O5" s="17" t="s">
        <v>15</v>
      </c>
      <c r="P5" s="16" t="s">
        <v>16</v>
      </c>
      <c r="Q5" s="16" t="s">
        <v>17</v>
      </c>
      <c r="R5" s="16" t="s">
        <v>18</v>
      </c>
      <c r="S5" s="16" t="s">
        <v>19</v>
      </c>
      <c r="T5" s="18" t="s">
        <v>20</v>
      </c>
      <c r="U5" s="18" t="s">
        <v>21</v>
      </c>
      <c r="V5" s="18" t="s">
        <v>22</v>
      </c>
    </row>
    <row r="6" spans="1:22" ht="37.5" customHeight="1" x14ac:dyDescent="0.25">
      <c r="A6" s="19">
        <v>1</v>
      </c>
      <c r="B6" s="19">
        <v>1</v>
      </c>
      <c r="C6" s="20" t="s">
        <v>23</v>
      </c>
      <c r="D6" s="20" t="s">
        <v>23</v>
      </c>
      <c r="E6" s="20" t="s">
        <v>24</v>
      </c>
      <c r="F6" s="20" t="s">
        <v>24</v>
      </c>
      <c r="G6" s="20"/>
      <c r="H6" s="21" t="s">
        <v>25</v>
      </c>
      <c r="I6" s="22">
        <v>44210</v>
      </c>
      <c r="J6" s="23">
        <v>1</v>
      </c>
      <c r="K6" s="24" t="s">
        <v>26</v>
      </c>
      <c r="L6" s="24" t="s">
        <v>27</v>
      </c>
      <c r="M6" s="24" t="s">
        <v>28</v>
      </c>
      <c r="N6" s="24" t="s">
        <v>29</v>
      </c>
      <c r="O6" s="24" t="str">
        <f t="shared" ref="O6:O16" si="0">CONCATENATE(N6," ",L6," ",M6)</f>
        <v>LUIS OPORTO ORDOÑEZ</v>
      </c>
      <c r="P6" s="24">
        <v>2220126</v>
      </c>
      <c r="Q6" s="24" t="s">
        <v>30</v>
      </c>
      <c r="R6" s="24" t="s">
        <v>31</v>
      </c>
      <c r="S6" s="24" t="s">
        <v>31</v>
      </c>
      <c r="T6" s="25">
        <v>19026</v>
      </c>
      <c r="U6" s="25" t="s">
        <v>32</v>
      </c>
      <c r="V6" s="25"/>
    </row>
    <row r="7" spans="1:22" ht="48.75" customHeight="1" x14ac:dyDescent="0.25">
      <c r="A7" s="19">
        <v>2</v>
      </c>
      <c r="B7" s="19">
        <v>1</v>
      </c>
      <c r="C7" s="20" t="s">
        <v>23</v>
      </c>
      <c r="D7" s="20" t="s">
        <v>33</v>
      </c>
      <c r="E7" s="20" t="s">
        <v>24</v>
      </c>
      <c r="F7" s="20" t="s">
        <v>24</v>
      </c>
      <c r="G7" s="20"/>
      <c r="H7" s="21" t="s">
        <v>34</v>
      </c>
      <c r="I7" s="22"/>
      <c r="J7" s="23">
        <v>2</v>
      </c>
      <c r="K7" s="24" t="s">
        <v>35</v>
      </c>
      <c r="L7" s="24" t="s">
        <v>35</v>
      </c>
      <c r="M7" s="24"/>
      <c r="N7" s="24"/>
      <c r="O7" s="24" t="str">
        <f t="shared" si="0"/>
        <v xml:space="preserve"> ACEFALO </v>
      </c>
      <c r="P7" s="24"/>
      <c r="Q7" s="24"/>
      <c r="R7" s="24" t="s">
        <v>36</v>
      </c>
      <c r="S7" s="24" t="s">
        <v>36</v>
      </c>
      <c r="T7" s="25">
        <v>17716</v>
      </c>
      <c r="U7" s="25" t="s">
        <v>32</v>
      </c>
      <c r="V7" s="25"/>
    </row>
    <row r="8" spans="1:22" ht="44.25" customHeight="1" x14ac:dyDescent="0.25">
      <c r="A8" s="19">
        <v>3</v>
      </c>
      <c r="B8" s="19">
        <v>1</v>
      </c>
      <c r="C8" s="20" t="s">
        <v>23</v>
      </c>
      <c r="D8" s="20" t="s">
        <v>33</v>
      </c>
      <c r="E8" s="20" t="s">
        <v>24</v>
      </c>
      <c r="F8" s="20" t="s">
        <v>24</v>
      </c>
      <c r="G8" s="20"/>
      <c r="H8" s="21" t="s">
        <v>37</v>
      </c>
      <c r="I8" s="22">
        <v>44692</v>
      </c>
      <c r="J8" s="23">
        <v>3</v>
      </c>
      <c r="K8" s="24" t="s">
        <v>38</v>
      </c>
      <c r="L8" s="24" t="s">
        <v>39</v>
      </c>
      <c r="M8" s="24" t="s">
        <v>40</v>
      </c>
      <c r="N8" s="24" t="s">
        <v>41</v>
      </c>
      <c r="O8" s="24" t="str">
        <f t="shared" si="0"/>
        <v>ANGELA MERY  ADUVIRI ARROYO</v>
      </c>
      <c r="P8" s="26">
        <v>4922527</v>
      </c>
      <c r="Q8" s="24" t="s">
        <v>30</v>
      </c>
      <c r="R8" s="24" t="s">
        <v>42</v>
      </c>
      <c r="S8" s="24" t="s">
        <v>43</v>
      </c>
      <c r="T8" s="25">
        <v>9186</v>
      </c>
      <c r="U8" s="25" t="s">
        <v>32</v>
      </c>
      <c r="V8" s="25"/>
    </row>
    <row r="9" spans="1:22" ht="30" customHeight="1" x14ac:dyDescent="0.25">
      <c r="A9" s="19">
        <v>4</v>
      </c>
      <c r="B9" s="19">
        <v>1</v>
      </c>
      <c r="C9" s="20" t="s">
        <v>23</v>
      </c>
      <c r="D9" s="20" t="s">
        <v>33</v>
      </c>
      <c r="E9" s="20" t="s">
        <v>24</v>
      </c>
      <c r="F9" s="20" t="s">
        <v>24</v>
      </c>
      <c r="G9" s="20"/>
      <c r="H9" s="21" t="s">
        <v>37</v>
      </c>
      <c r="I9" s="22">
        <v>44256</v>
      </c>
      <c r="J9" s="23">
        <v>4</v>
      </c>
      <c r="K9" s="24" t="s">
        <v>44</v>
      </c>
      <c r="L9" s="24" t="s">
        <v>45</v>
      </c>
      <c r="M9" s="24" t="s">
        <v>46</v>
      </c>
      <c r="N9" s="24" t="s">
        <v>47</v>
      </c>
      <c r="O9" s="24" t="str">
        <f t="shared" si="0"/>
        <v>RITA LIZETH QUIROZ SUAREZ</v>
      </c>
      <c r="P9" s="24">
        <v>4918718</v>
      </c>
      <c r="Q9" s="24" t="s">
        <v>30</v>
      </c>
      <c r="R9" s="24" t="s">
        <v>48</v>
      </c>
      <c r="S9" s="24" t="s">
        <v>49</v>
      </c>
      <c r="T9" s="25">
        <v>8353</v>
      </c>
      <c r="U9" s="25" t="s">
        <v>50</v>
      </c>
      <c r="V9" s="25"/>
    </row>
    <row r="10" spans="1:22" ht="37.5" customHeight="1" x14ac:dyDescent="0.25">
      <c r="A10" s="19">
        <v>5</v>
      </c>
      <c r="B10" s="19">
        <v>1</v>
      </c>
      <c r="C10" s="20" t="s">
        <v>23</v>
      </c>
      <c r="D10" s="20" t="s">
        <v>33</v>
      </c>
      <c r="E10" s="20" t="s">
        <v>24</v>
      </c>
      <c r="F10" s="20" t="s">
        <v>24</v>
      </c>
      <c r="G10" s="20"/>
      <c r="H10" s="21" t="s">
        <v>37</v>
      </c>
      <c r="I10" s="22">
        <v>45183</v>
      </c>
      <c r="J10" s="23">
        <v>5</v>
      </c>
      <c r="K10" s="24" t="s">
        <v>51</v>
      </c>
      <c r="L10" s="24" t="s">
        <v>52</v>
      </c>
      <c r="M10" s="24" t="s">
        <v>53</v>
      </c>
      <c r="N10" s="24" t="s">
        <v>54</v>
      </c>
      <c r="O10" s="24" t="str">
        <f t="shared" si="0"/>
        <v>ESTEFANI HUIZA FERNANDEZ</v>
      </c>
      <c r="P10" s="24">
        <v>7050731</v>
      </c>
      <c r="Q10" s="24" t="s">
        <v>30</v>
      </c>
      <c r="R10" s="24" t="s">
        <v>48</v>
      </c>
      <c r="S10" s="24" t="s">
        <v>55</v>
      </c>
      <c r="T10" s="25">
        <v>8353</v>
      </c>
      <c r="U10" s="25" t="s">
        <v>50</v>
      </c>
      <c r="V10" s="25"/>
    </row>
    <row r="11" spans="1:22" ht="37.5" customHeight="1" x14ac:dyDescent="0.25">
      <c r="A11" s="19">
        <v>6</v>
      </c>
      <c r="B11" s="19">
        <v>1</v>
      </c>
      <c r="C11" s="20" t="s">
        <v>23</v>
      </c>
      <c r="D11" s="20" t="s">
        <v>33</v>
      </c>
      <c r="E11" s="20" t="s">
        <v>24</v>
      </c>
      <c r="F11" s="20" t="s">
        <v>24</v>
      </c>
      <c r="G11" s="20"/>
      <c r="H11" s="21" t="s">
        <v>37</v>
      </c>
      <c r="I11" s="22" t="s">
        <v>56</v>
      </c>
      <c r="J11" s="23">
        <v>6</v>
      </c>
      <c r="K11" s="24" t="s">
        <v>57</v>
      </c>
      <c r="L11" s="24" t="s">
        <v>58</v>
      </c>
      <c r="M11" s="24" t="s">
        <v>59</v>
      </c>
      <c r="N11" s="24" t="s">
        <v>60</v>
      </c>
      <c r="O11" s="24" t="str">
        <f t="shared" si="0"/>
        <v>MAX RAMOS JUAN</v>
      </c>
      <c r="P11" s="24">
        <v>3487543</v>
      </c>
      <c r="Q11" s="24" t="s">
        <v>30</v>
      </c>
      <c r="R11" s="24" t="s">
        <v>61</v>
      </c>
      <c r="S11" s="24" t="s">
        <v>62</v>
      </c>
      <c r="T11" s="25">
        <v>5119</v>
      </c>
      <c r="U11" s="25" t="s">
        <v>50</v>
      </c>
      <c r="V11" s="25"/>
    </row>
    <row r="12" spans="1:22" ht="37.5" customHeight="1" x14ac:dyDescent="0.25">
      <c r="A12" s="19">
        <v>7</v>
      </c>
      <c r="B12" s="19">
        <v>1</v>
      </c>
      <c r="C12" s="20" t="s">
        <v>23</v>
      </c>
      <c r="D12" s="20" t="s">
        <v>63</v>
      </c>
      <c r="E12" s="20" t="s">
        <v>64</v>
      </c>
      <c r="F12" s="20" t="s">
        <v>64</v>
      </c>
      <c r="G12" s="20"/>
      <c r="H12" s="21" t="s">
        <v>34</v>
      </c>
      <c r="I12" s="22">
        <v>44386</v>
      </c>
      <c r="J12" s="23">
        <v>7</v>
      </c>
      <c r="K12" s="24" t="s">
        <v>65</v>
      </c>
      <c r="L12" s="24" t="s">
        <v>66</v>
      </c>
      <c r="M12" s="24" t="s">
        <v>67</v>
      </c>
      <c r="N12" s="24" t="s">
        <v>68</v>
      </c>
      <c r="O12" s="24" t="str">
        <f t="shared" si="0"/>
        <v>RICARDO ALFONSO   AGUILAR ASIN</v>
      </c>
      <c r="P12" s="24">
        <v>2058080</v>
      </c>
      <c r="Q12" s="24" t="s">
        <v>30</v>
      </c>
      <c r="R12" s="24" t="s">
        <v>69</v>
      </c>
      <c r="S12" s="24" t="s">
        <v>70</v>
      </c>
      <c r="T12" s="25">
        <v>13864</v>
      </c>
      <c r="U12" s="25" t="s">
        <v>50</v>
      </c>
      <c r="V12" s="25"/>
    </row>
    <row r="13" spans="1:22" ht="37.5" customHeight="1" x14ac:dyDescent="0.25">
      <c r="A13" s="19">
        <v>8</v>
      </c>
      <c r="B13" s="19">
        <v>1</v>
      </c>
      <c r="C13" s="20" t="s">
        <v>23</v>
      </c>
      <c r="D13" s="20" t="s">
        <v>71</v>
      </c>
      <c r="E13" s="20" t="s">
        <v>72</v>
      </c>
      <c r="F13" s="20" t="s">
        <v>72</v>
      </c>
      <c r="G13" s="20"/>
      <c r="H13" s="21" t="s">
        <v>34</v>
      </c>
      <c r="I13" s="22">
        <v>45418</v>
      </c>
      <c r="J13" s="23">
        <v>8</v>
      </c>
      <c r="K13" s="24" t="s">
        <v>73</v>
      </c>
      <c r="L13" s="24" t="s">
        <v>74</v>
      </c>
      <c r="M13" s="24" t="s">
        <v>75</v>
      </c>
      <c r="N13" s="24" t="s">
        <v>76</v>
      </c>
      <c r="O13" s="24" t="str">
        <f t="shared" si="0"/>
        <v>CRISTOBAL APAZA BAUTISTA</v>
      </c>
      <c r="P13" s="24">
        <v>2682167</v>
      </c>
      <c r="Q13" s="24" t="s">
        <v>30</v>
      </c>
      <c r="R13" s="24" t="s">
        <v>77</v>
      </c>
      <c r="S13" s="24" t="s">
        <v>78</v>
      </c>
      <c r="T13" s="25">
        <v>14527</v>
      </c>
      <c r="U13" s="25" t="s">
        <v>50</v>
      </c>
      <c r="V13" s="25"/>
    </row>
    <row r="14" spans="1:22" ht="37.5" customHeight="1" x14ac:dyDescent="0.25">
      <c r="A14" s="19">
        <v>9</v>
      </c>
      <c r="B14" s="19">
        <v>1</v>
      </c>
      <c r="C14" s="20" t="s">
        <v>23</v>
      </c>
      <c r="D14" s="20" t="s">
        <v>71</v>
      </c>
      <c r="E14" s="20" t="s">
        <v>72</v>
      </c>
      <c r="F14" s="20" t="s">
        <v>72</v>
      </c>
      <c r="G14" s="20"/>
      <c r="H14" s="21" t="s">
        <v>37</v>
      </c>
      <c r="I14" s="22">
        <v>44354</v>
      </c>
      <c r="J14" s="23">
        <v>9</v>
      </c>
      <c r="K14" s="24" t="s">
        <v>79</v>
      </c>
      <c r="L14" s="24" t="s">
        <v>80</v>
      </c>
      <c r="M14" s="24" t="s">
        <v>81</v>
      </c>
      <c r="N14" s="24" t="s">
        <v>82</v>
      </c>
      <c r="O14" s="24" t="str">
        <f t="shared" si="0"/>
        <v>MAGALI JANET URIBE GARCIA</v>
      </c>
      <c r="P14" s="21">
        <v>5078422</v>
      </c>
      <c r="Q14" s="21" t="s">
        <v>83</v>
      </c>
      <c r="R14" s="24" t="s">
        <v>84</v>
      </c>
      <c r="S14" s="24" t="s">
        <v>85</v>
      </c>
      <c r="T14" s="25">
        <v>11995</v>
      </c>
      <c r="U14" s="25" t="s">
        <v>50</v>
      </c>
      <c r="V14" s="25"/>
    </row>
    <row r="15" spans="1:22" ht="37.5" customHeight="1" x14ac:dyDescent="0.25">
      <c r="A15" s="19">
        <v>12</v>
      </c>
      <c r="B15" s="19">
        <v>1</v>
      </c>
      <c r="C15" s="20" t="s">
        <v>23</v>
      </c>
      <c r="D15" s="20" t="s">
        <v>71</v>
      </c>
      <c r="E15" s="20" t="s">
        <v>72</v>
      </c>
      <c r="F15" s="20" t="s">
        <v>72</v>
      </c>
      <c r="G15" s="20"/>
      <c r="H15" s="21" t="s">
        <v>37</v>
      </c>
      <c r="I15" s="22">
        <v>45566</v>
      </c>
      <c r="J15" s="23">
        <v>10</v>
      </c>
      <c r="K15" s="24" t="s">
        <v>86</v>
      </c>
      <c r="L15" s="24" t="s">
        <v>87</v>
      </c>
      <c r="M15" s="24" t="s">
        <v>88</v>
      </c>
      <c r="N15" s="24" t="s">
        <v>89</v>
      </c>
      <c r="O15" s="24" t="str">
        <f t="shared" si="0"/>
        <v>MARIA ELENA SAAVEDRA RIOS</v>
      </c>
      <c r="P15" s="24">
        <v>4012709</v>
      </c>
      <c r="Q15" s="24" t="s">
        <v>83</v>
      </c>
      <c r="R15" s="24" t="s">
        <v>42</v>
      </c>
      <c r="S15" s="24" t="s">
        <v>90</v>
      </c>
      <c r="T15" s="25">
        <v>9186</v>
      </c>
      <c r="U15" s="25" t="s">
        <v>50</v>
      </c>
      <c r="V15" s="25"/>
    </row>
    <row r="16" spans="1:22" ht="43.5" customHeight="1" x14ac:dyDescent="0.25">
      <c r="A16" s="19">
        <v>11</v>
      </c>
      <c r="B16" s="19">
        <v>1</v>
      </c>
      <c r="C16" s="20" t="s">
        <v>23</v>
      </c>
      <c r="D16" s="20" t="s">
        <v>71</v>
      </c>
      <c r="E16" s="20" t="s">
        <v>72</v>
      </c>
      <c r="F16" s="20" t="s">
        <v>72</v>
      </c>
      <c r="G16" s="20"/>
      <c r="H16" s="21" t="s">
        <v>37</v>
      </c>
      <c r="I16" s="22"/>
      <c r="J16" s="23">
        <v>11</v>
      </c>
      <c r="K16" s="24" t="s">
        <v>35</v>
      </c>
      <c r="L16" s="24" t="s">
        <v>35</v>
      </c>
      <c r="M16" s="24"/>
      <c r="N16" s="24"/>
      <c r="O16" s="24" t="str">
        <f t="shared" si="0"/>
        <v xml:space="preserve"> ACEFALO </v>
      </c>
      <c r="P16" s="24"/>
      <c r="Q16" s="24"/>
      <c r="R16" s="24" t="s">
        <v>42</v>
      </c>
      <c r="S16" s="24" t="s">
        <v>90</v>
      </c>
      <c r="T16" s="25">
        <v>9186</v>
      </c>
      <c r="U16" s="25" t="s">
        <v>50</v>
      </c>
      <c r="V16" s="25"/>
    </row>
    <row r="17" spans="1:22" ht="37.5" customHeight="1" x14ac:dyDescent="0.25">
      <c r="A17" s="19">
        <v>10</v>
      </c>
      <c r="B17" s="19">
        <v>1</v>
      </c>
      <c r="C17" s="20" t="s">
        <v>23</v>
      </c>
      <c r="D17" s="20" t="s">
        <v>71</v>
      </c>
      <c r="E17" s="20" t="s">
        <v>72</v>
      </c>
      <c r="F17" s="20" t="s">
        <v>72</v>
      </c>
      <c r="G17" s="20"/>
      <c r="H17" s="21" t="s">
        <v>37</v>
      </c>
      <c r="I17" s="22">
        <v>44588</v>
      </c>
      <c r="J17" s="23">
        <v>12</v>
      </c>
      <c r="K17" s="24" t="s">
        <v>91</v>
      </c>
      <c r="L17" s="24" t="s">
        <v>92</v>
      </c>
      <c r="M17" s="24" t="s">
        <v>93</v>
      </c>
      <c r="N17" s="24" t="s">
        <v>94</v>
      </c>
      <c r="O17" s="24" t="str">
        <f>CONCATENATE(N17," ",L17," ",M17)</f>
        <v>ESTELA OJEDA LOZA</v>
      </c>
      <c r="P17" s="24">
        <v>3325512</v>
      </c>
      <c r="Q17" s="24" t="s">
        <v>30</v>
      </c>
      <c r="R17" s="24" t="s">
        <v>42</v>
      </c>
      <c r="S17" s="24" t="s">
        <v>90</v>
      </c>
      <c r="T17" s="25">
        <v>9186</v>
      </c>
      <c r="U17" s="25" t="s">
        <v>50</v>
      </c>
      <c r="V17" s="25"/>
    </row>
    <row r="18" spans="1:22" ht="37.5" customHeight="1" x14ac:dyDescent="0.25">
      <c r="A18" s="19">
        <v>13</v>
      </c>
      <c r="B18" s="19">
        <v>1</v>
      </c>
      <c r="C18" s="20" t="s">
        <v>23</v>
      </c>
      <c r="D18" s="20" t="s">
        <v>71</v>
      </c>
      <c r="E18" s="20" t="s">
        <v>72</v>
      </c>
      <c r="F18" s="20" t="s">
        <v>72</v>
      </c>
      <c r="G18" s="20"/>
      <c r="H18" s="21" t="s">
        <v>37</v>
      </c>
      <c r="I18" s="22">
        <v>45126</v>
      </c>
      <c r="J18" s="23">
        <v>13</v>
      </c>
      <c r="K18" s="27" t="s">
        <v>95</v>
      </c>
      <c r="L18" s="19" t="s">
        <v>96</v>
      </c>
      <c r="M18" s="24" t="s">
        <v>58</v>
      </c>
      <c r="N18" s="24" t="s">
        <v>97</v>
      </c>
      <c r="O18" s="24" t="str">
        <f>CONCATENATE(N18," ",L18," ",M18)</f>
        <v>GABRIELA MARIARENEE FUENTES RAMOS</v>
      </c>
      <c r="P18" s="21">
        <v>7008958</v>
      </c>
      <c r="Q18" s="21" t="s">
        <v>30</v>
      </c>
      <c r="R18" s="24" t="s">
        <v>48</v>
      </c>
      <c r="S18" s="24" t="s">
        <v>98</v>
      </c>
      <c r="T18" s="25">
        <v>8353</v>
      </c>
      <c r="U18" s="25" t="s">
        <v>50</v>
      </c>
      <c r="V18" s="25"/>
    </row>
    <row r="19" spans="1:22" ht="37.5" customHeight="1" x14ac:dyDescent="0.25">
      <c r="A19" s="19">
        <v>14</v>
      </c>
      <c r="B19" s="19">
        <v>1</v>
      </c>
      <c r="C19" s="20" t="s">
        <v>23</v>
      </c>
      <c r="D19" s="20" t="s">
        <v>99</v>
      </c>
      <c r="E19" s="20" t="s">
        <v>100</v>
      </c>
      <c r="F19" s="20" t="s">
        <v>100</v>
      </c>
      <c r="G19" s="20"/>
      <c r="H19" s="21" t="s">
        <v>34</v>
      </c>
      <c r="I19" s="22">
        <v>45267</v>
      </c>
      <c r="J19" s="23">
        <v>14</v>
      </c>
      <c r="K19" s="24" t="s">
        <v>101</v>
      </c>
      <c r="L19" s="24" t="s">
        <v>102</v>
      </c>
      <c r="M19" s="24" t="s">
        <v>103</v>
      </c>
      <c r="N19" s="24" t="s">
        <v>104</v>
      </c>
      <c r="O19" s="24" t="str">
        <f>CONCATENATE(N19," ",L19," ",M19)</f>
        <v>PAVEL ALEX PEREZ ARMATA</v>
      </c>
      <c r="P19" s="24">
        <v>3336972</v>
      </c>
      <c r="Q19" s="24" t="s">
        <v>30</v>
      </c>
      <c r="R19" s="24" t="s">
        <v>105</v>
      </c>
      <c r="S19" s="24" t="s">
        <v>106</v>
      </c>
      <c r="T19" s="25">
        <v>17144</v>
      </c>
      <c r="U19" s="25" t="s">
        <v>32</v>
      </c>
      <c r="V19" s="25"/>
    </row>
    <row r="20" spans="1:22" ht="37.5" customHeight="1" x14ac:dyDescent="0.25">
      <c r="A20" s="19">
        <v>15</v>
      </c>
      <c r="B20" s="19">
        <v>1</v>
      </c>
      <c r="C20" s="20" t="s">
        <v>23</v>
      </c>
      <c r="D20" s="20" t="s">
        <v>99</v>
      </c>
      <c r="E20" s="20" t="s">
        <v>100</v>
      </c>
      <c r="F20" s="20" t="s">
        <v>100</v>
      </c>
      <c r="G20" s="20"/>
      <c r="H20" s="21" t="s">
        <v>37</v>
      </c>
      <c r="I20" s="22">
        <v>44588</v>
      </c>
      <c r="J20" s="23">
        <v>15</v>
      </c>
      <c r="K20" s="24" t="s">
        <v>107</v>
      </c>
      <c r="L20" s="19" t="s">
        <v>108</v>
      </c>
      <c r="M20" s="19" t="s">
        <v>109</v>
      </c>
      <c r="N20" s="19" t="s">
        <v>110</v>
      </c>
      <c r="O20" s="24" t="str">
        <f>CONCATENATE(N20," ",L20," ",M20)</f>
        <v>EVELYN YENNY TROCHE ESPINOZA</v>
      </c>
      <c r="P20" s="24">
        <v>6123695</v>
      </c>
      <c r="Q20" s="24" t="s">
        <v>30</v>
      </c>
      <c r="R20" s="24" t="s">
        <v>84</v>
      </c>
      <c r="S20" s="24" t="s">
        <v>111</v>
      </c>
      <c r="T20" s="25">
        <v>11995</v>
      </c>
      <c r="U20" s="25" t="s">
        <v>32</v>
      </c>
      <c r="V20" s="25"/>
    </row>
    <row r="21" spans="1:22" ht="37.5" customHeight="1" x14ac:dyDescent="0.25">
      <c r="A21" s="19">
        <v>16</v>
      </c>
      <c r="B21" s="19">
        <v>1</v>
      </c>
      <c r="C21" s="20" t="s">
        <v>23</v>
      </c>
      <c r="D21" s="20" t="s">
        <v>99</v>
      </c>
      <c r="E21" s="20" t="s">
        <v>100</v>
      </c>
      <c r="F21" s="20" t="s">
        <v>100</v>
      </c>
      <c r="G21" s="20" t="s">
        <v>112</v>
      </c>
      <c r="H21" s="21" t="s">
        <v>37</v>
      </c>
      <c r="I21" s="22" t="s">
        <v>113</v>
      </c>
      <c r="J21" s="23">
        <v>16</v>
      </c>
      <c r="K21" s="24" t="s">
        <v>114</v>
      </c>
      <c r="L21" s="24" t="s">
        <v>115</v>
      </c>
      <c r="M21" s="24" t="s">
        <v>116</v>
      </c>
      <c r="N21" s="24" t="s">
        <v>117</v>
      </c>
      <c r="O21" s="24" t="str">
        <f>CONCATENATE(N21," ",L21," ",M21)</f>
        <v>ELIAN ALVAREZ GOMEZ</v>
      </c>
      <c r="P21" s="24">
        <v>6985867</v>
      </c>
      <c r="Q21" s="24" t="s">
        <v>30</v>
      </c>
      <c r="R21" s="24" t="s">
        <v>84</v>
      </c>
      <c r="S21" s="24" t="s">
        <v>118</v>
      </c>
      <c r="T21" s="25">
        <v>11995</v>
      </c>
      <c r="U21" s="25" t="s">
        <v>50</v>
      </c>
      <c r="V21" s="25"/>
    </row>
    <row r="22" spans="1:22" ht="37.5" customHeight="1" x14ac:dyDescent="0.25">
      <c r="A22" s="19">
        <v>17</v>
      </c>
      <c r="B22" s="19">
        <v>1</v>
      </c>
      <c r="C22" s="20" t="s">
        <v>23</v>
      </c>
      <c r="D22" s="20" t="s">
        <v>99</v>
      </c>
      <c r="E22" s="20" t="s">
        <v>100</v>
      </c>
      <c r="F22" s="20" t="s">
        <v>100</v>
      </c>
      <c r="G22" s="20"/>
      <c r="H22" s="21" t="s">
        <v>37</v>
      </c>
      <c r="I22" s="22">
        <v>44400</v>
      </c>
      <c r="J22" s="23">
        <v>17</v>
      </c>
      <c r="K22" s="24" t="s">
        <v>119</v>
      </c>
      <c r="L22" s="24" t="s">
        <v>120</v>
      </c>
      <c r="M22" s="24" t="s">
        <v>121</v>
      </c>
      <c r="N22" s="24" t="s">
        <v>122</v>
      </c>
      <c r="O22" s="24" t="s">
        <v>123</v>
      </c>
      <c r="P22" s="26">
        <v>6081183</v>
      </c>
      <c r="Q22" s="24" t="s">
        <v>30</v>
      </c>
      <c r="R22" s="24" t="s">
        <v>124</v>
      </c>
      <c r="S22" s="24" t="s">
        <v>125</v>
      </c>
      <c r="T22" s="25">
        <v>10945</v>
      </c>
      <c r="U22" s="25" t="s">
        <v>32</v>
      </c>
      <c r="V22" s="25"/>
    </row>
    <row r="23" spans="1:22" ht="37.5" customHeight="1" x14ac:dyDescent="0.25">
      <c r="A23" s="19">
        <v>18</v>
      </c>
      <c r="B23" s="19">
        <v>1</v>
      </c>
      <c r="C23" s="20" t="s">
        <v>23</v>
      </c>
      <c r="D23" s="20" t="s">
        <v>99</v>
      </c>
      <c r="E23" s="20" t="s">
        <v>100</v>
      </c>
      <c r="F23" s="20" t="s">
        <v>100</v>
      </c>
      <c r="G23" s="20"/>
      <c r="H23" s="21" t="s">
        <v>37</v>
      </c>
      <c r="I23" s="22">
        <v>44463</v>
      </c>
      <c r="J23" s="23">
        <v>18</v>
      </c>
      <c r="K23" s="24" t="s">
        <v>126</v>
      </c>
      <c r="L23" s="24" t="s">
        <v>127</v>
      </c>
      <c r="M23" s="24" t="s">
        <v>74</v>
      </c>
      <c r="N23" s="24" t="s">
        <v>128</v>
      </c>
      <c r="O23" s="24" t="str">
        <f t="shared" ref="O23:O86" si="1">CONCATENATE(N23," ",L23," ",M23)</f>
        <v>LUIS GALO AREQUIPA APAZA</v>
      </c>
      <c r="P23" s="24">
        <v>4791448</v>
      </c>
      <c r="Q23" s="24" t="s">
        <v>30</v>
      </c>
      <c r="R23" s="24" t="s">
        <v>48</v>
      </c>
      <c r="S23" s="24" t="s">
        <v>129</v>
      </c>
      <c r="T23" s="25">
        <v>8353</v>
      </c>
      <c r="U23" s="25" t="s">
        <v>50</v>
      </c>
      <c r="V23" s="25"/>
    </row>
    <row r="24" spans="1:22" ht="37.5" customHeight="1" x14ac:dyDescent="0.25">
      <c r="A24" s="19">
        <v>19</v>
      </c>
      <c r="B24" s="19">
        <v>1</v>
      </c>
      <c r="C24" s="20" t="s">
        <v>23</v>
      </c>
      <c r="D24" s="20" t="s">
        <v>130</v>
      </c>
      <c r="E24" s="20" t="s">
        <v>131</v>
      </c>
      <c r="F24" s="20" t="s">
        <v>131</v>
      </c>
      <c r="G24" s="20"/>
      <c r="H24" s="21" t="s">
        <v>34</v>
      </c>
      <c r="I24" s="22">
        <v>44691</v>
      </c>
      <c r="J24" s="23">
        <v>19</v>
      </c>
      <c r="K24" s="24" t="s">
        <v>132</v>
      </c>
      <c r="L24" s="24" t="s">
        <v>133</v>
      </c>
      <c r="M24" s="24" t="s">
        <v>58</v>
      </c>
      <c r="N24" s="24" t="s">
        <v>134</v>
      </c>
      <c r="O24" s="24" t="str">
        <f t="shared" si="1"/>
        <v>YUSSELA SALETH GOYZUETA RAMOS</v>
      </c>
      <c r="P24" s="26">
        <v>4848702</v>
      </c>
      <c r="Q24" s="24" t="s">
        <v>30</v>
      </c>
      <c r="R24" s="24" t="s">
        <v>135</v>
      </c>
      <c r="S24" s="24" t="s">
        <v>136</v>
      </c>
      <c r="T24" s="25">
        <v>15953</v>
      </c>
      <c r="U24" s="25" t="s">
        <v>50</v>
      </c>
      <c r="V24" s="25"/>
    </row>
    <row r="25" spans="1:22" ht="33.75" customHeight="1" x14ac:dyDescent="0.25">
      <c r="A25" s="19">
        <v>26</v>
      </c>
      <c r="B25" s="19">
        <v>1</v>
      </c>
      <c r="C25" s="20" t="s">
        <v>23</v>
      </c>
      <c r="D25" s="20" t="s">
        <v>130</v>
      </c>
      <c r="E25" s="20" t="s">
        <v>131</v>
      </c>
      <c r="F25" s="20" t="s">
        <v>131</v>
      </c>
      <c r="G25" s="20"/>
      <c r="H25" s="21" t="s">
        <v>37</v>
      </c>
      <c r="I25" s="22">
        <v>44321</v>
      </c>
      <c r="J25" s="23">
        <v>20</v>
      </c>
      <c r="K25" s="24" t="s">
        <v>137</v>
      </c>
      <c r="L25" s="24" t="s">
        <v>138</v>
      </c>
      <c r="M25" s="24" t="s">
        <v>139</v>
      </c>
      <c r="N25" s="24" t="s">
        <v>140</v>
      </c>
      <c r="O25" s="24" t="str">
        <f t="shared" si="1"/>
        <v>MARISABEL ZUBIETA SALAS</v>
      </c>
      <c r="P25" s="24">
        <v>3484596</v>
      </c>
      <c r="Q25" s="24" t="s">
        <v>30</v>
      </c>
      <c r="R25" s="24" t="s">
        <v>42</v>
      </c>
      <c r="S25" s="24" t="s">
        <v>141</v>
      </c>
      <c r="T25" s="25">
        <v>9186</v>
      </c>
      <c r="U25" s="25" t="s">
        <v>50</v>
      </c>
      <c r="V25" s="25"/>
    </row>
    <row r="26" spans="1:22" ht="37.5" customHeight="1" x14ac:dyDescent="0.25">
      <c r="A26" s="19">
        <v>32</v>
      </c>
      <c r="B26" s="19">
        <v>1</v>
      </c>
      <c r="C26" s="20" t="s">
        <v>23</v>
      </c>
      <c r="D26" s="20" t="s">
        <v>130</v>
      </c>
      <c r="E26" s="20" t="s">
        <v>131</v>
      </c>
      <c r="F26" s="20" t="s">
        <v>131</v>
      </c>
      <c r="G26" s="20"/>
      <c r="H26" s="21" t="s">
        <v>37</v>
      </c>
      <c r="I26" s="22"/>
      <c r="J26" s="23">
        <v>21</v>
      </c>
      <c r="K26" s="24" t="s">
        <v>142</v>
      </c>
      <c r="L26" s="24" t="s">
        <v>143</v>
      </c>
      <c r="M26" s="24" t="s">
        <v>144</v>
      </c>
      <c r="N26" s="24" t="s">
        <v>145</v>
      </c>
      <c r="O26" s="24" t="str">
        <f t="shared" si="1"/>
        <v>KARINA SARAVIA FLORES</v>
      </c>
      <c r="P26" s="24">
        <v>9209737</v>
      </c>
      <c r="Q26" s="24" t="s">
        <v>30</v>
      </c>
      <c r="R26" s="24" t="s">
        <v>146</v>
      </c>
      <c r="S26" s="24" t="s">
        <v>147</v>
      </c>
      <c r="T26" s="25">
        <v>7690</v>
      </c>
      <c r="U26" s="25" t="s">
        <v>50</v>
      </c>
      <c r="V26" s="25"/>
    </row>
    <row r="27" spans="1:22" ht="30" customHeight="1" x14ac:dyDescent="0.25">
      <c r="A27" s="19">
        <v>33</v>
      </c>
      <c r="B27" s="19">
        <v>1</v>
      </c>
      <c r="C27" s="20" t="s">
        <v>23</v>
      </c>
      <c r="D27" s="20" t="s">
        <v>130</v>
      </c>
      <c r="E27" s="20" t="s">
        <v>131</v>
      </c>
      <c r="F27" s="20" t="s">
        <v>131</v>
      </c>
      <c r="G27" s="20"/>
      <c r="H27" s="21" t="s">
        <v>37</v>
      </c>
      <c r="I27" s="22" t="s">
        <v>148</v>
      </c>
      <c r="J27" s="23">
        <v>22</v>
      </c>
      <c r="K27" s="24" t="s">
        <v>149</v>
      </c>
      <c r="L27" s="24" t="s">
        <v>150</v>
      </c>
      <c r="M27" s="24" t="s">
        <v>151</v>
      </c>
      <c r="N27" s="24" t="s">
        <v>152</v>
      </c>
      <c r="O27" s="24" t="str">
        <f t="shared" si="1"/>
        <v>FRANCO CLIEVER VILLATARCO ZAMBRANA</v>
      </c>
      <c r="P27" s="24">
        <v>6876773</v>
      </c>
      <c r="Q27" s="24" t="s">
        <v>30</v>
      </c>
      <c r="R27" s="24" t="s">
        <v>61</v>
      </c>
      <c r="S27" s="24" t="s">
        <v>153</v>
      </c>
      <c r="T27" s="25">
        <v>5119</v>
      </c>
      <c r="U27" s="25" t="s">
        <v>50</v>
      </c>
      <c r="V27" s="25"/>
    </row>
    <row r="28" spans="1:22" ht="60.75" customHeight="1" x14ac:dyDescent="0.25">
      <c r="A28" s="19">
        <v>21</v>
      </c>
      <c r="B28" s="19">
        <v>1</v>
      </c>
      <c r="C28" s="20" t="s">
        <v>23</v>
      </c>
      <c r="D28" s="20" t="s">
        <v>130</v>
      </c>
      <c r="E28" s="20" t="s">
        <v>131</v>
      </c>
      <c r="F28" s="20" t="s">
        <v>154</v>
      </c>
      <c r="G28" s="20"/>
      <c r="H28" s="21" t="s">
        <v>34</v>
      </c>
      <c r="I28" s="22"/>
      <c r="J28" s="23">
        <v>23</v>
      </c>
      <c r="K28" s="24" t="s">
        <v>35</v>
      </c>
      <c r="L28" s="24" t="s">
        <v>35</v>
      </c>
      <c r="M28" s="24"/>
      <c r="N28" s="24"/>
      <c r="O28" s="24"/>
      <c r="P28" s="24"/>
      <c r="Q28" s="24"/>
      <c r="R28" s="24" t="s">
        <v>69</v>
      </c>
      <c r="S28" s="24" t="s">
        <v>155</v>
      </c>
      <c r="T28" s="25">
        <v>13864</v>
      </c>
      <c r="U28" s="25" t="s">
        <v>50</v>
      </c>
      <c r="V28" s="25"/>
    </row>
    <row r="29" spans="1:22" ht="37.5" customHeight="1" x14ac:dyDescent="0.25">
      <c r="A29" s="19">
        <v>24</v>
      </c>
      <c r="B29" s="19">
        <v>1</v>
      </c>
      <c r="C29" s="20" t="s">
        <v>23</v>
      </c>
      <c r="D29" s="20" t="s">
        <v>130</v>
      </c>
      <c r="E29" s="20" t="s">
        <v>131</v>
      </c>
      <c r="F29" s="20" t="s">
        <v>154</v>
      </c>
      <c r="G29" s="20" t="s">
        <v>156</v>
      </c>
      <c r="H29" s="21" t="s">
        <v>37</v>
      </c>
      <c r="I29" s="22">
        <v>45425</v>
      </c>
      <c r="J29" s="23">
        <v>24</v>
      </c>
      <c r="K29" s="24" t="s">
        <v>157</v>
      </c>
      <c r="L29" s="24" t="s">
        <v>158</v>
      </c>
      <c r="M29" s="24" t="s">
        <v>159</v>
      </c>
      <c r="N29" s="24" t="s">
        <v>160</v>
      </c>
      <c r="O29" s="24" t="str">
        <f t="shared" si="1"/>
        <v>SILVIA EUGENIA HUANCA CALLE</v>
      </c>
      <c r="P29" s="24">
        <v>4985716</v>
      </c>
      <c r="Q29" s="24" t="s">
        <v>161</v>
      </c>
      <c r="R29" s="24" t="s">
        <v>84</v>
      </c>
      <c r="S29" s="24" t="s">
        <v>162</v>
      </c>
      <c r="T29" s="25">
        <v>11995</v>
      </c>
      <c r="U29" s="25" t="s">
        <v>50</v>
      </c>
      <c r="V29" s="25"/>
    </row>
    <row r="30" spans="1:22" ht="42.75" customHeight="1" x14ac:dyDescent="0.25">
      <c r="A30" s="19">
        <v>25</v>
      </c>
      <c r="B30" s="19">
        <v>1</v>
      </c>
      <c r="C30" s="20" t="s">
        <v>23</v>
      </c>
      <c r="D30" s="20" t="s">
        <v>130</v>
      </c>
      <c r="E30" s="20" t="s">
        <v>131</v>
      </c>
      <c r="F30" s="20" t="s">
        <v>154</v>
      </c>
      <c r="G30" s="20" t="s">
        <v>163</v>
      </c>
      <c r="H30" s="21" t="s">
        <v>37</v>
      </c>
      <c r="I30" s="22">
        <v>45175</v>
      </c>
      <c r="J30" s="23">
        <v>25</v>
      </c>
      <c r="K30" s="24" t="s">
        <v>164</v>
      </c>
      <c r="L30" s="24" t="s">
        <v>165</v>
      </c>
      <c r="M30" s="24" t="s">
        <v>166</v>
      </c>
      <c r="N30" s="24" t="s">
        <v>167</v>
      </c>
      <c r="O30" s="24" t="str">
        <f t="shared" si="1"/>
        <v>MARIO MARCA HONORIO</v>
      </c>
      <c r="P30" s="24">
        <v>4844721</v>
      </c>
      <c r="Q30" s="24" t="s">
        <v>30</v>
      </c>
      <c r="R30" s="24" t="s">
        <v>84</v>
      </c>
      <c r="S30" s="24" t="s">
        <v>168</v>
      </c>
      <c r="T30" s="25">
        <v>11995</v>
      </c>
      <c r="U30" s="25" t="s">
        <v>50</v>
      </c>
      <c r="V30" s="25"/>
    </row>
    <row r="31" spans="1:22" ht="33" customHeight="1" x14ac:dyDescent="0.25">
      <c r="A31" s="19">
        <v>30</v>
      </c>
      <c r="B31" s="19">
        <v>1</v>
      </c>
      <c r="C31" s="20" t="s">
        <v>23</v>
      </c>
      <c r="D31" s="20" t="s">
        <v>130</v>
      </c>
      <c r="E31" s="20" t="s">
        <v>131</v>
      </c>
      <c r="F31" s="20" t="s">
        <v>154</v>
      </c>
      <c r="G31" s="20" t="s">
        <v>163</v>
      </c>
      <c r="H31" s="21" t="s">
        <v>37</v>
      </c>
      <c r="I31" s="22">
        <v>45308</v>
      </c>
      <c r="J31" s="23">
        <v>26</v>
      </c>
      <c r="K31" s="24" t="s">
        <v>169</v>
      </c>
      <c r="L31" s="24" t="s">
        <v>170</v>
      </c>
      <c r="M31" s="24" t="s">
        <v>115</v>
      </c>
      <c r="N31" s="24" t="s">
        <v>171</v>
      </c>
      <c r="O31" s="24" t="str">
        <f t="shared" si="1"/>
        <v>MARIO HECTOR SEMPERTEGUI ALVAREZ</v>
      </c>
      <c r="P31" s="21">
        <v>3462509</v>
      </c>
      <c r="Q31" s="24" t="s">
        <v>30</v>
      </c>
      <c r="R31" s="24" t="s">
        <v>48</v>
      </c>
      <c r="S31" s="24" t="s">
        <v>172</v>
      </c>
      <c r="T31" s="25">
        <v>8353</v>
      </c>
      <c r="U31" s="25" t="s">
        <v>50</v>
      </c>
      <c r="V31" s="25"/>
    </row>
    <row r="32" spans="1:22" ht="37.5" customHeight="1" x14ac:dyDescent="0.25">
      <c r="A32" s="19">
        <v>31</v>
      </c>
      <c r="B32" s="19">
        <v>1</v>
      </c>
      <c r="C32" s="20" t="s">
        <v>23</v>
      </c>
      <c r="D32" s="20" t="s">
        <v>130</v>
      </c>
      <c r="E32" s="20" t="s">
        <v>131</v>
      </c>
      <c r="F32" s="20" t="s">
        <v>154</v>
      </c>
      <c r="G32" s="20"/>
      <c r="H32" s="21" t="s">
        <v>37</v>
      </c>
      <c r="I32" s="22">
        <v>45366</v>
      </c>
      <c r="J32" s="23">
        <v>27</v>
      </c>
      <c r="K32" s="24" t="s">
        <v>173</v>
      </c>
      <c r="L32" s="24" t="s">
        <v>174</v>
      </c>
      <c r="M32" s="24" t="s">
        <v>175</v>
      </c>
      <c r="N32" s="24" t="s">
        <v>176</v>
      </c>
      <c r="O32" s="24" t="str">
        <f t="shared" si="1"/>
        <v xml:space="preserve">SERGIO DANIEL ARAMAYO VILLARROEL </v>
      </c>
      <c r="P32" s="21">
        <v>6736666</v>
      </c>
      <c r="Q32" s="24" t="s">
        <v>30</v>
      </c>
      <c r="R32" s="24" t="s">
        <v>48</v>
      </c>
      <c r="S32" s="24" t="s">
        <v>177</v>
      </c>
      <c r="T32" s="25">
        <v>8353</v>
      </c>
      <c r="U32" s="25" t="s">
        <v>50</v>
      </c>
      <c r="V32" s="25"/>
    </row>
    <row r="33" spans="1:22" ht="37.5" customHeight="1" x14ac:dyDescent="0.25">
      <c r="A33" s="19">
        <v>20</v>
      </c>
      <c r="B33" s="19">
        <v>1</v>
      </c>
      <c r="C33" s="20" t="s">
        <v>23</v>
      </c>
      <c r="D33" s="20" t="s">
        <v>130</v>
      </c>
      <c r="E33" s="20" t="s">
        <v>131</v>
      </c>
      <c r="F33" s="20" t="s">
        <v>178</v>
      </c>
      <c r="G33" s="20"/>
      <c r="H33" s="21" t="s">
        <v>34</v>
      </c>
      <c r="I33" s="22">
        <v>45399</v>
      </c>
      <c r="J33" s="23">
        <v>28</v>
      </c>
      <c r="K33" s="24" t="s">
        <v>179</v>
      </c>
      <c r="L33" s="19" t="s">
        <v>180</v>
      </c>
      <c r="M33" s="19" t="s">
        <v>159</v>
      </c>
      <c r="N33" s="24" t="s">
        <v>181</v>
      </c>
      <c r="O33" s="24" t="str">
        <f t="shared" si="1"/>
        <v>ROSA ADELAIDA  QUISPE CALLE</v>
      </c>
      <c r="P33" s="24">
        <v>8264230</v>
      </c>
      <c r="Q33" s="24" t="s">
        <v>30</v>
      </c>
      <c r="R33" s="24" t="s">
        <v>69</v>
      </c>
      <c r="S33" s="24" t="s">
        <v>182</v>
      </c>
      <c r="T33" s="25">
        <v>13864</v>
      </c>
      <c r="U33" s="25" t="s">
        <v>50</v>
      </c>
      <c r="V33" s="25"/>
    </row>
    <row r="34" spans="1:22" ht="37.5" customHeight="1" x14ac:dyDescent="0.25">
      <c r="A34" s="19">
        <v>22</v>
      </c>
      <c r="B34" s="19">
        <v>1</v>
      </c>
      <c r="C34" s="20" t="s">
        <v>23</v>
      </c>
      <c r="D34" s="20" t="s">
        <v>130</v>
      </c>
      <c r="E34" s="20" t="s">
        <v>131</v>
      </c>
      <c r="F34" s="20" t="s">
        <v>178</v>
      </c>
      <c r="G34" s="20" t="s">
        <v>183</v>
      </c>
      <c r="H34" s="21" t="s">
        <v>37</v>
      </c>
      <c r="I34" s="22">
        <v>44669</v>
      </c>
      <c r="J34" s="23">
        <v>29</v>
      </c>
      <c r="K34" s="24" t="s">
        <v>184</v>
      </c>
      <c r="L34" s="24" t="s">
        <v>185</v>
      </c>
      <c r="M34" s="24" t="s">
        <v>186</v>
      </c>
      <c r="N34" s="24" t="s">
        <v>187</v>
      </c>
      <c r="O34" s="24" t="str">
        <f t="shared" si="1"/>
        <v xml:space="preserve">MARIA GUADALUPE QUINTANILLA QUELCA </v>
      </c>
      <c r="P34" s="24">
        <v>4376835</v>
      </c>
      <c r="Q34" s="24" t="s">
        <v>30</v>
      </c>
      <c r="R34" s="24" t="s">
        <v>84</v>
      </c>
      <c r="S34" s="24" t="s">
        <v>188</v>
      </c>
      <c r="T34" s="25">
        <v>11995</v>
      </c>
      <c r="U34" s="25" t="s">
        <v>50</v>
      </c>
      <c r="V34" s="25"/>
    </row>
    <row r="35" spans="1:22" ht="37.5" customHeight="1" x14ac:dyDescent="0.25">
      <c r="A35" s="19">
        <v>23</v>
      </c>
      <c r="B35" s="19">
        <v>1</v>
      </c>
      <c r="C35" s="20" t="s">
        <v>23</v>
      </c>
      <c r="D35" s="20" t="s">
        <v>130</v>
      </c>
      <c r="E35" s="20" t="s">
        <v>131</v>
      </c>
      <c r="F35" s="20" t="s">
        <v>178</v>
      </c>
      <c r="G35" s="20" t="s">
        <v>189</v>
      </c>
      <c r="H35" s="21" t="s">
        <v>37</v>
      </c>
      <c r="I35" s="22">
        <v>44249</v>
      </c>
      <c r="J35" s="23">
        <v>30</v>
      </c>
      <c r="K35" s="24" t="s">
        <v>190</v>
      </c>
      <c r="L35" s="24" t="s">
        <v>191</v>
      </c>
      <c r="M35" s="24" t="s">
        <v>192</v>
      </c>
      <c r="N35" s="24" t="s">
        <v>193</v>
      </c>
      <c r="O35" s="24" t="str">
        <f t="shared" si="1"/>
        <v>BEATRIZ LIDIA MAMANI ABELO</v>
      </c>
      <c r="P35" s="24">
        <v>4329603</v>
      </c>
      <c r="Q35" s="24" t="s">
        <v>30</v>
      </c>
      <c r="R35" s="24" t="s">
        <v>84</v>
      </c>
      <c r="S35" s="24" t="s">
        <v>194</v>
      </c>
      <c r="T35" s="25">
        <v>11995</v>
      </c>
      <c r="U35" s="25" t="s">
        <v>50</v>
      </c>
      <c r="V35" s="25"/>
    </row>
    <row r="36" spans="1:22" ht="31.5" customHeight="1" x14ac:dyDescent="0.25">
      <c r="A36" s="19">
        <v>28</v>
      </c>
      <c r="B36" s="19">
        <v>1</v>
      </c>
      <c r="C36" s="20" t="s">
        <v>23</v>
      </c>
      <c r="D36" s="20" t="s">
        <v>130</v>
      </c>
      <c r="E36" s="20" t="s">
        <v>131</v>
      </c>
      <c r="F36" s="20" t="s">
        <v>178</v>
      </c>
      <c r="G36" s="20" t="s">
        <v>189</v>
      </c>
      <c r="H36" s="21" t="s">
        <v>37</v>
      </c>
      <c r="I36" s="22">
        <v>45142</v>
      </c>
      <c r="J36" s="23">
        <v>31</v>
      </c>
      <c r="K36" s="24" t="s">
        <v>195</v>
      </c>
      <c r="L36" s="24" t="s">
        <v>196</v>
      </c>
      <c r="M36" s="24" t="s">
        <v>81</v>
      </c>
      <c r="N36" s="24" t="s">
        <v>197</v>
      </c>
      <c r="O36" s="24" t="str">
        <f t="shared" si="1"/>
        <v>MABEL ALICIA BELZU  GARCIA</v>
      </c>
      <c r="P36" s="24">
        <v>4741713</v>
      </c>
      <c r="Q36" s="24" t="s">
        <v>161</v>
      </c>
      <c r="R36" s="24" t="s">
        <v>48</v>
      </c>
      <c r="S36" s="24" t="s">
        <v>198</v>
      </c>
      <c r="T36" s="25">
        <v>8353</v>
      </c>
      <c r="U36" s="25" t="s">
        <v>50</v>
      </c>
      <c r="V36" s="25"/>
    </row>
    <row r="37" spans="1:22" ht="37.5" customHeight="1" x14ac:dyDescent="0.25">
      <c r="A37" s="19">
        <v>27</v>
      </c>
      <c r="B37" s="19">
        <v>1</v>
      </c>
      <c r="C37" s="20" t="s">
        <v>23</v>
      </c>
      <c r="D37" s="20" t="s">
        <v>130</v>
      </c>
      <c r="E37" s="20" t="s">
        <v>131</v>
      </c>
      <c r="F37" s="20" t="s">
        <v>178</v>
      </c>
      <c r="G37" s="20" t="s">
        <v>199</v>
      </c>
      <c r="H37" s="21" t="s">
        <v>37</v>
      </c>
      <c r="I37" s="22">
        <v>45435</v>
      </c>
      <c r="J37" s="23">
        <v>32</v>
      </c>
      <c r="K37" s="28" t="s">
        <v>200</v>
      </c>
      <c r="L37" s="24" t="s">
        <v>201</v>
      </c>
      <c r="M37" s="24" t="s">
        <v>202</v>
      </c>
      <c r="N37" s="24" t="s">
        <v>203</v>
      </c>
      <c r="O37" s="24" t="str">
        <f t="shared" si="1"/>
        <v>YECID GUSTAVO SANCHEZ VELASCO</v>
      </c>
      <c r="P37" s="24">
        <v>4831236</v>
      </c>
      <c r="Q37" s="24" t="s">
        <v>30</v>
      </c>
      <c r="R37" s="24" t="s">
        <v>42</v>
      </c>
      <c r="S37" s="24" t="s">
        <v>204</v>
      </c>
      <c r="T37" s="25">
        <v>9186</v>
      </c>
      <c r="U37" s="25" t="s">
        <v>50</v>
      </c>
      <c r="V37" s="25"/>
    </row>
    <row r="38" spans="1:22" ht="37.5" customHeight="1" x14ac:dyDescent="0.25">
      <c r="A38" s="19">
        <v>29</v>
      </c>
      <c r="B38" s="19">
        <v>1</v>
      </c>
      <c r="C38" s="20" t="s">
        <v>23</v>
      </c>
      <c r="D38" s="20" t="s">
        <v>130</v>
      </c>
      <c r="E38" s="20" t="s">
        <v>131</v>
      </c>
      <c r="F38" s="20" t="s">
        <v>178</v>
      </c>
      <c r="G38" s="20" t="s">
        <v>205</v>
      </c>
      <c r="H38" s="21" t="s">
        <v>37</v>
      </c>
      <c r="I38" s="22" t="s">
        <v>206</v>
      </c>
      <c r="J38" s="23">
        <v>33</v>
      </c>
      <c r="K38" s="24" t="s">
        <v>207</v>
      </c>
      <c r="L38" s="24" t="s">
        <v>53</v>
      </c>
      <c r="M38" s="24" t="s">
        <v>208</v>
      </c>
      <c r="N38" s="24" t="s">
        <v>209</v>
      </c>
      <c r="O38" s="24" t="str">
        <f t="shared" si="1"/>
        <v>LUIS ALBERTO FERNANDEZ ORELLANA</v>
      </c>
      <c r="P38" s="24">
        <v>5762453</v>
      </c>
      <c r="Q38" s="24" t="s">
        <v>30</v>
      </c>
      <c r="R38" s="24" t="s">
        <v>48</v>
      </c>
      <c r="S38" s="24" t="s">
        <v>210</v>
      </c>
      <c r="T38" s="25">
        <v>8353</v>
      </c>
      <c r="U38" s="25" t="s">
        <v>50</v>
      </c>
      <c r="V38" s="25"/>
    </row>
    <row r="39" spans="1:22" ht="37.5" customHeight="1" x14ac:dyDescent="0.25">
      <c r="A39" s="19">
        <v>34</v>
      </c>
      <c r="B39" s="19">
        <v>1</v>
      </c>
      <c r="C39" s="20" t="s">
        <v>23</v>
      </c>
      <c r="D39" s="20" t="s">
        <v>211</v>
      </c>
      <c r="E39" s="20" t="s">
        <v>212</v>
      </c>
      <c r="F39" s="20" t="s">
        <v>212</v>
      </c>
      <c r="G39" s="20"/>
      <c r="H39" s="21" t="s">
        <v>34</v>
      </c>
      <c r="I39" s="22">
        <v>44246</v>
      </c>
      <c r="J39" s="23">
        <v>34</v>
      </c>
      <c r="K39" s="24" t="s">
        <v>213</v>
      </c>
      <c r="L39" s="24" t="s">
        <v>214</v>
      </c>
      <c r="M39" s="24" t="s">
        <v>109</v>
      </c>
      <c r="N39" s="24" t="s">
        <v>215</v>
      </c>
      <c r="O39" s="24" t="str">
        <f t="shared" si="1"/>
        <v>ROLANDO PANIAGUA ESPINOZA</v>
      </c>
      <c r="P39" s="24">
        <v>3251519</v>
      </c>
      <c r="Q39" s="24" t="s">
        <v>216</v>
      </c>
      <c r="R39" s="24" t="s">
        <v>77</v>
      </c>
      <c r="S39" s="24" t="s">
        <v>217</v>
      </c>
      <c r="T39" s="25">
        <v>14527</v>
      </c>
      <c r="U39" s="25" t="s">
        <v>50</v>
      </c>
      <c r="V39" s="25"/>
    </row>
    <row r="40" spans="1:22" ht="37.5" customHeight="1" x14ac:dyDescent="0.25">
      <c r="A40" s="19">
        <v>35</v>
      </c>
      <c r="B40" s="19">
        <v>1</v>
      </c>
      <c r="C40" s="20" t="s">
        <v>23</v>
      </c>
      <c r="D40" s="20" t="s">
        <v>211</v>
      </c>
      <c r="E40" s="20" t="s">
        <v>212</v>
      </c>
      <c r="F40" s="20" t="s">
        <v>212</v>
      </c>
      <c r="G40" s="20"/>
      <c r="H40" s="21" t="s">
        <v>37</v>
      </c>
      <c r="I40" s="22">
        <v>44889</v>
      </c>
      <c r="J40" s="23">
        <v>35</v>
      </c>
      <c r="K40" s="29" t="s">
        <v>218</v>
      </c>
      <c r="L40" s="24" t="s">
        <v>219</v>
      </c>
      <c r="M40" s="29" t="s">
        <v>115</v>
      </c>
      <c r="N40" s="29" t="s">
        <v>220</v>
      </c>
      <c r="O40" s="24" t="str">
        <f t="shared" si="1"/>
        <v>WALDO VACA ALVAREZ</v>
      </c>
      <c r="P40" s="30">
        <v>6102450</v>
      </c>
      <c r="Q40" s="29" t="s">
        <v>30</v>
      </c>
      <c r="R40" s="29" t="s">
        <v>84</v>
      </c>
      <c r="S40" s="29" t="s">
        <v>221</v>
      </c>
      <c r="T40" s="31">
        <v>11995</v>
      </c>
      <c r="U40" s="25" t="s">
        <v>50</v>
      </c>
      <c r="V40" s="25"/>
    </row>
    <row r="41" spans="1:22" ht="37.5" customHeight="1" x14ac:dyDescent="0.25">
      <c r="A41" s="19">
        <v>36</v>
      </c>
      <c r="B41" s="19">
        <v>1</v>
      </c>
      <c r="C41" s="20" t="s">
        <v>23</v>
      </c>
      <c r="D41" s="20" t="s">
        <v>211</v>
      </c>
      <c r="E41" s="20" t="s">
        <v>212</v>
      </c>
      <c r="F41" s="20" t="s">
        <v>212</v>
      </c>
      <c r="G41" s="20"/>
      <c r="H41" s="21" t="s">
        <v>37</v>
      </c>
      <c r="I41" s="22">
        <v>44245</v>
      </c>
      <c r="J41" s="23">
        <v>36</v>
      </c>
      <c r="K41" s="29" t="s">
        <v>222</v>
      </c>
      <c r="L41" s="24" t="s">
        <v>223</v>
      </c>
      <c r="M41" s="19" t="s">
        <v>224</v>
      </c>
      <c r="N41" s="24" t="s">
        <v>160</v>
      </c>
      <c r="O41" s="24" t="str">
        <f t="shared" si="1"/>
        <v>SILVIA EUGENIA MENDIZABAL RIVEROS</v>
      </c>
      <c r="P41" s="24">
        <v>5941518</v>
      </c>
      <c r="Q41" s="24" t="s">
        <v>30</v>
      </c>
      <c r="R41" s="24" t="s">
        <v>84</v>
      </c>
      <c r="S41" s="24" t="s">
        <v>225</v>
      </c>
      <c r="T41" s="25">
        <v>11995</v>
      </c>
      <c r="U41" s="25" t="s">
        <v>50</v>
      </c>
      <c r="V41" s="25"/>
    </row>
    <row r="42" spans="1:22" ht="47.25" customHeight="1" x14ac:dyDescent="0.25">
      <c r="A42" s="19">
        <v>37</v>
      </c>
      <c r="B42" s="19">
        <v>1</v>
      </c>
      <c r="C42" s="20" t="s">
        <v>23</v>
      </c>
      <c r="D42" s="20" t="s">
        <v>211</v>
      </c>
      <c r="E42" s="20" t="s">
        <v>212</v>
      </c>
      <c r="F42" s="20" t="s">
        <v>212</v>
      </c>
      <c r="G42" s="20"/>
      <c r="H42" s="21" t="s">
        <v>37</v>
      </c>
      <c r="I42" s="22"/>
      <c r="J42" s="23">
        <v>37</v>
      </c>
      <c r="K42" s="24" t="s">
        <v>35</v>
      </c>
      <c r="L42" s="24" t="s">
        <v>35</v>
      </c>
      <c r="M42" s="24"/>
      <c r="N42" s="24"/>
      <c r="O42" s="24" t="str">
        <f t="shared" si="1"/>
        <v xml:space="preserve"> ACEFALO </v>
      </c>
      <c r="P42" s="24"/>
      <c r="Q42" s="24"/>
      <c r="R42" s="24" t="s">
        <v>42</v>
      </c>
      <c r="S42" s="24" t="s">
        <v>226</v>
      </c>
      <c r="T42" s="25">
        <v>9186</v>
      </c>
      <c r="U42" s="25" t="s">
        <v>50</v>
      </c>
      <c r="V42" s="25"/>
    </row>
    <row r="43" spans="1:22" ht="37.5" customHeight="1" x14ac:dyDescent="0.25">
      <c r="A43" s="19">
        <v>38</v>
      </c>
      <c r="B43" s="19">
        <v>1</v>
      </c>
      <c r="C43" s="20" t="s">
        <v>23</v>
      </c>
      <c r="D43" s="20" t="s">
        <v>211</v>
      </c>
      <c r="E43" s="20" t="s">
        <v>212</v>
      </c>
      <c r="F43" s="20" t="s">
        <v>212</v>
      </c>
      <c r="G43" s="20"/>
      <c r="H43" s="21" t="s">
        <v>37</v>
      </c>
      <c r="I43" s="22">
        <v>45156</v>
      </c>
      <c r="J43" s="23">
        <v>38</v>
      </c>
      <c r="K43" s="19" t="s">
        <v>227</v>
      </c>
      <c r="L43" s="19" t="s">
        <v>228</v>
      </c>
      <c r="M43" s="19"/>
      <c r="N43" s="19" t="s">
        <v>229</v>
      </c>
      <c r="O43" s="24" t="str">
        <f t="shared" si="1"/>
        <v xml:space="preserve">ADRIAN DIEGO VILLARREAL  </v>
      </c>
      <c r="P43" s="32">
        <v>6799225</v>
      </c>
      <c r="Q43" s="21" t="s">
        <v>161</v>
      </c>
      <c r="R43" s="24" t="s">
        <v>230</v>
      </c>
      <c r="S43" s="24" t="s">
        <v>231</v>
      </c>
      <c r="T43" s="25">
        <v>4301</v>
      </c>
      <c r="U43" s="25" t="s">
        <v>50</v>
      </c>
      <c r="V43" s="25"/>
    </row>
    <row r="44" spans="1:22" ht="37.5" customHeight="1" x14ac:dyDescent="0.25">
      <c r="A44" s="19">
        <v>39</v>
      </c>
      <c r="B44" s="19">
        <v>1</v>
      </c>
      <c r="C44" s="20" t="s">
        <v>23</v>
      </c>
      <c r="D44" s="20" t="s">
        <v>232</v>
      </c>
      <c r="E44" s="20" t="s">
        <v>233</v>
      </c>
      <c r="F44" s="20" t="s">
        <v>233</v>
      </c>
      <c r="G44" s="20"/>
      <c r="H44" s="21" t="s">
        <v>34</v>
      </c>
      <c r="I44" s="22">
        <v>44249</v>
      </c>
      <c r="J44" s="23">
        <v>39</v>
      </c>
      <c r="K44" s="24" t="s">
        <v>234</v>
      </c>
      <c r="L44" s="24" t="s">
        <v>235</v>
      </c>
      <c r="M44" s="24" t="s">
        <v>102</v>
      </c>
      <c r="N44" s="24" t="s">
        <v>236</v>
      </c>
      <c r="O44" s="24" t="str">
        <f t="shared" si="1"/>
        <v>DAVID VICTOR ARUQUIPA PEREZ</v>
      </c>
      <c r="P44" s="24">
        <v>3358957</v>
      </c>
      <c r="Q44" s="24" t="s">
        <v>30</v>
      </c>
      <c r="R44" s="24" t="s">
        <v>77</v>
      </c>
      <c r="S44" s="24" t="s">
        <v>237</v>
      </c>
      <c r="T44" s="25">
        <v>14527</v>
      </c>
      <c r="U44" s="25" t="s">
        <v>32</v>
      </c>
      <c r="V44" s="25"/>
    </row>
    <row r="45" spans="1:22" ht="37.5" customHeight="1" x14ac:dyDescent="0.25">
      <c r="A45" s="19">
        <v>40</v>
      </c>
      <c r="B45" s="19">
        <v>1</v>
      </c>
      <c r="C45" s="20" t="s">
        <v>23</v>
      </c>
      <c r="D45" s="20" t="s">
        <v>232</v>
      </c>
      <c r="E45" s="20" t="s">
        <v>233</v>
      </c>
      <c r="F45" s="20" t="s">
        <v>233</v>
      </c>
      <c r="G45" s="20"/>
      <c r="H45" s="21" t="s">
        <v>37</v>
      </c>
      <c r="I45" s="22">
        <v>44341</v>
      </c>
      <c r="J45" s="23">
        <v>40</v>
      </c>
      <c r="K45" s="24" t="s">
        <v>238</v>
      </c>
      <c r="L45" s="24" t="s">
        <v>239</v>
      </c>
      <c r="M45" s="24" t="s">
        <v>240</v>
      </c>
      <c r="N45" s="24" t="s">
        <v>241</v>
      </c>
      <c r="O45" s="24" t="str">
        <f t="shared" si="1"/>
        <v>MARIANELA ESPAÑA MITA</v>
      </c>
      <c r="P45" s="24">
        <v>4777051</v>
      </c>
      <c r="Q45" s="24" t="s">
        <v>30</v>
      </c>
      <c r="R45" s="24" t="s">
        <v>42</v>
      </c>
      <c r="S45" s="24" t="s">
        <v>242</v>
      </c>
      <c r="T45" s="25">
        <v>9186</v>
      </c>
      <c r="U45" s="25" t="s">
        <v>32</v>
      </c>
      <c r="V45" s="25"/>
    </row>
    <row r="46" spans="1:22" ht="37.5" customHeight="1" x14ac:dyDescent="0.25">
      <c r="A46" s="19">
        <v>41</v>
      </c>
      <c r="B46" s="19">
        <v>1</v>
      </c>
      <c r="C46" s="20" t="s">
        <v>23</v>
      </c>
      <c r="D46" s="20" t="s">
        <v>232</v>
      </c>
      <c r="E46" s="20" t="s">
        <v>233</v>
      </c>
      <c r="F46" s="20" t="s">
        <v>233</v>
      </c>
      <c r="G46" s="20"/>
      <c r="H46" s="21" t="s">
        <v>37</v>
      </c>
      <c r="I46" s="22">
        <v>44586</v>
      </c>
      <c r="J46" s="23">
        <v>41</v>
      </c>
      <c r="K46" s="24" t="s">
        <v>243</v>
      </c>
      <c r="L46" s="24" t="s">
        <v>244</v>
      </c>
      <c r="M46" s="24" t="s">
        <v>180</v>
      </c>
      <c r="N46" s="24" t="s">
        <v>245</v>
      </c>
      <c r="O46" s="24" t="str">
        <f t="shared" si="1"/>
        <v>PEDRO CARLOS ESTRELLA QUISPE</v>
      </c>
      <c r="P46" s="21">
        <v>6172940</v>
      </c>
      <c r="Q46" s="21" t="s">
        <v>30</v>
      </c>
      <c r="R46" s="24" t="s">
        <v>48</v>
      </c>
      <c r="S46" s="24" t="s">
        <v>246</v>
      </c>
      <c r="T46" s="25">
        <v>8353</v>
      </c>
      <c r="U46" s="25" t="s">
        <v>32</v>
      </c>
      <c r="V46" s="25"/>
    </row>
    <row r="47" spans="1:22" ht="37.5" customHeight="1" x14ac:dyDescent="0.25">
      <c r="A47" s="19">
        <v>42</v>
      </c>
      <c r="B47" s="19">
        <v>1</v>
      </c>
      <c r="C47" s="20" t="s">
        <v>23</v>
      </c>
      <c r="D47" s="20" t="s">
        <v>247</v>
      </c>
      <c r="E47" s="20" t="s">
        <v>248</v>
      </c>
      <c r="F47" s="20" t="s">
        <v>248</v>
      </c>
      <c r="G47" s="20"/>
      <c r="H47" s="21" t="s">
        <v>34</v>
      </c>
      <c r="I47" s="22">
        <v>45376</v>
      </c>
      <c r="J47" s="23">
        <v>42</v>
      </c>
      <c r="K47" s="24" t="s">
        <v>249</v>
      </c>
      <c r="L47" s="24" t="s">
        <v>250</v>
      </c>
      <c r="M47" s="24" t="s">
        <v>251</v>
      </c>
      <c r="N47" s="24" t="s">
        <v>252</v>
      </c>
      <c r="O47" s="24" t="str">
        <f t="shared" si="1"/>
        <v>GUADALUPE CHAVEZ CHOQUE</v>
      </c>
      <c r="P47" s="21">
        <v>5480490</v>
      </c>
      <c r="Q47" s="24" t="s">
        <v>30</v>
      </c>
      <c r="R47" s="24" t="s">
        <v>77</v>
      </c>
      <c r="S47" s="24" t="s">
        <v>253</v>
      </c>
      <c r="T47" s="25">
        <v>14527</v>
      </c>
      <c r="U47" s="25" t="s">
        <v>32</v>
      </c>
      <c r="V47" s="25"/>
    </row>
    <row r="48" spans="1:22" ht="34.5" customHeight="1" x14ac:dyDescent="0.25">
      <c r="A48" s="19">
        <v>43</v>
      </c>
      <c r="B48" s="19">
        <v>1</v>
      </c>
      <c r="C48" s="20" t="s">
        <v>23</v>
      </c>
      <c r="D48" s="20" t="s">
        <v>247</v>
      </c>
      <c r="E48" s="20" t="s">
        <v>248</v>
      </c>
      <c r="F48" s="20" t="s">
        <v>248</v>
      </c>
      <c r="G48" s="20"/>
      <c r="H48" s="21" t="s">
        <v>37</v>
      </c>
      <c r="I48" s="22">
        <v>45376</v>
      </c>
      <c r="J48" s="23">
        <v>43</v>
      </c>
      <c r="K48" s="24" t="s">
        <v>254</v>
      </c>
      <c r="L48" s="24" t="s">
        <v>255</v>
      </c>
      <c r="M48" s="24" t="s">
        <v>256</v>
      </c>
      <c r="N48" s="24" t="s">
        <v>257</v>
      </c>
      <c r="O48" s="24" t="str">
        <f t="shared" si="1"/>
        <v>LUIS DANIEL AMEZAGA BEJARANO</v>
      </c>
      <c r="P48" s="24">
        <v>4909891</v>
      </c>
      <c r="Q48" s="24" t="s">
        <v>30</v>
      </c>
      <c r="R48" s="24" t="s">
        <v>42</v>
      </c>
      <c r="S48" s="24" t="s">
        <v>258</v>
      </c>
      <c r="T48" s="25">
        <v>9186</v>
      </c>
      <c r="U48" s="25" t="s">
        <v>32</v>
      </c>
      <c r="V48" s="25"/>
    </row>
    <row r="49" spans="1:22" ht="37.5" customHeight="1" x14ac:dyDescent="0.25">
      <c r="A49" s="19">
        <v>44</v>
      </c>
      <c r="B49" s="19">
        <v>2</v>
      </c>
      <c r="C49" s="33" t="s">
        <v>259</v>
      </c>
      <c r="D49" s="33" t="s">
        <v>260</v>
      </c>
      <c r="E49" s="33" t="s">
        <v>261</v>
      </c>
      <c r="F49" s="33" t="s">
        <v>261</v>
      </c>
      <c r="G49" s="33"/>
      <c r="H49" s="21" t="s">
        <v>34</v>
      </c>
      <c r="I49" s="22">
        <v>44256</v>
      </c>
      <c r="J49" s="23">
        <v>44</v>
      </c>
      <c r="K49" s="24" t="s">
        <v>262</v>
      </c>
      <c r="L49" s="24" t="s">
        <v>263</v>
      </c>
      <c r="M49" s="24" t="s">
        <v>264</v>
      </c>
      <c r="N49" s="24" t="s">
        <v>265</v>
      </c>
      <c r="O49" s="24" t="str">
        <f t="shared" si="1"/>
        <v>ELVIRA ESPEJO AYCA</v>
      </c>
      <c r="P49" s="24">
        <v>4045532</v>
      </c>
      <c r="Q49" s="24" t="s">
        <v>266</v>
      </c>
      <c r="R49" s="24" t="s">
        <v>267</v>
      </c>
      <c r="S49" s="24" t="s">
        <v>268</v>
      </c>
      <c r="T49" s="25">
        <v>16808</v>
      </c>
      <c r="U49" s="25" t="s">
        <v>32</v>
      </c>
      <c r="V49" s="25"/>
    </row>
    <row r="50" spans="1:22" ht="37.5" customHeight="1" x14ac:dyDescent="0.25">
      <c r="A50" s="19">
        <v>45</v>
      </c>
      <c r="B50" s="19">
        <v>2</v>
      </c>
      <c r="C50" s="33" t="s">
        <v>259</v>
      </c>
      <c r="D50" s="33" t="s">
        <v>260</v>
      </c>
      <c r="E50" s="33" t="s">
        <v>261</v>
      </c>
      <c r="F50" s="33" t="s">
        <v>261</v>
      </c>
      <c r="G50" s="33"/>
      <c r="H50" s="21" t="s">
        <v>37</v>
      </c>
      <c r="I50" s="22">
        <v>44584</v>
      </c>
      <c r="J50" s="23">
        <v>45</v>
      </c>
      <c r="K50" s="24" t="s">
        <v>269</v>
      </c>
      <c r="L50" s="24" t="s">
        <v>270</v>
      </c>
      <c r="M50" s="24" t="s">
        <v>271</v>
      </c>
      <c r="N50" s="24" t="s">
        <v>272</v>
      </c>
      <c r="O50" s="24" t="str">
        <f t="shared" si="1"/>
        <v>BRENDA AMPARO SANJINES JIMENEZ</v>
      </c>
      <c r="P50" s="24">
        <v>3444707</v>
      </c>
      <c r="Q50" s="24" t="s">
        <v>30</v>
      </c>
      <c r="R50" s="24" t="s">
        <v>48</v>
      </c>
      <c r="S50" s="24" t="s">
        <v>273</v>
      </c>
      <c r="T50" s="25">
        <v>8353</v>
      </c>
      <c r="U50" s="25" t="s">
        <v>50</v>
      </c>
      <c r="V50" s="25"/>
    </row>
    <row r="51" spans="1:22" ht="37.5" customHeight="1" x14ac:dyDescent="0.25">
      <c r="A51" s="19">
        <v>46</v>
      </c>
      <c r="B51" s="19">
        <v>2</v>
      </c>
      <c r="C51" s="33" t="s">
        <v>259</v>
      </c>
      <c r="D51" s="33" t="s">
        <v>260</v>
      </c>
      <c r="E51" s="33" t="s">
        <v>261</v>
      </c>
      <c r="F51" s="33" t="s">
        <v>261</v>
      </c>
      <c r="G51" s="33"/>
      <c r="H51" s="21" t="s">
        <v>37</v>
      </c>
      <c r="I51" s="22">
        <v>44571</v>
      </c>
      <c r="J51" s="23">
        <v>46</v>
      </c>
      <c r="K51" s="24" t="s">
        <v>274</v>
      </c>
      <c r="L51" s="24" t="s">
        <v>58</v>
      </c>
      <c r="M51" s="24" t="s">
        <v>275</v>
      </c>
      <c r="N51" s="24" t="s">
        <v>276</v>
      </c>
      <c r="O51" s="24" t="str">
        <f t="shared" si="1"/>
        <v>MELISSA RAMOS AYAVIRI</v>
      </c>
      <c r="P51" s="24">
        <v>4773178</v>
      </c>
      <c r="Q51" s="24" t="s">
        <v>30</v>
      </c>
      <c r="R51" s="24" t="s">
        <v>146</v>
      </c>
      <c r="S51" s="24" t="s">
        <v>147</v>
      </c>
      <c r="T51" s="25">
        <v>7690</v>
      </c>
      <c r="U51" s="25" t="s">
        <v>50</v>
      </c>
      <c r="V51" s="25"/>
    </row>
    <row r="52" spans="1:22" ht="37.5" customHeight="1" x14ac:dyDescent="0.25">
      <c r="A52" s="19">
        <v>47</v>
      </c>
      <c r="B52" s="19">
        <v>2</v>
      </c>
      <c r="C52" s="33" t="s">
        <v>259</v>
      </c>
      <c r="D52" s="33" t="s">
        <v>277</v>
      </c>
      <c r="E52" s="33" t="s">
        <v>278</v>
      </c>
      <c r="F52" s="33" t="s">
        <v>278</v>
      </c>
      <c r="G52" s="33"/>
      <c r="H52" s="21" t="s">
        <v>37</v>
      </c>
      <c r="I52" s="22">
        <v>45027</v>
      </c>
      <c r="J52" s="23">
        <v>47</v>
      </c>
      <c r="K52" s="24" t="s">
        <v>279</v>
      </c>
      <c r="L52" s="24" t="s">
        <v>280</v>
      </c>
      <c r="M52" s="24" t="s">
        <v>45</v>
      </c>
      <c r="N52" s="24" t="s">
        <v>281</v>
      </c>
      <c r="O52" s="24" t="str">
        <f t="shared" si="1"/>
        <v>VEIMAR GASTON SOTO QUIROZ</v>
      </c>
      <c r="P52" s="21">
        <v>3113195</v>
      </c>
      <c r="Q52" s="21" t="s">
        <v>266</v>
      </c>
      <c r="R52" s="24" t="s">
        <v>42</v>
      </c>
      <c r="S52" s="24" t="s">
        <v>282</v>
      </c>
      <c r="T52" s="25">
        <v>9186</v>
      </c>
      <c r="U52" s="25" t="s">
        <v>32</v>
      </c>
      <c r="V52" s="25"/>
    </row>
    <row r="53" spans="1:22" ht="37.5" customHeight="1" x14ac:dyDescent="0.25">
      <c r="A53" s="19">
        <v>48</v>
      </c>
      <c r="B53" s="19">
        <v>2</v>
      </c>
      <c r="C53" s="33" t="s">
        <v>259</v>
      </c>
      <c r="D53" s="33" t="s">
        <v>277</v>
      </c>
      <c r="E53" s="33" t="s">
        <v>278</v>
      </c>
      <c r="F53" s="33" t="s">
        <v>278</v>
      </c>
      <c r="G53" s="33"/>
      <c r="H53" s="21" t="s">
        <v>37</v>
      </c>
      <c r="I53" s="22">
        <v>39433</v>
      </c>
      <c r="J53" s="23">
        <v>48</v>
      </c>
      <c r="K53" s="24" t="s">
        <v>283</v>
      </c>
      <c r="L53" s="24" t="s">
        <v>284</v>
      </c>
      <c r="M53" s="24" t="s">
        <v>285</v>
      </c>
      <c r="N53" s="24" t="s">
        <v>286</v>
      </c>
      <c r="O53" s="24" t="str">
        <f t="shared" si="1"/>
        <v>CARLOS CLAURE DAVID</v>
      </c>
      <c r="P53" s="24">
        <v>1091901</v>
      </c>
      <c r="Q53" s="24" t="s">
        <v>287</v>
      </c>
      <c r="R53" s="24" t="s">
        <v>42</v>
      </c>
      <c r="S53" s="24" t="s">
        <v>288</v>
      </c>
      <c r="T53" s="25">
        <v>9186</v>
      </c>
      <c r="U53" s="25" t="s">
        <v>32</v>
      </c>
      <c r="V53" s="25"/>
    </row>
    <row r="54" spans="1:22" ht="55.5" customHeight="1" x14ac:dyDescent="0.25">
      <c r="A54" s="19">
        <v>49</v>
      </c>
      <c r="B54" s="19">
        <v>2</v>
      </c>
      <c r="C54" s="33" t="s">
        <v>259</v>
      </c>
      <c r="D54" s="33" t="s">
        <v>277</v>
      </c>
      <c r="E54" s="33" t="s">
        <v>278</v>
      </c>
      <c r="F54" s="33" t="s">
        <v>278</v>
      </c>
      <c r="G54" s="33"/>
      <c r="H54" s="21" t="s">
        <v>37</v>
      </c>
      <c r="I54" s="22"/>
      <c r="J54" s="23">
        <v>49</v>
      </c>
      <c r="K54" s="24" t="s">
        <v>35</v>
      </c>
      <c r="L54" s="24" t="s">
        <v>35</v>
      </c>
      <c r="M54" s="24"/>
      <c r="N54" s="24"/>
      <c r="O54" s="24" t="str">
        <f t="shared" si="1"/>
        <v xml:space="preserve"> ACEFALO </v>
      </c>
      <c r="P54" s="21"/>
      <c r="Q54" s="21"/>
      <c r="R54" s="24" t="s">
        <v>42</v>
      </c>
      <c r="S54" s="24" t="s">
        <v>289</v>
      </c>
      <c r="T54" s="25">
        <v>9186</v>
      </c>
      <c r="U54" s="25" t="s">
        <v>32</v>
      </c>
      <c r="V54" s="25"/>
    </row>
    <row r="55" spans="1:22" ht="55.5" customHeight="1" x14ac:dyDescent="0.25">
      <c r="A55" s="19">
        <v>50</v>
      </c>
      <c r="B55" s="19">
        <v>2</v>
      </c>
      <c r="C55" s="33" t="s">
        <v>259</v>
      </c>
      <c r="D55" s="33" t="s">
        <v>277</v>
      </c>
      <c r="E55" s="33" t="s">
        <v>278</v>
      </c>
      <c r="F55" s="33" t="s">
        <v>278</v>
      </c>
      <c r="G55" s="33"/>
      <c r="H55" s="21" t="s">
        <v>37</v>
      </c>
      <c r="I55" s="22">
        <v>42789</v>
      </c>
      <c r="J55" s="23">
        <v>50</v>
      </c>
      <c r="K55" s="24" t="s">
        <v>290</v>
      </c>
      <c r="L55" s="24" t="s">
        <v>291</v>
      </c>
      <c r="M55" s="24" t="s">
        <v>202</v>
      </c>
      <c r="N55" s="24" t="s">
        <v>292</v>
      </c>
      <c r="O55" s="24" t="str">
        <f t="shared" si="1"/>
        <v>WILFREDO TAPIA VELASCO</v>
      </c>
      <c r="P55" s="24">
        <v>7486229</v>
      </c>
      <c r="Q55" s="24" t="s">
        <v>30</v>
      </c>
      <c r="R55" s="24" t="s">
        <v>230</v>
      </c>
      <c r="S55" s="24" t="s">
        <v>293</v>
      </c>
      <c r="T55" s="25">
        <v>4301</v>
      </c>
      <c r="U55" s="25" t="s">
        <v>50</v>
      </c>
      <c r="V55" s="25"/>
    </row>
    <row r="56" spans="1:22" ht="55.5" customHeight="1" x14ac:dyDescent="0.25">
      <c r="A56" s="19">
        <v>51</v>
      </c>
      <c r="B56" s="19">
        <v>2</v>
      </c>
      <c r="C56" s="33" t="s">
        <v>259</v>
      </c>
      <c r="D56" s="33" t="s">
        <v>294</v>
      </c>
      <c r="E56" s="33" t="s">
        <v>295</v>
      </c>
      <c r="F56" s="33" t="s">
        <v>295</v>
      </c>
      <c r="G56" s="33"/>
      <c r="H56" s="21" t="s">
        <v>34</v>
      </c>
      <c r="I56" s="22">
        <v>43703</v>
      </c>
      <c r="J56" s="23">
        <v>51</v>
      </c>
      <c r="K56" s="24" t="s">
        <v>296</v>
      </c>
      <c r="L56" s="24" t="s">
        <v>297</v>
      </c>
      <c r="M56" s="24" t="s">
        <v>298</v>
      </c>
      <c r="N56" s="24" t="s">
        <v>299</v>
      </c>
      <c r="O56" s="24" t="str">
        <f t="shared" si="1"/>
        <v>JOSE LUIS PAZ SORIA</v>
      </c>
      <c r="P56" s="24">
        <v>3381306</v>
      </c>
      <c r="Q56" s="24" t="s">
        <v>30</v>
      </c>
      <c r="R56" s="24" t="s">
        <v>69</v>
      </c>
      <c r="S56" s="24" t="s">
        <v>300</v>
      </c>
      <c r="T56" s="25">
        <v>13864</v>
      </c>
      <c r="U56" s="25" t="s">
        <v>32</v>
      </c>
      <c r="V56" s="25"/>
    </row>
    <row r="57" spans="1:22" ht="37.5" customHeight="1" x14ac:dyDescent="0.25">
      <c r="A57" s="19">
        <v>54</v>
      </c>
      <c r="B57" s="19">
        <v>2</v>
      </c>
      <c r="C57" s="33" t="s">
        <v>259</v>
      </c>
      <c r="D57" s="33" t="s">
        <v>294</v>
      </c>
      <c r="E57" s="33" t="s">
        <v>295</v>
      </c>
      <c r="F57" s="33" t="s">
        <v>295</v>
      </c>
      <c r="G57" s="33"/>
      <c r="H57" s="21" t="s">
        <v>37</v>
      </c>
      <c r="I57" s="22">
        <v>44398</v>
      </c>
      <c r="J57" s="23">
        <v>52</v>
      </c>
      <c r="K57" s="24" t="s">
        <v>301</v>
      </c>
      <c r="L57" s="24" t="s">
        <v>115</v>
      </c>
      <c r="M57" s="24" t="s">
        <v>302</v>
      </c>
      <c r="N57" s="24" t="s">
        <v>303</v>
      </c>
      <c r="O57" s="24" t="str">
        <f t="shared" si="1"/>
        <v>PATRICIA LILETHE ALVAREZ QUINTEROS</v>
      </c>
      <c r="P57" s="19">
        <v>4316806</v>
      </c>
      <c r="Q57" s="24" t="s">
        <v>30</v>
      </c>
      <c r="R57" s="24" t="s">
        <v>42</v>
      </c>
      <c r="S57" s="24" t="s">
        <v>304</v>
      </c>
      <c r="T57" s="25">
        <v>9186</v>
      </c>
      <c r="U57" s="25" t="s">
        <v>32</v>
      </c>
      <c r="V57" s="25"/>
    </row>
    <row r="58" spans="1:22" ht="37.5" customHeight="1" x14ac:dyDescent="0.25">
      <c r="A58" s="19">
        <v>53</v>
      </c>
      <c r="B58" s="19">
        <v>2</v>
      </c>
      <c r="C58" s="33" t="s">
        <v>259</v>
      </c>
      <c r="D58" s="33" t="s">
        <v>294</v>
      </c>
      <c r="E58" s="33" t="s">
        <v>295</v>
      </c>
      <c r="F58" s="33" t="s">
        <v>295</v>
      </c>
      <c r="G58" s="33"/>
      <c r="H58" s="21" t="s">
        <v>37</v>
      </c>
      <c r="I58" s="22">
        <v>44348</v>
      </c>
      <c r="J58" s="23">
        <v>53</v>
      </c>
      <c r="K58" s="24" t="s">
        <v>305</v>
      </c>
      <c r="L58" s="24" t="s">
        <v>306</v>
      </c>
      <c r="M58" s="24" t="s">
        <v>307</v>
      </c>
      <c r="N58" s="24" t="s">
        <v>308</v>
      </c>
      <c r="O58" s="24" t="str">
        <f t="shared" si="1"/>
        <v>IRENEO ELOY UTURUNCO MENDOZA</v>
      </c>
      <c r="P58" s="21">
        <v>4828454</v>
      </c>
      <c r="Q58" s="24" t="s">
        <v>30</v>
      </c>
      <c r="R58" s="24" t="s">
        <v>42</v>
      </c>
      <c r="S58" s="24" t="s">
        <v>304</v>
      </c>
      <c r="T58" s="25">
        <v>9186</v>
      </c>
      <c r="U58" s="25" t="s">
        <v>32</v>
      </c>
      <c r="V58" s="25"/>
    </row>
    <row r="59" spans="1:22" ht="37.5" customHeight="1" x14ac:dyDescent="0.25">
      <c r="A59" s="19">
        <v>52</v>
      </c>
      <c r="B59" s="19">
        <v>2</v>
      </c>
      <c r="C59" s="33" t="s">
        <v>259</v>
      </c>
      <c r="D59" s="33" t="s">
        <v>294</v>
      </c>
      <c r="E59" s="33" t="s">
        <v>295</v>
      </c>
      <c r="F59" s="33" t="s">
        <v>295</v>
      </c>
      <c r="G59" s="33"/>
      <c r="H59" s="21" t="s">
        <v>37</v>
      </c>
      <c r="I59" s="22">
        <v>44349</v>
      </c>
      <c r="J59" s="23">
        <v>54</v>
      </c>
      <c r="K59" s="24" t="s">
        <v>309</v>
      </c>
      <c r="L59" s="24" t="s">
        <v>310</v>
      </c>
      <c r="M59" s="24" t="s">
        <v>180</v>
      </c>
      <c r="N59" s="24" t="s">
        <v>311</v>
      </c>
      <c r="O59" s="24" t="str">
        <f t="shared" si="1"/>
        <v>EDWIN USQUIANO QUISPE</v>
      </c>
      <c r="P59" s="24">
        <v>6042307</v>
      </c>
      <c r="Q59" s="24" t="s">
        <v>30</v>
      </c>
      <c r="R59" s="24" t="s">
        <v>42</v>
      </c>
      <c r="S59" s="24" t="s">
        <v>304</v>
      </c>
      <c r="T59" s="25">
        <v>9186</v>
      </c>
      <c r="U59" s="25" t="s">
        <v>32</v>
      </c>
      <c r="V59" s="25"/>
    </row>
    <row r="60" spans="1:22" ht="37.5" customHeight="1" x14ac:dyDescent="0.25">
      <c r="A60" s="19">
        <v>0</v>
      </c>
      <c r="B60" s="19">
        <v>2</v>
      </c>
      <c r="C60" s="33" t="s">
        <v>259</v>
      </c>
      <c r="D60" s="33" t="s">
        <v>294</v>
      </c>
      <c r="E60" s="33" t="s">
        <v>295</v>
      </c>
      <c r="F60" s="33" t="s">
        <v>295</v>
      </c>
      <c r="G60" s="33"/>
      <c r="H60" s="21" t="s">
        <v>37</v>
      </c>
      <c r="I60" s="22">
        <v>43354</v>
      </c>
      <c r="J60" s="23">
        <v>55</v>
      </c>
      <c r="K60" s="24" t="s">
        <v>312</v>
      </c>
      <c r="L60" s="24" t="s">
        <v>313</v>
      </c>
      <c r="M60" s="24" t="s">
        <v>314</v>
      </c>
      <c r="N60" s="24" t="s">
        <v>315</v>
      </c>
      <c r="O60" s="24" t="str">
        <f t="shared" si="1"/>
        <v>MARY LUZ COPARI LAZO</v>
      </c>
      <c r="P60" s="24">
        <v>3475553</v>
      </c>
      <c r="Q60" s="24" t="s">
        <v>30</v>
      </c>
      <c r="R60" s="24" t="s">
        <v>42</v>
      </c>
      <c r="S60" s="24" t="s">
        <v>288</v>
      </c>
      <c r="T60" s="25">
        <v>9186</v>
      </c>
      <c r="U60" s="25" t="s">
        <v>32</v>
      </c>
      <c r="V60" s="25"/>
    </row>
    <row r="61" spans="1:22" ht="37.5" customHeight="1" x14ac:dyDescent="0.25">
      <c r="A61" s="19">
        <v>56</v>
      </c>
      <c r="B61" s="19">
        <v>2</v>
      </c>
      <c r="C61" s="33" t="s">
        <v>259</v>
      </c>
      <c r="D61" s="33" t="s">
        <v>294</v>
      </c>
      <c r="E61" s="33" t="s">
        <v>295</v>
      </c>
      <c r="F61" s="33" t="s">
        <v>295</v>
      </c>
      <c r="G61" s="33"/>
      <c r="H61" s="21" t="s">
        <v>37</v>
      </c>
      <c r="I61" s="22">
        <v>45537</v>
      </c>
      <c r="J61" s="23">
        <v>56</v>
      </c>
      <c r="K61" s="24" t="s">
        <v>316</v>
      </c>
      <c r="L61" s="24" t="s">
        <v>317</v>
      </c>
      <c r="M61" s="24" t="s">
        <v>318</v>
      </c>
      <c r="N61" s="24" t="s">
        <v>319</v>
      </c>
      <c r="O61" s="24" t="str">
        <f t="shared" si="1"/>
        <v>MARY ELSA MARQUEZ GUTIERREZ</v>
      </c>
      <c r="P61" s="24">
        <v>4917438</v>
      </c>
      <c r="Q61" s="24" t="s">
        <v>30</v>
      </c>
      <c r="R61" s="24" t="s">
        <v>42</v>
      </c>
      <c r="S61" s="24" t="s">
        <v>288</v>
      </c>
      <c r="T61" s="25">
        <v>9186</v>
      </c>
      <c r="U61" s="25" t="s">
        <v>32</v>
      </c>
      <c r="V61" s="25"/>
    </row>
    <row r="62" spans="1:22" ht="37.5" customHeight="1" x14ac:dyDescent="0.25">
      <c r="A62" s="19">
        <v>57</v>
      </c>
      <c r="B62" s="19">
        <v>2</v>
      </c>
      <c r="C62" s="33" t="s">
        <v>259</v>
      </c>
      <c r="D62" s="33" t="s">
        <v>294</v>
      </c>
      <c r="E62" s="33" t="s">
        <v>295</v>
      </c>
      <c r="F62" s="33" t="s">
        <v>295</v>
      </c>
      <c r="G62" s="33"/>
      <c r="H62" s="21" t="s">
        <v>37</v>
      </c>
      <c r="I62" s="22">
        <v>44593</v>
      </c>
      <c r="J62" s="23">
        <v>57</v>
      </c>
      <c r="K62" s="24" t="s">
        <v>320</v>
      </c>
      <c r="L62" s="24" t="s">
        <v>321</v>
      </c>
      <c r="M62" s="24" t="s">
        <v>322</v>
      </c>
      <c r="N62" s="24" t="s">
        <v>323</v>
      </c>
      <c r="O62" s="24" t="str">
        <f t="shared" si="1"/>
        <v>LUIS ISAAC CALLIZAYA LIMACHI</v>
      </c>
      <c r="P62" s="24">
        <v>4893387</v>
      </c>
      <c r="Q62" s="24" t="s">
        <v>30</v>
      </c>
      <c r="R62" s="24" t="s">
        <v>48</v>
      </c>
      <c r="S62" s="24" t="s">
        <v>324</v>
      </c>
      <c r="T62" s="25">
        <v>8353</v>
      </c>
      <c r="U62" s="25" t="s">
        <v>32</v>
      </c>
      <c r="V62" s="25"/>
    </row>
    <row r="63" spans="1:22" ht="37.5" customHeight="1" x14ac:dyDescent="0.25">
      <c r="A63" s="19">
        <v>58</v>
      </c>
      <c r="B63" s="19">
        <v>2</v>
      </c>
      <c r="C63" s="33" t="s">
        <v>259</v>
      </c>
      <c r="D63" s="33" t="s">
        <v>325</v>
      </c>
      <c r="E63" s="33" t="s">
        <v>326</v>
      </c>
      <c r="F63" s="33" t="s">
        <v>326</v>
      </c>
      <c r="G63" s="33"/>
      <c r="H63" s="21" t="s">
        <v>34</v>
      </c>
      <c r="I63" s="22">
        <v>44599</v>
      </c>
      <c r="J63" s="23">
        <v>58</v>
      </c>
      <c r="K63" s="24" t="s">
        <v>327</v>
      </c>
      <c r="L63" s="24" t="s">
        <v>328</v>
      </c>
      <c r="M63" s="24" t="s">
        <v>329</v>
      </c>
      <c r="N63" s="24" t="s">
        <v>330</v>
      </c>
      <c r="O63" s="24" t="str">
        <f t="shared" si="1"/>
        <v>LUIS SALVADOR ARANO ROMERO</v>
      </c>
      <c r="P63" s="21">
        <v>7023025</v>
      </c>
      <c r="Q63" s="21" t="s">
        <v>30</v>
      </c>
      <c r="R63" s="24" t="s">
        <v>69</v>
      </c>
      <c r="S63" s="24" t="s">
        <v>331</v>
      </c>
      <c r="T63" s="25">
        <v>13864</v>
      </c>
      <c r="U63" s="25" t="s">
        <v>32</v>
      </c>
      <c r="V63" s="25"/>
    </row>
    <row r="64" spans="1:22" ht="37.5" customHeight="1" x14ac:dyDescent="0.25">
      <c r="A64" s="19">
        <v>59</v>
      </c>
      <c r="B64" s="19">
        <v>2</v>
      </c>
      <c r="C64" s="33" t="s">
        <v>259</v>
      </c>
      <c r="D64" s="33" t="s">
        <v>325</v>
      </c>
      <c r="E64" s="33" t="s">
        <v>326</v>
      </c>
      <c r="F64" s="33" t="s">
        <v>326</v>
      </c>
      <c r="G64" s="33"/>
      <c r="H64" s="21" t="s">
        <v>37</v>
      </c>
      <c r="I64" s="22">
        <v>45397</v>
      </c>
      <c r="J64" s="23">
        <v>59</v>
      </c>
      <c r="K64" s="24" t="s">
        <v>332</v>
      </c>
      <c r="L64" s="24" t="s">
        <v>333</v>
      </c>
      <c r="M64" s="24" t="s">
        <v>334</v>
      </c>
      <c r="N64" s="24" t="s">
        <v>335</v>
      </c>
      <c r="O64" s="24" t="str">
        <f t="shared" si="1"/>
        <v>PEDRO GONZALO ALROC  ALIAGA</v>
      </c>
      <c r="P64" s="24">
        <v>8352400</v>
      </c>
      <c r="Q64" s="24" t="s">
        <v>161</v>
      </c>
      <c r="R64" s="24" t="s">
        <v>42</v>
      </c>
      <c r="S64" s="24" t="s">
        <v>336</v>
      </c>
      <c r="T64" s="25">
        <v>9186</v>
      </c>
      <c r="U64" s="25" t="s">
        <v>32</v>
      </c>
      <c r="V64" s="25"/>
    </row>
    <row r="65" spans="1:22" ht="37.5" customHeight="1" x14ac:dyDescent="0.25">
      <c r="A65" s="19">
        <v>60</v>
      </c>
      <c r="B65" s="19">
        <v>2</v>
      </c>
      <c r="C65" s="33" t="s">
        <v>259</v>
      </c>
      <c r="D65" s="33" t="s">
        <v>325</v>
      </c>
      <c r="E65" s="33" t="s">
        <v>326</v>
      </c>
      <c r="F65" s="33" t="s">
        <v>326</v>
      </c>
      <c r="G65" s="33"/>
      <c r="H65" s="21" t="s">
        <v>37</v>
      </c>
      <c r="I65" s="22">
        <v>43627</v>
      </c>
      <c r="J65" s="23">
        <v>60</v>
      </c>
      <c r="K65" s="24" t="s">
        <v>337</v>
      </c>
      <c r="L65" s="24" t="s">
        <v>338</v>
      </c>
      <c r="M65" s="24" t="s">
        <v>339</v>
      </c>
      <c r="N65" s="24" t="s">
        <v>340</v>
      </c>
      <c r="O65" s="24" t="str">
        <f t="shared" si="1"/>
        <v>RICHARD MUJICA ANGULO</v>
      </c>
      <c r="P65" s="24">
        <v>4811507</v>
      </c>
      <c r="Q65" s="24" t="s">
        <v>30</v>
      </c>
      <c r="R65" s="24" t="s">
        <v>42</v>
      </c>
      <c r="S65" s="24" t="s">
        <v>341</v>
      </c>
      <c r="T65" s="25">
        <v>9186</v>
      </c>
      <c r="U65" s="25" t="s">
        <v>32</v>
      </c>
      <c r="V65" s="25"/>
    </row>
    <row r="66" spans="1:22" ht="37.5" customHeight="1" x14ac:dyDescent="0.25">
      <c r="A66" s="19">
        <v>61</v>
      </c>
      <c r="B66" s="19">
        <v>2</v>
      </c>
      <c r="C66" s="33" t="s">
        <v>259</v>
      </c>
      <c r="D66" s="33" t="s">
        <v>325</v>
      </c>
      <c r="E66" s="33" t="s">
        <v>326</v>
      </c>
      <c r="F66" s="33" t="s">
        <v>326</v>
      </c>
      <c r="G66" s="33"/>
      <c r="H66" s="21" t="s">
        <v>37</v>
      </c>
      <c r="I66" s="22">
        <v>45293</v>
      </c>
      <c r="J66" s="23">
        <v>61</v>
      </c>
      <c r="K66" s="24" t="s">
        <v>342</v>
      </c>
      <c r="L66" s="24" t="s">
        <v>191</v>
      </c>
      <c r="M66" s="24" t="s">
        <v>343</v>
      </c>
      <c r="N66" s="24" t="s">
        <v>344</v>
      </c>
      <c r="O66" s="24" t="str">
        <f t="shared" si="1"/>
        <v>HEIDI RUTH MAMANI TOLA</v>
      </c>
      <c r="P66" s="24">
        <v>6749073</v>
      </c>
      <c r="Q66" s="24" t="s">
        <v>30</v>
      </c>
      <c r="R66" s="24" t="s">
        <v>42</v>
      </c>
      <c r="S66" s="24" t="s">
        <v>345</v>
      </c>
      <c r="T66" s="25">
        <v>9186</v>
      </c>
      <c r="U66" s="25" t="s">
        <v>32</v>
      </c>
      <c r="V66" s="25"/>
    </row>
    <row r="67" spans="1:22" ht="37.5" customHeight="1" x14ac:dyDescent="0.25">
      <c r="A67" s="19">
        <v>62</v>
      </c>
      <c r="B67" s="19">
        <v>2</v>
      </c>
      <c r="C67" s="33" t="s">
        <v>259</v>
      </c>
      <c r="D67" s="33" t="s">
        <v>325</v>
      </c>
      <c r="E67" s="33" t="s">
        <v>326</v>
      </c>
      <c r="F67" s="33" t="s">
        <v>326</v>
      </c>
      <c r="G67" s="33"/>
      <c r="H67" s="21" t="s">
        <v>37</v>
      </c>
      <c r="I67" s="22">
        <v>44973</v>
      </c>
      <c r="J67" s="23">
        <v>62</v>
      </c>
      <c r="K67" s="24" t="s">
        <v>346</v>
      </c>
      <c r="L67" s="24" t="s">
        <v>347</v>
      </c>
      <c r="M67" s="24" t="s">
        <v>348</v>
      </c>
      <c r="N67" s="24" t="s">
        <v>349</v>
      </c>
      <c r="O67" s="24" t="str">
        <f t="shared" si="1"/>
        <v>WILMER URRELO ZARATE</v>
      </c>
      <c r="P67" s="24">
        <v>2454557</v>
      </c>
      <c r="Q67" s="24" t="s">
        <v>30</v>
      </c>
      <c r="R67" s="24" t="s">
        <v>48</v>
      </c>
      <c r="S67" s="24" t="s">
        <v>350</v>
      </c>
      <c r="T67" s="25">
        <v>8353</v>
      </c>
      <c r="U67" s="25" t="s">
        <v>32</v>
      </c>
      <c r="V67" s="25"/>
    </row>
    <row r="68" spans="1:22" ht="37.5" customHeight="1" x14ac:dyDescent="0.25">
      <c r="A68" s="19">
        <v>63</v>
      </c>
      <c r="B68" s="19">
        <v>2</v>
      </c>
      <c r="C68" s="33" t="s">
        <v>259</v>
      </c>
      <c r="D68" s="33" t="s">
        <v>325</v>
      </c>
      <c r="E68" s="33" t="s">
        <v>326</v>
      </c>
      <c r="F68" s="33" t="s">
        <v>326</v>
      </c>
      <c r="G68" s="33"/>
      <c r="H68" s="21" t="s">
        <v>37</v>
      </c>
      <c r="I68" s="22">
        <v>44346</v>
      </c>
      <c r="J68" s="23">
        <v>63</v>
      </c>
      <c r="K68" s="24" t="s">
        <v>351</v>
      </c>
      <c r="L68" s="24" t="s">
        <v>352</v>
      </c>
      <c r="M68" s="24" t="s">
        <v>109</v>
      </c>
      <c r="N68" s="24" t="s">
        <v>353</v>
      </c>
      <c r="O68" s="24" t="str">
        <f t="shared" si="1"/>
        <v>TANIA ELIZABETH PRADO ESPINOZA</v>
      </c>
      <c r="P68" s="24">
        <v>4807847</v>
      </c>
      <c r="Q68" s="24" t="s">
        <v>30</v>
      </c>
      <c r="R68" s="24" t="s">
        <v>48</v>
      </c>
      <c r="S68" s="24" t="s">
        <v>354</v>
      </c>
      <c r="T68" s="25">
        <v>8353</v>
      </c>
      <c r="U68" s="25" t="s">
        <v>32</v>
      </c>
      <c r="V68" s="25"/>
    </row>
    <row r="69" spans="1:22" ht="37.5" customHeight="1" x14ac:dyDescent="0.25">
      <c r="A69" s="19">
        <v>64</v>
      </c>
      <c r="B69" s="19">
        <v>2</v>
      </c>
      <c r="C69" s="33" t="s">
        <v>259</v>
      </c>
      <c r="D69" s="33" t="s">
        <v>325</v>
      </c>
      <c r="E69" s="33" t="s">
        <v>326</v>
      </c>
      <c r="F69" s="33" t="s">
        <v>326</v>
      </c>
      <c r="G69" s="33"/>
      <c r="H69" s="21" t="s">
        <v>37</v>
      </c>
      <c r="I69" s="22">
        <v>42079</v>
      </c>
      <c r="J69" s="23">
        <v>64</v>
      </c>
      <c r="K69" s="24" t="s">
        <v>355</v>
      </c>
      <c r="L69" s="24" t="s">
        <v>356</v>
      </c>
      <c r="M69" s="24" t="s">
        <v>357</v>
      </c>
      <c r="N69" s="24" t="s">
        <v>358</v>
      </c>
      <c r="O69" s="24" t="str">
        <f t="shared" si="1"/>
        <v>JOSE ALFREDO CAMPOS BASAGOITIA</v>
      </c>
      <c r="P69" s="24">
        <v>5071240</v>
      </c>
      <c r="Q69" s="24" t="s">
        <v>83</v>
      </c>
      <c r="R69" s="24" t="s">
        <v>48</v>
      </c>
      <c r="S69" s="24" t="s">
        <v>359</v>
      </c>
      <c r="T69" s="25">
        <v>8353</v>
      </c>
      <c r="U69" s="25" t="s">
        <v>32</v>
      </c>
      <c r="V69" s="25"/>
    </row>
    <row r="70" spans="1:22" ht="37.5" customHeight="1" x14ac:dyDescent="0.25">
      <c r="A70" s="19">
        <v>65</v>
      </c>
      <c r="B70" s="19">
        <v>2</v>
      </c>
      <c r="C70" s="33" t="s">
        <v>259</v>
      </c>
      <c r="D70" s="33" t="s">
        <v>360</v>
      </c>
      <c r="E70" s="33" t="s">
        <v>361</v>
      </c>
      <c r="F70" s="33" t="s">
        <v>361</v>
      </c>
      <c r="G70" s="33"/>
      <c r="H70" s="21" t="s">
        <v>34</v>
      </c>
      <c r="I70" s="22">
        <v>35612</v>
      </c>
      <c r="J70" s="23">
        <v>65</v>
      </c>
      <c r="K70" s="24" t="s">
        <v>362</v>
      </c>
      <c r="L70" s="24" t="s">
        <v>363</v>
      </c>
      <c r="M70" s="24" t="s">
        <v>364</v>
      </c>
      <c r="N70" s="24" t="s">
        <v>365</v>
      </c>
      <c r="O70" s="24" t="str">
        <f t="shared" si="1"/>
        <v>MILTON EYZAGUIRRE MORALES</v>
      </c>
      <c r="P70" s="24">
        <v>3362145</v>
      </c>
      <c r="Q70" s="24" t="s">
        <v>30</v>
      </c>
      <c r="R70" s="24" t="s">
        <v>69</v>
      </c>
      <c r="S70" s="24" t="s">
        <v>366</v>
      </c>
      <c r="T70" s="25">
        <v>13864</v>
      </c>
      <c r="U70" s="25" t="s">
        <v>32</v>
      </c>
      <c r="V70" s="25"/>
    </row>
    <row r="71" spans="1:22" ht="37.5" customHeight="1" x14ac:dyDescent="0.25">
      <c r="A71" s="19">
        <v>66</v>
      </c>
      <c r="B71" s="19">
        <v>2</v>
      </c>
      <c r="C71" s="33" t="s">
        <v>259</v>
      </c>
      <c r="D71" s="33" t="s">
        <v>360</v>
      </c>
      <c r="E71" s="33" t="s">
        <v>361</v>
      </c>
      <c r="F71" s="33" t="s">
        <v>361</v>
      </c>
      <c r="G71" s="33"/>
      <c r="H71" s="21" t="s">
        <v>37</v>
      </c>
      <c r="I71" s="22">
        <v>45376</v>
      </c>
      <c r="J71" s="23">
        <v>66</v>
      </c>
      <c r="K71" s="24" t="s">
        <v>367</v>
      </c>
      <c r="L71" s="24" t="s">
        <v>368</v>
      </c>
      <c r="M71" s="24" t="s">
        <v>369</v>
      </c>
      <c r="N71" s="24" t="s">
        <v>370</v>
      </c>
      <c r="O71" s="24" t="str">
        <f t="shared" si="1"/>
        <v>MEZTLY PACASSI ZANGA</v>
      </c>
      <c r="P71" s="24">
        <v>9122839</v>
      </c>
      <c r="Q71" s="24" t="s">
        <v>161</v>
      </c>
      <c r="R71" s="24" t="s">
        <v>42</v>
      </c>
      <c r="S71" s="24" t="s">
        <v>371</v>
      </c>
      <c r="T71" s="25">
        <v>9186</v>
      </c>
      <c r="U71" s="25" t="s">
        <v>32</v>
      </c>
      <c r="V71" s="25"/>
    </row>
    <row r="72" spans="1:22" ht="37.5" customHeight="1" x14ac:dyDescent="0.25">
      <c r="A72" s="19">
        <v>67</v>
      </c>
      <c r="B72" s="19">
        <v>2</v>
      </c>
      <c r="C72" s="33" t="s">
        <v>259</v>
      </c>
      <c r="D72" s="33" t="s">
        <v>360</v>
      </c>
      <c r="E72" s="33" t="s">
        <v>361</v>
      </c>
      <c r="F72" s="33" t="s">
        <v>361</v>
      </c>
      <c r="G72" s="33"/>
      <c r="H72" s="21" t="s">
        <v>37</v>
      </c>
      <c r="I72" s="22">
        <v>38518</v>
      </c>
      <c r="J72" s="23">
        <v>67</v>
      </c>
      <c r="K72" s="24" t="s">
        <v>372</v>
      </c>
      <c r="L72" s="24" t="s">
        <v>158</v>
      </c>
      <c r="M72" s="24" t="s">
        <v>373</v>
      </c>
      <c r="N72" s="24" t="s">
        <v>374</v>
      </c>
      <c r="O72" s="24" t="str">
        <f t="shared" si="1"/>
        <v>MODESTO EDGAR HUANCA TITO</v>
      </c>
      <c r="P72" s="24">
        <v>3394493</v>
      </c>
      <c r="Q72" s="24" t="s">
        <v>30</v>
      </c>
      <c r="R72" s="24" t="s">
        <v>42</v>
      </c>
      <c r="S72" s="24" t="s">
        <v>375</v>
      </c>
      <c r="T72" s="25">
        <v>9186</v>
      </c>
      <c r="U72" s="25" t="s">
        <v>32</v>
      </c>
      <c r="V72" s="25"/>
    </row>
    <row r="73" spans="1:22" ht="37.5" customHeight="1" x14ac:dyDescent="0.25">
      <c r="A73" s="19">
        <v>68</v>
      </c>
      <c r="B73" s="19">
        <v>2</v>
      </c>
      <c r="C73" s="33" t="s">
        <v>259</v>
      </c>
      <c r="D73" s="33" t="s">
        <v>360</v>
      </c>
      <c r="E73" s="33" t="s">
        <v>361</v>
      </c>
      <c r="F73" s="33" t="s">
        <v>361</v>
      </c>
      <c r="G73" s="33"/>
      <c r="H73" s="21" t="s">
        <v>37</v>
      </c>
      <c r="I73" s="22">
        <v>42495</v>
      </c>
      <c r="J73" s="23">
        <v>68</v>
      </c>
      <c r="K73" s="24" t="s">
        <v>376</v>
      </c>
      <c r="L73" s="24" t="s">
        <v>377</v>
      </c>
      <c r="M73" s="24" t="s">
        <v>280</v>
      </c>
      <c r="N73" s="24" t="s">
        <v>378</v>
      </c>
      <c r="O73" s="24" t="str">
        <f t="shared" si="1"/>
        <v>MIRIAM LIMA SOTO</v>
      </c>
      <c r="P73" s="24">
        <v>3458150</v>
      </c>
      <c r="Q73" s="24" t="s">
        <v>30</v>
      </c>
      <c r="R73" s="24" t="s">
        <v>42</v>
      </c>
      <c r="S73" s="24" t="s">
        <v>379</v>
      </c>
      <c r="T73" s="25">
        <v>9186</v>
      </c>
      <c r="U73" s="25" t="s">
        <v>32</v>
      </c>
      <c r="V73" s="25"/>
    </row>
    <row r="74" spans="1:22" ht="37.5" customHeight="1" x14ac:dyDescent="0.25">
      <c r="A74" s="19">
        <v>70</v>
      </c>
      <c r="B74" s="19">
        <v>2</v>
      </c>
      <c r="C74" s="33" t="s">
        <v>259</v>
      </c>
      <c r="D74" s="33" t="s">
        <v>360</v>
      </c>
      <c r="E74" s="33" t="s">
        <v>361</v>
      </c>
      <c r="F74" s="33" t="s">
        <v>361</v>
      </c>
      <c r="G74" s="33"/>
      <c r="H74" s="21" t="s">
        <v>37</v>
      </c>
      <c r="I74" s="22">
        <v>37881</v>
      </c>
      <c r="J74" s="23">
        <v>69</v>
      </c>
      <c r="K74" s="24" t="s">
        <v>380</v>
      </c>
      <c r="L74" s="24" t="s">
        <v>381</v>
      </c>
      <c r="M74" s="24" t="s">
        <v>382</v>
      </c>
      <c r="N74" s="24" t="s">
        <v>383</v>
      </c>
      <c r="O74" s="24" t="str">
        <f t="shared" si="1"/>
        <v>LADISLAO RENE SALAZAR CACHI</v>
      </c>
      <c r="P74" s="24">
        <v>3337556</v>
      </c>
      <c r="Q74" s="24" t="s">
        <v>30</v>
      </c>
      <c r="R74" s="24" t="s">
        <v>42</v>
      </c>
      <c r="S74" s="24" t="s">
        <v>384</v>
      </c>
      <c r="T74" s="25">
        <v>9186</v>
      </c>
      <c r="U74" s="25" t="s">
        <v>32</v>
      </c>
      <c r="V74" s="25" t="s">
        <v>385</v>
      </c>
    </row>
    <row r="75" spans="1:22" ht="37.5" customHeight="1" x14ac:dyDescent="0.25">
      <c r="A75" s="19">
        <v>69</v>
      </c>
      <c r="B75" s="19">
        <v>2</v>
      </c>
      <c r="C75" s="33" t="s">
        <v>259</v>
      </c>
      <c r="D75" s="33" t="s">
        <v>360</v>
      </c>
      <c r="E75" s="33" t="s">
        <v>361</v>
      </c>
      <c r="F75" s="33" t="s">
        <v>361</v>
      </c>
      <c r="G75" s="33"/>
      <c r="H75" s="21" t="s">
        <v>37</v>
      </c>
      <c r="I75" s="22">
        <v>41428</v>
      </c>
      <c r="J75" s="23">
        <v>70</v>
      </c>
      <c r="K75" s="24" t="s">
        <v>386</v>
      </c>
      <c r="L75" s="24" t="s">
        <v>109</v>
      </c>
      <c r="M75" s="24" t="s">
        <v>307</v>
      </c>
      <c r="N75" s="24" t="s">
        <v>387</v>
      </c>
      <c r="O75" s="24" t="str">
        <f t="shared" si="1"/>
        <v>YENNY ESPINOZA MENDOZA</v>
      </c>
      <c r="P75" s="21">
        <v>4980174</v>
      </c>
      <c r="Q75" s="21" t="s">
        <v>30</v>
      </c>
      <c r="R75" s="24" t="s">
        <v>42</v>
      </c>
      <c r="S75" s="24" t="s">
        <v>384</v>
      </c>
      <c r="T75" s="25">
        <v>9186</v>
      </c>
      <c r="U75" s="25" t="s">
        <v>32</v>
      </c>
      <c r="V75" s="25" t="s">
        <v>388</v>
      </c>
    </row>
    <row r="76" spans="1:22" ht="37.5" customHeight="1" x14ac:dyDescent="0.25">
      <c r="A76" s="19">
        <v>71</v>
      </c>
      <c r="B76" s="19">
        <v>2</v>
      </c>
      <c r="C76" s="33" t="s">
        <v>259</v>
      </c>
      <c r="D76" s="33" t="s">
        <v>360</v>
      </c>
      <c r="E76" s="33" t="s">
        <v>361</v>
      </c>
      <c r="F76" s="33" t="s">
        <v>361</v>
      </c>
      <c r="G76" s="33"/>
      <c r="H76" s="21" t="s">
        <v>37</v>
      </c>
      <c r="I76" s="22">
        <v>44259</v>
      </c>
      <c r="J76" s="23">
        <v>71</v>
      </c>
      <c r="K76" s="24" t="s">
        <v>389</v>
      </c>
      <c r="L76" s="24" t="s">
        <v>390</v>
      </c>
      <c r="M76" s="24" t="s">
        <v>391</v>
      </c>
      <c r="N76" s="24" t="s">
        <v>392</v>
      </c>
      <c r="O76" s="24" t="str">
        <f t="shared" si="1"/>
        <v>FABIOLA CARLA NINA LOPEZ</v>
      </c>
      <c r="P76" s="24">
        <v>6129682</v>
      </c>
      <c r="Q76" s="24" t="s">
        <v>30</v>
      </c>
      <c r="R76" s="24" t="s">
        <v>42</v>
      </c>
      <c r="S76" s="24" t="s">
        <v>384</v>
      </c>
      <c r="T76" s="25">
        <v>9186</v>
      </c>
      <c r="U76" s="25" t="s">
        <v>32</v>
      </c>
      <c r="V76" s="25"/>
    </row>
    <row r="77" spans="1:22" ht="37.5" customHeight="1" x14ac:dyDescent="0.25">
      <c r="A77" s="19">
        <v>72</v>
      </c>
      <c r="B77" s="19">
        <v>2</v>
      </c>
      <c r="C77" s="33" t="s">
        <v>259</v>
      </c>
      <c r="D77" s="33" t="s">
        <v>360</v>
      </c>
      <c r="E77" s="33" t="s">
        <v>361</v>
      </c>
      <c r="F77" s="33" t="s">
        <v>361</v>
      </c>
      <c r="G77" s="33"/>
      <c r="H77" s="21" t="s">
        <v>37</v>
      </c>
      <c r="I77" s="22">
        <v>35612</v>
      </c>
      <c r="J77" s="23">
        <v>72</v>
      </c>
      <c r="K77" s="24" t="s">
        <v>393</v>
      </c>
      <c r="L77" s="24" t="s">
        <v>144</v>
      </c>
      <c r="M77" s="24" t="s">
        <v>394</v>
      </c>
      <c r="N77" s="24" t="s">
        <v>395</v>
      </c>
      <c r="O77" s="24" t="str">
        <f t="shared" si="1"/>
        <v xml:space="preserve">    FLORES SANTIAGO</v>
      </c>
      <c r="P77" s="21">
        <v>2291873</v>
      </c>
      <c r="Q77" s="21" t="s">
        <v>30</v>
      </c>
      <c r="R77" s="24" t="s">
        <v>42</v>
      </c>
      <c r="S77" s="24" t="s">
        <v>396</v>
      </c>
      <c r="T77" s="25">
        <v>9186</v>
      </c>
      <c r="U77" s="25" t="s">
        <v>32</v>
      </c>
      <c r="V77" s="25" t="s">
        <v>397</v>
      </c>
    </row>
    <row r="78" spans="1:22" ht="37.5" customHeight="1" x14ac:dyDescent="0.25">
      <c r="A78" s="19">
        <v>73</v>
      </c>
      <c r="B78" s="19">
        <v>2</v>
      </c>
      <c r="C78" s="33" t="s">
        <v>259</v>
      </c>
      <c r="D78" s="33" t="s">
        <v>360</v>
      </c>
      <c r="E78" s="33" t="s">
        <v>361</v>
      </c>
      <c r="F78" s="33" t="s">
        <v>361</v>
      </c>
      <c r="G78" s="33"/>
      <c r="H78" s="21" t="s">
        <v>37</v>
      </c>
      <c r="I78" s="22">
        <v>45054</v>
      </c>
      <c r="J78" s="23">
        <v>73</v>
      </c>
      <c r="K78" s="24" t="s">
        <v>398</v>
      </c>
      <c r="L78" s="24" t="s">
        <v>399</v>
      </c>
      <c r="M78" s="24" t="s">
        <v>121</v>
      </c>
      <c r="N78" s="24" t="s">
        <v>400</v>
      </c>
      <c r="O78" s="24" t="str">
        <f t="shared" si="1"/>
        <v>DIEGO ALEJANDRO AGUILAR  DURAN</v>
      </c>
      <c r="P78" s="21">
        <v>4927335</v>
      </c>
      <c r="Q78" s="24" t="s">
        <v>30</v>
      </c>
      <c r="R78" s="24" t="s">
        <v>146</v>
      </c>
      <c r="S78" s="24" t="s">
        <v>401</v>
      </c>
      <c r="T78" s="25">
        <v>7690</v>
      </c>
      <c r="U78" s="25" t="s">
        <v>32</v>
      </c>
      <c r="V78" s="25"/>
    </row>
    <row r="79" spans="1:22" ht="37.5" customHeight="1" x14ac:dyDescent="0.25">
      <c r="A79" s="19">
        <v>74</v>
      </c>
      <c r="B79" s="19">
        <v>2</v>
      </c>
      <c r="C79" s="33" t="s">
        <v>259</v>
      </c>
      <c r="D79" s="33" t="s">
        <v>360</v>
      </c>
      <c r="E79" s="33" t="s">
        <v>361</v>
      </c>
      <c r="F79" s="33" t="s">
        <v>361</v>
      </c>
      <c r="G79" s="33"/>
      <c r="H79" s="21" t="s">
        <v>37</v>
      </c>
      <c r="I79" s="22">
        <v>45278</v>
      </c>
      <c r="J79" s="23">
        <v>74</v>
      </c>
      <c r="K79" s="24" t="s">
        <v>402</v>
      </c>
      <c r="L79" s="24" t="s">
        <v>403</v>
      </c>
      <c r="M79" s="24" t="s">
        <v>404</v>
      </c>
      <c r="N79" s="24" t="s">
        <v>405</v>
      </c>
      <c r="O79" s="24" t="str">
        <f t="shared" si="1"/>
        <v>JOSELYN MAIRA BARRIOS PALACIOS</v>
      </c>
      <c r="P79" s="24">
        <v>6856577</v>
      </c>
      <c r="Q79" s="24" t="s">
        <v>30</v>
      </c>
      <c r="R79" s="24" t="s">
        <v>406</v>
      </c>
      <c r="S79" s="24" t="s">
        <v>407</v>
      </c>
      <c r="T79" s="25">
        <v>6622</v>
      </c>
      <c r="U79" s="25" t="s">
        <v>32</v>
      </c>
      <c r="V79" s="25"/>
    </row>
    <row r="80" spans="1:22" ht="37.5" customHeight="1" x14ac:dyDescent="0.25">
      <c r="A80" s="19">
        <v>75</v>
      </c>
      <c r="B80" s="19">
        <v>2</v>
      </c>
      <c r="C80" s="33" t="s">
        <v>259</v>
      </c>
      <c r="D80" s="33" t="s">
        <v>360</v>
      </c>
      <c r="E80" s="33" t="s">
        <v>361</v>
      </c>
      <c r="F80" s="33" t="s">
        <v>361</v>
      </c>
      <c r="G80" s="33"/>
      <c r="H80" s="21" t="s">
        <v>37</v>
      </c>
      <c r="I80" s="22">
        <v>35718</v>
      </c>
      <c r="J80" s="23">
        <v>75</v>
      </c>
      <c r="K80" s="24" t="s">
        <v>408</v>
      </c>
      <c r="L80" s="24" t="s">
        <v>409</v>
      </c>
      <c r="M80" s="24" t="s">
        <v>174</v>
      </c>
      <c r="N80" s="24" t="s">
        <v>410</v>
      </c>
      <c r="O80" s="24" t="str">
        <f t="shared" si="1"/>
        <v>ANA MARIA CALANIS ARAMAYO</v>
      </c>
      <c r="P80" s="24">
        <v>3433439</v>
      </c>
      <c r="Q80" s="24" t="s">
        <v>30</v>
      </c>
      <c r="R80" s="24" t="s">
        <v>406</v>
      </c>
      <c r="S80" s="24" t="s">
        <v>411</v>
      </c>
      <c r="T80" s="25">
        <v>6622</v>
      </c>
      <c r="U80" s="25" t="s">
        <v>32</v>
      </c>
      <c r="V80" s="25"/>
    </row>
    <row r="81" spans="1:22" ht="37.5" customHeight="1" x14ac:dyDescent="0.25">
      <c r="A81" s="19">
        <v>76</v>
      </c>
      <c r="B81" s="19">
        <v>2</v>
      </c>
      <c r="C81" s="33" t="s">
        <v>259</v>
      </c>
      <c r="D81" s="33" t="s">
        <v>360</v>
      </c>
      <c r="E81" s="33" t="s">
        <v>361</v>
      </c>
      <c r="F81" s="33" t="s">
        <v>361</v>
      </c>
      <c r="G81" s="33"/>
      <c r="H81" s="21" t="s">
        <v>37</v>
      </c>
      <c r="I81" s="22">
        <v>43252</v>
      </c>
      <c r="J81" s="23">
        <v>76</v>
      </c>
      <c r="K81" s="24" t="s">
        <v>412</v>
      </c>
      <c r="L81" s="24" t="s">
        <v>413</v>
      </c>
      <c r="M81" s="24" t="s">
        <v>414</v>
      </c>
      <c r="N81" s="24" t="s">
        <v>415</v>
      </c>
      <c r="O81" s="24" t="str">
        <f t="shared" si="1"/>
        <v>MAGDALENA CALLISAYA UCHANI</v>
      </c>
      <c r="P81" s="24">
        <v>4873626</v>
      </c>
      <c r="Q81" s="24" t="s">
        <v>30</v>
      </c>
      <c r="R81" s="24" t="s">
        <v>406</v>
      </c>
      <c r="S81" s="24" t="s">
        <v>411</v>
      </c>
      <c r="T81" s="25">
        <v>6622</v>
      </c>
      <c r="U81" s="25" t="s">
        <v>32</v>
      </c>
      <c r="V81" s="25"/>
    </row>
    <row r="82" spans="1:22" ht="37.5" customHeight="1" x14ac:dyDescent="0.25">
      <c r="A82" s="19">
        <v>77</v>
      </c>
      <c r="B82" s="19">
        <v>2</v>
      </c>
      <c r="C82" s="33" t="s">
        <v>259</v>
      </c>
      <c r="D82" s="33" t="s">
        <v>416</v>
      </c>
      <c r="E82" s="33" t="s">
        <v>417</v>
      </c>
      <c r="F82" s="33" t="s">
        <v>417</v>
      </c>
      <c r="G82" s="33"/>
      <c r="H82" s="21" t="s">
        <v>34</v>
      </c>
      <c r="I82" s="22">
        <v>44265</v>
      </c>
      <c r="J82" s="23">
        <v>77</v>
      </c>
      <c r="K82" s="24" t="s">
        <v>418</v>
      </c>
      <c r="L82" s="24" t="s">
        <v>419</v>
      </c>
      <c r="M82" s="24" t="s">
        <v>420</v>
      </c>
      <c r="N82" s="24" t="s">
        <v>421</v>
      </c>
      <c r="O82" s="24" t="str">
        <f t="shared" si="1"/>
        <v>MONICA VENTURA LUQUE</v>
      </c>
      <c r="P82" s="24">
        <v>5999162</v>
      </c>
      <c r="Q82" s="24" t="s">
        <v>30</v>
      </c>
      <c r="R82" s="24" t="s">
        <v>69</v>
      </c>
      <c r="S82" s="24" t="s">
        <v>422</v>
      </c>
      <c r="T82" s="25">
        <v>13864</v>
      </c>
      <c r="U82" s="25" t="s">
        <v>50</v>
      </c>
      <c r="V82" s="25"/>
    </row>
    <row r="83" spans="1:22" ht="37.5" customHeight="1" x14ac:dyDescent="0.25">
      <c r="A83" s="19">
        <v>78</v>
      </c>
      <c r="B83" s="19">
        <v>2</v>
      </c>
      <c r="C83" s="33" t="s">
        <v>259</v>
      </c>
      <c r="D83" s="33" t="s">
        <v>416</v>
      </c>
      <c r="E83" s="33" t="s">
        <v>417</v>
      </c>
      <c r="F83" s="33" t="s">
        <v>417</v>
      </c>
      <c r="G83" s="33"/>
      <c r="H83" s="21" t="s">
        <v>37</v>
      </c>
      <c r="I83" s="22">
        <v>44285</v>
      </c>
      <c r="J83" s="23">
        <v>78</v>
      </c>
      <c r="K83" s="24" t="s">
        <v>423</v>
      </c>
      <c r="L83" s="24" t="s">
        <v>424</v>
      </c>
      <c r="M83" s="24" t="s">
        <v>158</v>
      </c>
      <c r="N83" s="24" t="s">
        <v>425</v>
      </c>
      <c r="O83" s="24" t="str">
        <f t="shared" si="1"/>
        <v>JOSE ANTONIO CONDARCO HUANCA</v>
      </c>
      <c r="P83" s="24">
        <v>3348843</v>
      </c>
      <c r="Q83" s="24" t="s">
        <v>30</v>
      </c>
      <c r="R83" s="24" t="s">
        <v>124</v>
      </c>
      <c r="S83" s="24" t="s">
        <v>426</v>
      </c>
      <c r="T83" s="25">
        <v>10945</v>
      </c>
      <c r="U83" s="25" t="s">
        <v>50</v>
      </c>
      <c r="V83" s="25"/>
    </row>
    <row r="84" spans="1:22" ht="37.5" customHeight="1" x14ac:dyDescent="0.25">
      <c r="A84" s="19">
        <v>79</v>
      </c>
      <c r="B84" s="19">
        <v>2</v>
      </c>
      <c r="C84" s="33" t="s">
        <v>259</v>
      </c>
      <c r="D84" s="33" t="s">
        <v>416</v>
      </c>
      <c r="E84" s="33" t="s">
        <v>417</v>
      </c>
      <c r="F84" s="33" t="s">
        <v>417</v>
      </c>
      <c r="G84" s="33"/>
      <c r="H84" s="21" t="s">
        <v>37</v>
      </c>
      <c r="I84" s="22">
        <v>44285</v>
      </c>
      <c r="J84" s="23">
        <v>79</v>
      </c>
      <c r="K84" s="24" t="s">
        <v>427</v>
      </c>
      <c r="L84" s="24" t="s">
        <v>250</v>
      </c>
      <c r="M84" s="24" t="s">
        <v>364</v>
      </c>
      <c r="N84" s="24" t="s">
        <v>428</v>
      </c>
      <c r="O84" s="24" t="str">
        <f t="shared" si="1"/>
        <v>KATHERINE YASMIN CHAVEZ MORALES</v>
      </c>
      <c r="P84" s="24">
        <v>7042749</v>
      </c>
      <c r="Q84" s="24" t="s">
        <v>30</v>
      </c>
      <c r="R84" s="24" t="s">
        <v>42</v>
      </c>
      <c r="S84" s="24" t="s">
        <v>429</v>
      </c>
      <c r="T84" s="25">
        <v>9186</v>
      </c>
      <c r="U84" s="25" t="s">
        <v>50</v>
      </c>
      <c r="V84" s="25"/>
    </row>
    <row r="85" spans="1:22" ht="37.5" customHeight="1" x14ac:dyDescent="0.25">
      <c r="A85" s="19">
        <v>80</v>
      </c>
      <c r="B85" s="19">
        <v>2</v>
      </c>
      <c r="C85" s="33" t="s">
        <v>259</v>
      </c>
      <c r="D85" s="33" t="s">
        <v>416</v>
      </c>
      <c r="E85" s="33" t="s">
        <v>417</v>
      </c>
      <c r="F85" s="33" t="s">
        <v>417</v>
      </c>
      <c r="G85" s="33"/>
      <c r="H85" s="21" t="s">
        <v>37</v>
      </c>
      <c r="I85" s="22">
        <v>44824</v>
      </c>
      <c r="J85" s="23">
        <v>80</v>
      </c>
      <c r="K85" s="24" t="s">
        <v>430</v>
      </c>
      <c r="L85" s="24" t="s">
        <v>121</v>
      </c>
      <c r="M85" s="24" t="s">
        <v>431</v>
      </c>
      <c r="N85" s="24" t="s">
        <v>432</v>
      </c>
      <c r="O85" s="24" t="str">
        <f t="shared" si="1"/>
        <v>DARIO JADMAR DURAN SILLERICO</v>
      </c>
      <c r="P85" s="24">
        <v>6152673</v>
      </c>
      <c r="Q85" s="24" t="s">
        <v>30</v>
      </c>
      <c r="R85" s="24" t="s">
        <v>42</v>
      </c>
      <c r="S85" s="24" t="s">
        <v>433</v>
      </c>
      <c r="T85" s="25">
        <v>9186</v>
      </c>
      <c r="U85" s="25" t="s">
        <v>32</v>
      </c>
      <c r="V85" s="25"/>
    </row>
    <row r="86" spans="1:22" ht="37.5" customHeight="1" x14ac:dyDescent="0.25">
      <c r="A86" s="19">
        <v>81</v>
      </c>
      <c r="B86" s="19">
        <v>2</v>
      </c>
      <c r="C86" s="33" t="s">
        <v>259</v>
      </c>
      <c r="D86" s="33" t="s">
        <v>416</v>
      </c>
      <c r="E86" s="33" t="s">
        <v>417</v>
      </c>
      <c r="F86" s="33" t="s">
        <v>417</v>
      </c>
      <c r="G86" s="33"/>
      <c r="H86" s="21" t="s">
        <v>37</v>
      </c>
      <c r="I86" s="22">
        <v>41619</v>
      </c>
      <c r="J86" s="23">
        <v>81</v>
      </c>
      <c r="K86" s="24" t="s">
        <v>434</v>
      </c>
      <c r="L86" s="24" t="s">
        <v>66</v>
      </c>
      <c r="M86" s="24" t="s">
        <v>298</v>
      </c>
      <c r="N86" s="24" t="s">
        <v>435</v>
      </c>
      <c r="O86" s="24" t="str">
        <f t="shared" si="1"/>
        <v>ALEXANDRA LORNA AGUILAR SORIA</v>
      </c>
      <c r="P86" s="21">
        <v>6165309</v>
      </c>
      <c r="Q86" s="21" t="s">
        <v>30</v>
      </c>
      <c r="R86" s="24" t="s">
        <v>48</v>
      </c>
      <c r="S86" s="24" t="s">
        <v>436</v>
      </c>
      <c r="T86" s="25">
        <v>8353</v>
      </c>
      <c r="U86" s="25" t="s">
        <v>50</v>
      </c>
      <c r="V86" s="25"/>
    </row>
    <row r="87" spans="1:22" ht="37.5" customHeight="1" x14ac:dyDescent="0.25">
      <c r="A87" s="19">
        <v>82</v>
      </c>
      <c r="B87" s="19">
        <v>2</v>
      </c>
      <c r="C87" s="33" t="s">
        <v>259</v>
      </c>
      <c r="D87" s="33" t="s">
        <v>416</v>
      </c>
      <c r="E87" s="33" t="s">
        <v>417</v>
      </c>
      <c r="F87" s="33" t="s">
        <v>417</v>
      </c>
      <c r="G87" s="33"/>
      <c r="H87" s="21" t="s">
        <v>37</v>
      </c>
      <c r="I87" s="22"/>
      <c r="J87" s="23">
        <v>82</v>
      </c>
      <c r="K87" s="24" t="s">
        <v>35</v>
      </c>
      <c r="L87" s="24" t="s">
        <v>35</v>
      </c>
      <c r="M87" s="24"/>
      <c r="N87" s="24"/>
      <c r="O87" s="24" t="str">
        <f t="shared" ref="O87" si="2">CONCATENATE(N87," ",L87," ",M87)</f>
        <v xml:space="preserve"> ACEFALO </v>
      </c>
      <c r="P87" s="24"/>
      <c r="Q87" s="24"/>
      <c r="R87" s="24" t="s">
        <v>48</v>
      </c>
      <c r="S87" s="24" t="s">
        <v>437</v>
      </c>
      <c r="T87" s="25">
        <v>8353</v>
      </c>
      <c r="U87" s="25" t="s">
        <v>50</v>
      </c>
      <c r="V87" s="25"/>
    </row>
    <row r="88" spans="1:22" ht="37.5" customHeight="1" x14ac:dyDescent="0.25">
      <c r="A88" s="19">
        <v>83</v>
      </c>
      <c r="B88" s="19">
        <v>2</v>
      </c>
      <c r="C88" s="33" t="s">
        <v>259</v>
      </c>
      <c r="D88" s="33" t="s">
        <v>416</v>
      </c>
      <c r="E88" s="33" t="s">
        <v>417</v>
      </c>
      <c r="F88" s="33" t="s">
        <v>417</v>
      </c>
      <c r="G88" s="33"/>
      <c r="H88" s="21" t="s">
        <v>37</v>
      </c>
      <c r="I88" s="22">
        <v>41830</v>
      </c>
      <c r="J88" s="23">
        <v>83</v>
      </c>
      <c r="K88" s="24" t="s">
        <v>438</v>
      </c>
      <c r="L88" s="24" t="s">
        <v>191</v>
      </c>
      <c r="M88" s="24" t="s">
        <v>191</v>
      </c>
      <c r="N88" s="24" t="s">
        <v>439</v>
      </c>
      <c r="O88" s="24" t="str">
        <f>CONCATENATE(N88," ",L88," ",M88)</f>
        <v>LEON LUCIO MAMANI MAMANI</v>
      </c>
      <c r="P88" s="24">
        <v>3420377</v>
      </c>
      <c r="Q88" s="24" t="s">
        <v>30</v>
      </c>
      <c r="R88" s="24" t="s">
        <v>48</v>
      </c>
      <c r="S88" s="24" t="s">
        <v>440</v>
      </c>
      <c r="T88" s="25">
        <v>8353</v>
      </c>
      <c r="U88" s="25" t="s">
        <v>50</v>
      </c>
      <c r="V88" s="25"/>
    </row>
    <row r="89" spans="1:22" ht="37.5" customHeight="1" x14ac:dyDescent="0.25">
      <c r="A89" s="19">
        <v>84</v>
      </c>
      <c r="B89" s="19">
        <v>2</v>
      </c>
      <c r="C89" s="33" t="s">
        <v>259</v>
      </c>
      <c r="D89" s="33" t="s">
        <v>416</v>
      </c>
      <c r="E89" s="33" t="s">
        <v>417</v>
      </c>
      <c r="F89" s="33" t="s">
        <v>417</v>
      </c>
      <c r="G89" s="33"/>
      <c r="H89" s="21" t="s">
        <v>37</v>
      </c>
      <c r="I89" s="22"/>
      <c r="J89" s="23">
        <v>84</v>
      </c>
      <c r="K89" s="24" t="s">
        <v>441</v>
      </c>
      <c r="L89" s="24"/>
      <c r="M89" s="24"/>
      <c r="N89" s="24"/>
      <c r="O89" s="24"/>
      <c r="P89" s="24"/>
      <c r="Q89" s="24"/>
      <c r="R89" s="24" t="s">
        <v>406</v>
      </c>
      <c r="S89" s="24" t="s">
        <v>442</v>
      </c>
      <c r="T89" s="25">
        <v>6622</v>
      </c>
      <c r="U89" s="25" t="s">
        <v>50</v>
      </c>
      <c r="V89" s="25"/>
    </row>
    <row r="90" spans="1:22" ht="37.5" customHeight="1" x14ac:dyDescent="0.25">
      <c r="A90" s="19">
        <v>85</v>
      </c>
      <c r="B90" s="19">
        <v>2</v>
      </c>
      <c r="C90" s="33" t="s">
        <v>259</v>
      </c>
      <c r="D90" s="33" t="s">
        <v>416</v>
      </c>
      <c r="E90" s="33" t="s">
        <v>417</v>
      </c>
      <c r="F90" s="33" t="s">
        <v>417</v>
      </c>
      <c r="G90" s="33"/>
      <c r="H90" s="21" t="s">
        <v>37</v>
      </c>
      <c r="I90" s="22">
        <v>44805</v>
      </c>
      <c r="J90" s="23">
        <v>85</v>
      </c>
      <c r="K90" s="24" t="s">
        <v>443</v>
      </c>
      <c r="L90" s="24" t="s">
        <v>166</v>
      </c>
      <c r="M90" s="24" t="s">
        <v>159</v>
      </c>
      <c r="N90" s="24" t="s">
        <v>444</v>
      </c>
      <c r="O90" s="24" t="str">
        <f t="shared" ref="O90:O99" si="3">CONCATENATE(N90," ",L90," ",M90)</f>
        <v>ANGEL JUSTINIANO HONORIO CALLE</v>
      </c>
      <c r="P90" s="24">
        <v>6765751</v>
      </c>
      <c r="Q90" s="24" t="s">
        <v>30</v>
      </c>
      <c r="R90" s="24" t="s">
        <v>61</v>
      </c>
      <c r="S90" s="24" t="s">
        <v>445</v>
      </c>
      <c r="T90" s="25">
        <v>5119</v>
      </c>
      <c r="U90" s="25" t="s">
        <v>50</v>
      </c>
      <c r="V90" s="25"/>
    </row>
    <row r="91" spans="1:22" ht="37.5" customHeight="1" x14ac:dyDescent="0.25">
      <c r="A91" s="19">
        <v>86</v>
      </c>
      <c r="B91" s="19">
        <v>2</v>
      </c>
      <c r="C91" s="33" t="s">
        <v>259</v>
      </c>
      <c r="D91" s="33" t="s">
        <v>416</v>
      </c>
      <c r="E91" s="33" t="s">
        <v>417</v>
      </c>
      <c r="F91" s="33" t="s">
        <v>417</v>
      </c>
      <c r="G91" s="33"/>
      <c r="H91" s="21" t="s">
        <v>37</v>
      </c>
      <c r="I91" s="22">
        <v>44966</v>
      </c>
      <c r="J91" s="23">
        <v>86</v>
      </c>
      <c r="K91" s="24" t="s">
        <v>446</v>
      </c>
      <c r="L91" s="24" t="s">
        <v>447</v>
      </c>
      <c r="M91" s="24" t="s">
        <v>448</v>
      </c>
      <c r="N91" s="24" t="s">
        <v>449</v>
      </c>
      <c r="O91" s="24" t="str">
        <f t="shared" si="3"/>
        <v xml:space="preserve">JESUS RICHARD QUISPE  CARRILLO </v>
      </c>
      <c r="P91" s="24">
        <v>6805236</v>
      </c>
      <c r="Q91" s="24" t="s">
        <v>30</v>
      </c>
      <c r="R91" s="24" t="s">
        <v>61</v>
      </c>
      <c r="S91" s="24" t="s">
        <v>450</v>
      </c>
      <c r="T91" s="25">
        <v>5119</v>
      </c>
      <c r="U91" s="25" t="s">
        <v>50</v>
      </c>
      <c r="V91" s="25"/>
    </row>
    <row r="92" spans="1:22" ht="37.5" customHeight="1" x14ac:dyDescent="0.25">
      <c r="A92" s="19">
        <v>87</v>
      </c>
      <c r="B92" s="19">
        <v>2</v>
      </c>
      <c r="C92" s="33" t="s">
        <v>259</v>
      </c>
      <c r="D92" s="33" t="s">
        <v>416</v>
      </c>
      <c r="E92" s="33" t="s">
        <v>417</v>
      </c>
      <c r="F92" s="33" t="s">
        <v>417</v>
      </c>
      <c r="G92" s="33"/>
      <c r="H92" s="21" t="s">
        <v>37</v>
      </c>
      <c r="I92" s="22">
        <v>36982</v>
      </c>
      <c r="J92" s="23">
        <v>87</v>
      </c>
      <c r="K92" s="24" t="s">
        <v>451</v>
      </c>
      <c r="L92" s="24" t="s">
        <v>452</v>
      </c>
      <c r="M92" s="24" t="s">
        <v>318</v>
      </c>
      <c r="N92" s="24" t="s">
        <v>453</v>
      </c>
      <c r="O92" s="24" t="str">
        <f t="shared" si="3"/>
        <v>LUCIO DAVID SILVA GUTIERREZ</v>
      </c>
      <c r="P92" s="24">
        <v>2527170</v>
      </c>
      <c r="Q92" s="24" t="s">
        <v>30</v>
      </c>
      <c r="R92" s="24" t="s">
        <v>230</v>
      </c>
      <c r="S92" s="24" t="s">
        <v>293</v>
      </c>
      <c r="T92" s="25">
        <v>4301</v>
      </c>
      <c r="U92" s="25" t="s">
        <v>50</v>
      </c>
      <c r="V92" s="25"/>
    </row>
    <row r="93" spans="1:22" ht="37.5" customHeight="1" x14ac:dyDescent="0.25">
      <c r="A93" s="19">
        <v>89</v>
      </c>
      <c r="B93" s="19">
        <v>2</v>
      </c>
      <c r="C93" s="33" t="s">
        <v>259</v>
      </c>
      <c r="D93" s="33" t="s">
        <v>416</v>
      </c>
      <c r="E93" s="33" t="s">
        <v>417</v>
      </c>
      <c r="F93" s="33" t="s">
        <v>417</v>
      </c>
      <c r="G93" s="33"/>
      <c r="H93" s="21" t="s">
        <v>37</v>
      </c>
      <c r="I93" s="22">
        <v>43368</v>
      </c>
      <c r="J93" s="23">
        <v>88</v>
      </c>
      <c r="K93" s="24" t="s">
        <v>454</v>
      </c>
      <c r="L93" s="24" t="s">
        <v>455</v>
      </c>
      <c r="M93" s="24" t="s">
        <v>191</v>
      </c>
      <c r="N93" s="24" t="s">
        <v>456</v>
      </c>
      <c r="O93" s="24" t="str">
        <f t="shared" si="3"/>
        <v>MIGUEL ANGEL CENTENO MAMANI</v>
      </c>
      <c r="P93" s="24">
        <v>4963478</v>
      </c>
      <c r="Q93" s="24" t="s">
        <v>30</v>
      </c>
      <c r="R93" s="24" t="s">
        <v>230</v>
      </c>
      <c r="S93" s="24" t="s">
        <v>293</v>
      </c>
      <c r="T93" s="25">
        <v>4301</v>
      </c>
      <c r="U93" s="25" t="s">
        <v>50</v>
      </c>
      <c r="V93" s="25"/>
    </row>
    <row r="94" spans="1:22" ht="37.5" customHeight="1" x14ac:dyDescent="0.25">
      <c r="A94" s="19">
        <v>88</v>
      </c>
      <c r="B94" s="19">
        <v>2</v>
      </c>
      <c r="C94" s="33" t="s">
        <v>259</v>
      </c>
      <c r="D94" s="33" t="s">
        <v>416</v>
      </c>
      <c r="E94" s="33" t="s">
        <v>417</v>
      </c>
      <c r="F94" s="33" t="s">
        <v>417</v>
      </c>
      <c r="G94" s="33"/>
      <c r="H94" s="21" t="s">
        <v>37</v>
      </c>
      <c r="I94" s="22"/>
      <c r="J94" s="23">
        <v>89</v>
      </c>
      <c r="K94" s="24" t="s">
        <v>35</v>
      </c>
      <c r="L94" s="24"/>
      <c r="M94" s="24"/>
      <c r="N94" s="24"/>
      <c r="O94" s="24"/>
      <c r="P94" s="24"/>
      <c r="Q94" s="24"/>
      <c r="R94" s="24" t="s">
        <v>230</v>
      </c>
      <c r="S94" s="24" t="s">
        <v>293</v>
      </c>
      <c r="T94" s="25">
        <v>4301</v>
      </c>
      <c r="U94" s="25" t="s">
        <v>50</v>
      </c>
      <c r="V94" s="25"/>
    </row>
    <row r="95" spans="1:22" ht="37.5" customHeight="1" x14ac:dyDescent="0.25">
      <c r="A95" s="19">
        <v>90</v>
      </c>
      <c r="B95" s="19">
        <v>3</v>
      </c>
      <c r="C95" s="34" t="s">
        <v>457</v>
      </c>
      <c r="D95" s="34" t="s">
        <v>458</v>
      </c>
      <c r="E95" s="34" t="s">
        <v>261</v>
      </c>
      <c r="F95" s="34" t="s">
        <v>261</v>
      </c>
      <c r="G95" s="34"/>
      <c r="H95" s="21" t="s">
        <v>34</v>
      </c>
      <c r="I95" s="22">
        <v>45385</v>
      </c>
      <c r="J95" s="23">
        <v>90</v>
      </c>
      <c r="K95" s="24" t="s">
        <v>459</v>
      </c>
      <c r="L95" s="24" t="s">
        <v>460</v>
      </c>
      <c r="M95" s="24" t="s">
        <v>461</v>
      </c>
      <c r="N95" s="24" t="s">
        <v>462</v>
      </c>
      <c r="O95" s="24" t="str">
        <f t="shared" si="3"/>
        <v>CLARIBEL IRIS ARANDIA TORREZ</v>
      </c>
      <c r="P95" s="24">
        <v>2694310</v>
      </c>
      <c r="Q95" s="24" t="s">
        <v>30</v>
      </c>
      <c r="R95" s="24" t="s">
        <v>267</v>
      </c>
      <c r="S95" s="24" t="s">
        <v>268</v>
      </c>
      <c r="T95" s="25">
        <v>16808</v>
      </c>
      <c r="U95" s="25" t="s">
        <v>32</v>
      </c>
      <c r="V95" s="25"/>
    </row>
    <row r="96" spans="1:22" ht="37.5" customHeight="1" x14ac:dyDescent="0.25">
      <c r="A96" s="19">
        <v>91</v>
      </c>
      <c r="B96" s="19">
        <v>3</v>
      </c>
      <c r="C96" s="34" t="s">
        <v>457</v>
      </c>
      <c r="D96" s="34" t="s">
        <v>458</v>
      </c>
      <c r="E96" s="34" t="s">
        <v>261</v>
      </c>
      <c r="F96" s="34" t="s">
        <v>261</v>
      </c>
      <c r="G96" s="34"/>
      <c r="H96" s="21" t="s">
        <v>37</v>
      </c>
      <c r="I96" s="22">
        <v>37622</v>
      </c>
      <c r="J96" s="23">
        <v>91</v>
      </c>
      <c r="K96" s="24" t="s">
        <v>463</v>
      </c>
      <c r="L96" s="24" t="s">
        <v>464</v>
      </c>
      <c r="M96" s="24" t="s">
        <v>465</v>
      </c>
      <c r="N96" s="24" t="s">
        <v>466</v>
      </c>
      <c r="O96" s="24" t="str">
        <f t="shared" si="3"/>
        <v>ARACELI AIDA MIRANDA URQUIETA</v>
      </c>
      <c r="P96" s="24">
        <v>4315904</v>
      </c>
      <c r="Q96" s="24" t="s">
        <v>30</v>
      </c>
      <c r="R96" s="24" t="s">
        <v>48</v>
      </c>
      <c r="S96" s="24" t="s">
        <v>273</v>
      </c>
      <c r="T96" s="25">
        <v>8353</v>
      </c>
      <c r="U96" s="25" t="s">
        <v>50</v>
      </c>
      <c r="V96" s="25"/>
    </row>
    <row r="97" spans="1:22" ht="37.5" customHeight="1" x14ac:dyDescent="0.25">
      <c r="A97" s="19">
        <v>92</v>
      </c>
      <c r="B97" s="19">
        <v>3</v>
      </c>
      <c r="C97" s="34" t="s">
        <v>457</v>
      </c>
      <c r="D97" s="34" t="s">
        <v>458</v>
      </c>
      <c r="E97" s="34" t="s">
        <v>261</v>
      </c>
      <c r="F97" s="34" t="s">
        <v>261</v>
      </c>
      <c r="G97" s="34"/>
      <c r="H97" s="21" t="s">
        <v>37</v>
      </c>
      <c r="I97" s="22">
        <v>41445</v>
      </c>
      <c r="J97" s="23">
        <v>92</v>
      </c>
      <c r="K97" s="24" t="s">
        <v>467</v>
      </c>
      <c r="L97" s="24" t="s">
        <v>468</v>
      </c>
      <c r="M97" s="24" t="s">
        <v>469</v>
      </c>
      <c r="N97" s="24" t="s">
        <v>470</v>
      </c>
      <c r="O97" s="24" t="str">
        <f t="shared" si="3"/>
        <v>GLORIA ESPAÑA VALDIVIA DEL CASTILLO</v>
      </c>
      <c r="P97" s="24">
        <v>3202214</v>
      </c>
      <c r="Q97" s="24" t="s">
        <v>216</v>
      </c>
      <c r="R97" s="24" t="s">
        <v>146</v>
      </c>
      <c r="S97" s="24" t="s">
        <v>147</v>
      </c>
      <c r="T97" s="25">
        <v>7690</v>
      </c>
      <c r="U97" s="25" t="s">
        <v>50</v>
      </c>
      <c r="V97" s="25"/>
    </row>
    <row r="98" spans="1:22" ht="37.5" customHeight="1" x14ac:dyDescent="0.25">
      <c r="A98" s="19">
        <v>93</v>
      </c>
      <c r="B98" s="19">
        <v>3</v>
      </c>
      <c r="C98" s="34" t="s">
        <v>457</v>
      </c>
      <c r="D98" s="34" t="s">
        <v>471</v>
      </c>
      <c r="E98" s="34" t="s">
        <v>295</v>
      </c>
      <c r="F98" s="34" t="s">
        <v>295</v>
      </c>
      <c r="G98" s="34"/>
      <c r="H98" s="21" t="s">
        <v>34</v>
      </c>
      <c r="I98" s="22">
        <v>44340</v>
      </c>
      <c r="J98" s="23">
        <v>93</v>
      </c>
      <c r="K98" s="28" t="s">
        <v>472</v>
      </c>
      <c r="L98" s="24" t="s">
        <v>473</v>
      </c>
      <c r="M98" s="24" t="s">
        <v>474</v>
      </c>
      <c r="N98" s="24" t="s">
        <v>475</v>
      </c>
      <c r="O98" s="24" t="str">
        <f t="shared" si="3"/>
        <v>DELMA JACKELINE ROJAS HEREDIA</v>
      </c>
      <c r="P98" s="24">
        <v>3783927</v>
      </c>
      <c r="Q98" s="24" t="s">
        <v>30</v>
      </c>
      <c r="R98" s="24" t="s">
        <v>69</v>
      </c>
      <c r="S98" s="24" t="s">
        <v>300</v>
      </c>
      <c r="T98" s="25">
        <v>13864</v>
      </c>
      <c r="U98" s="25" t="s">
        <v>32</v>
      </c>
      <c r="V98" s="25"/>
    </row>
    <row r="99" spans="1:22" ht="37.5" customHeight="1" x14ac:dyDescent="0.25">
      <c r="A99" s="19">
        <v>94</v>
      </c>
      <c r="B99" s="19">
        <v>3</v>
      </c>
      <c r="C99" s="34" t="s">
        <v>457</v>
      </c>
      <c r="D99" s="34" t="s">
        <v>471</v>
      </c>
      <c r="E99" s="34" t="s">
        <v>295</v>
      </c>
      <c r="F99" s="34" t="s">
        <v>295</v>
      </c>
      <c r="G99" s="34"/>
      <c r="H99" s="21" t="s">
        <v>37</v>
      </c>
      <c r="I99" s="22">
        <v>43853</v>
      </c>
      <c r="J99" s="23">
        <v>94</v>
      </c>
      <c r="K99" s="24" t="s">
        <v>476</v>
      </c>
      <c r="L99" s="24" t="s">
        <v>477</v>
      </c>
      <c r="M99" s="24" t="s">
        <v>478</v>
      </c>
      <c r="N99" s="24" t="s">
        <v>479</v>
      </c>
      <c r="O99" s="24" t="str">
        <f t="shared" si="3"/>
        <v>CLAUDIA MARCELA   ARAUZ MARAÑON</v>
      </c>
      <c r="P99" s="24">
        <v>4300278</v>
      </c>
      <c r="Q99" s="24" t="s">
        <v>30</v>
      </c>
      <c r="R99" s="24" t="s">
        <v>42</v>
      </c>
      <c r="S99" s="24" t="s">
        <v>480</v>
      </c>
      <c r="T99" s="25">
        <v>9186</v>
      </c>
      <c r="U99" s="25" t="s">
        <v>32</v>
      </c>
      <c r="V99" s="25"/>
    </row>
    <row r="100" spans="1:22" ht="37.5" customHeight="1" x14ac:dyDescent="0.25">
      <c r="A100" s="19">
        <v>95</v>
      </c>
      <c r="B100" s="19">
        <v>3</v>
      </c>
      <c r="C100" s="34" t="s">
        <v>457</v>
      </c>
      <c r="D100" s="34" t="s">
        <v>471</v>
      </c>
      <c r="E100" s="34" t="s">
        <v>295</v>
      </c>
      <c r="F100" s="34" t="s">
        <v>295</v>
      </c>
      <c r="G100" s="34"/>
      <c r="H100" s="21" t="s">
        <v>37</v>
      </c>
      <c r="I100" s="22">
        <v>42130</v>
      </c>
      <c r="J100" s="23">
        <v>95</v>
      </c>
      <c r="K100" s="24" t="s">
        <v>481</v>
      </c>
      <c r="L100" s="24" t="s">
        <v>482</v>
      </c>
      <c r="M100" s="24" t="s">
        <v>483</v>
      </c>
      <c r="N100" s="24" t="s">
        <v>484</v>
      </c>
      <c r="O100" s="24" t="s">
        <v>485</v>
      </c>
      <c r="P100" s="24">
        <v>4842185</v>
      </c>
      <c r="Q100" s="24" t="s">
        <v>30</v>
      </c>
      <c r="R100" s="24" t="s">
        <v>42</v>
      </c>
      <c r="S100" s="24" t="s">
        <v>288</v>
      </c>
      <c r="T100" s="25">
        <v>9186</v>
      </c>
      <c r="U100" s="25" t="s">
        <v>32</v>
      </c>
      <c r="V100" s="25"/>
    </row>
    <row r="101" spans="1:22" ht="37.5" customHeight="1" x14ac:dyDescent="0.25">
      <c r="A101" s="19">
        <v>96</v>
      </c>
      <c r="B101" s="19">
        <v>3</v>
      </c>
      <c r="C101" s="34" t="s">
        <v>457</v>
      </c>
      <c r="D101" s="34" t="s">
        <v>471</v>
      </c>
      <c r="E101" s="34" t="s">
        <v>295</v>
      </c>
      <c r="F101" s="34" t="s">
        <v>295</v>
      </c>
      <c r="G101" s="34"/>
      <c r="H101" s="21" t="s">
        <v>37</v>
      </c>
      <c r="I101" s="22">
        <v>44950</v>
      </c>
      <c r="J101" s="23">
        <v>96</v>
      </c>
      <c r="K101" s="24" t="s">
        <v>486</v>
      </c>
      <c r="L101" s="24" t="s">
        <v>487</v>
      </c>
      <c r="M101" s="24" t="s">
        <v>488</v>
      </c>
      <c r="N101" s="24" t="s">
        <v>489</v>
      </c>
      <c r="O101" s="24" t="str">
        <f>CONCATENATE(N101," ",L101," ",M101)</f>
        <v>TATIANA HELGA QUIÑONES  CHAVARRIA</v>
      </c>
      <c r="P101" s="24">
        <v>7041660</v>
      </c>
      <c r="Q101" s="24" t="s">
        <v>30</v>
      </c>
      <c r="R101" s="24" t="s">
        <v>42</v>
      </c>
      <c r="S101" s="24" t="s">
        <v>288</v>
      </c>
      <c r="T101" s="25">
        <v>9186</v>
      </c>
      <c r="U101" s="25" t="s">
        <v>32</v>
      </c>
      <c r="V101" s="25"/>
    </row>
    <row r="102" spans="1:22" ht="37.5" customHeight="1" x14ac:dyDescent="0.25">
      <c r="A102" s="19">
        <v>97</v>
      </c>
      <c r="B102" s="19">
        <v>3</v>
      </c>
      <c r="C102" s="34" t="s">
        <v>457</v>
      </c>
      <c r="D102" s="34" t="s">
        <v>471</v>
      </c>
      <c r="E102" s="34" t="s">
        <v>295</v>
      </c>
      <c r="F102" s="34" t="s">
        <v>295</v>
      </c>
      <c r="G102" s="34"/>
      <c r="H102" s="21" t="s">
        <v>37</v>
      </c>
      <c r="I102" s="22">
        <v>44950</v>
      </c>
      <c r="J102" s="23">
        <v>97</v>
      </c>
      <c r="K102" s="24" t="s">
        <v>490</v>
      </c>
      <c r="L102" s="24" t="s">
        <v>491</v>
      </c>
      <c r="M102" s="24" t="s">
        <v>492</v>
      </c>
      <c r="N102" s="24" t="s">
        <v>493</v>
      </c>
      <c r="O102" s="24" t="str">
        <f>CONCATENATE(N102," ",L102," ",M102)</f>
        <v>MARCELO ALBERTO MALDONADO  ROCHA</v>
      </c>
      <c r="P102" s="24">
        <v>3446869</v>
      </c>
      <c r="Q102" s="24" t="s">
        <v>494</v>
      </c>
      <c r="R102" s="24" t="s">
        <v>42</v>
      </c>
      <c r="S102" s="24" t="s">
        <v>495</v>
      </c>
      <c r="T102" s="25">
        <v>9186</v>
      </c>
      <c r="U102" s="25" t="s">
        <v>32</v>
      </c>
      <c r="V102" s="25"/>
    </row>
    <row r="103" spans="1:22" ht="37.5" customHeight="1" x14ac:dyDescent="0.25">
      <c r="A103" s="19">
        <v>99</v>
      </c>
      <c r="B103" s="19">
        <v>3</v>
      </c>
      <c r="C103" s="34" t="s">
        <v>457</v>
      </c>
      <c r="D103" s="34" t="s">
        <v>471</v>
      </c>
      <c r="E103" s="34" t="s">
        <v>295</v>
      </c>
      <c r="F103" s="34" t="s">
        <v>295</v>
      </c>
      <c r="G103" s="34"/>
      <c r="H103" s="21" t="s">
        <v>37</v>
      </c>
      <c r="I103" s="22">
        <v>45497</v>
      </c>
      <c r="J103" s="23">
        <v>98</v>
      </c>
      <c r="K103" s="24" t="s">
        <v>496</v>
      </c>
      <c r="L103" s="24" t="s">
        <v>497</v>
      </c>
      <c r="M103" s="24" t="s">
        <v>498</v>
      </c>
      <c r="N103" s="24" t="s">
        <v>499</v>
      </c>
      <c r="O103" s="24" t="s">
        <v>500</v>
      </c>
      <c r="P103" s="24">
        <v>6141035</v>
      </c>
      <c r="Q103" s="24" t="s">
        <v>161</v>
      </c>
      <c r="R103" s="24" t="s">
        <v>42</v>
      </c>
      <c r="S103" s="24" t="s">
        <v>304</v>
      </c>
      <c r="T103" s="25">
        <v>9186</v>
      </c>
      <c r="U103" s="25" t="s">
        <v>32</v>
      </c>
      <c r="V103" s="25"/>
    </row>
    <row r="104" spans="1:22" ht="37.5" customHeight="1" x14ac:dyDescent="0.25">
      <c r="A104" s="19">
        <v>98</v>
      </c>
      <c r="B104" s="19">
        <v>3</v>
      </c>
      <c r="C104" s="34" t="s">
        <v>457</v>
      </c>
      <c r="D104" s="34" t="s">
        <v>471</v>
      </c>
      <c r="E104" s="34" t="s">
        <v>295</v>
      </c>
      <c r="F104" s="34" t="s">
        <v>295</v>
      </c>
      <c r="G104" s="34"/>
      <c r="H104" s="21" t="s">
        <v>37</v>
      </c>
      <c r="I104" s="22">
        <v>44432</v>
      </c>
      <c r="J104" s="23">
        <v>99</v>
      </c>
      <c r="K104" s="24" t="s">
        <v>501</v>
      </c>
      <c r="L104" s="24" t="s">
        <v>502</v>
      </c>
      <c r="M104" s="24" t="s">
        <v>503</v>
      </c>
      <c r="N104" s="24" t="s">
        <v>504</v>
      </c>
      <c r="O104" s="24" t="str">
        <f t="shared" ref="O104:O110" si="4">CONCATENATE(N104," ",L104," ",M104)</f>
        <v>WALDO DANILO VILLAMOR ENCINAS</v>
      </c>
      <c r="P104" s="24">
        <v>2446670</v>
      </c>
      <c r="Q104" s="24" t="s">
        <v>30</v>
      </c>
      <c r="R104" s="24" t="s">
        <v>42</v>
      </c>
      <c r="S104" s="24" t="s">
        <v>304</v>
      </c>
      <c r="T104" s="25">
        <v>9186</v>
      </c>
      <c r="U104" s="25" t="s">
        <v>32</v>
      </c>
      <c r="V104" s="25"/>
    </row>
    <row r="105" spans="1:22" ht="37.5" customHeight="1" x14ac:dyDescent="0.25">
      <c r="A105" s="19">
        <v>100</v>
      </c>
      <c r="B105" s="19">
        <v>3</v>
      </c>
      <c r="C105" s="34" t="s">
        <v>457</v>
      </c>
      <c r="D105" s="34" t="s">
        <v>471</v>
      </c>
      <c r="E105" s="34" t="s">
        <v>295</v>
      </c>
      <c r="F105" s="34" t="s">
        <v>295</v>
      </c>
      <c r="G105" s="34"/>
      <c r="H105" s="21" t="s">
        <v>37</v>
      </c>
      <c r="I105" s="22">
        <v>44512</v>
      </c>
      <c r="J105" s="23">
        <v>100</v>
      </c>
      <c r="K105" s="24" t="s">
        <v>505</v>
      </c>
      <c r="L105" s="24" t="s">
        <v>81</v>
      </c>
      <c r="M105" s="24" t="s">
        <v>506</v>
      </c>
      <c r="N105" s="24" t="s">
        <v>507</v>
      </c>
      <c r="O105" s="24" t="str">
        <f t="shared" si="4"/>
        <v>YERKO BORIS GARCIA ARANCIBIA</v>
      </c>
      <c r="P105" s="24">
        <v>4086498</v>
      </c>
      <c r="Q105" s="24" t="s">
        <v>287</v>
      </c>
      <c r="R105" s="24" t="s">
        <v>42</v>
      </c>
      <c r="S105" s="24" t="s">
        <v>508</v>
      </c>
      <c r="T105" s="25">
        <v>9186</v>
      </c>
      <c r="U105" s="25" t="s">
        <v>32</v>
      </c>
      <c r="V105" s="25"/>
    </row>
    <row r="106" spans="1:22" ht="36" customHeight="1" x14ac:dyDescent="0.25">
      <c r="A106" s="19">
        <v>101</v>
      </c>
      <c r="B106" s="19">
        <v>3</v>
      </c>
      <c r="C106" s="34" t="s">
        <v>457</v>
      </c>
      <c r="D106" s="34" t="s">
        <v>471</v>
      </c>
      <c r="E106" s="34" t="s">
        <v>295</v>
      </c>
      <c r="F106" s="34" t="s">
        <v>295</v>
      </c>
      <c r="G106" s="34"/>
      <c r="H106" s="21" t="s">
        <v>37</v>
      </c>
      <c r="I106" s="22">
        <v>44950</v>
      </c>
      <c r="J106" s="23">
        <v>101</v>
      </c>
      <c r="K106" s="19" t="s">
        <v>509</v>
      </c>
      <c r="L106" s="19" t="s">
        <v>510</v>
      </c>
      <c r="M106" s="19" t="s">
        <v>511</v>
      </c>
      <c r="N106" s="19" t="s">
        <v>512</v>
      </c>
      <c r="O106" s="24" t="str">
        <f t="shared" si="4"/>
        <v>VERONICA CASTRO LEMUS</v>
      </c>
      <c r="P106" s="21">
        <v>6995947</v>
      </c>
      <c r="Q106" s="21" t="s">
        <v>30</v>
      </c>
      <c r="R106" s="24" t="s">
        <v>42</v>
      </c>
      <c r="S106" s="24" t="s">
        <v>379</v>
      </c>
      <c r="T106" s="25">
        <v>9186</v>
      </c>
      <c r="U106" s="25" t="s">
        <v>32</v>
      </c>
      <c r="V106" s="25"/>
    </row>
    <row r="107" spans="1:22" ht="48.75" customHeight="1" x14ac:dyDescent="0.25">
      <c r="A107" s="19">
        <v>102</v>
      </c>
      <c r="B107" s="19">
        <v>3</v>
      </c>
      <c r="C107" s="34" t="s">
        <v>457</v>
      </c>
      <c r="D107" s="34" t="s">
        <v>471</v>
      </c>
      <c r="E107" s="34" t="s">
        <v>295</v>
      </c>
      <c r="F107" s="34" t="s">
        <v>295</v>
      </c>
      <c r="G107" s="34"/>
      <c r="H107" s="21" t="s">
        <v>37</v>
      </c>
      <c r="I107" s="22">
        <v>44841</v>
      </c>
      <c r="J107" s="23">
        <v>102</v>
      </c>
      <c r="K107" s="24" t="s">
        <v>513</v>
      </c>
      <c r="L107" s="24" t="s">
        <v>180</v>
      </c>
      <c r="M107" s="24" t="s">
        <v>514</v>
      </c>
      <c r="N107" s="24" t="s">
        <v>515</v>
      </c>
      <c r="O107" s="24" t="str">
        <f t="shared" si="4"/>
        <v>BETTY QUISPE LIFONZO</v>
      </c>
      <c r="P107" s="24">
        <v>9249832</v>
      </c>
      <c r="Q107" s="24" t="s">
        <v>30</v>
      </c>
      <c r="R107" s="24" t="s">
        <v>48</v>
      </c>
      <c r="S107" s="24" t="s">
        <v>516</v>
      </c>
      <c r="T107" s="25">
        <v>8353</v>
      </c>
      <c r="U107" s="25" t="s">
        <v>32</v>
      </c>
      <c r="V107" s="25"/>
    </row>
    <row r="108" spans="1:22" ht="44.25" customHeight="1" x14ac:dyDescent="0.25">
      <c r="A108" s="19">
        <v>103</v>
      </c>
      <c r="B108" s="19">
        <v>3</v>
      </c>
      <c r="C108" s="34" t="s">
        <v>457</v>
      </c>
      <c r="D108" s="34" t="s">
        <v>471</v>
      </c>
      <c r="E108" s="34" t="s">
        <v>295</v>
      </c>
      <c r="F108" s="34" t="s">
        <v>295</v>
      </c>
      <c r="G108" s="34"/>
      <c r="H108" s="21" t="s">
        <v>37</v>
      </c>
      <c r="I108" s="22"/>
      <c r="J108" s="23">
        <v>103</v>
      </c>
      <c r="K108" s="24" t="s">
        <v>35</v>
      </c>
      <c r="L108" s="24" t="s">
        <v>35</v>
      </c>
      <c r="M108" s="24"/>
      <c r="N108" s="24"/>
      <c r="O108" s="24" t="str">
        <f t="shared" si="4"/>
        <v xml:space="preserve"> ACEFALO </v>
      </c>
      <c r="P108" s="24"/>
      <c r="Q108" s="24"/>
      <c r="R108" s="24" t="s">
        <v>48</v>
      </c>
      <c r="S108" s="24" t="s">
        <v>517</v>
      </c>
      <c r="T108" s="25">
        <v>8353</v>
      </c>
      <c r="U108" s="25" t="s">
        <v>32</v>
      </c>
      <c r="V108" s="25"/>
    </row>
    <row r="109" spans="1:22" ht="37.5" customHeight="1" x14ac:dyDescent="0.25">
      <c r="A109" s="19">
        <v>104</v>
      </c>
      <c r="B109" s="19">
        <v>3</v>
      </c>
      <c r="C109" s="34" t="s">
        <v>457</v>
      </c>
      <c r="D109" s="34" t="s">
        <v>471</v>
      </c>
      <c r="E109" s="34" t="s">
        <v>295</v>
      </c>
      <c r="F109" s="34" t="s">
        <v>295</v>
      </c>
      <c r="G109" s="34"/>
      <c r="H109" s="21" t="s">
        <v>37</v>
      </c>
      <c r="I109" s="22">
        <v>45078</v>
      </c>
      <c r="J109" s="23">
        <v>104</v>
      </c>
      <c r="K109" s="24" t="s">
        <v>518</v>
      </c>
      <c r="L109" s="24" t="s">
        <v>519</v>
      </c>
      <c r="M109" s="24" t="s">
        <v>520</v>
      </c>
      <c r="N109" s="24" t="s">
        <v>521</v>
      </c>
      <c r="O109" s="24" t="str">
        <f t="shared" si="4"/>
        <v>STEPHANIE LUNA QUEVEDO</v>
      </c>
      <c r="P109" s="19">
        <v>8315537</v>
      </c>
      <c r="Q109" s="24" t="s">
        <v>30</v>
      </c>
      <c r="R109" s="24" t="s">
        <v>48</v>
      </c>
      <c r="S109" s="24" t="s">
        <v>517</v>
      </c>
      <c r="T109" s="25">
        <v>8353</v>
      </c>
      <c r="U109" s="25" t="s">
        <v>32</v>
      </c>
      <c r="V109" s="25"/>
    </row>
    <row r="110" spans="1:22" ht="37.5" customHeight="1" x14ac:dyDescent="0.25">
      <c r="A110" s="19">
        <v>105</v>
      </c>
      <c r="B110" s="19">
        <v>3</v>
      </c>
      <c r="C110" s="34" t="s">
        <v>457</v>
      </c>
      <c r="D110" s="34" t="s">
        <v>471</v>
      </c>
      <c r="E110" s="34" t="s">
        <v>295</v>
      </c>
      <c r="F110" s="34" t="s">
        <v>295</v>
      </c>
      <c r="G110" s="34"/>
      <c r="H110" s="21" t="s">
        <v>37</v>
      </c>
      <c r="I110" s="22">
        <v>40395</v>
      </c>
      <c r="J110" s="23">
        <v>105</v>
      </c>
      <c r="K110" s="24" t="s">
        <v>522</v>
      </c>
      <c r="L110" s="24" t="s">
        <v>250</v>
      </c>
      <c r="M110" s="24" t="s">
        <v>159</v>
      </c>
      <c r="N110" s="24" t="s">
        <v>286</v>
      </c>
      <c r="O110" s="24" t="str">
        <f t="shared" si="4"/>
        <v>CARLOS CHAVEZ CALLE</v>
      </c>
      <c r="P110" s="24">
        <v>5946743</v>
      </c>
      <c r="Q110" s="24" t="s">
        <v>30</v>
      </c>
      <c r="R110" s="24" t="s">
        <v>406</v>
      </c>
      <c r="S110" s="24" t="s">
        <v>523</v>
      </c>
      <c r="T110" s="25">
        <v>6622</v>
      </c>
      <c r="U110" s="25" t="s">
        <v>32</v>
      </c>
      <c r="V110" s="25"/>
    </row>
    <row r="111" spans="1:22" ht="37.5" customHeight="1" x14ac:dyDescent="0.25">
      <c r="A111" s="19">
        <v>106</v>
      </c>
      <c r="B111" s="19">
        <v>3</v>
      </c>
      <c r="C111" s="34" t="s">
        <v>457</v>
      </c>
      <c r="D111" s="34" t="s">
        <v>524</v>
      </c>
      <c r="E111" s="34" t="s">
        <v>417</v>
      </c>
      <c r="F111" s="34" t="s">
        <v>417</v>
      </c>
      <c r="G111" s="34"/>
      <c r="H111" s="21" t="s">
        <v>34</v>
      </c>
      <c r="I111" s="22">
        <v>45366</v>
      </c>
      <c r="J111" s="23">
        <v>106</v>
      </c>
      <c r="K111" s="24" t="s">
        <v>525</v>
      </c>
      <c r="L111" s="24" t="s">
        <v>526</v>
      </c>
      <c r="M111" s="24" t="s">
        <v>201</v>
      </c>
      <c r="N111" s="24" t="s">
        <v>527</v>
      </c>
      <c r="O111" s="24" t="s">
        <v>528</v>
      </c>
      <c r="P111" s="24">
        <v>4333601</v>
      </c>
      <c r="Q111" s="24" t="s">
        <v>30</v>
      </c>
      <c r="R111" s="24" t="s">
        <v>69</v>
      </c>
      <c r="S111" s="24" t="s">
        <v>422</v>
      </c>
      <c r="T111" s="25">
        <v>13864</v>
      </c>
      <c r="U111" s="25" t="s">
        <v>50</v>
      </c>
      <c r="V111" s="25"/>
    </row>
    <row r="112" spans="1:22" ht="37.5" customHeight="1" x14ac:dyDescent="0.25">
      <c r="A112" s="19">
        <v>107</v>
      </c>
      <c r="B112" s="19">
        <v>3</v>
      </c>
      <c r="C112" s="34" t="s">
        <v>457</v>
      </c>
      <c r="D112" s="34" t="s">
        <v>524</v>
      </c>
      <c r="E112" s="34" t="s">
        <v>417</v>
      </c>
      <c r="F112" s="34" t="s">
        <v>417</v>
      </c>
      <c r="G112" s="34"/>
      <c r="H112" s="21" t="s">
        <v>37</v>
      </c>
      <c r="I112" s="22">
        <v>42664</v>
      </c>
      <c r="J112" s="23">
        <v>107</v>
      </c>
      <c r="K112" s="24" t="s">
        <v>529</v>
      </c>
      <c r="L112" s="24" t="s">
        <v>334</v>
      </c>
      <c r="M112" s="24" t="s">
        <v>530</v>
      </c>
      <c r="N112" s="24" t="s">
        <v>531</v>
      </c>
      <c r="O112" s="24" t="str">
        <f t="shared" ref="O112:O175" si="5">CONCATENATE(N112," ",L112," ",M112)</f>
        <v>ZELMA ALIAGA RODRIGUEZ</v>
      </c>
      <c r="P112" s="24">
        <v>3373498</v>
      </c>
      <c r="Q112" s="24" t="s">
        <v>30</v>
      </c>
      <c r="R112" s="24" t="s">
        <v>124</v>
      </c>
      <c r="S112" s="24" t="s">
        <v>426</v>
      </c>
      <c r="T112" s="25">
        <v>10945</v>
      </c>
      <c r="U112" s="25" t="s">
        <v>50</v>
      </c>
      <c r="V112" s="25"/>
    </row>
    <row r="113" spans="1:22" ht="37.5" customHeight="1" x14ac:dyDescent="0.25">
      <c r="A113" s="19">
        <v>108</v>
      </c>
      <c r="B113" s="19">
        <v>3</v>
      </c>
      <c r="C113" s="34" t="s">
        <v>457</v>
      </c>
      <c r="D113" s="34" t="s">
        <v>524</v>
      </c>
      <c r="E113" s="34" t="s">
        <v>417</v>
      </c>
      <c r="F113" s="34" t="s">
        <v>417</v>
      </c>
      <c r="G113" s="34"/>
      <c r="H113" s="21" t="s">
        <v>37</v>
      </c>
      <c r="I113" s="22">
        <v>42664</v>
      </c>
      <c r="J113" s="23">
        <v>108</v>
      </c>
      <c r="K113" s="24" t="s">
        <v>532</v>
      </c>
      <c r="L113" s="24" t="s">
        <v>533</v>
      </c>
      <c r="M113" s="24" t="s">
        <v>534</v>
      </c>
      <c r="N113" s="24" t="s">
        <v>535</v>
      </c>
      <c r="O113" s="24" t="str">
        <f t="shared" si="5"/>
        <v>LUZ MARIEL ILALUQUE COLQUE</v>
      </c>
      <c r="P113" s="24">
        <v>6769304</v>
      </c>
      <c r="Q113" s="24" t="s">
        <v>30</v>
      </c>
      <c r="R113" s="24" t="s">
        <v>42</v>
      </c>
      <c r="S113" s="24" t="s">
        <v>429</v>
      </c>
      <c r="T113" s="25">
        <v>9186</v>
      </c>
      <c r="U113" s="25" t="s">
        <v>50</v>
      </c>
      <c r="V113" s="25"/>
    </row>
    <row r="114" spans="1:22" ht="37.5" customHeight="1" x14ac:dyDescent="0.25">
      <c r="A114" s="19">
        <v>109</v>
      </c>
      <c r="B114" s="19">
        <v>3</v>
      </c>
      <c r="C114" s="34" t="s">
        <v>457</v>
      </c>
      <c r="D114" s="34" t="s">
        <v>524</v>
      </c>
      <c r="E114" s="34" t="s">
        <v>417</v>
      </c>
      <c r="F114" s="34" t="s">
        <v>417</v>
      </c>
      <c r="G114" s="34"/>
      <c r="H114" s="21" t="s">
        <v>37</v>
      </c>
      <c r="I114" s="22">
        <v>37622</v>
      </c>
      <c r="J114" s="23">
        <v>109</v>
      </c>
      <c r="K114" s="24" t="s">
        <v>536</v>
      </c>
      <c r="L114" s="24" t="s">
        <v>537</v>
      </c>
      <c r="M114" s="24" t="s">
        <v>538</v>
      </c>
      <c r="N114" s="24" t="s">
        <v>539</v>
      </c>
      <c r="O114" s="24" t="str">
        <f t="shared" si="5"/>
        <v>OSWALDO OSCO TICONA</v>
      </c>
      <c r="P114" s="24">
        <v>2666518</v>
      </c>
      <c r="Q114" s="24" t="s">
        <v>30</v>
      </c>
      <c r="R114" s="24" t="s">
        <v>406</v>
      </c>
      <c r="S114" s="24" t="s">
        <v>540</v>
      </c>
      <c r="T114" s="25">
        <v>6622</v>
      </c>
      <c r="U114" s="25" t="s">
        <v>50</v>
      </c>
      <c r="V114" s="25"/>
    </row>
    <row r="115" spans="1:22" ht="37.5" customHeight="1" x14ac:dyDescent="0.25">
      <c r="A115" s="19">
        <v>110</v>
      </c>
      <c r="B115" s="19">
        <v>3</v>
      </c>
      <c r="C115" s="34" t="s">
        <v>457</v>
      </c>
      <c r="D115" s="34" t="s">
        <v>524</v>
      </c>
      <c r="E115" s="34" t="s">
        <v>417</v>
      </c>
      <c r="F115" s="34" t="s">
        <v>417</v>
      </c>
      <c r="G115" s="34"/>
      <c r="H115" s="21" t="s">
        <v>37</v>
      </c>
      <c r="I115" s="22">
        <v>37622</v>
      </c>
      <c r="J115" s="23">
        <v>110</v>
      </c>
      <c r="K115" s="24" t="s">
        <v>541</v>
      </c>
      <c r="L115" s="24" t="s">
        <v>390</v>
      </c>
      <c r="M115" s="24" t="s">
        <v>542</v>
      </c>
      <c r="N115" s="24" t="s">
        <v>543</v>
      </c>
      <c r="O115" s="24" t="str">
        <f t="shared" si="5"/>
        <v>JACINTO NINA SILVESTRE</v>
      </c>
      <c r="P115" s="24">
        <v>2571723</v>
      </c>
      <c r="Q115" s="24" t="s">
        <v>30</v>
      </c>
      <c r="R115" s="24" t="s">
        <v>406</v>
      </c>
      <c r="S115" s="24" t="s">
        <v>442</v>
      </c>
      <c r="T115" s="25">
        <v>6622</v>
      </c>
      <c r="U115" s="25" t="s">
        <v>50</v>
      </c>
      <c r="V115" s="25"/>
    </row>
    <row r="116" spans="1:22" ht="37.5" customHeight="1" x14ac:dyDescent="0.25">
      <c r="A116" s="19">
        <v>111</v>
      </c>
      <c r="B116" s="19">
        <v>3</v>
      </c>
      <c r="C116" s="34" t="s">
        <v>457</v>
      </c>
      <c r="D116" s="34" t="s">
        <v>524</v>
      </c>
      <c r="E116" s="34" t="s">
        <v>417</v>
      </c>
      <c r="F116" s="34" t="s">
        <v>417</v>
      </c>
      <c r="G116" s="34"/>
      <c r="H116" s="21" t="s">
        <v>37</v>
      </c>
      <c r="I116" s="22"/>
      <c r="J116" s="23">
        <v>111</v>
      </c>
      <c r="K116" s="24" t="s">
        <v>35</v>
      </c>
      <c r="L116" s="24" t="s">
        <v>35</v>
      </c>
      <c r="M116" s="24"/>
      <c r="N116" s="24"/>
      <c r="O116" s="24" t="str">
        <f t="shared" si="5"/>
        <v xml:space="preserve"> ACEFALO </v>
      </c>
      <c r="P116" s="24"/>
      <c r="Q116" s="24"/>
      <c r="R116" s="24" t="s">
        <v>406</v>
      </c>
      <c r="S116" s="24" t="s">
        <v>544</v>
      </c>
      <c r="T116" s="25">
        <v>6622</v>
      </c>
      <c r="U116" s="25" t="s">
        <v>50</v>
      </c>
      <c r="V116" s="25"/>
    </row>
    <row r="117" spans="1:22" ht="37.5" customHeight="1" x14ac:dyDescent="0.25">
      <c r="A117" s="19">
        <v>113</v>
      </c>
      <c r="B117" s="19">
        <v>3</v>
      </c>
      <c r="C117" s="34" t="s">
        <v>457</v>
      </c>
      <c r="D117" s="34" t="s">
        <v>524</v>
      </c>
      <c r="E117" s="34" t="s">
        <v>417</v>
      </c>
      <c r="F117" s="34" t="s">
        <v>417</v>
      </c>
      <c r="G117" s="34"/>
      <c r="H117" s="21" t="s">
        <v>37</v>
      </c>
      <c r="I117" s="22">
        <v>44749</v>
      </c>
      <c r="J117" s="23">
        <v>112</v>
      </c>
      <c r="K117" s="24" t="s">
        <v>545</v>
      </c>
      <c r="L117" s="24" t="s">
        <v>159</v>
      </c>
      <c r="M117" s="24" t="s">
        <v>180</v>
      </c>
      <c r="N117" s="24" t="s">
        <v>546</v>
      </c>
      <c r="O117" s="24" t="str">
        <f t="shared" si="5"/>
        <v>MOISES CALLE QUISPE</v>
      </c>
      <c r="P117" s="24">
        <v>4368604</v>
      </c>
      <c r="Q117" s="24" t="s">
        <v>30</v>
      </c>
      <c r="R117" s="24" t="s">
        <v>230</v>
      </c>
      <c r="S117" s="24" t="s">
        <v>293</v>
      </c>
      <c r="T117" s="25">
        <v>4301</v>
      </c>
      <c r="U117" s="25" t="s">
        <v>50</v>
      </c>
      <c r="V117" s="25"/>
    </row>
    <row r="118" spans="1:22" ht="37.5" customHeight="1" x14ac:dyDescent="0.25">
      <c r="A118" s="19">
        <v>112</v>
      </c>
      <c r="B118" s="19">
        <v>3</v>
      </c>
      <c r="C118" s="34" t="s">
        <v>457</v>
      </c>
      <c r="D118" s="34" t="s">
        <v>524</v>
      </c>
      <c r="E118" s="34" t="s">
        <v>417</v>
      </c>
      <c r="F118" s="34" t="s">
        <v>417</v>
      </c>
      <c r="G118" s="34"/>
      <c r="H118" s="21" t="s">
        <v>37</v>
      </c>
      <c r="I118" s="22">
        <v>44291</v>
      </c>
      <c r="J118" s="23">
        <v>113</v>
      </c>
      <c r="K118" s="24" t="s">
        <v>547</v>
      </c>
      <c r="L118" s="24" t="s">
        <v>302</v>
      </c>
      <c r="M118" s="24" t="s">
        <v>158</v>
      </c>
      <c r="N118" s="24" t="s">
        <v>548</v>
      </c>
      <c r="O118" s="24" t="str">
        <f t="shared" si="5"/>
        <v>RICHARD ROBERTO QUINTEROS HUANCA</v>
      </c>
      <c r="P118" s="24">
        <v>4286000</v>
      </c>
      <c r="Q118" s="24" t="s">
        <v>30</v>
      </c>
      <c r="R118" s="24" t="s">
        <v>230</v>
      </c>
      <c r="S118" s="24" t="s">
        <v>450</v>
      </c>
      <c r="T118" s="25">
        <v>4301</v>
      </c>
      <c r="U118" s="25" t="s">
        <v>50</v>
      </c>
      <c r="V118" s="25"/>
    </row>
    <row r="119" spans="1:22" ht="37.5" customHeight="1" x14ac:dyDescent="0.25">
      <c r="A119" s="19">
        <v>115</v>
      </c>
      <c r="B119" s="19">
        <v>3</v>
      </c>
      <c r="C119" s="34" t="s">
        <v>457</v>
      </c>
      <c r="D119" s="34" t="s">
        <v>524</v>
      </c>
      <c r="E119" s="34" t="s">
        <v>417</v>
      </c>
      <c r="F119" s="34" t="s">
        <v>417</v>
      </c>
      <c r="G119" s="34"/>
      <c r="H119" s="21" t="s">
        <v>37</v>
      </c>
      <c r="I119" s="22">
        <v>44259</v>
      </c>
      <c r="J119" s="23">
        <v>114</v>
      </c>
      <c r="K119" s="24" t="s">
        <v>549</v>
      </c>
      <c r="L119" s="24" t="s">
        <v>550</v>
      </c>
      <c r="M119" s="24" t="s">
        <v>551</v>
      </c>
      <c r="N119" s="24" t="s">
        <v>552</v>
      </c>
      <c r="O119" s="24" t="str">
        <f t="shared" si="5"/>
        <v>BERNARDO CHAMBI SUMI</v>
      </c>
      <c r="P119" s="24">
        <v>2601271</v>
      </c>
      <c r="Q119" s="24" t="s">
        <v>30</v>
      </c>
      <c r="R119" s="24" t="s">
        <v>230</v>
      </c>
      <c r="S119" s="24" t="s">
        <v>450</v>
      </c>
      <c r="T119" s="25">
        <v>4301</v>
      </c>
      <c r="U119" s="25" t="s">
        <v>50</v>
      </c>
      <c r="V119" s="25"/>
    </row>
    <row r="120" spans="1:22" ht="37.5" customHeight="1" x14ac:dyDescent="0.25">
      <c r="A120" s="19">
        <v>114</v>
      </c>
      <c r="B120" s="19">
        <v>3</v>
      </c>
      <c r="C120" s="34" t="s">
        <v>457</v>
      </c>
      <c r="D120" s="34" t="s">
        <v>524</v>
      </c>
      <c r="E120" s="34" t="s">
        <v>417</v>
      </c>
      <c r="F120" s="34" t="s">
        <v>417</v>
      </c>
      <c r="G120" s="34"/>
      <c r="H120" s="21" t="s">
        <v>37</v>
      </c>
      <c r="I120" s="22">
        <v>44732</v>
      </c>
      <c r="J120" s="23">
        <v>115</v>
      </c>
      <c r="K120" s="24" t="s">
        <v>553</v>
      </c>
      <c r="L120" s="24" t="s">
        <v>554</v>
      </c>
      <c r="M120" s="24" t="s">
        <v>307</v>
      </c>
      <c r="N120" s="24" t="s">
        <v>555</v>
      </c>
      <c r="O120" s="24" t="str">
        <f t="shared" si="5"/>
        <v>MAYTE NICOLE BARRETO MENDOZA</v>
      </c>
      <c r="P120" s="24">
        <v>9877621</v>
      </c>
      <c r="Q120" s="24" t="s">
        <v>30</v>
      </c>
      <c r="R120" s="24" t="s">
        <v>230</v>
      </c>
      <c r="S120" s="24" t="s">
        <v>450</v>
      </c>
      <c r="T120" s="25">
        <v>4301</v>
      </c>
      <c r="U120" s="25" t="s">
        <v>50</v>
      </c>
      <c r="V120" s="25"/>
    </row>
    <row r="121" spans="1:22" ht="37.5" customHeight="1" x14ac:dyDescent="0.25">
      <c r="A121" s="19">
        <v>116</v>
      </c>
      <c r="B121" s="19">
        <v>3</v>
      </c>
      <c r="C121" s="34" t="s">
        <v>457</v>
      </c>
      <c r="D121" s="34" t="s">
        <v>524</v>
      </c>
      <c r="E121" s="34" t="s">
        <v>417</v>
      </c>
      <c r="F121" s="34" t="s">
        <v>417</v>
      </c>
      <c r="G121" s="34"/>
      <c r="H121" s="21" t="s">
        <v>37</v>
      </c>
      <c r="I121" s="22">
        <v>42664</v>
      </c>
      <c r="J121" s="23">
        <v>116</v>
      </c>
      <c r="K121" s="24" t="s">
        <v>556</v>
      </c>
      <c r="L121" s="24" t="s">
        <v>557</v>
      </c>
      <c r="M121" s="24" t="s">
        <v>318</v>
      </c>
      <c r="N121" s="24" t="s">
        <v>558</v>
      </c>
      <c r="O121" s="24" t="str">
        <f t="shared" si="5"/>
        <v>REYNALDO RICHARD PORTUGAL GUTIERREZ</v>
      </c>
      <c r="P121" s="24">
        <v>5137141</v>
      </c>
      <c r="Q121" s="24" t="s">
        <v>83</v>
      </c>
      <c r="R121" s="24" t="s">
        <v>230</v>
      </c>
      <c r="S121" s="24" t="s">
        <v>559</v>
      </c>
      <c r="T121" s="25">
        <v>4301</v>
      </c>
      <c r="U121" s="25" t="s">
        <v>50</v>
      </c>
      <c r="V121" s="25"/>
    </row>
    <row r="122" spans="1:22" ht="37.5" customHeight="1" x14ac:dyDescent="0.25">
      <c r="A122" s="19">
        <v>117</v>
      </c>
      <c r="B122" s="19">
        <v>3</v>
      </c>
      <c r="C122" s="34" t="s">
        <v>457</v>
      </c>
      <c r="D122" s="34" t="s">
        <v>524</v>
      </c>
      <c r="E122" s="34" t="s">
        <v>417</v>
      </c>
      <c r="F122" s="34" t="s">
        <v>417</v>
      </c>
      <c r="G122" s="34"/>
      <c r="H122" s="21" t="s">
        <v>37</v>
      </c>
      <c r="I122" s="22">
        <v>42664</v>
      </c>
      <c r="J122" s="23">
        <v>117</v>
      </c>
      <c r="K122" s="24" t="s">
        <v>560</v>
      </c>
      <c r="L122" s="24" t="s">
        <v>561</v>
      </c>
      <c r="M122" s="24" t="s">
        <v>74</v>
      </c>
      <c r="N122" s="24" t="s">
        <v>562</v>
      </c>
      <c r="O122" s="24" t="str">
        <f t="shared" si="5"/>
        <v>ABEL BENOAT SANTA MARIA APAZA</v>
      </c>
      <c r="P122" s="24">
        <v>9210341</v>
      </c>
      <c r="Q122" s="24" t="s">
        <v>30</v>
      </c>
      <c r="R122" s="24" t="s">
        <v>230</v>
      </c>
      <c r="S122" s="24" t="s">
        <v>563</v>
      </c>
      <c r="T122" s="25">
        <v>4301</v>
      </c>
      <c r="U122" s="25" t="s">
        <v>50</v>
      </c>
      <c r="V122" s="25"/>
    </row>
    <row r="123" spans="1:22" ht="37.5" customHeight="1" x14ac:dyDescent="0.25">
      <c r="A123" s="19">
        <v>118</v>
      </c>
      <c r="B123" s="19">
        <v>4</v>
      </c>
      <c r="C123" s="35" t="s">
        <v>564</v>
      </c>
      <c r="D123" s="35" t="s">
        <v>565</v>
      </c>
      <c r="E123" s="35" t="s">
        <v>566</v>
      </c>
      <c r="F123" s="35" t="s">
        <v>566</v>
      </c>
      <c r="G123" s="35"/>
      <c r="H123" s="21" t="s">
        <v>34</v>
      </c>
      <c r="I123" s="22">
        <v>44883</v>
      </c>
      <c r="J123" s="23">
        <v>118</v>
      </c>
      <c r="K123" s="24" t="s">
        <v>567</v>
      </c>
      <c r="L123" s="24" t="s">
        <v>506</v>
      </c>
      <c r="M123" s="24" t="s">
        <v>568</v>
      </c>
      <c r="N123" s="24" t="s">
        <v>569</v>
      </c>
      <c r="O123" s="24" t="str">
        <f t="shared" si="5"/>
        <v xml:space="preserve">LUIS MAURICIO  ARANCIBIA FERNNADEZ </v>
      </c>
      <c r="P123" s="21">
        <v>3987379</v>
      </c>
      <c r="Q123" s="24" t="s">
        <v>83</v>
      </c>
      <c r="R123" s="24" t="s">
        <v>267</v>
      </c>
      <c r="S123" s="24" t="s">
        <v>268</v>
      </c>
      <c r="T123" s="25">
        <v>16808</v>
      </c>
      <c r="U123" s="25" t="s">
        <v>32</v>
      </c>
      <c r="V123" s="25"/>
    </row>
    <row r="124" spans="1:22" ht="37.5" customHeight="1" x14ac:dyDescent="0.25">
      <c r="A124" s="19">
        <v>119</v>
      </c>
      <c r="B124" s="19">
        <v>4</v>
      </c>
      <c r="C124" s="35" t="s">
        <v>564</v>
      </c>
      <c r="D124" s="35" t="s">
        <v>565</v>
      </c>
      <c r="E124" s="35" t="s">
        <v>566</v>
      </c>
      <c r="F124" s="35" t="s">
        <v>566</v>
      </c>
      <c r="G124" s="35"/>
      <c r="H124" s="21" t="s">
        <v>37</v>
      </c>
      <c r="I124" s="22">
        <v>45371</v>
      </c>
      <c r="J124" s="23">
        <v>119</v>
      </c>
      <c r="K124" s="24" t="s">
        <v>570</v>
      </c>
      <c r="L124" s="24" t="s">
        <v>571</v>
      </c>
      <c r="M124" s="24" t="s">
        <v>572</v>
      </c>
      <c r="N124" s="24" t="s">
        <v>573</v>
      </c>
      <c r="O124" s="24" t="str">
        <f t="shared" si="5"/>
        <v>MARIA ISABEL CHOCAMANI CONDORI</v>
      </c>
      <c r="P124" s="24">
        <v>7506239</v>
      </c>
      <c r="Q124" s="24" t="s">
        <v>266</v>
      </c>
      <c r="R124" s="24" t="s">
        <v>48</v>
      </c>
      <c r="S124" s="24" t="s">
        <v>273</v>
      </c>
      <c r="T124" s="25">
        <v>8353</v>
      </c>
      <c r="U124" s="25" t="s">
        <v>50</v>
      </c>
      <c r="V124" s="25"/>
    </row>
    <row r="125" spans="1:22" ht="37.5" customHeight="1" x14ac:dyDescent="0.25">
      <c r="A125" s="19">
        <v>120</v>
      </c>
      <c r="B125" s="19">
        <v>4</v>
      </c>
      <c r="C125" s="35" t="s">
        <v>564</v>
      </c>
      <c r="D125" s="35" t="s">
        <v>574</v>
      </c>
      <c r="E125" s="35" t="s">
        <v>575</v>
      </c>
      <c r="F125" s="35" t="s">
        <v>575</v>
      </c>
      <c r="G125" s="35"/>
      <c r="H125" s="21" t="s">
        <v>34</v>
      </c>
      <c r="I125" s="22">
        <v>44272</v>
      </c>
      <c r="J125" s="23">
        <v>120</v>
      </c>
      <c r="K125" s="24" t="s">
        <v>576</v>
      </c>
      <c r="L125" s="24" t="s">
        <v>577</v>
      </c>
      <c r="M125" s="24" t="s">
        <v>578</v>
      </c>
      <c r="N125" s="24" t="s">
        <v>579</v>
      </c>
      <c r="O125" s="24" t="str">
        <f t="shared" si="5"/>
        <v>LUDMILA ZEBALLOS AVENDAÑO</v>
      </c>
      <c r="P125" s="24">
        <v>3481658</v>
      </c>
      <c r="Q125" s="24" t="s">
        <v>30</v>
      </c>
      <c r="R125" s="24" t="s">
        <v>69</v>
      </c>
      <c r="S125" s="24" t="s">
        <v>580</v>
      </c>
      <c r="T125" s="25">
        <v>13864</v>
      </c>
      <c r="U125" s="25" t="s">
        <v>32</v>
      </c>
      <c r="V125" s="25"/>
    </row>
    <row r="126" spans="1:22" ht="37.5" customHeight="1" x14ac:dyDescent="0.25">
      <c r="A126" s="19">
        <v>121</v>
      </c>
      <c r="B126" s="19">
        <v>4</v>
      </c>
      <c r="C126" s="35" t="s">
        <v>564</v>
      </c>
      <c r="D126" s="35" t="s">
        <v>574</v>
      </c>
      <c r="E126" s="35" t="s">
        <v>575</v>
      </c>
      <c r="F126" s="35" t="s">
        <v>575</v>
      </c>
      <c r="G126" s="35"/>
      <c r="H126" s="21" t="s">
        <v>37</v>
      </c>
      <c r="I126" s="22">
        <v>44847</v>
      </c>
      <c r="J126" s="23">
        <v>121</v>
      </c>
      <c r="K126" s="24" t="s">
        <v>581</v>
      </c>
      <c r="L126" s="24" t="s">
        <v>582</v>
      </c>
      <c r="M126" s="24" t="s">
        <v>583</v>
      </c>
      <c r="N126" s="24" t="s">
        <v>584</v>
      </c>
      <c r="O126" s="24" t="str">
        <f t="shared" si="5"/>
        <v>FELIX CEPEDA CASTELLON</v>
      </c>
      <c r="P126" s="24">
        <v>6640834</v>
      </c>
      <c r="Q126" s="24" t="s">
        <v>83</v>
      </c>
      <c r="R126" s="24" t="s">
        <v>42</v>
      </c>
      <c r="S126" s="24" t="s">
        <v>585</v>
      </c>
      <c r="T126" s="25">
        <v>9186</v>
      </c>
      <c r="U126" s="25" t="s">
        <v>32</v>
      </c>
      <c r="V126" s="25"/>
    </row>
    <row r="127" spans="1:22" ht="37.5" customHeight="1" x14ac:dyDescent="0.25">
      <c r="A127" s="19">
        <v>123</v>
      </c>
      <c r="B127" s="19">
        <v>4</v>
      </c>
      <c r="C127" s="35" t="s">
        <v>564</v>
      </c>
      <c r="D127" s="35" t="s">
        <v>574</v>
      </c>
      <c r="E127" s="35" t="s">
        <v>575</v>
      </c>
      <c r="F127" s="35" t="s">
        <v>575</v>
      </c>
      <c r="G127" s="35"/>
      <c r="H127" s="21" t="s">
        <v>37</v>
      </c>
      <c r="I127" s="22">
        <v>44532</v>
      </c>
      <c r="J127" s="23">
        <v>122</v>
      </c>
      <c r="K127" s="24" t="s">
        <v>586</v>
      </c>
      <c r="L127" s="24" t="s">
        <v>587</v>
      </c>
      <c r="M127" s="24" t="s">
        <v>588</v>
      </c>
      <c r="N127" s="24" t="s">
        <v>589</v>
      </c>
      <c r="O127" s="24" t="str">
        <f t="shared" si="5"/>
        <v>MAURICIO PEÑARANDA FUNES</v>
      </c>
      <c r="P127" s="24">
        <v>8507259</v>
      </c>
      <c r="Q127" s="24" t="s">
        <v>83</v>
      </c>
      <c r="R127" s="24" t="s">
        <v>42</v>
      </c>
      <c r="S127" s="24" t="s">
        <v>590</v>
      </c>
      <c r="T127" s="25">
        <v>9186</v>
      </c>
      <c r="U127" s="25" t="s">
        <v>32</v>
      </c>
      <c r="V127" s="25"/>
    </row>
    <row r="128" spans="1:22" ht="37.5" customHeight="1" x14ac:dyDescent="0.25">
      <c r="A128" s="19">
        <v>122</v>
      </c>
      <c r="B128" s="19">
        <v>4</v>
      </c>
      <c r="C128" s="35" t="s">
        <v>564</v>
      </c>
      <c r="D128" s="35" t="s">
        <v>574</v>
      </c>
      <c r="E128" s="35" t="s">
        <v>575</v>
      </c>
      <c r="F128" s="35" t="s">
        <v>575</v>
      </c>
      <c r="G128" s="35"/>
      <c r="H128" s="21" t="s">
        <v>37</v>
      </c>
      <c r="I128" s="22">
        <v>35765</v>
      </c>
      <c r="J128" s="23">
        <v>123</v>
      </c>
      <c r="K128" s="24" t="s">
        <v>591</v>
      </c>
      <c r="L128" s="24" t="s">
        <v>144</v>
      </c>
      <c r="M128" s="24" t="s">
        <v>592</v>
      </c>
      <c r="N128" s="24" t="s">
        <v>593</v>
      </c>
      <c r="O128" s="24" t="str">
        <f t="shared" si="5"/>
        <v>SILVIA FLORES MURILLO</v>
      </c>
      <c r="P128" s="24">
        <v>3669953</v>
      </c>
      <c r="Q128" s="24" t="s">
        <v>83</v>
      </c>
      <c r="R128" s="24" t="s">
        <v>42</v>
      </c>
      <c r="S128" s="24" t="s">
        <v>590</v>
      </c>
      <c r="T128" s="25">
        <v>9186</v>
      </c>
      <c r="U128" s="25" t="s">
        <v>32</v>
      </c>
      <c r="V128" s="25"/>
    </row>
    <row r="129" spans="1:22" ht="37.5" customHeight="1" x14ac:dyDescent="0.25">
      <c r="A129" s="19">
        <v>124</v>
      </c>
      <c r="B129" s="19">
        <v>4</v>
      </c>
      <c r="C129" s="35" t="s">
        <v>564</v>
      </c>
      <c r="D129" s="35" t="s">
        <v>574</v>
      </c>
      <c r="E129" s="35" t="s">
        <v>575</v>
      </c>
      <c r="F129" s="35" t="s">
        <v>575</v>
      </c>
      <c r="G129" s="35"/>
      <c r="H129" s="21" t="s">
        <v>37</v>
      </c>
      <c r="I129" s="22">
        <v>45040</v>
      </c>
      <c r="J129" s="23">
        <v>124</v>
      </c>
      <c r="K129" s="24" t="s">
        <v>594</v>
      </c>
      <c r="L129" s="24" t="s">
        <v>595</v>
      </c>
      <c r="M129" s="24"/>
      <c r="N129" s="24" t="s">
        <v>596</v>
      </c>
      <c r="O129" s="24" t="str">
        <f t="shared" si="5"/>
        <v xml:space="preserve">MAURICIO ALVARO  LLORENTE </v>
      </c>
      <c r="P129" s="24">
        <v>10561386</v>
      </c>
      <c r="Q129" s="24" t="s">
        <v>83</v>
      </c>
      <c r="R129" s="24" t="s">
        <v>42</v>
      </c>
      <c r="S129" s="24" t="s">
        <v>384</v>
      </c>
      <c r="T129" s="25">
        <v>9186</v>
      </c>
      <c r="U129" s="25" t="s">
        <v>32</v>
      </c>
      <c r="V129" s="25"/>
    </row>
    <row r="130" spans="1:22" ht="37.5" customHeight="1" x14ac:dyDescent="0.25">
      <c r="A130" s="19">
        <v>125</v>
      </c>
      <c r="B130" s="19">
        <v>4</v>
      </c>
      <c r="C130" s="35" t="s">
        <v>564</v>
      </c>
      <c r="D130" s="35" t="s">
        <v>597</v>
      </c>
      <c r="E130" s="35" t="s">
        <v>295</v>
      </c>
      <c r="F130" s="35" t="s">
        <v>295</v>
      </c>
      <c r="G130" s="35"/>
      <c r="H130" s="21" t="s">
        <v>34</v>
      </c>
      <c r="I130" s="22">
        <v>43382</v>
      </c>
      <c r="J130" s="23">
        <v>125</v>
      </c>
      <c r="K130" s="24" t="s">
        <v>598</v>
      </c>
      <c r="L130" s="24" t="s">
        <v>599</v>
      </c>
      <c r="M130" s="24" t="s">
        <v>600</v>
      </c>
      <c r="N130" s="24" t="s">
        <v>601</v>
      </c>
      <c r="O130" s="24" t="str">
        <f t="shared" si="5"/>
        <v>ANDREA BARRERO CAMACHO</v>
      </c>
      <c r="P130" s="24">
        <v>5678141</v>
      </c>
      <c r="Q130" s="24" t="s">
        <v>287</v>
      </c>
      <c r="R130" s="24" t="s">
        <v>69</v>
      </c>
      <c r="S130" s="24" t="s">
        <v>300</v>
      </c>
      <c r="T130" s="25">
        <v>13864</v>
      </c>
      <c r="U130" s="25" t="s">
        <v>32</v>
      </c>
      <c r="V130" s="25"/>
    </row>
    <row r="131" spans="1:22" ht="36.75" customHeight="1" x14ac:dyDescent="0.25">
      <c r="A131" s="19">
        <v>126</v>
      </c>
      <c r="B131" s="19">
        <v>4</v>
      </c>
      <c r="C131" s="35" t="s">
        <v>564</v>
      </c>
      <c r="D131" s="35" t="s">
        <v>597</v>
      </c>
      <c r="E131" s="35" t="s">
        <v>295</v>
      </c>
      <c r="F131" s="35" t="s">
        <v>295</v>
      </c>
      <c r="G131" s="35"/>
      <c r="H131" s="21" t="s">
        <v>37</v>
      </c>
      <c r="I131" s="22"/>
      <c r="J131" s="23">
        <v>126</v>
      </c>
      <c r="K131" s="24" t="s">
        <v>35</v>
      </c>
      <c r="L131" s="24" t="s">
        <v>35</v>
      </c>
      <c r="M131" s="24"/>
      <c r="N131" s="24"/>
      <c r="O131" s="24" t="str">
        <f t="shared" si="5"/>
        <v xml:space="preserve"> ACEFALO </v>
      </c>
      <c r="P131" s="24"/>
      <c r="Q131" s="24"/>
      <c r="R131" s="24" t="s">
        <v>42</v>
      </c>
      <c r="S131" s="24" t="s">
        <v>304</v>
      </c>
      <c r="T131" s="25">
        <v>9186</v>
      </c>
      <c r="U131" s="25" t="s">
        <v>32</v>
      </c>
      <c r="V131" s="25"/>
    </row>
    <row r="132" spans="1:22" ht="37.5" customHeight="1" x14ac:dyDescent="0.25">
      <c r="A132" s="19">
        <v>127</v>
      </c>
      <c r="B132" s="19">
        <v>4</v>
      </c>
      <c r="C132" s="35" t="s">
        <v>564</v>
      </c>
      <c r="D132" s="35" t="s">
        <v>597</v>
      </c>
      <c r="E132" s="35" t="s">
        <v>295</v>
      </c>
      <c r="F132" s="35" t="s">
        <v>295</v>
      </c>
      <c r="G132" s="35"/>
      <c r="H132" s="21" t="s">
        <v>37</v>
      </c>
      <c r="I132" s="22">
        <v>44777</v>
      </c>
      <c r="J132" s="23">
        <v>127</v>
      </c>
      <c r="K132" s="24" t="s">
        <v>602</v>
      </c>
      <c r="L132" s="24" t="s">
        <v>452</v>
      </c>
      <c r="M132" s="24" t="s">
        <v>250</v>
      </c>
      <c r="N132" s="24" t="s">
        <v>603</v>
      </c>
      <c r="O132" s="24" t="str">
        <f t="shared" si="5"/>
        <v>HORTENSIA SILVA CHAVEZ</v>
      </c>
      <c r="P132" s="24">
        <v>4284397</v>
      </c>
      <c r="Q132" s="24" t="s">
        <v>30</v>
      </c>
      <c r="R132" s="24" t="s">
        <v>42</v>
      </c>
      <c r="S132" s="24" t="s">
        <v>604</v>
      </c>
      <c r="T132" s="25">
        <v>9186</v>
      </c>
      <c r="U132" s="25" t="s">
        <v>32</v>
      </c>
      <c r="V132" s="25"/>
    </row>
    <row r="133" spans="1:22" ht="37.5" customHeight="1" x14ac:dyDescent="0.25">
      <c r="A133" s="19">
        <v>129</v>
      </c>
      <c r="B133" s="19">
        <v>4</v>
      </c>
      <c r="C133" s="35" t="s">
        <v>564</v>
      </c>
      <c r="D133" s="35" t="s">
        <v>597</v>
      </c>
      <c r="E133" s="35" t="s">
        <v>295</v>
      </c>
      <c r="F133" s="35" t="s">
        <v>295</v>
      </c>
      <c r="G133" s="35"/>
      <c r="H133" s="21" t="s">
        <v>37</v>
      </c>
      <c r="I133" s="22">
        <v>43642</v>
      </c>
      <c r="J133" s="23">
        <v>128</v>
      </c>
      <c r="K133" s="24" t="s">
        <v>605</v>
      </c>
      <c r="L133" s="24" t="s">
        <v>538</v>
      </c>
      <c r="M133" s="24" t="s">
        <v>538</v>
      </c>
      <c r="N133" s="24" t="s">
        <v>606</v>
      </c>
      <c r="O133" s="24" t="str">
        <f t="shared" si="5"/>
        <v>CARMEN ARIELA TICONA TICONA</v>
      </c>
      <c r="P133" s="24">
        <v>5070849</v>
      </c>
      <c r="Q133" s="24" t="s">
        <v>83</v>
      </c>
      <c r="R133" s="24" t="s">
        <v>42</v>
      </c>
      <c r="S133" s="24" t="s">
        <v>607</v>
      </c>
      <c r="T133" s="25">
        <v>9186</v>
      </c>
      <c r="U133" s="25" t="s">
        <v>32</v>
      </c>
      <c r="V133" s="25"/>
    </row>
    <row r="134" spans="1:22" ht="37.5" customHeight="1" x14ac:dyDescent="0.25">
      <c r="A134" s="19">
        <v>130</v>
      </c>
      <c r="B134" s="19">
        <v>4</v>
      </c>
      <c r="C134" s="35" t="s">
        <v>564</v>
      </c>
      <c r="D134" s="35" t="s">
        <v>597</v>
      </c>
      <c r="E134" s="35" t="s">
        <v>295</v>
      </c>
      <c r="F134" s="35" t="s">
        <v>295</v>
      </c>
      <c r="G134" s="35"/>
      <c r="H134" s="21" t="s">
        <v>37</v>
      </c>
      <c r="I134" s="22">
        <v>45281</v>
      </c>
      <c r="J134" s="23">
        <v>129</v>
      </c>
      <c r="K134" s="24" t="s">
        <v>608</v>
      </c>
      <c r="L134" s="24" t="s">
        <v>391</v>
      </c>
      <c r="M134" s="24" t="s">
        <v>609</v>
      </c>
      <c r="N134" s="24" t="s">
        <v>610</v>
      </c>
      <c r="O134" s="24" t="str">
        <f t="shared" si="5"/>
        <v>RICARDO ANTONIO LOPEZ VALDEZ</v>
      </c>
      <c r="P134" s="24">
        <v>5550740</v>
      </c>
      <c r="Q134" s="24" t="s">
        <v>83</v>
      </c>
      <c r="R134" s="24" t="s">
        <v>42</v>
      </c>
      <c r="S134" s="24" t="s">
        <v>607</v>
      </c>
      <c r="T134" s="25">
        <v>9186</v>
      </c>
      <c r="U134" s="25" t="s">
        <v>32</v>
      </c>
      <c r="V134" s="25"/>
    </row>
    <row r="135" spans="1:22" ht="37.5" customHeight="1" x14ac:dyDescent="0.25">
      <c r="A135" s="19">
        <v>128</v>
      </c>
      <c r="B135" s="19">
        <v>4</v>
      </c>
      <c r="C135" s="35" t="s">
        <v>564</v>
      </c>
      <c r="D135" s="35" t="s">
        <v>597</v>
      </c>
      <c r="E135" s="35" t="s">
        <v>295</v>
      </c>
      <c r="F135" s="35" t="s">
        <v>295</v>
      </c>
      <c r="G135" s="35"/>
      <c r="H135" s="21" t="s">
        <v>37</v>
      </c>
      <c r="I135" s="22">
        <v>40603</v>
      </c>
      <c r="J135" s="23">
        <v>130</v>
      </c>
      <c r="K135" s="24" t="s">
        <v>611</v>
      </c>
      <c r="L135" s="24" t="s">
        <v>612</v>
      </c>
      <c r="M135" s="24" t="s">
        <v>613</v>
      </c>
      <c r="N135" s="24" t="s">
        <v>614</v>
      </c>
      <c r="O135" s="24" t="str">
        <f t="shared" si="5"/>
        <v>MARCELO LEONID MONTECINOS BLACUTT</v>
      </c>
      <c r="P135" s="24">
        <v>3978617</v>
      </c>
      <c r="Q135" s="24" t="s">
        <v>83</v>
      </c>
      <c r="R135" s="24" t="s">
        <v>42</v>
      </c>
      <c r="S135" s="24" t="s">
        <v>607</v>
      </c>
      <c r="T135" s="25">
        <v>9186</v>
      </c>
      <c r="U135" s="25" t="s">
        <v>32</v>
      </c>
      <c r="V135" s="25"/>
    </row>
    <row r="136" spans="1:22" ht="37.5" customHeight="1" x14ac:dyDescent="0.25">
      <c r="A136" s="19">
        <v>131</v>
      </c>
      <c r="B136" s="19">
        <v>4</v>
      </c>
      <c r="C136" s="35" t="s">
        <v>564</v>
      </c>
      <c r="D136" s="35" t="s">
        <v>597</v>
      </c>
      <c r="E136" s="35" t="s">
        <v>295</v>
      </c>
      <c r="F136" s="35" t="s">
        <v>295</v>
      </c>
      <c r="G136" s="35"/>
      <c r="H136" s="21" t="s">
        <v>37</v>
      </c>
      <c r="I136" s="22">
        <v>40101</v>
      </c>
      <c r="J136" s="23">
        <v>131</v>
      </c>
      <c r="K136" s="24" t="s">
        <v>615</v>
      </c>
      <c r="L136" s="24" t="s">
        <v>616</v>
      </c>
      <c r="M136" s="24" t="s">
        <v>617</v>
      </c>
      <c r="N136" s="24" t="s">
        <v>618</v>
      </c>
      <c r="O136" s="24" t="str">
        <f t="shared" si="5"/>
        <v>EDWIN FRANZ MEJIA LEON</v>
      </c>
      <c r="P136" s="24">
        <v>3970099</v>
      </c>
      <c r="Q136" s="24" t="s">
        <v>83</v>
      </c>
      <c r="R136" s="24" t="s">
        <v>42</v>
      </c>
      <c r="S136" s="24" t="s">
        <v>619</v>
      </c>
      <c r="T136" s="25">
        <v>9186</v>
      </c>
      <c r="U136" s="25" t="s">
        <v>32</v>
      </c>
      <c r="V136" s="25"/>
    </row>
    <row r="137" spans="1:22" ht="37.5" customHeight="1" x14ac:dyDescent="0.25">
      <c r="A137" s="19">
        <v>132</v>
      </c>
      <c r="B137" s="19">
        <v>4</v>
      </c>
      <c r="C137" s="35" t="s">
        <v>564</v>
      </c>
      <c r="D137" s="35" t="s">
        <v>597</v>
      </c>
      <c r="E137" s="35" t="s">
        <v>295</v>
      </c>
      <c r="F137" s="35" t="s">
        <v>295</v>
      </c>
      <c r="G137" s="35"/>
      <c r="H137" s="21" t="s">
        <v>37</v>
      </c>
      <c r="I137" s="22">
        <v>39823</v>
      </c>
      <c r="J137" s="23">
        <v>132</v>
      </c>
      <c r="K137" s="24" t="s">
        <v>620</v>
      </c>
      <c r="L137" s="24" t="s">
        <v>621</v>
      </c>
      <c r="M137" s="24" t="s">
        <v>622</v>
      </c>
      <c r="N137" s="24" t="s">
        <v>623</v>
      </c>
      <c r="O137" s="24" t="str">
        <f t="shared" si="5"/>
        <v>CRISTIAN ARCIL ARISMENDY RAMIREZ</v>
      </c>
      <c r="P137" s="24">
        <v>3962761</v>
      </c>
      <c r="Q137" s="24" t="s">
        <v>83</v>
      </c>
      <c r="R137" s="24" t="s">
        <v>42</v>
      </c>
      <c r="S137" s="24" t="s">
        <v>288</v>
      </c>
      <c r="T137" s="25">
        <v>9186</v>
      </c>
      <c r="U137" s="25" t="s">
        <v>32</v>
      </c>
      <c r="V137" s="25"/>
    </row>
    <row r="138" spans="1:22" ht="37.5" customHeight="1" x14ac:dyDescent="0.25">
      <c r="A138" s="19">
        <v>137</v>
      </c>
      <c r="B138" s="19">
        <v>4</v>
      </c>
      <c r="C138" s="35" t="s">
        <v>564</v>
      </c>
      <c r="D138" s="35" t="s">
        <v>597</v>
      </c>
      <c r="E138" s="35" t="s">
        <v>295</v>
      </c>
      <c r="F138" s="35" t="s">
        <v>295</v>
      </c>
      <c r="G138" s="35"/>
      <c r="H138" s="21" t="s">
        <v>37</v>
      </c>
      <c r="I138" s="22"/>
      <c r="J138" s="23">
        <v>133</v>
      </c>
      <c r="K138" s="24" t="s">
        <v>35</v>
      </c>
      <c r="L138" s="24" t="s">
        <v>35</v>
      </c>
      <c r="M138" s="24"/>
      <c r="N138" s="24"/>
      <c r="O138" s="24" t="str">
        <f t="shared" si="5"/>
        <v xml:space="preserve"> ACEFALO </v>
      </c>
      <c r="P138" s="24"/>
      <c r="Q138" s="24"/>
      <c r="R138" s="24" t="s">
        <v>42</v>
      </c>
      <c r="S138" s="24" t="s">
        <v>288</v>
      </c>
      <c r="T138" s="25">
        <v>9186</v>
      </c>
      <c r="U138" s="25" t="s">
        <v>32</v>
      </c>
      <c r="V138" s="25"/>
    </row>
    <row r="139" spans="1:22" ht="37.5" customHeight="1" x14ac:dyDescent="0.25">
      <c r="A139" s="19">
        <v>134</v>
      </c>
      <c r="B139" s="19">
        <v>4</v>
      </c>
      <c r="C139" s="35" t="s">
        <v>564</v>
      </c>
      <c r="D139" s="35" t="s">
        <v>597</v>
      </c>
      <c r="E139" s="35" t="s">
        <v>295</v>
      </c>
      <c r="F139" s="35" t="s">
        <v>295</v>
      </c>
      <c r="G139" s="35"/>
      <c r="H139" s="21" t="s">
        <v>37</v>
      </c>
      <c r="I139" s="22">
        <v>44581</v>
      </c>
      <c r="J139" s="23">
        <v>134</v>
      </c>
      <c r="K139" s="24" t="s">
        <v>624</v>
      </c>
      <c r="L139" s="24" t="s">
        <v>625</v>
      </c>
      <c r="M139" s="24" t="s">
        <v>391</v>
      </c>
      <c r="N139" s="24" t="s">
        <v>626</v>
      </c>
      <c r="O139" s="24" t="str">
        <f t="shared" si="5"/>
        <v>PAOLA HEVELING QUISBERT LOPEZ</v>
      </c>
      <c r="P139" s="24">
        <v>7472191</v>
      </c>
      <c r="Q139" s="24" t="s">
        <v>287</v>
      </c>
      <c r="R139" s="24" t="s">
        <v>42</v>
      </c>
      <c r="S139" s="24" t="s">
        <v>288</v>
      </c>
      <c r="T139" s="25">
        <v>9186</v>
      </c>
      <c r="U139" s="25" t="s">
        <v>32</v>
      </c>
      <c r="V139" s="25"/>
    </row>
    <row r="140" spans="1:22" ht="37.5" customHeight="1" x14ac:dyDescent="0.25">
      <c r="A140" s="19">
        <v>133</v>
      </c>
      <c r="B140" s="19">
        <v>4</v>
      </c>
      <c r="C140" s="35" t="s">
        <v>564</v>
      </c>
      <c r="D140" s="35" t="s">
        <v>597</v>
      </c>
      <c r="E140" s="35" t="s">
        <v>295</v>
      </c>
      <c r="F140" s="35" t="s">
        <v>295</v>
      </c>
      <c r="G140" s="35"/>
      <c r="H140" s="21" t="s">
        <v>37</v>
      </c>
      <c r="I140" s="22">
        <v>42010</v>
      </c>
      <c r="J140" s="23">
        <v>135</v>
      </c>
      <c r="K140" s="24" t="s">
        <v>627</v>
      </c>
      <c r="L140" s="24" t="s">
        <v>628</v>
      </c>
      <c r="M140" s="24" t="s">
        <v>629</v>
      </c>
      <c r="N140" s="24" t="s">
        <v>630</v>
      </c>
      <c r="O140" s="24" t="str">
        <f t="shared" si="5"/>
        <v>GILKA BRIGITTE AZURDUY ALARCON</v>
      </c>
      <c r="P140" s="24">
        <v>6590910</v>
      </c>
      <c r="Q140" s="24" t="s">
        <v>83</v>
      </c>
      <c r="R140" s="24" t="s">
        <v>42</v>
      </c>
      <c r="S140" s="24" t="s">
        <v>288</v>
      </c>
      <c r="T140" s="25">
        <v>9186</v>
      </c>
      <c r="U140" s="25" t="s">
        <v>32</v>
      </c>
      <c r="V140" s="25"/>
    </row>
    <row r="141" spans="1:22" ht="37.5" customHeight="1" x14ac:dyDescent="0.25">
      <c r="A141" s="19">
        <v>136</v>
      </c>
      <c r="B141" s="19">
        <v>4</v>
      </c>
      <c r="C141" s="35" t="s">
        <v>564</v>
      </c>
      <c r="D141" s="35" t="s">
        <v>597</v>
      </c>
      <c r="E141" s="35" t="s">
        <v>295</v>
      </c>
      <c r="F141" s="35" t="s">
        <v>295</v>
      </c>
      <c r="G141" s="35"/>
      <c r="H141" s="21" t="s">
        <v>37</v>
      </c>
      <c r="I141" s="22">
        <v>36617</v>
      </c>
      <c r="J141" s="23">
        <v>136</v>
      </c>
      <c r="K141" s="24" t="s">
        <v>631</v>
      </c>
      <c r="L141" s="24" t="s">
        <v>632</v>
      </c>
      <c r="M141" s="24" t="s">
        <v>633</v>
      </c>
      <c r="N141" s="24" t="s">
        <v>634</v>
      </c>
      <c r="O141" s="24" t="str">
        <f t="shared" si="5"/>
        <v>YOLANDA AROSTEGUI CHUNGARA</v>
      </c>
      <c r="P141" s="24">
        <v>3727541</v>
      </c>
      <c r="Q141" s="24" t="s">
        <v>635</v>
      </c>
      <c r="R141" s="24" t="s">
        <v>42</v>
      </c>
      <c r="S141" s="24" t="s">
        <v>288</v>
      </c>
      <c r="T141" s="25">
        <v>9186</v>
      </c>
      <c r="U141" s="25" t="s">
        <v>32</v>
      </c>
      <c r="V141" s="25"/>
    </row>
    <row r="142" spans="1:22" ht="37.5" customHeight="1" x14ac:dyDescent="0.25">
      <c r="A142" s="19">
        <v>135</v>
      </c>
      <c r="B142" s="19">
        <v>4</v>
      </c>
      <c r="C142" s="35" t="s">
        <v>564</v>
      </c>
      <c r="D142" s="35" t="s">
        <v>597</v>
      </c>
      <c r="E142" s="35" t="s">
        <v>295</v>
      </c>
      <c r="F142" s="35" t="s">
        <v>295</v>
      </c>
      <c r="G142" s="35"/>
      <c r="H142" s="21" t="s">
        <v>37</v>
      </c>
      <c r="I142" s="22">
        <v>44375</v>
      </c>
      <c r="J142" s="23">
        <v>137</v>
      </c>
      <c r="K142" s="24" t="s">
        <v>636</v>
      </c>
      <c r="L142" s="24" t="s">
        <v>202</v>
      </c>
      <c r="M142" s="24" t="s">
        <v>637</v>
      </c>
      <c r="N142" s="24" t="s">
        <v>638</v>
      </c>
      <c r="O142" s="24" t="str">
        <f t="shared" si="5"/>
        <v>JACQUELINE VELASCO PUMA</v>
      </c>
      <c r="P142" s="24">
        <v>4010138</v>
      </c>
      <c r="Q142" s="24" t="s">
        <v>83</v>
      </c>
      <c r="R142" s="24" t="s">
        <v>42</v>
      </c>
      <c r="S142" s="24" t="s">
        <v>288</v>
      </c>
      <c r="T142" s="25">
        <v>9186</v>
      </c>
      <c r="U142" s="25" t="s">
        <v>32</v>
      </c>
      <c r="V142" s="25"/>
    </row>
    <row r="143" spans="1:22" ht="37.5" customHeight="1" x14ac:dyDescent="0.25">
      <c r="A143" s="19">
        <v>138</v>
      </c>
      <c r="B143" s="19">
        <v>4</v>
      </c>
      <c r="C143" s="35" t="s">
        <v>564</v>
      </c>
      <c r="D143" s="35" t="s">
        <v>639</v>
      </c>
      <c r="E143" s="35" t="s">
        <v>417</v>
      </c>
      <c r="F143" s="35" t="s">
        <v>417</v>
      </c>
      <c r="G143" s="35"/>
      <c r="H143" s="21" t="s">
        <v>34</v>
      </c>
      <c r="I143" s="22">
        <v>43690</v>
      </c>
      <c r="J143" s="23">
        <v>138</v>
      </c>
      <c r="K143" s="24" t="s">
        <v>640</v>
      </c>
      <c r="L143" s="24" t="s">
        <v>641</v>
      </c>
      <c r="M143" s="24" t="s">
        <v>642</v>
      </c>
      <c r="N143" s="24" t="s">
        <v>643</v>
      </c>
      <c r="O143" s="24" t="str">
        <f t="shared" si="5"/>
        <v>JUAN CARLOS BASPINEYRO AVILES</v>
      </c>
      <c r="P143" s="24" t="s">
        <v>644</v>
      </c>
      <c r="Q143" s="24" t="s">
        <v>83</v>
      </c>
      <c r="R143" s="24" t="s">
        <v>69</v>
      </c>
      <c r="S143" s="24" t="s">
        <v>422</v>
      </c>
      <c r="T143" s="25">
        <v>13864</v>
      </c>
      <c r="U143" s="25" t="s">
        <v>50</v>
      </c>
      <c r="V143" s="25"/>
    </row>
    <row r="144" spans="1:22" ht="37.5" customHeight="1" x14ac:dyDescent="0.25">
      <c r="A144" s="19">
        <v>139</v>
      </c>
      <c r="B144" s="19">
        <v>4</v>
      </c>
      <c r="C144" s="35" t="s">
        <v>564</v>
      </c>
      <c r="D144" s="35" t="s">
        <v>639</v>
      </c>
      <c r="E144" s="35" t="s">
        <v>417</v>
      </c>
      <c r="F144" s="35" t="s">
        <v>417</v>
      </c>
      <c r="G144" s="35"/>
      <c r="H144" s="21" t="s">
        <v>37</v>
      </c>
      <c r="I144" s="22">
        <v>43726</v>
      </c>
      <c r="J144" s="23">
        <v>139</v>
      </c>
      <c r="K144" s="24" t="s">
        <v>645</v>
      </c>
      <c r="L144" s="24" t="s">
        <v>646</v>
      </c>
      <c r="M144" s="24" t="s">
        <v>647</v>
      </c>
      <c r="N144" s="24" t="s">
        <v>648</v>
      </c>
      <c r="O144" s="24" t="str">
        <f t="shared" si="5"/>
        <v>MONICA LINETH CLAVIJO VELASQUEZ</v>
      </c>
      <c r="P144" s="24">
        <v>3963589</v>
      </c>
      <c r="Q144" s="24" t="s">
        <v>83</v>
      </c>
      <c r="R144" s="24" t="s">
        <v>124</v>
      </c>
      <c r="S144" s="24" t="s">
        <v>426</v>
      </c>
      <c r="T144" s="25">
        <v>10945</v>
      </c>
      <c r="U144" s="25" t="s">
        <v>50</v>
      </c>
      <c r="V144" s="25"/>
    </row>
    <row r="145" spans="1:22" ht="37.5" customHeight="1" x14ac:dyDescent="0.25">
      <c r="A145" s="19">
        <v>140</v>
      </c>
      <c r="B145" s="19">
        <v>4</v>
      </c>
      <c r="C145" s="35" t="s">
        <v>564</v>
      </c>
      <c r="D145" s="35" t="s">
        <v>639</v>
      </c>
      <c r="E145" s="35" t="s">
        <v>417</v>
      </c>
      <c r="F145" s="35" t="s">
        <v>417</v>
      </c>
      <c r="G145" s="35"/>
      <c r="H145" s="21" t="s">
        <v>37</v>
      </c>
      <c r="I145" s="22">
        <v>43633</v>
      </c>
      <c r="J145" s="23">
        <v>140</v>
      </c>
      <c r="K145" s="24" t="s">
        <v>649</v>
      </c>
      <c r="L145" s="24" t="s">
        <v>530</v>
      </c>
      <c r="M145" s="24" t="s">
        <v>650</v>
      </c>
      <c r="N145" s="24" t="s">
        <v>651</v>
      </c>
      <c r="O145" s="24" t="str">
        <f t="shared" si="5"/>
        <v>DELINA RODRIGUEZ SANDOVAL</v>
      </c>
      <c r="P145" s="24">
        <v>7465959</v>
      </c>
      <c r="Q145" s="24" t="s">
        <v>287</v>
      </c>
      <c r="R145" s="24" t="s">
        <v>42</v>
      </c>
      <c r="S145" s="24" t="s">
        <v>652</v>
      </c>
      <c r="T145" s="25">
        <v>9186</v>
      </c>
      <c r="U145" s="25" t="s">
        <v>50</v>
      </c>
      <c r="V145" s="25"/>
    </row>
    <row r="146" spans="1:22" ht="37.5" customHeight="1" x14ac:dyDescent="0.25">
      <c r="A146" s="19">
        <v>141</v>
      </c>
      <c r="B146" s="19">
        <v>4</v>
      </c>
      <c r="C146" s="35" t="s">
        <v>564</v>
      </c>
      <c r="D146" s="35" t="s">
        <v>639</v>
      </c>
      <c r="E146" s="35" t="s">
        <v>417</v>
      </c>
      <c r="F146" s="35" t="s">
        <v>417</v>
      </c>
      <c r="G146" s="35"/>
      <c r="H146" s="21" t="s">
        <v>37</v>
      </c>
      <c r="I146" s="22">
        <v>40792</v>
      </c>
      <c r="J146" s="23">
        <v>141</v>
      </c>
      <c r="K146" s="24" t="s">
        <v>653</v>
      </c>
      <c r="L146" s="24" t="s">
        <v>144</v>
      </c>
      <c r="M146" s="24" t="s">
        <v>654</v>
      </c>
      <c r="N146" s="24" t="s">
        <v>515</v>
      </c>
      <c r="O146" s="24" t="str">
        <f t="shared" si="5"/>
        <v>BETTY FLORES ARI</v>
      </c>
      <c r="P146" s="24">
        <v>5118319</v>
      </c>
      <c r="Q146" s="24" t="s">
        <v>83</v>
      </c>
      <c r="R146" s="24" t="s">
        <v>42</v>
      </c>
      <c r="S146" s="24" t="s">
        <v>429</v>
      </c>
      <c r="T146" s="25">
        <v>9186</v>
      </c>
      <c r="U146" s="25" t="s">
        <v>50</v>
      </c>
      <c r="V146" s="25"/>
    </row>
    <row r="147" spans="1:22" ht="37.5" customHeight="1" x14ac:dyDescent="0.25">
      <c r="A147" s="19">
        <v>142</v>
      </c>
      <c r="B147" s="19">
        <v>4</v>
      </c>
      <c r="C147" s="35" t="s">
        <v>564</v>
      </c>
      <c r="D147" s="35" t="s">
        <v>639</v>
      </c>
      <c r="E147" s="35" t="s">
        <v>417</v>
      </c>
      <c r="F147" s="35" t="s">
        <v>417</v>
      </c>
      <c r="G147" s="35"/>
      <c r="H147" s="21" t="s">
        <v>37</v>
      </c>
      <c r="I147" s="22">
        <v>41535</v>
      </c>
      <c r="J147" s="23">
        <v>142</v>
      </c>
      <c r="K147" s="24" t="s">
        <v>655</v>
      </c>
      <c r="L147" s="24" t="s">
        <v>656</v>
      </c>
      <c r="M147" s="24" t="s">
        <v>657</v>
      </c>
      <c r="N147" s="24" t="s">
        <v>658</v>
      </c>
      <c r="O147" s="24" t="str">
        <f t="shared" si="5"/>
        <v>MARCO ANTONIO CUIZA PORTAL</v>
      </c>
      <c r="P147" s="24">
        <v>3964054</v>
      </c>
      <c r="Q147" s="24" t="s">
        <v>83</v>
      </c>
      <c r="R147" s="24" t="s">
        <v>48</v>
      </c>
      <c r="S147" s="24" t="s">
        <v>659</v>
      </c>
      <c r="T147" s="25">
        <v>8353</v>
      </c>
      <c r="U147" s="25" t="s">
        <v>50</v>
      </c>
      <c r="V147" s="25"/>
    </row>
    <row r="148" spans="1:22" ht="37.5" customHeight="1" x14ac:dyDescent="0.25">
      <c r="A148" s="19">
        <v>143</v>
      </c>
      <c r="B148" s="19">
        <v>4</v>
      </c>
      <c r="C148" s="35" t="s">
        <v>564</v>
      </c>
      <c r="D148" s="35" t="s">
        <v>639</v>
      </c>
      <c r="E148" s="35" t="s">
        <v>417</v>
      </c>
      <c r="F148" s="35" t="s">
        <v>417</v>
      </c>
      <c r="G148" s="35"/>
      <c r="H148" s="21" t="s">
        <v>37</v>
      </c>
      <c r="I148" s="22">
        <v>35919</v>
      </c>
      <c r="J148" s="23">
        <v>143</v>
      </c>
      <c r="K148" s="24" t="s">
        <v>660</v>
      </c>
      <c r="L148" s="24" t="s">
        <v>661</v>
      </c>
      <c r="M148" s="24" t="s">
        <v>662</v>
      </c>
      <c r="N148" s="24" t="s">
        <v>663</v>
      </c>
      <c r="O148" s="24" t="str">
        <f t="shared" si="5"/>
        <v>CINDA IVONNE SANABRIA GARRON</v>
      </c>
      <c r="P148" s="24">
        <v>3695225</v>
      </c>
      <c r="Q148" s="24" t="s">
        <v>83</v>
      </c>
      <c r="R148" s="24" t="s">
        <v>406</v>
      </c>
      <c r="S148" s="24" t="s">
        <v>664</v>
      </c>
      <c r="T148" s="25">
        <v>6622</v>
      </c>
      <c r="U148" s="25" t="s">
        <v>50</v>
      </c>
      <c r="V148" s="25"/>
    </row>
    <row r="149" spans="1:22" ht="37.5" customHeight="1" x14ac:dyDescent="0.25">
      <c r="A149" s="19">
        <v>144</v>
      </c>
      <c r="B149" s="19">
        <v>4</v>
      </c>
      <c r="C149" s="35" t="s">
        <v>564</v>
      </c>
      <c r="D149" s="35" t="s">
        <v>639</v>
      </c>
      <c r="E149" s="35" t="s">
        <v>417</v>
      </c>
      <c r="F149" s="35" t="s">
        <v>417</v>
      </c>
      <c r="G149" s="35"/>
      <c r="H149" s="21" t="s">
        <v>37</v>
      </c>
      <c r="I149" s="22">
        <v>35718</v>
      </c>
      <c r="J149" s="23">
        <v>144</v>
      </c>
      <c r="K149" s="24" t="s">
        <v>665</v>
      </c>
      <c r="L149" s="24" t="s">
        <v>666</v>
      </c>
      <c r="M149" s="24" t="s">
        <v>251</v>
      </c>
      <c r="N149" s="24" t="s">
        <v>667</v>
      </c>
      <c r="O149" s="24" t="str">
        <f t="shared" si="5"/>
        <v>JAVIER SIXTO AYALA CHOQUE</v>
      </c>
      <c r="P149" s="24">
        <v>3108139</v>
      </c>
      <c r="Q149" s="24" t="s">
        <v>266</v>
      </c>
      <c r="R149" s="24" t="s">
        <v>406</v>
      </c>
      <c r="S149" s="24" t="s">
        <v>668</v>
      </c>
      <c r="T149" s="25">
        <v>6622</v>
      </c>
      <c r="U149" s="25" t="s">
        <v>50</v>
      </c>
      <c r="V149" s="25"/>
    </row>
    <row r="150" spans="1:22" ht="37.5" customHeight="1" x14ac:dyDescent="0.25">
      <c r="A150" s="19">
        <v>145</v>
      </c>
      <c r="B150" s="19">
        <v>4</v>
      </c>
      <c r="C150" s="35" t="s">
        <v>564</v>
      </c>
      <c r="D150" s="35" t="s">
        <v>639</v>
      </c>
      <c r="E150" s="35" t="s">
        <v>417</v>
      </c>
      <c r="F150" s="35" t="s">
        <v>417</v>
      </c>
      <c r="G150" s="35"/>
      <c r="H150" s="21" t="s">
        <v>37</v>
      </c>
      <c r="I150" s="22">
        <v>42705</v>
      </c>
      <c r="J150" s="23">
        <v>145</v>
      </c>
      <c r="K150" s="24" t="s">
        <v>669</v>
      </c>
      <c r="L150" s="24" t="s">
        <v>191</v>
      </c>
      <c r="M150" s="24" t="s">
        <v>191</v>
      </c>
      <c r="N150" s="24" t="s">
        <v>670</v>
      </c>
      <c r="O150" s="24" t="str">
        <f t="shared" si="5"/>
        <v>ALVARO HARRIS MAMANI MAMANI</v>
      </c>
      <c r="P150" s="24">
        <v>3971634</v>
      </c>
      <c r="Q150" s="24" t="s">
        <v>83</v>
      </c>
      <c r="R150" s="24" t="s">
        <v>406</v>
      </c>
      <c r="S150" s="24" t="s">
        <v>671</v>
      </c>
      <c r="T150" s="25">
        <v>6622</v>
      </c>
      <c r="U150" s="25" t="s">
        <v>50</v>
      </c>
      <c r="V150" s="25"/>
    </row>
    <row r="151" spans="1:22" ht="37.5" customHeight="1" x14ac:dyDescent="0.25">
      <c r="A151" s="19">
        <v>146</v>
      </c>
      <c r="B151" s="19">
        <v>4</v>
      </c>
      <c r="C151" s="35" t="s">
        <v>564</v>
      </c>
      <c r="D151" s="35" t="s">
        <v>639</v>
      </c>
      <c r="E151" s="35" t="s">
        <v>417</v>
      </c>
      <c r="F151" s="35" t="s">
        <v>417</v>
      </c>
      <c r="G151" s="35"/>
      <c r="H151" s="21" t="s">
        <v>37</v>
      </c>
      <c r="I151" s="22">
        <v>41947</v>
      </c>
      <c r="J151" s="23">
        <v>146</v>
      </c>
      <c r="K151" s="24" t="s">
        <v>672</v>
      </c>
      <c r="L151" s="24" t="s">
        <v>673</v>
      </c>
      <c r="M151" s="24" t="s">
        <v>674</v>
      </c>
      <c r="N151" s="24" t="s">
        <v>675</v>
      </c>
      <c r="O151" s="24" t="str">
        <f t="shared" si="5"/>
        <v>TEREZA LOURDES OROZCO VIDAURRE</v>
      </c>
      <c r="P151" s="24">
        <v>3987636</v>
      </c>
      <c r="Q151" s="24" t="s">
        <v>83</v>
      </c>
      <c r="R151" s="24" t="s">
        <v>406</v>
      </c>
      <c r="S151" s="24" t="s">
        <v>676</v>
      </c>
      <c r="T151" s="25">
        <v>6622</v>
      </c>
      <c r="U151" s="25" t="s">
        <v>50</v>
      </c>
      <c r="V151" s="25"/>
    </row>
    <row r="152" spans="1:22" ht="37.5" customHeight="1" x14ac:dyDescent="0.25">
      <c r="A152" s="19">
        <v>147</v>
      </c>
      <c r="B152" s="19">
        <v>4</v>
      </c>
      <c r="C152" s="35" t="s">
        <v>564</v>
      </c>
      <c r="D152" s="35" t="s">
        <v>639</v>
      </c>
      <c r="E152" s="35" t="s">
        <v>417</v>
      </c>
      <c r="F152" s="35" t="s">
        <v>417</v>
      </c>
      <c r="G152" s="35"/>
      <c r="H152" s="21" t="s">
        <v>37</v>
      </c>
      <c r="I152" s="22">
        <v>43361</v>
      </c>
      <c r="J152" s="23">
        <v>147</v>
      </c>
      <c r="K152" s="24" t="s">
        <v>677</v>
      </c>
      <c r="L152" s="24" t="s">
        <v>678</v>
      </c>
      <c r="M152" s="24" t="s">
        <v>102</v>
      </c>
      <c r="N152" s="24" t="s">
        <v>658</v>
      </c>
      <c r="O152" s="24" t="str">
        <f t="shared" si="5"/>
        <v>MARCO ANTONIO GUERRA PEREZ</v>
      </c>
      <c r="P152" s="24">
        <v>4017914</v>
      </c>
      <c r="Q152" s="24" t="s">
        <v>83</v>
      </c>
      <c r="R152" s="24" t="s">
        <v>61</v>
      </c>
      <c r="S152" s="24" t="s">
        <v>679</v>
      </c>
      <c r="T152" s="25">
        <v>5119</v>
      </c>
      <c r="U152" s="25" t="s">
        <v>50</v>
      </c>
      <c r="V152" s="25"/>
    </row>
    <row r="153" spans="1:22" ht="37.5" customHeight="1" x14ac:dyDescent="0.25">
      <c r="A153" s="19">
        <v>148</v>
      </c>
      <c r="B153" s="19">
        <v>4</v>
      </c>
      <c r="C153" s="35" t="s">
        <v>564</v>
      </c>
      <c r="D153" s="35" t="s">
        <v>639</v>
      </c>
      <c r="E153" s="35" t="s">
        <v>417</v>
      </c>
      <c r="F153" s="35" t="s">
        <v>417</v>
      </c>
      <c r="G153" s="35"/>
      <c r="H153" s="21" t="s">
        <v>37</v>
      </c>
      <c r="I153" s="22"/>
      <c r="J153" s="23">
        <v>148</v>
      </c>
      <c r="K153" s="24" t="s">
        <v>35</v>
      </c>
      <c r="L153" s="24" t="s">
        <v>35</v>
      </c>
      <c r="M153" s="24"/>
      <c r="N153" s="24"/>
      <c r="O153" s="24" t="str">
        <f t="shared" si="5"/>
        <v xml:space="preserve"> ACEFALO </v>
      </c>
      <c r="P153" s="24"/>
      <c r="Q153" s="24"/>
      <c r="R153" s="24" t="s">
        <v>230</v>
      </c>
      <c r="S153" s="24" t="s">
        <v>679</v>
      </c>
      <c r="T153" s="25">
        <v>4301</v>
      </c>
      <c r="U153" s="25" t="s">
        <v>50</v>
      </c>
      <c r="V153" s="25"/>
    </row>
    <row r="154" spans="1:22" ht="37.5" customHeight="1" x14ac:dyDescent="0.25">
      <c r="A154" s="19">
        <v>149</v>
      </c>
      <c r="B154" s="19">
        <v>4</v>
      </c>
      <c r="C154" s="35" t="s">
        <v>564</v>
      </c>
      <c r="D154" s="35" t="s">
        <v>639</v>
      </c>
      <c r="E154" s="35" t="s">
        <v>417</v>
      </c>
      <c r="F154" s="35" t="s">
        <v>417</v>
      </c>
      <c r="G154" s="35"/>
      <c r="H154" s="21" t="s">
        <v>37</v>
      </c>
      <c r="I154" s="22"/>
      <c r="J154" s="23">
        <v>149</v>
      </c>
      <c r="K154" s="24" t="s">
        <v>35</v>
      </c>
      <c r="L154" s="24" t="s">
        <v>35</v>
      </c>
      <c r="M154" s="24"/>
      <c r="N154" s="24"/>
      <c r="O154" s="24" t="str">
        <f t="shared" si="5"/>
        <v xml:space="preserve"> ACEFALO </v>
      </c>
      <c r="P154" s="24"/>
      <c r="Q154" s="24"/>
      <c r="R154" s="24" t="s">
        <v>230</v>
      </c>
      <c r="S154" s="24" t="s">
        <v>680</v>
      </c>
      <c r="T154" s="25">
        <v>4301</v>
      </c>
      <c r="U154" s="25" t="s">
        <v>50</v>
      </c>
      <c r="V154" s="25"/>
    </row>
    <row r="155" spans="1:22" ht="37.5" customHeight="1" x14ac:dyDescent="0.25">
      <c r="A155" s="19">
        <v>150</v>
      </c>
      <c r="B155" s="19">
        <v>4</v>
      </c>
      <c r="C155" s="35" t="s">
        <v>564</v>
      </c>
      <c r="D155" s="35" t="s">
        <v>639</v>
      </c>
      <c r="E155" s="35" t="s">
        <v>417</v>
      </c>
      <c r="F155" s="35" t="s">
        <v>417</v>
      </c>
      <c r="G155" s="35"/>
      <c r="H155" s="21" t="s">
        <v>37</v>
      </c>
      <c r="I155" s="22">
        <v>44308</v>
      </c>
      <c r="J155" s="23">
        <v>150</v>
      </c>
      <c r="K155" s="24" t="s">
        <v>681</v>
      </c>
      <c r="L155" s="24" t="s">
        <v>682</v>
      </c>
      <c r="M155" s="24" t="s">
        <v>683</v>
      </c>
      <c r="N155" s="24" t="s">
        <v>684</v>
      </c>
      <c r="O155" s="24" t="str">
        <f t="shared" si="5"/>
        <v>JUAN VICENTE CERVANTES BELTRAN</v>
      </c>
      <c r="P155" s="21">
        <v>5506443</v>
      </c>
      <c r="Q155" s="21" t="s">
        <v>83</v>
      </c>
      <c r="R155" s="24" t="s">
        <v>230</v>
      </c>
      <c r="S155" s="24" t="s">
        <v>685</v>
      </c>
      <c r="T155" s="25">
        <v>4301</v>
      </c>
      <c r="U155" s="25" t="s">
        <v>50</v>
      </c>
      <c r="V155" s="25"/>
    </row>
    <row r="156" spans="1:22" ht="37.5" customHeight="1" x14ac:dyDescent="0.25">
      <c r="A156" s="19">
        <v>151</v>
      </c>
      <c r="B156" s="19">
        <v>4</v>
      </c>
      <c r="C156" s="35" t="s">
        <v>564</v>
      </c>
      <c r="D156" s="35" t="s">
        <v>639</v>
      </c>
      <c r="E156" s="35" t="s">
        <v>417</v>
      </c>
      <c r="F156" s="35" t="s">
        <v>417</v>
      </c>
      <c r="G156" s="35"/>
      <c r="H156" s="21" t="s">
        <v>37</v>
      </c>
      <c r="I156" s="22">
        <v>44424</v>
      </c>
      <c r="J156" s="23">
        <v>151</v>
      </c>
      <c r="K156" s="24" t="s">
        <v>686</v>
      </c>
      <c r="L156" s="24" t="s">
        <v>687</v>
      </c>
      <c r="M156" s="24" t="s">
        <v>688</v>
      </c>
      <c r="N156" s="24" t="s">
        <v>689</v>
      </c>
      <c r="O156" s="24" t="str">
        <f t="shared" si="5"/>
        <v>RENE ALFREDO ALCARAZ AYLLON</v>
      </c>
      <c r="P156" s="24">
        <v>4151092</v>
      </c>
      <c r="Q156" s="24" t="s">
        <v>690</v>
      </c>
      <c r="R156" s="24" t="s">
        <v>230</v>
      </c>
      <c r="S156" s="24" t="s">
        <v>691</v>
      </c>
      <c r="T156" s="25">
        <v>4301</v>
      </c>
      <c r="U156" s="25" t="s">
        <v>50</v>
      </c>
      <c r="V156" s="25"/>
    </row>
    <row r="157" spans="1:22" ht="37.5" customHeight="1" x14ac:dyDescent="0.25">
      <c r="A157" s="19">
        <v>152</v>
      </c>
      <c r="B157" s="19">
        <v>5</v>
      </c>
      <c r="C157" s="36" t="s">
        <v>692</v>
      </c>
      <c r="D157" s="36" t="s">
        <v>693</v>
      </c>
      <c r="E157" s="36" t="s">
        <v>261</v>
      </c>
      <c r="F157" s="36" t="s">
        <v>261</v>
      </c>
      <c r="G157" s="36"/>
      <c r="H157" s="21" t="s">
        <v>34</v>
      </c>
      <c r="I157" s="22">
        <v>44246</v>
      </c>
      <c r="J157" s="23">
        <v>152</v>
      </c>
      <c r="K157" s="24" t="s">
        <v>694</v>
      </c>
      <c r="L157" s="24" t="s">
        <v>695</v>
      </c>
      <c r="M157" s="24" t="s">
        <v>696</v>
      </c>
      <c r="N157" s="24" t="s">
        <v>697</v>
      </c>
      <c r="O157" s="24" t="str">
        <f t="shared" si="5"/>
        <v>MAXIMO PACHECO BALANZA</v>
      </c>
      <c r="P157" s="24">
        <v>1061657</v>
      </c>
      <c r="Q157" s="24" t="s">
        <v>287</v>
      </c>
      <c r="R157" s="24" t="s">
        <v>267</v>
      </c>
      <c r="S157" s="24" t="s">
        <v>268</v>
      </c>
      <c r="T157" s="25">
        <v>16808</v>
      </c>
      <c r="U157" s="25" t="s">
        <v>32</v>
      </c>
      <c r="V157" s="25"/>
    </row>
    <row r="158" spans="1:22" ht="37.5" customHeight="1" x14ac:dyDescent="0.25">
      <c r="A158" s="19">
        <v>153</v>
      </c>
      <c r="B158" s="19">
        <v>5</v>
      </c>
      <c r="C158" s="36" t="s">
        <v>692</v>
      </c>
      <c r="D158" s="36" t="s">
        <v>693</v>
      </c>
      <c r="E158" s="36" t="s">
        <v>261</v>
      </c>
      <c r="F158" s="36" t="s">
        <v>261</v>
      </c>
      <c r="G158" s="36"/>
      <c r="H158" s="21" t="s">
        <v>37</v>
      </c>
      <c r="I158" s="22">
        <v>43258</v>
      </c>
      <c r="J158" s="23">
        <v>153</v>
      </c>
      <c r="K158" s="24" t="s">
        <v>698</v>
      </c>
      <c r="L158" s="24" t="s">
        <v>699</v>
      </c>
      <c r="M158" s="24" t="s">
        <v>700</v>
      </c>
      <c r="N158" s="24" t="s">
        <v>701</v>
      </c>
      <c r="O158" s="24" t="str">
        <f t="shared" si="5"/>
        <v>JORGE DANIEL MARCHANT SANZ</v>
      </c>
      <c r="P158" s="24">
        <v>1108176</v>
      </c>
      <c r="Q158" s="24" t="s">
        <v>287</v>
      </c>
      <c r="R158" s="24" t="s">
        <v>48</v>
      </c>
      <c r="S158" s="24" t="s">
        <v>350</v>
      </c>
      <c r="T158" s="25">
        <v>8353</v>
      </c>
      <c r="U158" s="25" t="s">
        <v>32</v>
      </c>
      <c r="V158" s="25"/>
    </row>
    <row r="159" spans="1:22" ht="37.5" customHeight="1" x14ac:dyDescent="0.25">
      <c r="A159" s="19">
        <v>155</v>
      </c>
      <c r="B159" s="19">
        <v>5</v>
      </c>
      <c r="C159" s="36" t="s">
        <v>692</v>
      </c>
      <c r="D159" s="36" t="s">
        <v>693</v>
      </c>
      <c r="E159" s="36" t="s">
        <v>261</v>
      </c>
      <c r="F159" s="36" t="s">
        <v>261</v>
      </c>
      <c r="G159" s="36"/>
      <c r="H159" s="21" t="s">
        <v>37</v>
      </c>
      <c r="I159" s="22">
        <v>42870</v>
      </c>
      <c r="J159" s="23">
        <v>154</v>
      </c>
      <c r="K159" s="24" t="s">
        <v>702</v>
      </c>
      <c r="L159" s="24" t="s">
        <v>703</v>
      </c>
      <c r="M159" s="24" t="s">
        <v>121</v>
      </c>
      <c r="N159" s="24" t="s">
        <v>704</v>
      </c>
      <c r="O159" s="24" t="str">
        <f t="shared" si="5"/>
        <v>MARIA LOURDES TELLEZ DURAN</v>
      </c>
      <c r="P159" s="24">
        <v>1099459</v>
      </c>
      <c r="Q159" s="24" t="s">
        <v>287</v>
      </c>
      <c r="R159" s="24" t="s">
        <v>48</v>
      </c>
      <c r="S159" s="24" t="s">
        <v>273</v>
      </c>
      <c r="T159" s="25">
        <v>8353</v>
      </c>
      <c r="U159" s="25" t="s">
        <v>50</v>
      </c>
      <c r="V159" s="25"/>
    </row>
    <row r="160" spans="1:22" ht="37.5" customHeight="1" x14ac:dyDescent="0.25">
      <c r="A160" s="19">
        <v>158</v>
      </c>
      <c r="B160" s="19">
        <v>5</v>
      </c>
      <c r="C160" s="36" t="s">
        <v>692</v>
      </c>
      <c r="D160" s="36" t="s">
        <v>693</v>
      </c>
      <c r="E160" s="36" t="s">
        <v>261</v>
      </c>
      <c r="F160" s="36" t="s">
        <v>261</v>
      </c>
      <c r="G160" s="36"/>
      <c r="H160" s="21" t="s">
        <v>37</v>
      </c>
      <c r="I160" s="22">
        <v>44893</v>
      </c>
      <c r="J160" s="23">
        <v>155</v>
      </c>
      <c r="K160" s="24" t="s">
        <v>705</v>
      </c>
      <c r="L160" s="24" t="s">
        <v>706</v>
      </c>
      <c r="M160" s="24" t="s">
        <v>707</v>
      </c>
      <c r="N160" s="24" t="s">
        <v>708</v>
      </c>
      <c r="O160" s="24" t="str">
        <f t="shared" si="5"/>
        <v xml:space="preserve">ANDRES AVELINO ORTEGA  VILLALBA </v>
      </c>
      <c r="P160" s="21">
        <v>4416051</v>
      </c>
      <c r="Q160" s="24" t="s">
        <v>494</v>
      </c>
      <c r="R160" s="24" t="s">
        <v>42</v>
      </c>
      <c r="S160" s="24" t="s">
        <v>709</v>
      </c>
      <c r="T160" s="25">
        <v>9186</v>
      </c>
      <c r="U160" s="25" t="s">
        <v>32</v>
      </c>
      <c r="V160" s="25"/>
    </row>
    <row r="161" spans="1:22" ht="37.5" customHeight="1" x14ac:dyDescent="0.25">
      <c r="A161" s="19">
        <v>157</v>
      </c>
      <c r="B161" s="19">
        <v>5</v>
      </c>
      <c r="C161" s="36" t="s">
        <v>692</v>
      </c>
      <c r="D161" s="36" t="s">
        <v>693</v>
      </c>
      <c r="E161" s="36" t="s">
        <v>261</v>
      </c>
      <c r="F161" s="36" t="s">
        <v>261</v>
      </c>
      <c r="G161" s="36"/>
      <c r="H161" s="21" t="s">
        <v>37</v>
      </c>
      <c r="I161" s="22">
        <v>43454</v>
      </c>
      <c r="J161" s="23">
        <v>156</v>
      </c>
      <c r="K161" s="24" t="s">
        <v>710</v>
      </c>
      <c r="L161" s="24" t="s">
        <v>711</v>
      </c>
      <c r="M161" s="24" t="s">
        <v>712</v>
      </c>
      <c r="N161" s="24" t="s">
        <v>713</v>
      </c>
      <c r="O161" s="24" t="str">
        <f t="shared" si="5"/>
        <v>ENILSE CINTHIA RIVERO LIA</v>
      </c>
      <c r="P161" s="24">
        <v>4083903</v>
      </c>
      <c r="Q161" s="24" t="s">
        <v>287</v>
      </c>
      <c r="R161" s="24" t="s">
        <v>42</v>
      </c>
      <c r="S161" s="24" t="s">
        <v>709</v>
      </c>
      <c r="T161" s="25">
        <v>9186</v>
      </c>
      <c r="U161" s="25" t="s">
        <v>32</v>
      </c>
      <c r="V161" s="25"/>
    </row>
    <row r="162" spans="1:22" ht="37.5" customHeight="1" x14ac:dyDescent="0.25">
      <c r="A162" s="19">
        <v>159</v>
      </c>
      <c r="B162" s="19">
        <v>5</v>
      </c>
      <c r="C162" s="36" t="s">
        <v>692</v>
      </c>
      <c r="D162" s="36" t="s">
        <v>693</v>
      </c>
      <c r="E162" s="36" t="s">
        <v>261</v>
      </c>
      <c r="F162" s="36" t="s">
        <v>261</v>
      </c>
      <c r="G162" s="36"/>
      <c r="H162" s="21" t="s">
        <v>37</v>
      </c>
      <c r="I162" s="22">
        <v>43752</v>
      </c>
      <c r="J162" s="23">
        <v>157</v>
      </c>
      <c r="K162" s="24" t="s">
        <v>714</v>
      </c>
      <c r="L162" s="24" t="s">
        <v>715</v>
      </c>
      <c r="M162" s="24" t="s">
        <v>716</v>
      </c>
      <c r="N162" s="24" t="s">
        <v>717</v>
      </c>
      <c r="O162" s="24" t="str">
        <f t="shared" si="5"/>
        <v>LUIS ALFREDO VARGAS BUHEZO</v>
      </c>
      <c r="P162" s="24">
        <v>4009881</v>
      </c>
      <c r="Q162" s="24" t="s">
        <v>83</v>
      </c>
      <c r="R162" s="24" t="s">
        <v>42</v>
      </c>
      <c r="S162" s="24" t="s">
        <v>709</v>
      </c>
      <c r="T162" s="25">
        <v>9186</v>
      </c>
      <c r="U162" s="25" t="s">
        <v>32</v>
      </c>
      <c r="V162" s="25"/>
    </row>
    <row r="163" spans="1:22" ht="37.5" customHeight="1" x14ac:dyDescent="0.25">
      <c r="A163" s="19">
        <v>156</v>
      </c>
      <c r="B163" s="19">
        <v>5</v>
      </c>
      <c r="C163" s="36" t="s">
        <v>692</v>
      </c>
      <c r="D163" s="36" t="s">
        <v>693</v>
      </c>
      <c r="E163" s="36" t="s">
        <v>261</v>
      </c>
      <c r="F163" s="36" t="s">
        <v>261</v>
      </c>
      <c r="G163" s="36"/>
      <c r="H163" s="21" t="s">
        <v>37</v>
      </c>
      <c r="I163" s="22">
        <v>42955</v>
      </c>
      <c r="J163" s="23">
        <v>158</v>
      </c>
      <c r="K163" s="24" t="s">
        <v>718</v>
      </c>
      <c r="L163" s="24" t="s">
        <v>719</v>
      </c>
      <c r="M163" s="24" t="s">
        <v>329</v>
      </c>
      <c r="N163" s="24" t="s">
        <v>643</v>
      </c>
      <c r="O163" s="24" t="str">
        <f t="shared" si="5"/>
        <v>JUAN CARLOS GALEAN ROMERO</v>
      </c>
      <c r="P163" s="24">
        <v>3646477</v>
      </c>
      <c r="Q163" s="24" t="s">
        <v>287</v>
      </c>
      <c r="R163" s="24" t="s">
        <v>42</v>
      </c>
      <c r="S163" s="24" t="s">
        <v>709</v>
      </c>
      <c r="T163" s="25">
        <v>9186</v>
      </c>
      <c r="U163" s="25" t="s">
        <v>32</v>
      </c>
      <c r="V163" s="25"/>
    </row>
    <row r="164" spans="1:22" ht="37.5" customHeight="1" x14ac:dyDescent="0.25">
      <c r="A164" s="19">
        <v>160</v>
      </c>
      <c r="B164" s="19">
        <v>5</v>
      </c>
      <c r="C164" s="36" t="s">
        <v>692</v>
      </c>
      <c r="D164" s="36" t="s">
        <v>693</v>
      </c>
      <c r="E164" s="36" t="s">
        <v>261</v>
      </c>
      <c r="F164" s="36" t="s">
        <v>261</v>
      </c>
      <c r="G164" s="36"/>
      <c r="H164" s="21" t="s">
        <v>37</v>
      </c>
      <c r="I164" s="22">
        <v>43479</v>
      </c>
      <c r="J164" s="23">
        <v>159</v>
      </c>
      <c r="K164" s="24" t="s">
        <v>720</v>
      </c>
      <c r="L164" s="24" t="s">
        <v>721</v>
      </c>
      <c r="M164" s="24" t="s">
        <v>121</v>
      </c>
      <c r="N164" s="24" t="s">
        <v>722</v>
      </c>
      <c r="O164" s="24" t="str">
        <f t="shared" si="5"/>
        <v>ALAN DANIEL PEREIRA DURAN</v>
      </c>
      <c r="P164" s="24">
        <v>1106826</v>
      </c>
      <c r="Q164" s="24" t="s">
        <v>287</v>
      </c>
      <c r="R164" s="24" t="s">
        <v>42</v>
      </c>
      <c r="S164" s="24" t="s">
        <v>709</v>
      </c>
      <c r="T164" s="25">
        <v>9186</v>
      </c>
      <c r="U164" s="25" t="s">
        <v>32</v>
      </c>
      <c r="V164" s="25"/>
    </row>
    <row r="165" spans="1:22" ht="37.5" customHeight="1" x14ac:dyDescent="0.25">
      <c r="A165" s="19">
        <v>161</v>
      </c>
      <c r="B165" s="19">
        <v>5</v>
      </c>
      <c r="C165" s="36" t="s">
        <v>692</v>
      </c>
      <c r="D165" s="36" t="s">
        <v>693</v>
      </c>
      <c r="E165" s="36" t="s">
        <v>261</v>
      </c>
      <c r="F165" s="36" t="s">
        <v>261</v>
      </c>
      <c r="G165" s="36"/>
      <c r="H165" s="21" t="s">
        <v>37</v>
      </c>
      <c r="I165" s="22">
        <v>44312</v>
      </c>
      <c r="J165" s="23">
        <v>160</v>
      </c>
      <c r="K165" s="24" t="s">
        <v>723</v>
      </c>
      <c r="L165" s="24" t="s">
        <v>724</v>
      </c>
      <c r="M165" s="24" t="s">
        <v>725</v>
      </c>
      <c r="N165" s="24" t="s">
        <v>726</v>
      </c>
      <c r="O165" s="24" t="str">
        <f t="shared" si="5"/>
        <v>LUCIO IVAN DIAZ LLAVE</v>
      </c>
      <c r="P165" s="24">
        <v>3626257</v>
      </c>
      <c r="Q165" s="24" t="s">
        <v>287</v>
      </c>
      <c r="R165" s="24" t="s">
        <v>42</v>
      </c>
      <c r="S165" s="24" t="s">
        <v>607</v>
      </c>
      <c r="T165" s="25">
        <v>9186</v>
      </c>
      <c r="U165" s="25" t="s">
        <v>32</v>
      </c>
      <c r="V165" s="25"/>
    </row>
    <row r="166" spans="1:22" ht="37.5" customHeight="1" x14ac:dyDescent="0.25">
      <c r="A166" s="19">
        <v>162</v>
      </c>
      <c r="B166" s="19">
        <v>5</v>
      </c>
      <c r="C166" s="36" t="s">
        <v>692</v>
      </c>
      <c r="D166" s="36" t="s">
        <v>693</v>
      </c>
      <c r="E166" s="36" t="s">
        <v>261</v>
      </c>
      <c r="F166" s="36" t="s">
        <v>261</v>
      </c>
      <c r="G166" s="36"/>
      <c r="H166" s="21" t="s">
        <v>37</v>
      </c>
      <c r="I166" s="22">
        <v>44375</v>
      </c>
      <c r="J166" s="23">
        <v>161</v>
      </c>
      <c r="K166" s="24" t="s">
        <v>727</v>
      </c>
      <c r="L166" s="24" t="s">
        <v>728</v>
      </c>
      <c r="M166" s="24" t="s">
        <v>724</v>
      </c>
      <c r="N166" s="24" t="s">
        <v>729</v>
      </c>
      <c r="O166" s="24" t="str">
        <f t="shared" si="5"/>
        <v>MIGUEL ANGE SARDAN DIAZ</v>
      </c>
      <c r="P166" s="24">
        <v>1085910</v>
      </c>
      <c r="Q166" s="24" t="s">
        <v>287</v>
      </c>
      <c r="R166" s="24" t="s">
        <v>42</v>
      </c>
      <c r="S166" s="24" t="s">
        <v>607</v>
      </c>
      <c r="T166" s="25">
        <v>9186</v>
      </c>
      <c r="U166" s="25" t="s">
        <v>32</v>
      </c>
      <c r="V166" s="25"/>
    </row>
    <row r="167" spans="1:22" ht="37.5" customHeight="1" x14ac:dyDescent="0.25">
      <c r="A167" s="19">
        <v>163</v>
      </c>
      <c r="B167" s="19">
        <v>5</v>
      </c>
      <c r="C167" s="36" t="s">
        <v>692</v>
      </c>
      <c r="D167" s="36" t="s">
        <v>693</v>
      </c>
      <c r="E167" s="36" t="s">
        <v>261</v>
      </c>
      <c r="F167" s="36" t="s">
        <v>261</v>
      </c>
      <c r="G167" s="36"/>
      <c r="H167" s="21" t="s">
        <v>37</v>
      </c>
      <c r="I167" s="22">
        <v>38412</v>
      </c>
      <c r="J167" s="23">
        <v>162</v>
      </c>
      <c r="K167" s="24" t="s">
        <v>730</v>
      </c>
      <c r="L167" s="24" t="s">
        <v>731</v>
      </c>
      <c r="M167" s="24" t="s">
        <v>732</v>
      </c>
      <c r="N167" s="24" t="s">
        <v>733</v>
      </c>
      <c r="O167" s="24" t="str">
        <f t="shared" si="5"/>
        <v>ORLANDO MORA CAIGUARA</v>
      </c>
      <c r="P167" s="24">
        <v>5667367</v>
      </c>
      <c r="Q167" s="24" t="s">
        <v>287</v>
      </c>
      <c r="R167" s="24" t="s">
        <v>48</v>
      </c>
      <c r="S167" s="24" t="s">
        <v>734</v>
      </c>
      <c r="T167" s="25">
        <v>8353</v>
      </c>
      <c r="U167" s="25" t="s">
        <v>32</v>
      </c>
      <c r="V167" s="25"/>
    </row>
    <row r="168" spans="1:22" ht="37.5" customHeight="1" x14ac:dyDescent="0.25">
      <c r="A168" s="19">
        <v>164</v>
      </c>
      <c r="B168" s="19">
        <v>5</v>
      </c>
      <c r="C168" s="36" t="s">
        <v>692</v>
      </c>
      <c r="D168" s="36" t="s">
        <v>693</v>
      </c>
      <c r="E168" s="36" t="s">
        <v>261</v>
      </c>
      <c r="F168" s="36" t="s">
        <v>261</v>
      </c>
      <c r="G168" s="36"/>
      <c r="H168" s="21" t="s">
        <v>37</v>
      </c>
      <c r="I168" s="22">
        <v>41927</v>
      </c>
      <c r="J168" s="23">
        <v>163</v>
      </c>
      <c r="K168" s="24" t="s">
        <v>735</v>
      </c>
      <c r="L168" s="24" t="s">
        <v>736</v>
      </c>
      <c r="M168" s="24" t="s">
        <v>329</v>
      </c>
      <c r="N168" s="24" t="s">
        <v>737</v>
      </c>
      <c r="O168" s="24" t="str">
        <f t="shared" si="5"/>
        <v>GONZALO VERA ROMERO</v>
      </c>
      <c r="P168" s="24">
        <v>5694356</v>
      </c>
      <c r="Q168" s="24" t="s">
        <v>287</v>
      </c>
      <c r="R168" s="24" t="s">
        <v>48</v>
      </c>
      <c r="S168" s="24" t="s">
        <v>738</v>
      </c>
      <c r="T168" s="25">
        <v>8353</v>
      </c>
      <c r="U168" s="25" t="s">
        <v>32</v>
      </c>
      <c r="V168" s="25"/>
    </row>
    <row r="169" spans="1:22" ht="37.5" customHeight="1" x14ac:dyDescent="0.25">
      <c r="A169" s="19">
        <v>154</v>
      </c>
      <c r="B169" s="19">
        <v>5</v>
      </c>
      <c r="C169" s="36" t="s">
        <v>692</v>
      </c>
      <c r="D169" s="36" t="s">
        <v>693</v>
      </c>
      <c r="E169" s="36" t="s">
        <v>261</v>
      </c>
      <c r="F169" s="36" t="s">
        <v>261</v>
      </c>
      <c r="G169" s="36"/>
      <c r="H169" s="21" t="s">
        <v>37</v>
      </c>
      <c r="I169" s="22">
        <v>43392</v>
      </c>
      <c r="J169" s="23">
        <v>164</v>
      </c>
      <c r="K169" s="24" t="s">
        <v>739</v>
      </c>
      <c r="L169" s="24" t="s">
        <v>740</v>
      </c>
      <c r="M169" s="24" t="s">
        <v>741</v>
      </c>
      <c r="N169" s="24" t="s">
        <v>742</v>
      </c>
      <c r="O169" s="24" t="str">
        <f t="shared" si="5"/>
        <v>JESUS GREGORIO TORRICOS CORDOVA</v>
      </c>
      <c r="P169" s="24">
        <v>1080999</v>
      </c>
      <c r="Q169" s="24" t="s">
        <v>287</v>
      </c>
      <c r="R169" s="24" t="s">
        <v>48</v>
      </c>
      <c r="S169" s="24" t="s">
        <v>743</v>
      </c>
      <c r="T169" s="25">
        <v>8353</v>
      </c>
      <c r="U169" s="25" t="s">
        <v>50</v>
      </c>
      <c r="V169" s="25"/>
    </row>
    <row r="170" spans="1:22" ht="37.5" customHeight="1" x14ac:dyDescent="0.25">
      <c r="A170" s="19">
        <v>165</v>
      </c>
      <c r="B170" s="19">
        <v>5</v>
      </c>
      <c r="C170" s="36" t="s">
        <v>692</v>
      </c>
      <c r="D170" s="36" t="s">
        <v>693</v>
      </c>
      <c r="E170" s="36" t="s">
        <v>261</v>
      </c>
      <c r="F170" s="36" t="s">
        <v>261</v>
      </c>
      <c r="G170" s="36"/>
      <c r="H170" s="21" t="s">
        <v>37</v>
      </c>
      <c r="I170" s="22">
        <v>35704</v>
      </c>
      <c r="J170" s="23">
        <v>165</v>
      </c>
      <c r="K170" s="24" t="s">
        <v>744</v>
      </c>
      <c r="L170" s="24" t="s">
        <v>307</v>
      </c>
      <c r="M170" s="24" t="s">
        <v>745</v>
      </c>
      <c r="N170" s="24" t="s">
        <v>746</v>
      </c>
      <c r="O170" s="24" t="str">
        <f t="shared" si="5"/>
        <v>HERNAN JULIO MENDOZA ONDARZA</v>
      </c>
      <c r="P170" s="24">
        <v>1118299</v>
      </c>
      <c r="Q170" s="24" t="s">
        <v>287</v>
      </c>
      <c r="R170" s="24" t="s">
        <v>48</v>
      </c>
      <c r="S170" s="24" t="s">
        <v>743</v>
      </c>
      <c r="T170" s="25">
        <v>8353</v>
      </c>
      <c r="U170" s="25" t="s">
        <v>32</v>
      </c>
      <c r="V170" s="25"/>
    </row>
    <row r="171" spans="1:22" ht="37.5" customHeight="1" x14ac:dyDescent="0.25">
      <c r="A171" s="19">
        <v>166</v>
      </c>
      <c r="B171" s="19">
        <v>5</v>
      </c>
      <c r="C171" s="36" t="s">
        <v>692</v>
      </c>
      <c r="D171" s="36" t="s">
        <v>747</v>
      </c>
      <c r="E171" s="36" t="s">
        <v>575</v>
      </c>
      <c r="F171" s="36" t="s">
        <v>575</v>
      </c>
      <c r="G171" s="36"/>
      <c r="H171" s="21" t="s">
        <v>34</v>
      </c>
      <c r="I171" s="22">
        <v>40135</v>
      </c>
      <c r="J171" s="23">
        <v>166</v>
      </c>
      <c r="K171" s="24" t="s">
        <v>748</v>
      </c>
      <c r="L171" s="24" t="s">
        <v>749</v>
      </c>
      <c r="M171" s="24" t="s">
        <v>750</v>
      </c>
      <c r="N171" s="24" t="s">
        <v>751</v>
      </c>
      <c r="O171" s="24" t="str">
        <f t="shared" si="5"/>
        <v>GABRIEL REN RIVERA BERNAL</v>
      </c>
      <c r="P171" s="24">
        <v>2313040</v>
      </c>
      <c r="Q171" s="24" t="s">
        <v>30</v>
      </c>
      <c r="R171" s="24" t="s">
        <v>69</v>
      </c>
      <c r="S171" s="24" t="s">
        <v>752</v>
      </c>
      <c r="T171" s="25">
        <v>13864</v>
      </c>
      <c r="U171" s="25" t="s">
        <v>32</v>
      </c>
      <c r="V171" s="25"/>
    </row>
    <row r="172" spans="1:22" ht="37.5" customHeight="1" x14ac:dyDescent="0.25">
      <c r="A172" s="19">
        <v>172</v>
      </c>
      <c r="B172" s="19">
        <v>5</v>
      </c>
      <c r="C172" s="36" t="s">
        <v>692</v>
      </c>
      <c r="D172" s="36" t="s">
        <v>747</v>
      </c>
      <c r="E172" s="36" t="s">
        <v>575</v>
      </c>
      <c r="F172" s="36" t="s">
        <v>575</v>
      </c>
      <c r="G172" s="36"/>
      <c r="H172" s="21" t="s">
        <v>37</v>
      </c>
      <c r="I172" s="22">
        <v>36263</v>
      </c>
      <c r="J172" s="23">
        <v>167</v>
      </c>
      <c r="K172" s="24" t="s">
        <v>753</v>
      </c>
      <c r="L172" s="24" t="s">
        <v>81</v>
      </c>
      <c r="M172" s="24" t="s">
        <v>696</v>
      </c>
      <c r="N172" s="24" t="s">
        <v>754</v>
      </c>
      <c r="O172" s="24" t="str">
        <f t="shared" si="5"/>
        <v>CORINA GARCIA BALANZA</v>
      </c>
      <c r="P172" s="24">
        <v>4630439</v>
      </c>
      <c r="Q172" s="24" t="s">
        <v>287</v>
      </c>
      <c r="R172" s="24" t="s">
        <v>42</v>
      </c>
      <c r="S172" s="24" t="s">
        <v>755</v>
      </c>
      <c r="T172" s="25">
        <v>9186</v>
      </c>
      <c r="U172" s="25" t="s">
        <v>32</v>
      </c>
      <c r="V172" s="25"/>
    </row>
    <row r="173" spans="1:22" ht="37.5" customHeight="1" x14ac:dyDescent="0.25">
      <c r="A173" s="19">
        <v>167</v>
      </c>
      <c r="B173" s="19">
        <v>5</v>
      </c>
      <c r="C173" s="36" t="s">
        <v>692</v>
      </c>
      <c r="D173" s="36" t="s">
        <v>747</v>
      </c>
      <c r="E173" s="36" t="s">
        <v>575</v>
      </c>
      <c r="F173" s="36" t="s">
        <v>575</v>
      </c>
      <c r="G173" s="36"/>
      <c r="H173" s="21" t="s">
        <v>37</v>
      </c>
      <c r="I173" s="22">
        <v>43719</v>
      </c>
      <c r="J173" s="23">
        <v>168</v>
      </c>
      <c r="K173" s="24" t="s">
        <v>756</v>
      </c>
      <c r="L173" s="24" t="s">
        <v>757</v>
      </c>
      <c r="M173" s="24" t="s">
        <v>758</v>
      </c>
      <c r="N173" s="24" t="s">
        <v>759</v>
      </c>
      <c r="O173" s="24" t="str">
        <f t="shared" si="5"/>
        <v>JESUS ARRIOLA GARECA</v>
      </c>
      <c r="P173" s="24">
        <v>7483389</v>
      </c>
      <c r="Q173" s="24" t="s">
        <v>287</v>
      </c>
      <c r="R173" s="24" t="s">
        <v>42</v>
      </c>
      <c r="S173" s="24" t="s">
        <v>755</v>
      </c>
      <c r="T173" s="25">
        <v>9186</v>
      </c>
      <c r="U173" s="25" t="s">
        <v>32</v>
      </c>
      <c r="V173" s="25"/>
    </row>
    <row r="174" spans="1:22" ht="37.5" customHeight="1" x14ac:dyDescent="0.25">
      <c r="A174" s="19">
        <v>168</v>
      </c>
      <c r="B174" s="19">
        <v>5</v>
      </c>
      <c r="C174" s="36" t="s">
        <v>692</v>
      </c>
      <c r="D174" s="36" t="s">
        <v>747</v>
      </c>
      <c r="E174" s="36" t="s">
        <v>575</v>
      </c>
      <c r="F174" s="36" t="s">
        <v>575</v>
      </c>
      <c r="G174" s="36"/>
      <c r="H174" s="21" t="s">
        <v>37</v>
      </c>
      <c r="I174" s="22">
        <v>38026</v>
      </c>
      <c r="J174" s="23">
        <v>169</v>
      </c>
      <c r="K174" s="24" t="s">
        <v>760</v>
      </c>
      <c r="L174" s="24" t="s">
        <v>761</v>
      </c>
      <c r="M174" s="24" t="s">
        <v>762</v>
      </c>
      <c r="N174" s="24" t="s">
        <v>763</v>
      </c>
      <c r="O174" s="24" t="str">
        <f t="shared" si="5"/>
        <v>NELVA CELIA DELGADILLO HURTADO</v>
      </c>
      <c r="P174" s="24">
        <v>1143305</v>
      </c>
      <c r="Q174" s="24" t="s">
        <v>287</v>
      </c>
      <c r="R174" s="24" t="s">
        <v>42</v>
      </c>
      <c r="S174" s="24" t="s">
        <v>764</v>
      </c>
      <c r="T174" s="25">
        <v>9186</v>
      </c>
      <c r="U174" s="25" t="s">
        <v>32</v>
      </c>
      <c r="V174" s="25"/>
    </row>
    <row r="175" spans="1:22" ht="37.5" customHeight="1" x14ac:dyDescent="0.25">
      <c r="A175" s="19">
        <v>176</v>
      </c>
      <c r="B175" s="19">
        <v>5</v>
      </c>
      <c r="C175" s="36" t="s">
        <v>692</v>
      </c>
      <c r="D175" s="36" t="s">
        <v>747</v>
      </c>
      <c r="E175" s="36" t="s">
        <v>575</v>
      </c>
      <c r="F175" s="36" t="s">
        <v>575</v>
      </c>
      <c r="G175" s="36"/>
      <c r="H175" s="21" t="s">
        <v>37</v>
      </c>
      <c r="I175" s="22">
        <v>44340</v>
      </c>
      <c r="J175" s="23">
        <v>170</v>
      </c>
      <c r="K175" s="24" t="s">
        <v>765</v>
      </c>
      <c r="L175" s="24" t="s">
        <v>250</v>
      </c>
      <c r="M175" s="24" t="s">
        <v>646</v>
      </c>
      <c r="N175" s="24" t="s">
        <v>766</v>
      </c>
      <c r="O175" s="24" t="str">
        <f t="shared" si="5"/>
        <v>GABRIELA CHAVEZ CLAVIJO</v>
      </c>
      <c r="P175" s="21">
        <v>6755778</v>
      </c>
      <c r="Q175" s="24" t="s">
        <v>30</v>
      </c>
      <c r="R175" s="24" t="s">
        <v>42</v>
      </c>
      <c r="S175" s="24" t="s">
        <v>755</v>
      </c>
      <c r="T175" s="25">
        <v>9186</v>
      </c>
      <c r="U175" s="25" t="s">
        <v>32</v>
      </c>
      <c r="V175" s="25"/>
    </row>
    <row r="176" spans="1:22" ht="37.5" customHeight="1" x14ac:dyDescent="0.25">
      <c r="A176" s="19">
        <v>174</v>
      </c>
      <c r="B176" s="19">
        <v>5</v>
      </c>
      <c r="C176" s="36" t="s">
        <v>692</v>
      </c>
      <c r="D176" s="36" t="s">
        <v>747</v>
      </c>
      <c r="E176" s="36" t="s">
        <v>575</v>
      </c>
      <c r="F176" s="36" t="s">
        <v>575</v>
      </c>
      <c r="G176" s="36"/>
      <c r="H176" s="21" t="s">
        <v>37</v>
      </c>
      <c r="I176" s="22">
        <v>43717</v>
      </c>
      <c r="J176" s="23">
        <v>171</v>
      </c>
      <c r="K176" s="24" t="s">
        <v>767</v>
      </c>
      <c r="L176" s="24" t="s">
        <v>768</v>
      </c>
      <c r="M176" s="24" t="s">
        <v>769</v>
      </c>
      <c r="N176" s="24" t="s">
        <v>770</v>
      </c>
      <c r="O176" s="24" t="str">
        <f t="shared" ref="O176:O239" si="6">CONCATENATE(N176," ",L176," ",M176)</f>
        <v>AURORA PADILLA CORONADO</v>
      </c>
      <c r="P176" s="24">
        <v>4090680</v>
      </c>
      <c r="Q176" s="24" t="s">
        <v>287</v>
      </c>
      <c r="R176" s="24" t="s">
        <v>42</v>
      </c>
      <c r="S176" s="24" t="s">
        <v>764</v>
      </c>
      <c r="T176" s="25">
        <v>9186</v>
      </c>
      <c r="U176" s="25" t="s">
        <v>32</v>
      </c>
      <c r="V176" s="25"/>
    </row>
    <row r="177" spans="1:22" ht="37.5" customHeight="1" x14ac:dyDescent="0.25">
      <c r="A177" s="19">
        <v>171</v>
      </c>
      <c r="B177" s="19">
        <v>5</v>
      </c>
      <c r="C177" s="36" t="s">
        <v>692</v>
      </c>
      <c r="D177" s="36" t="s">
        <v>747</v>
      </c>
      <c r="E177" s="36" t="s">
        <v>575</v>
      </c>
      <c r="F177" s="36" t="s">
        <v>575</v>
      </c>
      <c r="G177" s="36"/>
      <c r="H177" s="21" t="s">
        <v>37</v>
      </c>
      <c r="I177" s="22">
        <v>40422</v>
      </c>
      <c r="J177" s="23">
        <v>172</v>
      </c>
      <c r="K177" s="24" t="s">
        <v>771</v>
      </c>
      <c r="L177" s="24" t="s">
        <v>214</v>
      </c>
      <c r="M177" s="24" t="s">
        <v>772</v>
      </c>
      <c r="N177" s="24" t="s">
        <v>773</v>
      </c>
      <c r="O177" s="24" t="str">
        <f t="shared" si="6"/>
        <v>LUCELIA PANIAGUA VEDIA</v>
      </c>
      <c r="P177" s="24">
        <v>4086181</v>
      </c>
      <c r="Q177" s="24" t="s">
        <v>287</v>
      </c>
      <c r="R177" s="24" t="s">
        <v>42</v>
      </c>
      <c r="S177" s="24" t="s">
        <v>764</v>
      </c>
      <c r="T177" s="25">
        <v>9186</v>
      </c>
      <c r="U177" s="25" t="s">
        <v>32</v>
      </c>
      <c r="V177" s="25"/>
    </row>
    <row r="178" spans="1:22" ht="37.5" customHeight="1" x14ac:dyDescent="0.25">
      <c r="A178" s="19">
        <v>169</v>
      </c>
      <c r="B178" s="19">
        <v>5</v>
      </c>
      <c r="C178" s="36" t="s">
        <v>692</v>
      </c>
      <c r="D178" s="36" t="s">
        <v>747</v>
      </c>
      <c r="E178" s="36" t="s">
        <v>575</v>
      </c>
      <c r="F178" s="36" t="s">
        <v>575</v>
      </c>
      <c r="G178" s="36"/>
      <c r="H178" s="21" t="s">
        <v>37</v>
      </c>
      <c r="I178" s="22">
        <v>42171</v>
      </c>
      <c r="J178" s="23">
        <v>173</v>
      </c>
      <c r="K178" s="24" t="s">
        <v>774</v>
      </c>
      <c r="L178" s="24" t="s">
        <v>775</v>
      </c>
      <c r="M178" s="24" t="s">
        <v>776</v>
      </c>
      <c r="N178" s="24" t="s">
        <v>777</v>
      </c>
      <c r="O178" s="24" t="str">
        <f t="shared" si="6"/>
        <v>EINER ANTONIO GONZALES COLUMBA</v>
      </c>
      <c r="P178" s="24">
        <v>7474783</v>
      </c>
      <c r="Q178" s="24" t="s">
        <v>287</v>
      </c>
      <c r="R178" s="24" t="s">
        <v>42</v>
      </c>
      <c r="S178" s="24" t="s">
        <v>764</v>
      </c>
      <c r="T178" s="25">
        <v>9186</v>
      </c>
      <c r="U178" s="25" t="s">
        <v>32</v>
      </c>
      <c r="V178" s="25"/>
    </row>
    <row r="179" spans="1:22" ht="37.5" customHeight="1" x14ac:dyDescent="0.25">
      <c r="A179" s="19">
        <v>173</v>
      </c>
      <c r="B179" s="19">
        <v>5</v>
      </c>
      <c r="C179" s="36" t="s">
        <v>692</v>
      </c>
      <c r="D179" s="36" t="s">
        <v>747</v>
      </c>
      <c r="E179" s="36" t="s">
        <v>575</v>
      </c>
      <c r="F179" s="36" t="s">
        <v>575</v>
      </c>
      <c r="G179" s="36"/>
      <c r="H179" s="21" t="s">
        <v>37</v>
      </c>
      <c r="I179" s="22">
        <v>38019</v>
      </c>
      <c r="J179" s="23">
        <v>174</v>
      </c>
      <c r="K179" s="24" t="s">
        <v>778</v>
      </c>
      <c r="L179" s="24" t="s">
        <v>762</v>
      </c>
      <c r="M179" s="24" t="s">
        <v>779</v>
      </c>
      <c r="N179" s="24" t="s">
        <v>780</v>
      </c>
      <c r="O179" s="24" t="str">
        <f t="shared" si="6"/>
        <v>OSCAR MILKO HURTADO BARJA</v>
      </c>
      <c r="P179" s="24">
        <v>4086702</v>
      </c>
      <c r="Q179" s="24" t="s">
        <v>287</v>
      </c>
      <c r="R179" s="24" t="s">
        <v>42</v>
      </c>
      <c r="S179" s="24" t="s">
        <v>755</v>
      </c>
      <c r="T179" s="25">
        <v>9186</v>
      </c>
      <c r="U179" s="25" t="s">
        <v>32</v>
      </c>
      <c r="V179" s="25"/>
    </row>
    <row r="180" spans="1:22" ht="37.5" customHeight="1" x14ac:dyDescent="0.25">
      <c r="A180" s="19">
        <v>170</v>
      </c>
      <c r="B180" s="19">
        <v>5</v>
      </c>
      <c r="C180" s="36" t="s">
        <v>692</v>
      </c>
      <c r="D180" s="36" t="s">
        <v>747</v>
      </c>
      <c r="E180" s="36" t="s">
        <v>575</v>
      </c>
      <c r="F180" s="36" t="s">
        <v>575</v>
      </c>
      <c r="G180" s="36"/>
      <c r="H180" s="21" t="s">
        <v>37</v>
      </c>
      <c r="I180" s="22">
        <v>39398</v>
      </c>
      <c r="J180" s="23">
        <v>175</v>
      </c>
      <c r="K180" s="24" t="s">
        <v>781</v>
      </c>
      <c r="L180" s="24" t="s">
        <v>391</v>
      </c>
      <c r="M180" s="24" t="s">
        <v>782</v>
      </c>
      <c r="N180" s="24" t="s">
        <v>783</v>
      </c>
      <c r="O180" s="24" t="str">
        <f t="shared" si="6"/>
        <v>ALVARO RODRIGO LOPEZ DONOSO</v>
      </c>
      <c r="P180" s="24">
        <v>1111819</v>
      </c>
      <c r="Q180" s="24" t="s">
        <v>287</v>
      </c>
      <c r="R180" s="24" t="s">
        <v>42</v>
      </c>
      <c r="S180" s="24" t="s">
        <v>764</v>
      </c>
      <c r="T180" s="25">
        <v>9186</v>
      </c>
      <c r="U180" s="25" t="s">
        <v>32</v>
      </c>
      <c r="V180" s="25"/>
    </row>
    <row r="181" spans="1:22" ht="37.5" customHeight="1" x14ac:dyDescent="0.25">
      <c r="A181" s="19">
        <v>175</v>
      </c>
      <c r="B181" s="19">
        <v>5</v>
      </c>
      <c r="C181" s="36" t="s">
        <v>692</v>
      </c>
      <c r="D181" s="36" t="s">
        <v>747</v>
      </c>
      <c r="E181" s="36" t="s">
        <v>575</v>
      </c>
      <c r="F181" s="36" t="s">
        <v>575</v>
      </c>
      <c r="G181" s="36"/>
      <c r="H181" s="21" t="s">
        <v>37</v>
      </c>
      <c r="I181" s="22">
        <v>44802</v>
      </c>
      <c r="J181" s="23">
        <v>176</v>
      </c>
      <c r="K181" s="24" t="s">
        <v>784</v>
      </c>
      <c r="L181" s="24" t="s">
        <v>785</v>
      </c>
      <c r="M181" s="24" t="s">
        <v>473</v>
      </c>
      <c r="N181" s="24" t="s">
        <v>786</v>
      </c>
      <c r="O181" s="24" t="str">
        <f t="shared" si="6"/>
        <v>IVONNE LICETH SANDY ROJAS</v>
      </c>
      <c r="P181" s="24">
        <v>5491415</v>
      </c>
      <c r="Q181" s="24" t="s">
        <v>287</v>
      </c>
      <c r="R181" s="24" t="s">
        <v>42</v>
      </c>
      <c r="S181" s="24" t="s">
        <v>787</v>
      </c>
      <c r="T181" s="25">
        <v>9186</v>
      </c>
      <c r="U181" s="25" t="s">
        <v>32</v>
      </c>
      <c r="V181" s="25"/>
    </row>
    <row r="182" spans="1:22" ht="37.5" customHeight="1" x14ac:dyDescent="0.25">
      <c r="A182" s="19">
        <v>177</v>
      </c>
      <c r="B182" s="19">
        <v>5</v>
      </c>
      <c r="C182" s="36" t="s">
        <v>692</v>
      </c>
      <c r="D182" s="36" t="s">
        <v>788</v>
      </c>
      <c r="E182" s="36" t="s">
        <v>789</v>
      </c>
      <c r="F182" s="36" t="s">
        <v>789</v>
      </c>
      <c r="G182" s="36"/>
      <c r="H182" s="21" t="s">
        <v>34</v>
      </c>
      <c r="I182" s="22">
        <v>38777</v>
      </c>
      <c r="J182" s="23">
        <v>177</v>
      </c>
      <c r="K182" s="24" t="s">
        <v>790</v>
      </c>
      <c r="L182" s="24" t="s">
        <v>158</v>
      </c>
      <c r="M182" s="24" t="s">
        <v>791</v>
      </c>
      <c r="N182" s="24" t="s">
        <v>792</v>
      </c>
      <c r="O182" s="24" t="str">
        <f t="shared" si="6"/>
        <v>JORGE REYNALDO HUANCA CAZAS</v>
      </c>
      <c r="P182" s="24">
        <v>2605572</v>
      </c>
      <c r="Q182" s="24" t="s">
        <v>30</v>
      </c>
      <c r="R182" s="24" t="s">
        <v>69</v>
      </c>
      <c r="S182" s="24" t="s">
        <v>793</v>
      </c>
      <c r="T182" s="25">
        <v>13864</v>
      </c>
      <c r="U182" s="25" t="s">
        <v>32</v>
      </c>
      <c r="V182" s="25"/>
    </row>
    <row r="183" spans="1:22" ht="37.5" customHeight="1" x14ac:dyDescent="0.25">
      <c r="A183" s="19">
        <v>186</v>
      </c>
      <c r="B183" s="19">
        <v>5</v>
      </c>
      <c r="C183" s="36" t="s">
        <v>692</v>
      </c>
      <c r="D183" s="36" t="s">
        <v>788</v>
      </c>
      <c r="E183" s="36" t="s">
        <v>789</v>
      </c>
      <c r="F183" s="36" t="s">
        <v>789</v>
      </c>
      <c r="G183" s="36"/>
      <c r="H183" s="21" t="s">
        <v>37</v>
      </c>
      <c r="I183" s="22">
        <v>37690</v>
      </c>
      <c r="J183" s="23">
        <v>178</v>
      </c>
      <c r="K183" s="24" t="s">
        <v>794</v>
      </c>
      <c r="L183" s="24" t="s">
        <v>749</v>
      </c>
      <c r="M183" s="24" t="s">
        <v>715</v>
      </c>
      <c r="N183" s="24" t="s">
        <v>795</v>
      </c>
      <c r="O183" s="24" t="str">
        <f t="shared" si="6"/>
        <v>WILBER FERNANDO RIVERA VARGAS</v>
      </c>
      <c r="P183" s="24">
        <v>3649793</v>
      </c>
      <c r="Q183" s="24" t="s">
        <v>287</v>
      </c>
      <c r="R183" s="24" t="s">
        <v>42</v>
      </c>
      <c r="S183" s="24" t="s">
        <v>379</v>
      </c>
      <c r="T183" s="25">
        <v>9186</v>
      </c>
      <c r="U183" s="25" t="s">
        <v>32</v>
      </c>
      <c r="V183" s="25"/>
    </row>
    <row r="184" spans="1:22" ht="37.5" customHeight="1" x14ac:dyDescent="0.25">
      <c r="A184" s="19">
        <v>183</v>
      </c>
      <c r="B184" s="19">
        <v>5</v>
      </c>
      <c r="C184" s="36" t="s">
        <v>692</v>
      </c>
      <c r="D184" s="36" t="s">
        <v>788</v>
      </c>
      <c r="E184" s="36" t="s">
        <v>789</v>
      </c>
      <c r="F184" s="36" t="s">
        <v>789</v>
      </c>
      <c r="G184" s="36"/>
      <c r="H184" s="21" t="s">
        <v>37</v>
      </c>
      <c r="I184" s="22">
        <v>40892</v>
      </c>
      <c r="J184" s="23">
        <v>179</v>
      </c>
      <c r="K184" s="24" t="s">
        <v>796</v>
      </c>
      <c r="L184" s="24" t="s">
        <v>797</v>
      </c>
      <c r="M184" s="24" t="s">
        <v>798</v>
      </c>
      <c r="N184" s="24" t="s">
        <v>799</v>
      </c>
      <c r="O184" s="24" t="str">
        <f t="shared" si="6"/>
        <v>ANGELITA CARLA PRIETO SERRANO</v>
      </c>
      <c r="P184" s="24">
        <v>5495719</v>
      </c>
      <c r="Q184" s="24" t="s">
        <v>287</v>
      </c>
      <c r="R184" s="24" t="s">
        <v>42</v>
      </c>
      <c r="S184" s="24" t="s">
        <v>800</v>
      </c>
      <c r="T184" s="25">
        <v>9186</v>
      </c>
      <c r="U184" s="25" t="s">
        <v>32</v>
      </c>
      <c r="V184" s="25"/>
    </row>
    <row r="185" spans="1:22" ht="37.5" customHeight="1" x14ac:dyDescent="0.25">
      <c r="A185" s="19">
        <v>179</v>
      </c>
      <c r="B185" s="19">
        <v>5</v>
      </c>
      <c r="C185" s="36" t="s">
        <v>692</v>
      </c>
      <c r="D185" s="36" t="s">
        <v>788</v>
      </c>
      <c r="E185" s="36" t="s">
        <v>789</v>
      </c>
      <c r="F185" s="36" t="s">
        <v>789</v>
      </c>
      <c r="G185" s="36"/>
      <c r="H185" s="21" t="s">
        <v>37</v>
      </c>
      <c r="I185" s="22">
        <v>41718</v>
      </c>
      <c r="J185" s="23">
        <v>180</v>
      </c>
      <c r="K185" s="24" t="s">
        <v>801</v>
      </c>
      <c r="L185" s="24" t="s">
        <v>802</v>
      </c>
      <c r="M185" s="24" t="s">
        <v>201</v>
      </c>
      <c r="N185" s="24" t="s">
        <v>803</v>
      </c>
      <c r="O185" s="24" t="str">
        <f t="shared" si="6"/>
        <v>CARLOS ALBERTO CASTAÑOS SANCHEZ</v>
      </c>
      <c r="P185" s="24">
        <v>5654901</v>
      </c>
      <c r="Q185" s="24" t="s">
        <v>287</v>
      </c>
      <c r="R185" s="24" t="s">
        <v>42</v>
      </c>
      <c r="S185" s="24" t="s">
        <v>800</v>
      </c>
      <c r="T185" s="25">
        <v>9186</v>
      </c>
      <c r="U185" s="25" t="s">
        <v>32</v>
      </c>
      <c r="V185" s="25"/>
    </row>
    <row r="186" spans="1:22" ht="37.5" customHeight="1" x14ac:dyDescent="0.25">
      <c r="A186" s="19">
        <v>180</v>
      </c>
      <c r="B186" s="19">
        <v>5</v>
      </c>
      <c r="C186" s="36" t="s">
        <v>692</v>
      </c>
      <c r="D186" s="36" t="s">
        <v>788</v>
      </c>
      <c r="E186" s="36" t="s">
        <v>789</v>
      </c>
      <c r="F186" s="36" t="s">
        <v>789</v>
      </c>
      <c r="G186" s="36"/>
      <c r="H186" s="21" t="s">
        <v>37</v>
      </c>
      <c r="I186" s="22">
        <v>40644</v>
      </c>
      <c r="J186" s="23">
        <v>181</v>
      </c>
      <c r="K186" s="24" t="s">
        <v>804</v>
      </c>
      <c r="L186" s="24" t="s">
        <v>805</v>
      </c>
      <c r="M186" s="24" t="s">
        <v>334</v>
      </c>
      <c r="N186" s="24" t="s">
        <v>806</v>
      </c>
      <c r="O186" s="24" t="str">
        <f t="shared" si="6"/>
        <v>ETEL NINOSKA CHINCHILLA ALIAGA</v>
      </c>
      <c r="P186" s="24">
        <v>1107843</v>
      </c>
      <c r="Q186" s="24" t="s">
        <v>287</v>
      </c>
      <c r="R186" s="24" t="s">
        <v>42</v>
      </c>
      <c r="S186" s="24" t="s">
        <v>379</v>
      </c>
      <c r="T186" s="25">
        <v>9186</v>
      </c>
      <c r="U186" s="25" t="s">
        <v>32</v>
      </c>
      <c r="V186" s="25"/>
    </row>
    <row r="187" spans="1:22" ht="34.5" customHeight="1" x14ac:dyDescent="0.25">
      <c r="A187" s="19">
        <v>181</v>
      </c>
      <c r="B187" s="19">
        <v>5</v>
      </c>
      <c r="C187" s="36" t="s">
        <v>692</v>
      </c>
      <c r="D187" s="36" t="s">
        <v>788</v>
      </c>
      <c r="E187" s="36" t="s">
        <v>789</v>
      </c>
      <c r="F187" s="36" t="s">
        <v>789</v>
      </c>
      <c r="G187" s="36"/>
      <c r="H187" s="21" t="s">
        <v>37</v>
      </c>
      <c r="I187" s="22">
        <v>41988</v>
      </c>
      <c r="J187" s="23">
        <v>182</v>
      </c>
      <c r="K187" s="24" t="s">
        <v>807</v>
      </c>
      <c r="L187" s="24" t="s">
        <v>808</v>
      </c>
      <c r="M187" s="24" t="s">
        <v>809</v>
      </c>
      <c r="N187" s="24" t="s">
        <v>810</v>
      </c>
      <c r="O187" s="24" t="str">
        <f t="shared" si="6"/>
        <v>EDSON ECOS HUANACO</v>
      </c>
      <c r="P187" s="24">
        <v>4093987</v>
      </c>
      <c r="Q187" s="24" t="s">
        <v>287</v>
      </c>
      <c r="R187" s="24" t="s">
        <v>42</v>
      </c>
      <c r="S187" s="24" t="s">
        <v>800</v>
      </c>
      <c r="T187" s="25">
        <v>9186</v>
      </c>
      <c r="U187" s="25" t="s">
        <v>32</v>
      </c>
      <c r="V187" s="25"/>
    </row>
    <row r="188" spans="1:22" ht="37.5" customHeight="1" x14ac:dyDescent="0.25">
      <c r="A188" s="19">
        <v>184</v>
      </c>
      <c r="B188" s="19">
        <v>5</v>
      </c>
      <c r="C188" s="36" t="s">
        <v>692</v>
      </c>
      <c r="D188" s="36" t="s">
        <v>788</v>
      </c>
      <c r="E188" s="36" t="s">
        <v>789</v>
      </c>
      <c r="F188" s="36" t="s">
        <v>789</v>
      </c>
      <c r="G188" s="36"/>
      <c r="H188" s="21" t="s">
        <v>37</v>
      </c>
      <c r="I188" s="22">
        <v>43444</v>
      </c>
      <c r="J188" s="23">
        <v>183</v>
      </c>
      <c r="K188" s="24" t="s">
        <v>811</v>
      </c>
      <c r="L188" s="24" t="s">
        <v>812</v>
      </c>
      <c r="M188" s="24" t="s">
        <v>813</v>
      </c>
      <c r="N188" s="24" t="s">
        <v>814</v>
      </c>
      <c r="O188" s="24" t="str">
        <f t="shared" si="6"/>
        <v>JUAN SANTOS PAREDES MOLLISACA</v>
      </c>
      <c r="P188" s="24">
        <v>4806336</v>
      </c>
      <c r="Q188" s="24" t="s">
        <v>30</v>
      </c>
      <c r="R188" s="24" t="s">
        <v>42</v>
      </c>
      <c r="S188" s="24" t="s">
        <v>800</v>
      </c>
      <c r="T188" s="25">
        <v>9186</v>
      </c>
      <c r="U188" s="25" t="s">
        <v>32</v>
      </c>
      <c r="V188" s="25"/>
    </row>
    <row r="189" spans="1:22" ht="37.5" customHeight="1" x14ac:dyDescent="0.25">
      <c r="A189" s="19">
        <v>178</v>
      </c>
      <c r="B189" s="19">
        <v>5</v>
      </c>
      <c r="C189" s="36" t="s">
        <v>692</v>
      </c>
      <c r="D189" s="36" t="s">
        <v>788</v>
      </c>
      <c r="E189" s="36" t="s">
        <v>789</v>
      </c>
      <c r="F189" s="36" t="s">
        <v>789</v>
      </c>
      <c r="G189" s="36"/>
      <c r="H189" s="21" t="s">
        <v>37</v>
      </c>
      <c r="I189" s="22">
        <v>42023</v>
      </c>
      <c r="J189" s="23">
        <v>184</v>
      </c>
      <c r="K189" s="24" t="s">
        <v>815</v>
      </c>
      <c r="L189" s="24" t="s">
        <v>356</v>
      </c>
      <c r="M189" s="24" t="s">
        <v>816</v>
      </c>
      <c r="N189" s="24" t="s">
        <v>817</v>
      </c>
      <c r="O189" s="24" t="str">
        <f t="shared" si="6"/>
        <v>ADELA CAMPOS IVANNA</v>
      </c>
      <c r="P189" s="24">
        <v>7488452</v>
      </c>
      <c r="Q189" s="24" t="s">
        <v>287</v>
      </c>
      <c r="R189" s="24" t="s">
        <v>42</v>
      </c>
      <c r="S189" s="24" t="s">
        <v>800</v>
      </c>
      <c r="T189" s="25">
        <v>9186</v>
      </c>
      <c r="U189" s="25" t="s">
        <v>32</v>
      </c>
      <c r="V189" s="25"/>
    </row>
    <row r="190" spans="1:22" ht="37.5" customHeight="1" x14ac:dyDescent="0.25">
      <c r="A190" s="19">
        <v>190</v>
      </c>
      <c r="B190" s="19">
        <v>5</v>
      </c>
      <c r="C190" s="36" t="s">
        <v>692</v>
      </c>
      <c r="D190" s="36" t="s">
        <v>818</v>
      </c>
      <c r="E190" s="36" t="s">
        <v>819</v>
      </c>
      <c r="F190" s="36" t="s">
        <v>819</v>
      </c>
      <c r="G190" s="36"/>
      <c r="H190" s="21" t="s">
        <v>37</v>
      </c>
      <c r="I190" s="22">
        <v>40210</v>
      </c>
      <c r="J190" s="23">
        <v>185</v>
      </c>
      <c r="K190" s="24" t="s">
        <v>820</v>
      </c>
      <c r="L190" s="24" t="s">
        <v>772</v>
      </c>
      <c r="M190" s="24" t="s">
        <v>642</v>
      </c>
      <c r="N190" s="24" t="s">
        <v>821</v>
      </c>
      <c r="O190" s="24" t="str">
        <f t="shared" si="6"/>
        <v>CONSUELO MARILYN VEDIA AVILES</v>
      </c>
      <c r="P190" s="24">
        <v>4114461</v>
      </c>
      <c r="Q190" s="24" t="s">
        <v>287</v>
      </c>
      <c r="R190" s="24" t="s">
        <v>42</v>
      </c>
      <c r="S190" s="24" t="s">
        <v>800</v>
      </c>
      <c r="T190" s="25">
        <v>9186</v>
      </c>
      <c r="U190" s="25" t="s">
        <v>32</v>
      </c>
      <c r="V190" s="25"/>
    </row>
    <row r="191" spans="1:22" ht="37.5" customHeight="1" x14ac:dyDescent="0.25">
      <c r="A191" s="19">
        <v>182</v>
      </c>
      <c r="B191" s="19">
        <v>5</v>
      </c>
      <c r="C191" s="36" t="s">
        <v>692</v>
      </c>
      <c r="D191" s="36" t="s">
        <v>788</v>
      </c>
      <c r="E191" s="36" t="s">
        <v>789</v>
      </c>
      <c r="F191" s="36" t="s">
        <v>789</v>
      </c>
      <c r="G191" s="36"/>
      <c r="H191" s="21" t="s">
        <v>37</v>
      </c>
      <c r="I191" s="22">
        <v>44893</v>
      </c>
      <c r="J191" s="23">
        <v>186</v>
      </c>
      <c r="K191" s="24" t="s">
        <v>822</v>
      </c>
      <c r="L191" s="24" t="s">
        <v>823</v>
      </c>
      <c r="M191" s="24" t="s">
        <v>824</v>
      </c>
      <c r="N191" s="24" t="s">
        <v>825</v>
      </c>
      <c r="O191" s="24" t="str">
        <f t="shared" si="6"/>
        <v>BEYMAR VICENTE RENDON MONTOYA</v>
      </c>
      <c r="P191" s="24">
        <v>3654150</v>
      </c>
      <c r="Q191" s="24" t="s">
        <v>287</v>
      </c>
      <c r="R191" s="24" t="s">
        <v>42</v>
      </c>
      <c r="S191" s="24" t="s">
        <v>258</v>
      </c>
      <c r="T191" s="25">
        <v>9186</v>
      </c>
      <c r="U191" s="25" t="s">
        <v>32</v>
      </c>
      <c r="V191" s="25"/>
    </row>
    <row r="192" spans="1:22" ht="45.75" customHeight="1" x14ac:dyDescent="0.25">
      <c r="A192" s="19">
        <v>185</v>
      </c>
      <c r="B192" s="19">
        <v>5</v>
      </c>
      <c r="C192" s="36" t="s">
        <v>692</v>
      </c>
      <c r="D192" s="36" t="s">
        <v>788</v>
      </c>
      <c r="E192" s="36" t="s">
        <v>789</v>
      </c>
      <c r="F192" s="36" t="s">
        <v>789</v>
      </c>
      <c r="G192" s="36"/>
      <c r="H192" s="21" t="s">
        <v>37</v>
      </c>
      <c r="I192" s="22">
        <v>35612</v>
      </c>
      <c r="J192" s="23">
        <v>187</v>
      </c>
      <c r="K192" s="24" t="s">
        <v>826</v>
      </c>
      <c r="L192" s="24" t="s">
        <v>827</v>
      </c>
      <c r="M192" s="24" t="s">
        <v>59</v>
      </c>
      <c r="N192" s="24" t="s">
        <v>299</v>
      </c>
      <c r="O192" s="24" t="str">
        <f t="shared" si="6"/>
        <v>JOSE LUIS ROSALES JUAN</v>
      </c>
      <c r="P192" s="24">
        <v>1085452</v>
      </c>
      <c r="Q192" s="24" t="s">
        <v>287</v>
      </c>
      <c r="R192" s="24" t="s">
        <v>42</v>
      </c>
      <c r="S192" s="24" t="s">
        <v>828</v>
      </c>
      <c r="T192" s="25">
        <v>9186</v>
      </c>
      <c r="U192" s="25" t="s">
        <v>32</v>
      </c>
      <c r="V192" s="25"/>
    </row>
    <row r="193" spans="1:22" ht="37.5" customHeight="1" x14ac:dyDescent="0.25">
      <c r="A193" s="19">
        <v>187</v>
      </c>
      <c r="B193" s="19">
        <v>5</v>
      </c>
      <c r="C193" s="36" t="s">
        <v>692</v>
      </c>
      <c r="D193" s="36" t="s">
        <v>818</v>
      </c>
      <c r="E193" s="36" t="s">
        <v>819</v>
      </c>
      <c r="F193" s="36" t="s">
        <v>819</v>
      </c>
      <c r="G193" s="36"/>
      <c r="H193" s="21" t="s">
        <v>34</v>
      </c>
      <c r="I193" s="22">
        <v>42139</v>
      </c>
      <c r="J193" s="23">
        <v>188</v>
      </c>
      <c r="K193" s="24" t="s">
        <v>829</v>
      </c>
      <c r="L193" s="24" t="s">
        <v>58</v>
      </c>
      <c r="M193" s="24" t="s">
        <v>715</v>
      </c>
      <c r="N193" s="24" t="s">
        <v>830</v>
      </c>
      <c r="O193" s="24" t="str">
        <f t="shared" si="6"/>
        <v>ARNALDO HORACIO RAMOS VARGAS</v>
      </c>
      <c r="P193" s="24">
        <v>6658637</v>
      </c>
      <c r="Q193" s="24" t="s">
        <v>83</v>
      </c>
      <c r="R193" s="24" t="s">
        <v>69</v>
      </c>
      <c r="S193" s="24" t="s">
        <v>831</v>
      </c>
      <c r="T193" s="25">
        <v>13864</v>
      </c>
      <c r="U193" s="25" t="s">
        <v>32</v>
      </c>
      <c r="V193" s="25"/>
    </row>
    <row r="194" spans="1:22" ht="37.5" customHeight="1" x14ac:dyDescent="0.25">
      <c r="A194" s="19">
        <v>188</v>
      </c>
      <c r="B194" s="19">
        <v>5</v>
      </c>
      <c r="C194" s="36" t="s">
        <v>692</v>
      </c>
      <c r="D194" s="36" t="s">
        <v>818</v>
      </c>
      <c r="E194" s="36" t="s">
        <v>819</v>
      </c>
      <c r="F194" s="36" t="s">
        <v>819</v>
      </c>
      <c r="G194" s="36"/>
      <c r="H194" s="21" t="s">
        <v>37</v>
      </c>
      <c r="I194" s="22">
        <v>42767</v>
      </c>
      <c r="J194" s="23">
        <v>189</v>
      </c>
      <c r="K194" s="24" t="s">
        <v>832</v>
      </c>
      <c r="L194" s="24" t="s">
        <v>403</v>
      </c>
      <c r="M194" s="24" t="s">
        <v>45</v>
      </c>
      <c r="N194" s="24" t="s">
        <v>833</v>
      </c>
      <c r="O194" s="24" t="str">
        <f t="shared" si="6"/>
        <v>LORGIO BARRIOS QUIROZ</v>
      </c>
      <c r="P194" s="24">
        <v>3656055</v>
      </c>
      <c r="Q194" s="24" t="s">
        <v>287</v>
      </c>
      <c r="R194" s="24" t="s">
        <v>42</v>
      </c>
      <c r="S194" s="24" t="s">
        <v>800</v>
      </c>
      <c r="T194" s="25">
        <v>9186</v>
      </c>
      <c r="U194" s="25" t="s">
        <v>32</v>
      </c>
      <c r="V194" s="25"/>
    </row>
    <row r="195" spans="1:22" ht="37.5" customHeight="1" x14ac:dyDescent="0.25">
      <c r="A195" s="19">
        <v>189</v>
      </c>
      <c r="B195" s="19">
        <v>5</v>
      </c>
      <c r="C195" s="36" t="s">
        <v>692</v>
      </c>
      <c r="D195" s="36" t="s">
        <v>818</v>
      </c>
      <c r="E195" s="36" t="s">
        <v>819</v>
      </c>
      <c r="F195" s="36" t="s">
        <v>819</v>
      </c>
      <c r="G195" s="36"/>
      <c r="H195" s="21" t="s">
        <v>37</v>
      </c>
      <c r="I195" s="22">
        <v>41344</v>
      </c>
      <c r="J195" s="23">
        <v>190</v>
      </c>
      <c r="K195" s="24" t="s">
        <v>834</v>
      </c>
      <c r="L195" s="24" t="s">
        <v>256</v>
      </c>
      <c r="M195" s="24" t="s">
        <v>120</v>
      </c>
      <c r="N195" s="24" t="s">
        <v>835</v>
      </c>
      <c r="O195" s="24" t="str">
        <f t="shared" si="6"/>
        <v>FREDDY BEJARANO CARVAJAL</v>
      </c>
      <c r="P195" s="24">
        <v>5648704</v>
      </c>
      <c r="Q195" s="24" t="s">
        <v>287</v>
      </c>
      <c r="R195" s="24" t="s">
        <v>42</v>
      </c>
      <c r="S195" s="24" t="s">
        <v>800</v>
      </c>
      <c r="T195" s="25">
        <v>9186</v>
      </c>
      <c r="U195" s="25" t="s">
        <v>32</v>
      </c>
      <c r="V195" s="25"/>
    </row>
    <row r="196" spans="1:22" ht="37.5" customHeight="1" x14ac:dyDescent="0.25">
      <c r="A196" s="19">
        <v>191</v>
      </c>
      <c r="B196" s="19">
        <v>5</v>
      </c>
      <c r="C196" s="36" t="s">
        <v>692</v>
      </c>
      <c r="D196" s="36" t="s">
        <v>818</v>
      </c>
      <c r="E196" s="36" t="s">
        <v>819</v>
      </c>
      <c r="F196" s="36" t="s">
        <v>819</v>
      </c>
      <c r="G196" s="36"/>
      <c r="H196" s="21" t="s">
        <v>37</v>
      </c>
      <c r="I196" s="22">
        <v>41871</v>
      </c>
      <c r="J196" s="23">
        <v>191</v>
      </c>
      <c r="K196" s="24" t="s">
        <v>836</v>
      </c>
      <c r="L196" s="24" t="s">
        <v>837</v>
      </c>
      <c r="M196" s="24" t="s">
        <v>391</v>
      </c>
      <c r="N196" s="24" t="s">
        <v>838</v>
      </c>
      <c r="O196" s="24" t="str">
        <f t="shared" si="6"/>
        <v>ESTHER ROCIO PINTO LOPEZ</v>
      </c>
      <c r="P196" s="24">
        <v>5052666</v>
      </c>
      <c r="Q196" s="24" t="s">
        <v>690</v>
      </c>
      <c r="R196" s="24" t="s">
        <v>146</v>
      </c>
      <c r="S196" s="24" t="s">
        <v>839</v>
      </c>
      <c r="T196" s="25">
        <v>7690</v>
      </c>
      <c r="U196" s="25" t="s">
        <v>32</v>
      </c>
      <c r="V196" s="25"/>
    </row>
    <row r="197" spans="1:22" ht="37.5" customHeight="1" x14ac:dyDescent="0.25">
      <c r="A197" s="19">
        <v>192</v>
      </c>
      <c r="B197" s="19">
        <v>5</v>
      </c>
      <c r="C197" s="36" t="s">
        <v>692</v>
      </c>
      <c r="D197" s="36" t="s">
        <v>840</v>
      </c>
      <c r="E197" s="36" t="s">
        <v>417</v>
      </c>
      <c r="F197" s="36" t="s">
        <v>417</v>
      </c>
      <c r="G197" s="36"/>
      <c r="H197" s="21" t="s">
        <v>34</v>
      </c>
      <c r="I197" s="22">
        <v>43347</v>
      </c>
      <c r="J197" s="23">
        <v>192</v>
      </c>
      <c r="K197" s="24" t="s">
        <v>841</v>
      </c>
      <c r="L197" s="24" t="s">
        <v>842</v>
      </c>
      <c r="M197" s="24" t="s">
        <v>109</v>
      </c>
      <c r="N197" s="24" t="s">
        <v>843</v>
      </c>
      <c r="O197" s="24" t="str">
        <f t="shared" si="6"/>
        <v>JOSE HUMBERTO FARFAN ESPINOZA</v>
      </c>
      <c r="P197" s="24">
        <v>1115631</v>
      </c>
      <c r="Q197" s="24" t="s">
        <v>287</v>
      </c>
      <c r="R197" s="24" t="s">
        <v>69</v>
      </c>
      <c r="S197" s="24" t="s">
        <v>422</v>
      </c>
      <c r="T197" s="25">
        <v>13864</v>
      </c>
      <c r="U197" s="25" t="s">
        <v>50</v>
      </c>
      <c r="V197" s="25"/>
    </row>
    <row r="198" spans="1:22" ht="37.5" customHeight="1" x14ac:dyDescent="0.25">
      <c r="A198" s="19">
        <v>193</v>
      </c>
      <c r="B198" s="19">
        <v>5</v>
      </c>
      <c r="C198" s="36" t="s">
        <v>692</v>
      </c>
      <c r="D198" s="36" t="s">
        <v>840</v>
      </c>
      <c r="E198" s="36" t="s">
        <v>417</v>
      </c>
      <c r="F198" s="36" t="s">
        <v>417</v>
      </c>
      <c r="G198" s="36"/>
      <c r="H198" s="21" t="s">
        <v>37</v>
      </c>
      <c r="I198" s="22">
        <v>41871</v>
      </c>
      <c r="J198" s="23">
        <v>193</v>
      </c>
      <c r="K198" s="24" t="s">
        <v>844</v>
      </c>
      <c r="L198" s="24" t="s">
        <v>845</v>
      </c>
      <c r="M198" s="24" t="s">
        <v>329</v>
      </c>
      <c r="N198" s="24" t="s">
        <v>846</v>
      </c>
      <c r="O198" s="24" t="str">
        <f t="shared" si="6"/>
        <v>ANTONIETA GUISELA MUÑOZ ROMERO</v>
      </c>
      <c r="P198" s="24">
        <v>5678437</v>
      </c>
      <c r="Q198" s="24" t="s">
        <v>287</v>
      </c>
      <c r="R198" s="24" t="s">
        <v>124</v>
      </c>
      <c r="S198" s="24" t="s">
        <v>426</v>
      </c>
      <c r="T198" s="25">
        <v>10945</v>
      </c>
      <c r="U198" s="25" t="s">
        <v>50</v>
      </c>
      <c r="V198" s="25"/>
    </row>
    <row r="199" spans="1:22" ht="37.5" customHeight="1" x14ac:dyDescent="0.25">
      <c r="A199" s="19">
        <v>194</v>
      </c>
      <c r="B199" s="19">
        <v>5</v>
      </c>
      <c r="C199" s="36" t="s">
        <v>692</v>
      </c>
      <c r="D199" s="36" t="s">
        <v>840</v>
      </c>
      <c r="E199" s="36" t="s">
        <v>417</v>
      </c>
      <c r="F199" s="36" t="s">
        <v>417</v>
      </c>
      <c r="G199" s="36"/>
      <c r="H199" s="21" t="s">
        <v>37</v>
      </c>
      <c r="I199" s="22">
        <v>43388</v>
      </c>
      <c r="J199" s="23">
        <v>194</v>
      </c>
      <c r="K199" s="24" t="s">
        <v>847</v>
      </c>
      <c r="L199" s="24" t="s">
        <v>775</v>
      </c>
      <c r="M199" s="24" t="s">
        <v>58</v>
      </c>
      <c r="N199" s="24" t="s">
        <v>848</v>
      </c>
      <c r="O199" s="24" t="str">
        <f t="shared" si="6"/>
        <v>REINA GONZALES RAMOS</v>
      </c>
      <c r="P199" s="24">
        <v>4083412</v>
      </c>
      <c r="Q199" s="24" t="s">
        <v>287</v>
      </c>
      <c r="R199" s="24" t="s">
        <v>42</v>
      </c>
      <c r="S199" s="24" t="s">
        <v>652</v>
      </c>
      <c r="T199" s="25">
        <v>9186</v>
      </c>
      <c r="U199" s="25" t="s">
        <v>50</v>
      </c>
      <c r="V199" s="25"/>
    </row>
    <row r="200" spans="1:22" ht="37.5" customHeight="1" x14ac:dyDescent="0.25">
      <c r="A200" s="19">
        <v>195</v>
      </c>
      <c r="B200" s="19">
        <v>5</v>
      </c>
      <c r="C200" s="36" t="s">
        <v>692</v>
      </c>
      <c r="D200" s="36" t="s">
        <v>840</v>
      </c>
      <c r="E200" s="36" t="s">
        <v>417</v>
      </c>
      <c r="F200" s="36" t="s">
        <v>417</v>
      </c>
      <c r="G200" s="36"/>
      <c r="H200" s="21" t="s">
        <v>37</v>
      </c>
      <c r="I200" s="22">
        <v>43497</v>
      </c>
      <c r="J200" s="23">
        <v>195</v>
      </c>
      <c r="K200" s="24" t="s">
        <v>849</v>
      </c>
      <c r="L200" s="24" t="s">
        <v>850</v>
      </c>
      <c r="M200" s="24" t="s">
        <v>622</v>
      </c>
      <c r="N200" s="24" t="s">
        <v>851</v>
      </c>
      <c r="O200" s="24" t="str">
        <f t="shared" si="6"/>
        <v>MARIA EUGENIA CRESPO RAMIREZ</v>
      </c>
      <c r="P200" s="24">
        <v>3637747</v>
      </c>
      <c r="Q200" s="24" t="s">
        <v>287</v>
      </c>
      <c r="R200" s="24" t="s">
        <v>42</v>
      </c>
      <c r="S200" s="24" t="s">
        <v>429</v>
      </c>
      <c r="T200" s="25">
        <v>9186</v>
      </c>
      <c r="U200" s="25" t="s">
        <v>50</v>
      </c>
      <c r="V200" s="25"/>
    </row>
    <row r="201" spans="1:22" ht="37.5" customHeight="1" x14ac:dyDescent="0.25">
      <c r="A201" s="19">
        <v>196</v>
      </c>
      <c r="B201" s="19">
        <v>5</v>
      </c>
      <c r="C201" s="36" t="s">
        <v>692</v>
      </c>
      <c r="D201" s="36" t="s">
        <v>840</v>
      </c>
      <c r="E201" s="36" t="s">
        <v>417</v>
      </c>
      <c r="F201" s="36" t="s">
        <v>417</v>
      </c>
      <c r="G201" s="36"/>
      <c r="H201" s="21" t="s">
        <v>37</v>
      </c>
      <c r="I201" s="22">
        <v>37622</v>
      </c>
      <c r="J201" s="23">
        <v>196</v>
      </c>
      <c r="K201" s="24" t="s">
        <v>852</v>
      </c>
      <c r="L201" s="24" t="s">
        <v>120</v>
      </c>
      <c r="M201" s="24" t="s">
        <v>853</v>
      </c>
      <c r="N201" s="24" t="s">
        <v>854</v>
      </c>
      <c r="O201" s="24" t="str">
        <f t="shared" si="6"/>
        <v>LUIS EDGAR CARVAJAL FERRUFINO</v>
      </c>
      <c r="P201" s="24">
        <v>1140432</v>
      </c>
      <c r="Q201" s="24" t="s">
        <v>287</v>
      </c>
      <c r="R201" s="24" t="s">
        <v>48</v>
      </c>
      <c r="S201" s="24" t="s">
        <v>855</v>
      </c>
      <c r="T201" s="25">
        <v>8353</v>
      </c>
      <c r="U201" s="25" t="s">
        <v>50</v>
      </c>
      <c r="V201" s="25"/>
    </row>
    <row r="202" spans="1:22" ht="37.5" customHeight="1" x14ac:dyDescent="0.25">
      <c r="A202" s="19">
        <v>197</v>
      </c>
      <c r="B202" s="19">
        <v>5</v>
      </c>
      <c r="C202" s="36" t="s">
        <v>692</v>
      </c>
      <c r="D202" s="36" t="s">
        <v>840</v>
      </c>
      <c r="E202" s="36" t="s">
        <v>417</v>
      </c>
      <c r="F202" s="36" t="s">
        <v>417</v>
      </c>
      <c r="G202" s="36"/>
      <c r="H202" s="21" t="s">
        <v>37</v>
      </c>
      <c r="I202" s="22">
        <v>35704</v>
      </c>
      <c r="J202" s="23">
        <v>197</v>
      </c>
      <c r="K202" s="24" t="s">
        <v>856</v>
      </c>
      <c r="L202" s="24" t="s">
        <v>857</v>
      </c>
      <c r="M202" s="24" t="s">
        <v>858</v>
      </c>
      <c r="N202" s="24" t="s">
        <v>859</v>
      </c>
      <c r="O202" s="24" t="str">
        <f t="shared" si="6"/>
        <v>OSCAR ARTURO LEYTON DE LA CRUZ</v>
      </c>
      <c r="P202" s="24">
        <v>1111564</v>
      </c>
      <c r="Q202" s="24" t="s">
        <v>287</v>
      </c>
      <c r="R202" s="24" t="s">
        <v>48</v>
      </c>
      <c r="S202" s="24" t="s">
        <v>860</v>
      </c>
      <c r="T202" s="25">
        <v>8353</v>
      </c>
      <c r="U202" s="25" t="s">
        <v>50</v>
      </c>
      <c r="V202" s="25"/>
    </row>
    <row r="203" spans="1:22" ht="37.5" customHeight="1" x14ac:dyDescent="0.25">
      <c r="A203" s="19">
        <v>198</v>
      </c>
      <c r="B203" s="19">
        <v>5</v>
      </c>
      <c r="C203" s="36" t="s">
        <v>692</v>
      </c>
      <c r="D203" s="36" t="s">
        <v>840</v>
      </c>
      <c r="E203" s="36" t="s">
        <v>417</v>
      </c>
      <c r="F203" s="36" t="s">
        <v>417</v>
      </c>
      <c r="G203" s="36"/>
      <c r="H203" s="21" t="s">
        <v>37</v>
      </c>
      <c r="I203" s="22">
        <v>45063</v>
      </c>
      <c r="J203" s="23">
        <v>198</v>
      </c>
      <c r="K203" s="24" t="s">
        <v>861</v>
      </c>
      <c r="L203" s="24" t="s">
        <v>862</v>
      </c>
      <c r="M203" s="24" t="s">
        <v>297</v>
      </c>
      <c r="N203" s="24" t="s">
        <v>863</v>
      </c>
      <c r="O203" s="24" t="str">
        <f t="shared" si="6"/>
        <v>CARLOS MARCELO AUZA PAZ</v>
      </c>
      <c r="P203" s="24">
        <v>1111734</v>
      </c>
      <c r="Q203" s="24" t="s">
        <v>287</v>
      </c>
      <c r="R203" s="24" t="s">
        <v>230</v>
      </c>
      <c r="S203" s="24" t="s">
        <v>864</v>
      </c>
      <c r="T203" s="25">
        <v>4301</v>
      </c>
      <c r="U203" s="25" t="s">
        <v>50</v>
      </c>
      <c r="V203" s="25"/>
    </row>
    <row r="204" spans="1:22" ht="37.5" customHeight="1" x14ac:dyDescent="0.25">
      <c r="A204" s="19">
        <v>199</v>
      </c>
      <c r="B204" s="19">
        <v>5</v>
      </c>
      <c r="C204" s="36" t="s">
        <v>692</v>
      </c>
      <c r="D204" s="36" t="s">
        <v>840</v>
      </c>
      <c r="E204" s="36" t="s">
        <v>417</v>
      </c>
      <c r="F204" s="36" t="s">
        <v>417</v>
      </c>
      <c r="G204" s="36"/>
      <c r="H204" s="21" t="s">
        <v>37</v>
      </c>
      <c r="I204" s="22">
        <v>37704</v>
      </c>
      <c r="J204" s="23">
        <v>199</v>
      </c>
      <c r="K204" s="24" t="s">
        <v>865</v>
      </c>
      <c r="L204" s="24" t="s">
        <v>866</v>
      </c>
      <c r="M204" s="24" t="s">
        <v>867</v>
      </c>
      <c r="N204" s="24" t="s">
        <v>868</v>
      </c>
      <c r="O204" s="24" t="str">
        <f t="shared" si="6"/>
        <v>PAUL  SALINAS SERRUDO</v>
      </c>
      <c r="P204" s="24">
        <v>1117145</v>
      </c>
      <c r="Q204" s="24" t="s">
        <v>287</v>
      </c>
      <c r="R204" s="24" t="s">
        <v>230</v>
      </c>
      <c r="S204" s="24" t="s">
        <v>869</v>
      </c>
      <c r="T204" s="25">
        <v>4301</v>
      </c>
      <c r="U204" s="25" t="s">
        <v>50</v>
      </c>
      <c r="V204" s="25"/>
    </row>
    <row r="205" spans="1:22" ht="37.5" customHeight="1" x14ac:dyDescent="0.25">
      <c r="A205" s="19">
        <v>200</v>
      </c>
      <c r="B205" s="19">
        <v>5</v>
      </c>
      <c r="C205" s="36" t="s">
        <v>692</v>
      </c>
      <c r="D205" s="36" t="s">
        <v>840</v>
      </c>
      <c r="E205" s="36" t="s">
        <v>417</v>
      </c>
      <c r="F205" s="36" t="s">
        <v>417</v>
      </c>
      <c r="G205" s="36"/>
      <c r="H205" s="21" t="s">
        <v>37</v>
      </c>
      <c r="I205" s="22">
        <v>37622</v>
      </c>
      <c r="J205" s="23">
        <v>200</v>
      </c>
      <c r="K205" s="24" t="s">
        <v>870</v>
      </c>
      <c r="L205" s="24" t="s">
        <v>775</v>
      </c>
      <c r="M205" s="24" t="s">
        <v>506</v>
      </c>
      <c r="N205" s="24" t="s">
        <v>299</v>
      </c>
      <c r="O205" s="24" t="str">
        <f t="shared" si="6"/>
        <v>JOSE LUIS GONZALES ARANCIBIA</v>
      </c>
      <c r="P205" s="24">
        <v>5635416</v>
      </c>
      <c r="Q205" s="24" t="s">
        <v>287</v>
      </c>
      <c r="R205" s="24" t="s">
        <v>230</v>
      </c>
      <c r="S205" s="24" t="s">
        <v>293</v>
      </c>
      <c r="T205" s="25">
        <v>4301</v>
      </c>
      <c r="U205" s="25" t="s">
        <v>50</v>
      </c>
      <c r="V205" s="25"/>
    </row>
    <row r="206" spans="1:22" ht="37.5" customHeight="1" x14ac:dyDescent="0.25">
      <c r="A206" s="19">
        <v>201</v>
      </c>
      <c r="B206" s="19">
        <v>6</v>
      </c>
      <c r="C206" s="37" t="s">
        <v>871</v>
      </c>
      <c r="D206" s="37" t="s">
        <v>872</v>
      </c>
      <c r="E206" s="37" t="s">
        <v>261</v>
      </c>
      <c r="F206" s="37" t="s">
        <v>261</v>
      </c>
      <c r="G206" s="37"/>
      <c r="H206" s="21" t="s">
        <v>34</v>
      </c>
      <c r="I206" s="22">
        <v>38482</v>
      </c>
      <c r="J206" s="23">
        <v>201</v>
      </c>
      <c r="K206" s="24" t="s">
        <v>873</v>
      </c>
      <c r="L206" s="24" t="s">
        <v>874</v>
      </c>
      <c r="M206" s="24" t="s">
        <v>875</v>
      </c>
      <c r="N206" s="24" t="s">
        <v>167</v>
      </c>
      <c r="O206" s="24" t="str">
        <f t="shared" si="6"/>
        <v>MARIO LINARES URIOSTE</v>
      </c>
      <c r="P206" s="24">
        <v>1026599</v>
      </c>
      <c r="Q206" s="24" t="s">
        <v>287</v>
      </c>
      <c r="R206" s="24" t="s">
        <v>267</v>
      </c>
      <c r="S206" s="24" t="s">
        <v>268</v>
      </c>
      <c r="T206" s="25">
        <v>16808</v>
      </c>
      <c r="U206" s="25" t="s">
        <v>32</v>
      </c>
      <c r="V206" s="25"/>
    </row>
    <row r="207" spans="1:22" ht="37.5" customHeight="1" x14ac:dyDescent="0.25">
      <c r="A207" s="19">
        <v>202</v>
      </c>
      <c r="B207" s="19">
        <v>6</v>
      </c>
      <c r="C207" s="37" t="s">
        <v>871</v>
      </c>
      <c r="D207" s="37" t="s">
        <v>872</v>
      </c>
      <c r="E207" s="37" t="s">
        <v>261</v>
      </c>
      <c r="F207" s="37" t="s">
        <v>261</v>
      </c>
      <c r="G207" s="37"/>
      <c r="H207" s="21" t="s">
        <v>37</v>
      </c>
      <c r="I207" s="22">
        <v>41953</v>
      </c>
      <c r="J207" s="23">
        <v>202</v>
      </c>
      <c r="K207" s="24" t="s">
        <v>876</v>
      </c>
      <c r="L207" s="24" t="s">
        <v>391</v>
      </c>
      <c r="M207" s="24" t="s">
        <v>866</v>
      </c>
      <c r="N207" s="24" t="s">
        <v>877</v>
      </c>
      <c r="O207" s="24" t="str">
        <f t="shared" si="6"/>
        <v>MARCELA LOPEZ SALINAS</v>
      </c>
      <c r="P207" s="24">
        <v>3651033</v>
      </c>
      <c r="Q207" s="24" t="s">
        <v>287</v>
      </c>
      <c r="R207" s="24" t="s">
        <v>48</v>
      </c>
      <c r="S207" s="24" t="s">
        <v>273</v>
      </c>
      <c r="T207" s="25">
        <v>8353</v>
      </c>
      <c r="U207" s="25" t="s">
        <v>50</v>
      </c>
      <c r="V207" s="25"/>
    </row>
    <row r="208" spans="1:22" ht="37.5" customHeight="1" x14ac:dyDescent="0.25">
      <c r="A208" s="19">
        <v>203</v>
      </c>
      <c r="B208" s="19">
        <v>6</v>
      </c>
      <c r="C208" s="37" t="s">
        <v>871</v>
      </c>
      <c r="D208" s="37" t="s">
        <v>872</v>
      </c>
      <c r="E208" s="37" t="s">
        <v>261</v>
      </c>
      <c r="F208" s="37" t="s">
        <v>261</v>
      </c>
      <c r="G208" s="37"/>
      <c r="H208" s="21" t="s">
        <v>37</v>
      </c>
      <c r="I208" s="22"/>
      <c r="J208" s="23">
        <v>203</v>
      </c>
      <c r="K208" s="24" t="s">
        <v>35</v>
      </c>
      <c r="L208" s="24" t="s">
        <v>35</v>
      </c>
      <c r="M208" s="24"/>
      <c r="N208" s="24"/>
      <c r="O208" s="24" t="str">
        <f t="shared" si="6"/>
        <v xml:space="preserve"> ACEFALO </v>
      </c>
      <c r="P208" s="24"/>
      <c r="Q208" s="24"/>
      <c r="R208" s="24" t="s">
        <v>146</v>
      </c>
      <c r="S208" s="24" t="s">
        <v>147</v>
      </c>
      <c r="T208" s="25">
        <v>7690</v>
      </c>
      <c r="U208" s="25" t="s">
        <v>50</v>
      </c>
      <c r="V208" s="25"/>
    </row>
    <row r="209" spans="1:22" ht="37.5" customHeight="1" x14ac:dyDescent="0.25">
      <c r="A209" s="19">
        <v>204</v>
      </c>
      <c r="B209" s="19">
        <v>6</v>
      </c>
      <c r="C209" s="37" t="s">
        <v>871</v>
      </c>
      <c r="D209" s="37" t="s">
        <v>872</v>
      </c>
      <c r="E209" s="37" t="s">
        <v>878</v>
      </c>
      <c r="F209" s="37" t="s">
        <v>878</v>
      </c>
      <c r="G209" s="37"/>
      <c r="H209" s="21" t="s">
        <v>34</v>
      </c>
      <c r="I209" s="22">
        <v>38078</v>
      </c>
      <c r="J209" s="23">
        <v>204</v>
      </c>
      <c r="K209" s="24" t="s">
        <v>879</v>
      </c>
      <c r="L209" s="24" t="s">
        <v>866</v>
      </c>
      <c r="M209" s="24" t="s">
        <v>880</v>
      </c>
      <c r="N209" s="24" t="s">
        <v>881</v>
      </c>
      <c r="O209" s="24" t="str">
        <f t="shared" si="6"/>
        <v>ROBERTO SALINAS IZURZA</v>
      </c>
      <c r="P209" s="24">
        <v>1094515</v>
      </c>
      <c r="Q209" s="24" t="s">
        <v>287</v>
      </c>
      <c r="R209" s="24" t="s">
        <v>69</v>
      </c>
      <c r="S209" s="24" t="s">
        <v>300</v>
      </c>
      <c r="T209" s="25">
        <v>13864</v>
      </c>
      <c r="U209" s="25" t="s">
        <v>32</v>
      </c>
      <c r="V209" s="25"/>
    </row>
    <row r="210" spans="1:22" ht="37.5" customHeight="1" x14ac:dyDescent="0.25">
      <c r="A210" s="19">
        <v>205</v>
      </c>
      <c r="B210" s="19">
        <v>6</v>
      </c>
      <c r="C210" s="37" t="s">
        <v>871</v>
      </c>
      <c r="D210" s="37" t="s">
        <v>882</v>
      </c>
      <c r="E210" s="37" t="s">
        <v>878</v>
      </c>
      <c r="F210" s="37" t="s">
        <v>878</v>
      </c>
      <c r="G210" s="37"/>
      <c r="H210" s="21" t="s">
        <v>37</v>
      </c>
      <c r="I210" s="22">
        <v>45026</v>
      </c>
      <c r="J210" s="23">
        <v>205</v>
      </c>
      <c r="K210" s="24" t="s">
        <v>883</v>
      </c>
      <c r="L210" s="24" t="s">
        <v>884</v>
      </c>
      <c r="M210" s="24" t="s">
        <v>587</v>
      </c>
      <c r="N210" s="24" t="s">
        <v>885</v>
      </c>
      <c r="O210" s="24" t="str">
        <f t="shared" si="6"/>
        <v>MARIA AURORA IZQUIERDO PEÑARANDA</v>
      </c>
      <c r="P210" s="24">
        <v>1054221</v>
      </c>
      <c r="Q210" s="24" t="s">
        <v>287</v>
      </c>
      <c r="R210" s="24" t="s">
        <v>42</v>
      </c>
      <c r="S210" s="24" t="s">
        <v>288</v>
      </c>
      <c r="T210" s="25">
        <v>9186</v>
      </c>
      <c r="U210" s="25" t="s">
        <v>32</v>
      </c>
      <c r="V210" s="25"/>
    </row>
    <row r="211" spans="1:22" ht="37.5" customHeight="1" x14ac:dyDescent="0.25">
      <c r="A211" s="19">
        <v>207</v>
      </c>
      <c r="B211" s="19">
        <v>6</v>
      </c>
      <c r="C211" s="37" t="s">
        <v>871</v>
      </c>
      <c r="D211" s="37" t="s">
        <v>882</v>
      </c>
      <c r="E211" s="37" t="s">
        <v>878</v>
      </c>
      <c r="F211" s="37" t="s">
        <v>878</v>
      </c>
      <c r="G211" s="37"/>
      <c r="H211" s="21" t="s">
        <v>37</v>
      </c>
      <c r="I211" s="22">
        <v>41954</v>
      </c>
      <c r="J211" s="23">
        <v>206</v>
      </c>
      <c r="K211" s="24" t="s">
        <v>886</v>
      </c>
      <c r="L211" s="24" t="s">
        <v>240</v>
      </c>
      <c r="M211" s="24" t="s">
        <v>887</v>
      </c>
      <c r="N211" s="24" t="s">
        <v>888</v>
      </c>
      <c r="O211" s="24" t="str">
        <f t="shared" si="6"/>
        <v>MARILIA CLAUDIA MITA MONTERO</v>
      </c>
      <c r="P211" s="24">
        <v>4083134</v>
      </c>
      <c r="Q211" s="24" t="s">
        <v>287</v>
      </c>
      <c r="R211" s="24" t="s">
        <v>42</v>
      </c>
      <c r="S211" s="24" t="s">
        <v>288</v>
      </c>
      <c r="T211" s="25">
        <v>9186</v>
      </c>
      <c r="U211" s="25" t="s">
        <v>32</v>
      </c>
      <c r="V211" s="25"/>
    </row>
    <row r="212" spans="1:22" ht="37.5" customHeight="1" x14ac:dyDescent="0.25">
      <c r="A212" s="19">
        <v>206</v>
      </c>
      <c r="B212" s="19">
        <v>6</v>
      </c>
      <c r="C212" s="37" t="s">
        <v>871</v>
      </c>
      <c r="D212" s="37" t="s">
        <v>882</v>
      </c>
      <c r="E212" s="37" t="s">
        <v>878</v>
      </c>
      <c r="F212" s="37" t="s">
        <v>878</v>
      </c>
      <c r="G212" s="37"/>
      <c r="H212" s="21" t="s">
        <v>37</v>
      </c>
      <c r="I212" s="22">
        <v>37988</v>
      </c>
      <c r="J212" s="23">
        <v>207</v>
      </c>
      <c r="K212" s="24" t="s">
        <v>889</v>
      </c>
      <c r="L212" s="24" t="s">
        <v>329</v>
      </c>
      <c r="M212" s="24" t="s">
        <v>890</v>
      </c>
      <c r="N212" s="24" t="s">
        <v>891</v>
      </c>
      <c r="O212" s="24" t="str">
        <f t="shared" si="6"/>
        <v>EDITH ROMERO COLLAZOS</v>
      </c>
      <c r="P212" s="24">
        <v>1140236</v>
      </c>
      <c r="Q212" s="24" t="s">
        <v>287</v>
      </c>
      <c r="R212" s="24" t="s">
        <v>42</v>
      </c>
      <c r="S212" s="24" t="s">
        <v>288</v>
      </c>
      <c r="T212" s="25">
        <v>9186</v>
      </c>
      <c r="U212" s="25" t="s">
        <v>32</v>
      </c>
      <c r="V212" s="25"/>
    </row>
    <row r="213" spans="1:22" ht="37.5" customHeight="1" x14ac:dyDescent="0.25">
      <c r="A213" s="19">
        <v>208</v>
      </c>
      <c r="B213" s="19">
        <v>6</v>
      </c>
      <c r="C213" s="37" t="s">
        <v>871</v>
      </c>
      <c r="D213" s="37" t="s">
        <v>882</v>
      </c>
      <c r="E213" s="37" t="s">
        <v>878</v>
      </c>
      <c r="F213" s="37" t="s">
        <v>878</v>
      </c>
      <c r="G213" s="37"/>
      <c r="H213" s="21" t="s">
        <v>37</v>
      </c>
      <c r="I213" s="22">
        <v>41954</v>
      </c>
      <c r="J213" s="23">
        <v>208</v>
      </c>
      <c r="K213" s="24" t="s">
        <v>892</v>
      </c>
      <c r="L213" s="24" t="s">
        <v>749</v>
      </c>
      <c r="M213" s="24" t="s">
        <v>893</v>
      </c>
      <c r="N213" s="24" t="s">
        <v>894</v>
      </c>
      <c r="O213" s="24" t="str">
        <f t="shared" si="6"/>
        <v>PAOLA ANDREA RIVERA ESPADA</v>
      </c>
      <c r="P213" s="24">
        <v>5666729</v>
      </c>
      <c r="Q213" s="24" t="s">
        <v>287</v>
      </c>
      <c r="R213" s="24" t="s">
        <v>42</v>
      </c>
      <c r="S213" s="24" t="s">
        <v>288</v>
      </c>
      <c r="T213" s="25">
        <v>9186</v>
      </c>
      <c r="U213" s="25" t="s">
        <v>32</v>
      </c>
      <c r="V213" s="25"/>
    </row>
    <row r="214" spans="1:22" ht="37.5" customHeight="1" x14ac:dyDescent="0.25">
      <c r="A214" s="19">
        <v>209</v>
      </c>
      <c r="B214" s="19">
        <v>6</v>
      </c>
      <c r="C214" s="37" t="s">
        <v>871</v>
      </c>
      <c r="D214" s="37" t="s">
        <v>882</v>
      </c>
      <c r="E214" s="37" t="s">
        <v>878</v>
      </c>
      <c r="F214" s="37" t="s">
        <v>878</v>
      </c>
      <c r="G214" s="37"/>
      <c r="H214" s="21" t="s">
        <v>37</v>
      </c>
      <c r="I214" s="22">
        <v>44342</v>
      </c>
      <c r="J214" s="23">
        <v>209</v>
      </c>
      <c r="K214" s="24" t="s">
        <v>895</v>
      </c>
      <c r="L214" s="24" t="s">
        <v>762</v>
      </c>
      <c r="M214" s="24" t="s">
        <v>798</v>
      </c>
      <c r="N214" s="24" t="s">
        <v>896</v>
      </c>
      <c r="O214" s="24" t="str">
        <f t="shared" si="6"/>
        <v>PAOLA OMARA HURTADO SERRANO</v>
      </c>
      <c r="P214" s="24">
        <v>4113051</v>
      </c>
      <c r="Q214" s="24" t="s">
        <v>30</v>
      </c>
      <c r="R214" s="24" t="s">
        <v>42</v>
      </c>
      <c r="S214" s="24" t="s">
        <v>897</v>
      </c>
      <c r="T214" s="25">
        <v>9186</v>
      </c>
      <c r="U214" s="25" t="s">
        <v>32</v>
      </c>
      <c r="V214" s="25"/>
    </row>
    <row r="215" spans="1:22" ht="37.5" customHeight="1" x14ac:dyDescent="0.25">
      <c r="A215" s="19">
        <v>210</v>
      </c>
      <c r="B215" s="19">
        <v>6</v>
      </c>
      <c r="C215" s="37" t="s">
        <v>871</v>
      </c>
      <c r="D215" s="37" t="s">
        <v>882</v>
      </c>
      <c r="E215" s="37" t="s">
        <v>878</v>
      </c>
      <c r="F215" s="37" t="s">
        <v>878</v>
      </c>
      <c r="G215" s="37"/>
      <c r="H215" s="21" t="s">
        <v>37</v>
      </c>
      <c r="I215" s="22">
        <v>42275</v>
      </c>
      <c r="J215" s="23">
        <v>210</v>
      </c>
      <c r="K215" s="24" t="s">
        <v>898</v>
      </c>
      <c r="L215" s="24" t="s">
        <v>899</v>
      </c>
      <c r="M215" s="24" t="s">
        <v>900</v>
      </c>
      <c r="N215" s="24" t="s">
        <v>901</v>
      </c>
      <c r="O215" s="24" t="str">
        <f t="shared" si="6"/>
        <v>JUAN PEDRO ALADINO DEBRECZENI AILLON</v>
      </c>
      <c r="P215" s="24">
        <v>5632728</v>
      </c>
      <c r="Q215" s="24" t="s">
        <v>287</v>
      </c>
      <c r="R215" s="24" t="s">
        <v>42</v>
      </c>
      <c r="S215" s="24" t="s">
        <v>336</v>
      </c>
      <c r="T215" s="25">
        <v>9186</v>
      </c>
      <c r="U215" s="25" t="s">
        <v>32</v>
      </c>
      <c r="V215" s="25"/>
    </row>
    <row r="216" spans="1:22" ht="37.5" customHeight="1" x14ac:dyDescent="0.25">
      <c r="A216" s="19">
        <v>211</v>
      </c>
      <c r="B216" s="19">
        <v>6</v>
      </c>
      <c r="C216" s="37" t="s">
        <v>871</v>
      </c>
      <c r="D216" s="37" t="s">
        <v>882</v>
      </c>
      <c r="E216" s="37" t="s">
        <v>878</v>
      </c>
      <c r="F216" s="37" t="s">
        <v>878</v>
      </c>
      <c r="G216" s="37"/>
      <c r="H216" s="21" t="s">
        <v>37</v>
      </c>
      <c r="I216" s="22">
        <v>41100</v>
      </c>
      <c r="J216" s="23">
        <v>211</v>
      </c>
      <c r="K216" s="24" t="s">
        <v>902</v>
      </c>
      <c r="L216" s="24" t="s">
        <v>903</v>
      </c>
      <c r="M216" s="24" t="s">
        <v>904</v>
      </c>
      <c r="N216" s="24" t="s">
        <v>905</v>
      </c>
      <c r="O216" s="24" t="str">
        <f t="shared" si="6"/>
        <v>ROGER ENRIQUE CHURATA VILLEGAS</v>
      </c>
      <c r="P216" s="24">
        <v>3675307</v>
      </c>
      <c r="Q216" s="24" t="s">
        <v>83</v>
      </c>
      <c r="R216" s="24" t="s">
        <v>42</v>
      </c>
      <c r="S216" s="24" t="s">
        <v>906</v>
      </c>
      <c r="T216" s="25">
        <v>9186</v>
      </c>
      <c r="U216" s="25" t="s">
        <v>32</v>
      </c>
      <c r="V216" s="25"/>
    </row>
    <row r="217" spans="1:22" ht="37.5" customHeight="1" x14ac:dyDescent="0.25">
      <c r="A217" s="19">
        <v>212</v>
      </c>
      <c r="B217" s="19">
        <v>6</v>
      </c>
      <c r="C217" s="37" t="s">
        <v>871</v>
      </c>
      <c r="D217" s="37" t="s">
        <v>882</v>
      </c>
      <c r="E217" s="37" t="s">
        <v>878</v>
      </c>
      <c r="F217" s="37" t="s">
        <v>878</v>
      </c>
      <c r="G217" s="37"/>
      <c r="H217" s="21" t="s">
        <v>37</v>
      </c>
      <c r="I217" s="22">
        <v>43193</v>
      </c>
      <c r="J217" s="23">
        <v>212</v>
      </c>
      <c r="K217" s="24" t="s">
        <v>907</v>
      </c>
      <c r="L217" s="24" t="s">
        <v>908</v>
      </c>
      <c r="M217" s="24" t="s">
        <v>909</v>
      </c>
      <c r="N217" s="24" t="s">
        <v>910</v>
      </c>
      <c r="O217" s="24" t="str">
        <f t="shared" si="6"/>
        <v>MARIA DEL ROSARIO BARAHONA MICHEL</v>
      </c>
      <c r="P217" s="24">
        <v>1052515</v>
      </c>
      <c r="Q217" s="24" t="s">
        <v>287</v>
      </c>
      <c r="R217" s="24" t="s">
        <v>42</v>
      </c>
      <c r="S217" s="24" t="s">
        <v>911</v>
      </c>
      <c r="T217" s="25">
        <v>9186</v>
      </c>
      <c r="U217" s="25" t="s">
        <v>32</v>
      </c>
      <c r="V217" s="25"/>
    </row>
    <row r="218" spans="1:22" ht="37.5" customHeight="1" x14ac:dyDescent="0.25">
      <c r="A218" s="19">
        <v>213</v>
      </c>
      <c r="B218" s="19">
        <v>6</v>
      </c>
      <c r="C218" s="37" t="s">
        <v>871</v>
      </c>
      <c r="D218" s="37" t="s">
        <v>882</v>
      </c>
      <c r="E218" s="37" t="s">
        <v>878</v>
      </c>
      <c r="F218" s="37" t="s">
        <v>878</v>
      </c>
      <c r="G218" s="37"/>
      <c r="H218" s="21" t="s">
        <v>37</v>
      </c>
      <c r="I218" s="22">
        <v>40983</v>
      </c>
      <c r="J218" s="23">
        <v>213</v>
      </c>
      <c r="K218" s="24" t="s">
        <v>912</v>
      </c>
      <c r="L218" s="24" t="s">
        <v>180</v>
      </c>
      <c r="M218" s="24" t="s">
        <v>772</v>
      </c>
      <c r="N218" s="24" t="s">
        <v>913</v>
      </c>
      <c r="O218" s="24" t="str">
        <f t="shared" si="6"/>
        <v>LOURDES QUISPE VEDIA</v>
      </c>
      <c r="P218" s="24">
        <v>5688242</v>
      </c>
      <c r="Q218" s="24" t="s">
        <v>287</v>
      </c>
      <c r="R218" s="24" t="s">
        <v>48</v>
      </c>
      <c r="S218" s="24" t="s">
        <v>324</v>
      </c>
      <c r="T218" s="25">
        <v>8353</v>
      </c>
      <c r="U218" s="25" t="s">
        <v>32</v>
      </c>
      <c r="V218" s="25"/>
    </row>
    <row r="219" spans="1:22" ht="37.5" customHeight="1" x14ac:dyDescent="0.25">
      <c r="A219" s="19">
        <v>214</v>
      </c>
      <c r="B219" s="19">
        <v>6</v>
      </c>
      <c r="C219" s="37" t="s">
        <v>871</v>
      </c>
      <c r="D219" s="37" t="s">
        <v>882</v>
      </c>
      <c r="E219" s="37" t="s">
        <v>878</v>
      </c>
      <c r="F219" s="37" t="s">
        <v>878</v>
      </c>
      <c r="G219" s="37"/>
      <c r="H219" s="21" t="s">
        <v>37</v>
      </c>
      <c r="I219" s="22">
        <v>43283</v>
      </c>
      <c r="J219" s="23">
        <v>214</v>
      </c>
      <c r="K219" s="24" t="s">
        <v>914</v>
      </c>
      <c r="L219" s="24" t="s">
        <v>251</v>
      </c>
      <c r="M219" s="24" t="s">
        <v>915</v>
      </c>
      <c r="N219" s="24" t="s">
        <v>916</v>
      </c>
      <c r="O219" s="24" t="str">
        <f t="shared" si="6"/>
        <v>GUSTAVO ALEJANDRO CHOQUE CABALLERO</v>
      </c>
      <c r="P219" s="24">
        <v>4008173</v>
      </c>
      <c r="Q219" s="24" t="s">
        <v>83</v>
      </c>
      <c r="R219" s="24" t="s">
        <v>48</v>
      </c>
      <c r="S219" s="24" t="s">
        <v>517</v>
      </c>
      <c r="T219" s="25">
        <v>8353</v>
      </c>
      <c r="U219" s="25" t="s">
        <v>32</v>
      </c>
      <c r="V219" s="25"/>
    </row>
    <row r="220" spans="1:22" ht="37.5" customHeight="1" x14ac:dyDescent="0.25">
      <c r="A220" s="19">
        <v>215</v>
      </c>
      <c r="B220" s="19">
        <v>6</v>
      </c>
      <c r="C220" s="37" t="s">
        <v>871</v>
      </c>
      <c r="D220" s="37" t="s">
        <v>917</v>
      </c>
      <c r="E220" s="37" t="s">
        <v>417</v>
      </c>
      <c r="F220" s="37" t="s">
        <v>417</v>
      </c>
      <c r="G220" s="37"/>
      <c r="H220" s="21" t="s">
        <v>34</v>
      </c>
      <c r="I220" s="22">
        <v>42962</v>
      </c>
      <c r="J220" s="23">
        <v>215</v>
      </c>
      <c r="K220" s="24" t="s">
        <v>918</v>
      </c>
      <c r="L220" s="24" t="s">
        <v>919</v>
      </c>
      <c r="M220" s="24" t="s">
        <v>845</v>
      </c>
      <c r="N220" s="24" t="s">
        <v>920</v>
      </c>
      <c r="O220" s="24" t="str">
        <f t="shared" si="6"/>
        <v>JHOANA LAURA MELCON MUÑOZ</v>
      </c>
      <c r="P220" s="24">
        <v>4118387</v>
      </c>
      <c r="Q220" s="24" t="s">
        <v>287</v>
      </c>
      <c r="R220" s="24" t="s">
        <v>69</v>
      </c>
      <c r="S220" s="24" t="s">
        <v>422</v>
      </c>
      <c r="T220" s="25">
        <v>13864</v>
      </c>
      <c r="U220" s="25" t="s">
        <v>50</v>
      </c>
      <c r="V220" s="25"/>
    </row>
    <row r="221" spans="1:22" ht="37.5" customHeight="1" x14ac:dyDescent="0.25">
      <c r="A221" s="19">
        <v>216</v>
      </c>
      <c r="B221" s="19">
        <v>6</v>
      </c>
      <c r="C221" s="37" t="s">
        <v>871</v>
      </c>
      <c r="D221" s="37" t="s">
        <v>917</v>
      </c>
      <c r="E221" s="37" t="s">
        <v>417</v>
      </c>
      <c r="F221" s="37" t="s">
        <v>417</v>
      </c>
      <c r="G221" s="37"/>
      <c r="H221" s="21" t="s">
        <v>37</v>
      </c>
      <c r="I221" s="22">
        <v>44671</v>
      </c>
      <c r="J221" s="23">
        <v>216</v>
      </c>
      <c r="K221" s="24" t="s">
        <v>921</v>
      </c>
      <c r="L221" s="24" t="s">
        <v>922</v>
      </c>
      <c r="M221" s="24" t="s">
        <v>923</v>
      </c>
      <c r="N221" s="24" t="s">
        <v>924</v>
      </c>
      <c r="O221" s="24" t="str">
        <f t="shared" si="6"/>
        <v>ANDREA CECILIA THAMES CHUMACERO</v>
      </c>
      <c r="P221" s="24">
        <v>4095735</v>
      </c>
      <c r="Q221" s="24" t="s">
        <v>287</v>
      </c>
      <c r="R221" s="24" t="s">
        <v>124</v>
      </c>
      <c r="S221" s="24" t="s">
        <v>426</v>
      </c>
      <c r="T221" s="25">
        <v>10945</v>
      </c>
      <c r="U221" s="25" t="s">
        <v>50</v>
      </c>
      <c r="V221" s="25"/>
    </row>
    <row r="222" spans="1:22" ht="37.5" customHeight="1" x14ac:dyDescent="0.25">
      <c r="A222" s="19">
        <v>217</v>
      </c>
      <c r="B222" s="19">
        <v>6</v>
      </c>
      <c r="C222" s="37" t="s">
        <v>871</v>
      </c>
      <c r="D222" s="37" t="s">
        <v>917</v>
      </c>
      <c r="E222" s="37" t="s">
        <v>417</v>
      </c>
      <c r="F222" s="37" t="s">
        <v>417</v>
      </c>
      <c r="G222" s="37"/>
      <c r="H222" s="21" t="s">
        <v>37</v>
      </c>
      <c r="I222" s="22">
        <v>43371</v>
      </c>
      <c r="J222" s="23">
        <v>217</v>
      </c>
      <c r="K222" s="24" t="s">
        <v>925</v>
      </c>
      <c r="L222" s="24" t="s">
        <v>926</v>
      </c>
      <c r="M222" s="24" t="s">
        <v>927</v>
      </c>
      <c r="N222" s="24" t="s">
        <v>456</v>
      </c>
      <c r="O222" s="24" t="str">
        <f t="shared" si="6"/>
        <v>MIGUEL ANGEL NAVARRO VENEGAS</v>
      </c>
      <c r="P222" s="24">
        <v>7487008</v>
      </c>
      <c r="Q222" s="24" t="s">
        <v>287</v>
      </c>
      <c r="R222" s="24" t="s">
        <v>42</v>
      </c>
      <c r="S222" s="24" t="s">
        <v>429</v>
      </c>
      <c r="T222" s="25">
        <v>9186</v>
      </c>
      <c r="U222" s="25" t="s">
        <v>50</v>
      </c>
      <c r="V222" s="25"/>
    </row>
    <row r="223" spans="1:22" ht="37.5" customHeight="1" x14ac:dyDescent="0.25">
      <c r="A223" s="19">
        <v>218</v>
      </c>
      <c r="B223" s="19">
        <v>6</v>
      </c>
      <c r="C223" s="37" t="s">
        <v>871</v>
      </c>
      <c r="D223" s="37" t="s">
        <v>917</v>
      </c>
      <c r="E223" s="37" t="s">
        <v>417</v>
      </c>
      <c r="F223" s="37" t="s">
        <v>417</v>
      </c>
      <c r="G223" s="37"/>
      <c r="H223" s="21" t="s">
        <v>37</v>
      </c>
      <c r="I223" s="22"/>
      <c r="J223" s="23">
        <v>218</v>
      </c>
      <c r="K223" s="24" t="s">
        <v>35</v>
      </c>
      <c r="L223" s="24" t="s">
        <v>35</v>
      </c>
      <c r="M223" s="24"/>
      <c r="N223" s="24"/>
      <c r="O223" s="24" t="str">
        <f t="shared" si="6"/>
        <v xml:space="preserve"> ACEFALO </v>
      </c>
      <c r="P223" s="24"/>
      <c r="Q223" s="24"/>
      <c r="R223" s="24" t="s">
        <v>42</v>
      </c>
      <c r="S223" s="24" t="s">
        <v>928</v>
      </c>
      <c r="T223" s="25">
        <v>9186</v>
      </c>
      <c r="U223" s="25" t="s">
        <v>50</v>
      </c>
      <c r="V223" s="25"/>
    </row>
    <row r="224" spans="1:22" ht="37.5" customHeight="1" x14ac:dyDescent="0.25">
      <c r="A224" s="19">
        <v>219</v>
      </c>
      <c r="B224" s="19">
        <v>6</v>
      </c>
      <c r="C224" s="37" t="s">
        <v>871</v>
      </c>
      <c r="D224" s="37" t="s">
        <v>917</v>
      </c>
      <c r="E224" s="37" t="s">
        <v>417</v>
      </c>
      <c r="F224" s="37" t="s">
        <v>417</v>
      </c>
      <c r="G224" s="37"/>
      <c r="H224" s="21" t="s">
        <v>37</v>
      </c>
      <c r="I224" s="22">
        <v>44300</v>
      </c>
      <c r="J224" s="23">
        <v>219</v>
      </c>
      <c r="K224" s="24" t="s">
        <v>929</v>
      </c>
      <c r="L224" s="24" t="s">
        <v>930</v>
      </c>
      <c r="M224" s="24" t="s">
        <v>263</v>
      </c>
      <c r="N224" s="24" t="s">
        <v>931</v>
      </c>
      <c r="O224" s="24" t="str">
        <f t="shared" si="6"/>
        <v>ALEJANDRO MARCELO ARANDO ESPEJO</v>
      </c>
      <c r="P224" s="24">
        <v>5668084</v>
      </c>
      <c r="Q224" s="24" t="s">
        <v>287</v>
      </c>
      <c r="R224" s="24" t="s">
        <v>48</v>
      </c>
      <c r="S224" s="24" t="s">
        <v>932</v>
      </c>
      <c r="T224" s="25">
        <v>8353</v>
      </c>
      <c r="U224" s="25" t="s">
        <v>50</v>
      </c>
      <c r="V224" s="25"/>
    </row>
    <row r="225" spans="1:22" ht="37.5" customHeight="1" x14ac:dyDescent="0.25">
      <c r="A225" s="19">
        <v>220</v>
      </c>
      <c r="B225" s="19">
        <v>6</v>
      </c>
      <c r="C225" s="37" t="s">
        <v>871</v>
      </c>
      <c r="D225" s="37" t="s">
        <v>917</v>
      </c>
      <c r="E225" s="37" t="s">
        <v>417</v>
      </c>
      <c r="F225" s="37" t="s">
        <v>417</v>
      </c>
      <c r="G225" s="37"/>
      <c r="H225" s="21" t="s">
        <v>37</v>
      </c>
      <c r="I225" s="22">
        <v>43544</v>
      </c>
      <c r="J225" s="23">
        <v>220</v>
      </c>
      <c r="K225" s="24" t="s">
        <v>933</v>
      </c>
      <c r="L225" s="24" t="s">
        <v>934</v>
      </c>
      <c r="M225" s="24" t="s">
        <v>935</v>
      </c>
      <c r="N225" s="24" t="s">
        <v>936</v>
      </c>
      <c r="O225" s="24" t="str">
        <f t="shared" si="6"/>
        <v>ALVARO MARIO BRACAMONTE CALERO</v>
      </c>
      <c r="P225" s="24">
        <v>4089088</v>
      </c>
      <c r="Q225" s="24" t="s">
        <v>287</v>
      </c>
      <c r="R225" s="24" t="s">
        <v>230</v>
      </c>
      <c r="S225" s="24" t="s">
        <v>937</v>
      </c>
      <c r="T225" s="25">
        <v>4301</v>
      </c>
      <c r="U225" s="25" t="s">
        <v>50</v>
      </c>
      <c r="V225" s="25"/>
    </row>
    <row r="226" spans="1:22" ht="37.5" customHeight="1" x14ac:dyDescent="0.25">
      <c r="A226" s="19">
        <v>221</v>
      </c>
      <c r="B226" s="19">
        <v>6</v>
      </c>
      <c r="C226" s="37" t="s">
        <v>871</v>
      </c>
      <c r="D226" s="37" t="s">
        <v>917</v>
      </c>
      <c r="E226" s="37" t="s">
        <v>417</v>
      </c>
      <c r="F226" s="37" t="s">
        <v>417</v>
      </c>
      <c r="G226" s="37"/>
      <c r="H226" s="21" t="s">
        <v>37</v>
      </c>
      <c r="I226" s="22">
        <v>35612</v>
      </c>
      <c r="J226" s="23">
        <v>221</v>
      </c>
      <c r="K226" s="24" t="s">
        <v>938</v>
      </c>
      <c r="L226" s="24" t="s">
        <v>939</v>
      </c>
      <c r="M226" s="24" t="s">
        <v>940</v>
      </c>
      <c r="N226" s="24" t="s">
        <v>941</v>
      </c>
      <c r="O226" s="24" t="str">
        <f t="shared" si="6"/>
        <v>EDUARDO PEDRO ORTEGA ACHA</v>
      </c>
      <c r="P226" s="24">
        <v>1101017</v>
      </c>
      <c r="Q226" s="24" t="s">
        <v>287</v>
      </c>
      <c r="R226" s="24" t="s">
        <v>230</v>
      </c>
      <c r="S226" s="24" t="s">
        <v>942</v>
      </c>
      <c r="T226" s="25">
        <v>4301</v>
      </c>
      <c r="U226" s="25" t="s">
        <v>50</v>
      </c>
      <c r="V226" s="25"/>
    </row>
    <row r="227" spans="1:22" ht="37.5" customHeight="1" x14ac:dyDescent="0.25">
      <c r="A227" s="19">
        <v>222</v>
      </c>
      <c r="B227" s="19">
        <v>6</v>
      </c>
      <c r="C227" s="37" t="s">
        <v>871</v>
      </c>
      <c r="D227" s="37" t="s">
        <v>917</v>
      </c>
      <c r="E227" s="37" t="s">
        <v>417</v>
      </c>
      <c r="F227" s="37" t="s">
        <v>417</v>
      </c>
      <c r="G227" s="37"/>
      <c r="H227" s="21" t="s">
        <v>37</v>
      </c>
      <c r="I227" s="22">
        <v>35681</v>
      </c>
      <c r="J227" s="23">
        <v>222</v>
      </c>
      <c r="K227" s="24" t="s">
        <v>943</v>
      </c>
      <c r="L227" s="24" t="s">
        <v>538</v>
      </c>
      <c r="M227" s="24" t="s">
        <v>318</v>
      </c>
      <c r="N227" s="24" t="s">
        <v>944</v>
      </c>
      <c r="O227" s="24" t="str">
        <f t="shared" si="6"/>
        <v>WALDO MAXIMO TICONA GUTIERREZ</v>
      </c>
      <c r="P227" s="24">
        <v>1112767</v>
      </c>
      <c r="Q227" s="24" t="s">
        <v>287</v>
      </c>
      <c r="R227" s="24" t="s">
        <v>230</v>
      </c>
      <c r="S227" s="24" t="s">
        <v>945</v>
      </c>
      <c r="T227" s="25">
        <v>4301</v>
      </c>
      <c r="U227" s="25" t="s">
        <v>50</v>
      </c>
      <c r="V227" s="25"/>
    </row>
    <row r="228" spans="1:22" ht="37.5" customHeight="1" x14ac:dyDescent="0.25">
      <c r="A228" s="19">
        <v>223</v>
      </c>
      <c r="B228" s="19">
        <v>7</v>
      </c>
      <c r="C228" s="38" t="s">
        <v>946</v>
      </c>
      <c r="D228" s="38" t="s">
        <v>947</v>
      </c>
      <c r="E228" s="38" t="s">
        <v>566</v>
      </c>
      <c r="F228" s="38" t="s">
        <v>566</v>
      </c>
      <c r="G228" s="38"/>
      <c r="H228" s="21" t="s">
        <v>34</v>
      </c>
      <c r="I228" s="22">
        <v>44245</v>
      </c>
      <c r="J228" s="23">
        <v>223</v>
      </c>
      <c r="K228" s="24" t="s">
        <v>948</v>
      </c>
      <c r="L228" s="24" t="s">
        <v>762</v>
      </c>
      <c r="M228" s="24" t="s">
        <v>949</v>
      </c>
      <c r="N228" s="24" t="s">
        <v>950</v>
      </c>
      <c r="O228" s="24" t="str">
        <f t="shared" si="6"/>
        <v>EDSON ERNEST HURTADO MORON</v>
      </c>
      <c r="P228" s="24">
        <v>5857788</v>
      </c>
      <c r="Q228" s="24" t="s">
        <v>216</v>
      </c>
      <c r="R228" s="24" t="s">
        <v>267</v>
      </c>
      <c r="S228" s="24" t="s">
        <v>268</v>
      </c>
      <c r="T228" s="25">
        <v>16808</v>
      </c>
      <c r="U228" s="25" t="s">
        <v>32</v>
      </c>
      <c r="V228" s="25"/>
    </row>
    <row r="229" spans="1:22" ht="37.5" customHeight="1" x14ac:dyDescent="0.25">
      <c r="A229" s="19">
        <v>224</v>
      </c>
      <c r="B229" s="19">
        <v>7</v>
      </c>
      <c r="C229" s="38" t="s">
        <v>946</v>
      </c>
      <c r="D229" s="38" t="s">
        <v>947</v>
      </c>
      <c r="E229" s="38" t="s">
        <v>566</v>
      </c>
      <c r="F229" s="38" t="s">
        <v>566</v>
      </c>
      <c r="G229" s="38"/>
      <c r="H229" s="21" t="s">
        <v>37</v>
      </c>
      <c r="I229" s="22">
        <v>42894</v>
      </c>
      <c r="J229" s="23">
        <v>224</v>
      </c>
      <c r="K229" s="24" t="s">
        <v>951</v>
      </c>
      <c r="L229" s="24" t="s">
        <v>762</v>
      </c>
      <c r="M229" s="24" t="s">
        <v>952</v>
      </c>
      <c r="N229" s="24" t="s">
        <v>953</v>
      </c>
      <c r="O229" s="24" t="str">
        <f t="shared" si="6"/>
        <v>WILMA LILIANA HURTADO ROCA</v>
      </c>
      <c r="P229" s="24">
        <v>3844875</v>
      </c>
      <c r="Q229" s="24" t="s">
        <v>216</v>
      </c>
      <c r="R229" s="24" t="s">
        <v>48</v>
      </c>
      <c r="S229" s="24" t="s">
        <v>954</v>
      </c>
      <c r="T229" s="25">
        <v>8353</v>
      </c>
      <c r="U229" s="25" t="s">
        <v>50</v>
      </c>
      <c r="V229" s="25"/>
    </row>
    <row r="230" spans="1:22" ht="37.5" customHeight="1" x14ac:dyDescent="0.25">
      <c r="A230" s="19">
        <v>225</v>
      </c>
      <c r="B230" s="19">
        <v>7</v>
      </c>
      <c r="C230" s="38" t="s">
        <v>946</v>
      </c>
      <c r="D230" s="38" t="s">
        <v>955</v>
      </c>
      <c r="E230" s="38" t="s">
        <v>956</v>
      </c>
      <c r="F230" s="38" t="s">
        <v>956</v>
      </c>
      <c r="G230" s="38"/>
      <c r="H230" s="21" t="s">
        <v>34</v>
      </c>
      <c r="I230" s="22">
        <v>44319</v>
      </c>
      <c r="J230" s="23">
        <v>225</v>
      </c>
      <c r="K230" s="24" t="s">
        <v>957</v>
      </c>
      <c r="L230" s="24" t="s">
        <v>958</v>
      </c>
      <c r="M230" s="24" t="s">
        <v>959</v>
      </c>
      <c r="N230" s="24" t="s">
        <v>960</v>
      </c>
      <c r="O230" s="24" t="str">
        <f t="shared" si="6"/>
        <v>CARLOS ANDRES MENDIETA VALDA</v>
      </c>
      <c r="P230" s="24">
        <v>5488776</v>
      </c>
      <c r="Q230" s="24" t="s">
        <v>216</v>
      </c>
      <c r="R230" s="24" t="s">
        <v>69</v>
      </c>
      <c r="S230" s="24" t="s">
        <v>961</v>
      </c>
      <c r="T230" s="25">
        <v>13864</v>
      </c>
      <c r="U230" s="25" t="s">
        <v>32</v>
      </c>
      <c r="V230" s="25"/>
    </row>
    <row r="231" spans="1:22" ht="47.25" customHeight="1" x14ac:dyDescent="0.25">
      <c r="A231" s="19">
        <v>226</v>
      </c>
      <c r="B231" s="19">
        <v>7</v>
      </c>
      <c r="C231" s="38" t="s">
        <v>946</v>
      </c>
      <c r="D231" s="38" t="s">
        <v>955</v>
      </c>
      <c r="E231" s="38" t="s">
        <v>956</v>
      </c>
      <c r="F231" s="38" t="s">
        <v>956</v>
      </c>
      <c r="G231" s="38"/>
      <c r="H231" s="21" t="s">
        <v>37</v>
      </c>
      <c r="I231" s="22">
        <v>44938</v>
      </c>
      <c r="J231" s="23">
        <v>226</v>
      </c>
      <c r="K231" s="24" t="s">
        <v>962</v>
      </c>
      <c r="L231" s="24" t="s">
        <v>963</v>
      </c>
      <c r="M231" s="24" t="s">
        <v>964</v>
      </c>
      <c r="N231" s="24" t="s">
        <v>965</v>
      </c>
      <c r="O231" s="24" t="str">
        <f t="shared" si="6"/>
        <v>CARLOS VLADIMIR ESCOBAR LAMBERTIN</v>
      </c>
      <c r="P231" s="24">
        <v>6385023</v>
      </c>
      <c r="Q231" s="22" t="s">
        <v>216</v>
      </c>
      <c r="R231" s="24" t="s">
        <v>42</v>
      </c>
      <c r="S231" s="24" t="s">
        <v>966</v>
      </c>
      <c r="T231" s="25">
        <v>9186</v>
      </c>
      <c r="U231" s="25" t="s">
        <v>32</v>
      </c>
      <c r="V231" s="25"/>
    </row>
    <row r="232" spans="1:22" ht="37.5" customHeight="1" x14ac:dyDescent="0.25">
      <c r="A232" s="19">
        <v>227</v>
      </c>
      <c r="B232" s="19">
        <v>7</v>
      </c>
      <c r="C232" s="38" t="s">
        <v>946</v>
      </c>
      <c r="D232" s="38" t="s">
        <v>955</v>
      </c>
      <c r="E232" s="38" t="s">
        <v>956</v>
      </c>
      <c r="F232" s="38" t="s">
        <v>956</v>
      </c>
      <c r="G232" s="38"/>
      <c r="H232" s="21" t="s">
        <v>37</v>
      </c>
      <c r="I232" s="22">
        <v>42894</v>
      </c>
      <c r="J232" s="23">
        <v>227</v>
      </c>
      <c r="K232" s="24" t="s">
        <v>967</v>
      </c>
      <c r="L232" s="24" t="s">
        <v>968</v>
      </c>
      <c r="M232" s="24" t="s">
        <v>969</v>
      </c>
      <c r="N232" s="24" t="s">
        <v>970</v>
      </c>
      <c r="O232" s="24" t="str">
        <f t="shared" si="6"/>
        <v>ANDREA ROXANA HINOJOSA SAINZ</v>
      </c>
      <c r="P232" s="24">
        <v>3478456</v>
      </c>
      <c r="Q232" s="24" t="s">
        <v>30</v>
      </c>
      <c r="R232" s="24" t="s">
        <v>42</v>
      </c>
      <c r="S232" s="24" t="s">
        <v>304</v>
      </c>
      <c r="T232" s="25">
        <v>9186</v>
      </c>
      <c r="U232" s="25" t="s">
        <v>32</v>
      </c>
      <c r="V232" s="25"/>
    </row>
    <row r="233" spans="1:22" ht="37.5" customHeight="1" x14ac:dyDescent="0.25">
      <c r="A233" s="19">
        <v>228</v>
      </c>
      <c r="B233" s="19">
        <v>7</v>
      </c>
      <c r="C233" s="38" t="s">
        <v>946</v>
      </c>
      <c r="D233" s="38" t="s">
        <v>955</v>
      </c>
      <c r="E233" s="38" t="s">
        <v>956</v>
      </c>
      <c r="F233" s="38" t="s">
        <v>956</v>
      </c>
      <c r="G233" s="38"/>
      <c r="H233" s="21" t="s">
        <v>37</v>
      </c>
      <c r="I233" s="22">
        <v>43304</v>
      </c>
      <c r="J233" s="23">
        <v>228</v>
      </c>
      <c r="K233" s="24" t="s">
        <v>971</v>
      </c>
      <c r="L233" s="24" t="s">
        <v>972</v>
      </c>
      <c r="M233" s="24" t="s">
        <v>973</v>
      </c>
      <c r="N233" s="24" t="s">
        <v>974</v>
      </c>
      <c r="O233" s="24" t="str">
        <f t="shared" si="6"/>
        <v>PABLO RODRIG MANSILLA BLADES</v>
      </c>
      <c r="P233" s="24">
        <v>6334889</v>
      </c>
      <c r="Q233" s="24" t="s">
        <v>216</v>
      </c>
      <c r="R233" s="24" t="s">
        <v>42</v>
      </c>
      <c r="S233" s="24" t="s">
        <v>975</v>
      </c>
      <c r="T233" s="25">
        <v>9186</v>
      </c>
      <c r="U233" s="25" t="s">
        <v>50</v>
      </c>
      <c r="V233" s="25"/>
    </row>
    <row r="234" spans="1:22" ht="37.5" customHeight="1" x14ac:dyDescent="0.25">
      <c r="A234" s="19">
        <v>229</v>
      </c>
      <c r="B234" s="19">
        <v>7</v>
      </c>
      <c r="C234" s="38" t="s">
        <v>946</v>
      </c>
      <c r="D234" s="38" t="s">
        <v>955</v>
      </c>
      <c r="E234" s="38" t="s">
        <v>956</v>
      </c>
      <c r="F234" s="38" t="s">
        <v>956</v>
      </c>
      <c r="G234" s="38"/>
      <c r="H234" s="21" t="s">
        <v>37</v>
      </c>
      <c r="I234" s="22">
        <v>42221</v>
      </c>
      <c r="J234" s="23">
        <v>229</v>
      </c>
      <c r="K234" s="24" t="s">
        <v>976</v>
      </c>
      <c r="L234" s="24" t="s">
        <v>977</v>
      </c>
      <c r="M234" s="24" t="s">
        <v>978</v>
      </c>
      <c r="N234" s="24" t="s">
        <v>979</v>
      </c>
      <c r="O234" s="24" t="str">
        <f t="shared" si="6"/>
        <v>VIVIANA MONICA MARIA MARZLUF CRUZ</v>
      </c>
      <c r="P234" s="24">
        <v>3344405</v>
      </c>
      <c r="Q234" s="24" t="s">
        <v>30</v>
      </c>
      <c r="R234" s="24" t="s">
        <v>42</v>
      </c>
      <c r="S234" s="24" t="s">
        <v>379</v>
      </c>
      <c r="T234" s="25">
        <v>9186</v>
      </c>
      <c r="U234" s="25" t="s">
        <v>32</v>
      </c>
      <c r="V234" s="25"/>
    </row>
    <row r="235" spans="1:22" ht="37.5" customHeight="1" x14ac:dyDescent="0.25">
      <c r="A235" s="19">
        <v>230</v>
      </c>
      <c r="B235" s="19">
        <v>7</v>
      </c>
      <c r="C235" s="38" t="s">
        <v>946</v>
      </c>
      <c r="D235" s="38" t="s">
        <v>955</v>
      </c>
      <c r="E235" s="38" t="s">
        <v>956</v>
      </c>
      <c r="F235" s="38" t="s">
        <v>956</v>
      </c>
      <c r="G235" s="38"/>
      <c r="H235" s="21" t="s">
        <v>37</v>
      </c>
      <c r="I235" s="22">
        <v>44378</v>
      </c>
      <c r="J235" s="23">
        <v>230</v>
      </c>
      <c r="K235" s="24" t="s">
        <v>980</v>
      </c>
      <c r="L235" s="24" t="s">
        <v>981</v>
      </c>
      <c r="M235" s="24" t="s">
        <v>982</v>
      </c>
      <c r="N235" s="24" t="s">
        <v>983</v>
      </c>
      <c r="O235" s="24" t="str">
        <f t="shared" si="6"/>
        <v>FIDEL RUBEN ECHAVARRIA VALVERDE</v>
      </c>
      <c r="P235" s="21">
        <v>5388989</v>
      </c>
      <c r="Q235" s="21" t="s">
        <v>216</v>
      </c>
      <c r="R235" s="24" t="s">
        <v>42</v>
      </c>
      <c r="S235" s="24" t="s">
        <v>336</v>
      </c>
      <c r="T235" s="25">
        <v>9186</v>
      </c>
      <c r="U235" s="25" t="s">
        <v>32</v>
      </c>
      <c r="V235" s="25"/>
    </row>
    <row r="236" spans="1:22" ht="37.5" customHeight="1" x14ac:dyDescent="0.25">
      <c r="A236" s="19">
        <v>231</v>
      </c>
      <c r="B236" s="19">
        <v>7</v>
      </c>
      <c r="C236" s="38" t="s">
        <v>946</v>
      </c>
      <c r="D236" s="38" t="s">
        <v>955</v>
      </c>
      <c r="E236" s="38" t="s">
        <v>956</v>
      </c>
      <c r="F236" s="38" t="s">
        <v>956</v>
      </c>
      <c r="G236" s="38"/>
      <c r="H236" s="21" t="s">
        <v>37</v>
      </c>
      <c r="I236" s="22">
        <v>45497</v>
      </c>
      <c r="J236" s="23">
        <v>231</v>
      </c>
      <c r="K236" s="39" t="s">
        <v>984</v>
      </c>
      <c r="L236" s="39" t="s">
        <v>373</v>
      </c>
      <c r="M236" s="21" t="s">
        <v>985</v>
      </c>
      <c r="N236" s="21" t="s">
        <v>986</v>
      </c>
      <c r="O236" s="24" t="str">
        <f t="shared" si="6"/>
        <v>MAGUI FERNANDA TITO ESCALANTE</v>
      </c>
      <c r="P236" s="21">
        <v>683736</v>
      </c>
      <c r="Q236" s="24" t="s">
        <v>161</v>
      </c>
      <c r="R236" s="24" t="s">
        <v>42</v>
      </c>
      <c r="S236" s="24" t="s">
        <v>987</v>
      </c>
      <c r="T236" s="25">
        <v>9186</v>
      </c>
      <c r="U236" s="25" t="s">
        <v>32</v>
      </c>
      <c r="V236" s="25"/>
    </row>
    <row r="237" spans="1:22" ht="40.5" customHeight="1" x14ac:dyDescent="0.25">
      <c r="A237" s="19">
        <v>232</v>
      </c>
      <c r="B237" s="19">
        <v>7</v>
      </c>
      <c r="C237" s="38" t="s">
        <v>946</v>
      </c>
      <c r="D237" s="38" t="s">
        <v>955</v>
      </c>
      <c r="E237" s="38" t="s">
        <v>956</v>
      </c>
      <c r="F237" s="38" t="s">
        <v>956</v>
      </c>
      <c r="G237" s="38"/>
      <c r="H237" s="21" t="s">
        <v>37</v>
      </c>
      <c r="I237" s="22">
        <v>44511</v>
      </c>
      <c r="J237" s="23">
        <v>232</v>
      </c>
      <c r="K237" s="24" t="s">
        <v>988</v>
      </c>
      <c r="L237" s="24" t="s">
        <v>989</v>
      </c>
      <c r="M237" s="24" t="s">
        <v>990</v>
      </c>
      <c r="N237" s="24" t="s">
        <v>456</v>
      </c>
      <c r="O237" s="24" t="str">
        <f t="shared" si="6"/>
        <v>MIGUEL ANGEL MARTINEZ BARRANCOS</v>
      </c>
      <c r="P237" s="21">
        <v>9641577</v>
      </c>
      <c r="Q237" s="24" t="s">
        <v>216</v>
      </c>
      <c r="R237" s="24" t="s">
        <v>61</v>
      </c>
      <c r="S237" s="24" t="s">
        <v>991</v>
      </c>
      <c r="T237" s="25">
        <v>5119</v>
      </c>
      <c r="U237" s="25" t="s">
        <v>50</v>
      </c>
      <c r="V237" s="25"/>
    </row>
    <row r="238" spans="1:22" ht="37.5" customHeight="1" x14ac:dyDescent="0.25">
      <c r="A238" s="19">
        <v>233</v>
      </c>
      <c r="B238" s="19">
        <v>7</v>
      </c>
      <c r="C238" s="38" t="s">
        <v>946</v>
      </c>
      <c r="D238" s="38" t="s">
        <v>992</v>
      </c>
      <c r="E238" s="38" t="s">
        <v>417</v>
      </c>
      <c r="F238" s="38" t="s">
        <v>417</v>
      </c>
      <c r="G238" s="38"/>
      <c r="H238" s="21" t="s">
        <v>34</v>
      </c>
      <c r="I238" s="22">
        <v>42867</v>
      </c>
      <c r="J238" s="23">
        <v>233</v>
      </c>
      <c r="K238" s="24" t="s">
        <v>993</v>
      </c>
      <c r="L238" s="24" t="s">
        <v>994</v>
      </c>
      <c r="M238" s="24" t="s">
        <v>995</v>
      </c>
      <c r="N238" s="24" t="s">
        <v>996</v>
      </c>
      <c r="O238" s="24" t="str">
        <f t="shared" si="6"/>
        <v>HUGO FRANCISCO PIZARRO TRIGO</v>
      </c>
      <c r="P238" s="24">
        <v>1812630</v>
      </c>
      <c r="Q238" s="24" t="s">
        <v>997</v>
      </c>
      <c r="R238" s="24" t="s">
        <v>69</v>
      </c>
      <c r="S238" s="24" t="s">
        <v>422</v>
      </c>
      <c r="T238" s="25">
        <v>13864</v>
      </c>
      <c r="U238" s="25" t="s">
        <v>50</v>
      </c>
      <c r="V238" s="25"/>
    </row>
    <row r="239" spans="1:22" ht="37.5" customHeight="1" x14ac:dyDescent="0.25">
      <c r="A239" s="40">
        <v>234</v>
      </c>
      <c r="B239" s="19">
        <v>7</v>
      </c>
      <c r="C239" s="38" t="s">
        <v>946</v>
      </c>
      <c r="D239" s="38" t="s">
        <v>992</v>
      </c>
      <c r="E239" s="38" t="s">
        <v>417</v>
      </c>
      <c r="F239" s="38" t="s">
        <v>417</v>
      </c>
      <c r="G239" s="38"/>
      <c r="H239" s="21" t="s">
        <v>37</v>
      </c>
      <c r="I239" s="22">
        <v>42894</v>
      </c>
      <c r="J239" s="23">
        <v>234</v>
      </c>
      <c r="K239" s="24" t="s">
        <v>998</v>
      </c>
      <c r="L239" s="24" t="s">
        <v>999</v>
      </c>
      <c r="M239" s="24" t="s">
        <v>1000</v>
      </c>
      <c r="N239" s="24" t="s">
        <v>1001</v>
      </c>
      <c r="O239" s="24" t="str">
        <f t="shared" si="6"/>
        <v>ROSMERY CESPEDES MADRIL</v>
      </c>
      <c r="P239" s="24">
        <v>4718350</v>
      </c>
      <c r="Q239" s="24" t="s">
        <v>216</v>
      </c>
      <c r="R239" s="24" t="s">
        <v>124</v>
      </c>
      <c r="S239" s="24" t="s">
        <v>426</v>
      </c>
      <c r="T239" s="25">
        <v>10945</v>
      </c>
      <c r="U239" s="25" t="s">
        <v>50</v>
      </c>
      <c r="V239" s="25"/>
    </row>
    <row r="240" spans="1:22" ht="38.25" customHeight="1" x14ac:dyDescent="0.25">
      <c r="A240" s="19">
        <v>235</v>
      </c>
      <c r="B240" s="19">
        <v>7</v>
      </c>
      <c r="C240" s="38" t="s">
        <v>946</v>
      </c>
      <c r="D240" s="38" t="s">
        <v>992</v>
      </c>
      <c r="E240" s="38" t="s">
        <v>417</v>
      </c>
      <c r="F240" s="38" t="s">
        <v>417</v>
      </c>
      <c r="G240" s="38"/>
      <c r="H240" s="21" t="s">
        <v>37</v>
      </c>
      <c r="I240" s="22">
        <v>43521</v>
      </c>
      <c r="J240" s="23">
        <v>235</v>
      </c>
      <c r="K240" s="24" t="s">
        <v>1002</v>
      </c>
      <c r="L240" s="24" t="s">
        <v>1003</v>
      </c>
      <c r="M240" s="24" t="s">
        <v>96</v>
      </c>
      <c r="N240" s="24" t="s">
        <v>1004</v>
      </c>
      <c r="O240" s="24" t="str">
        <f t="shared" ref="O240:O243" si="7">CONCATENATE(N240," ",L240," ",M240)</f>
        <v>JUAN MARCELO PERALTA FUENTES</v>
      </c>
      <c r="P240" s="24">
        <v>4840645</v>
      </c>
      <c r="Q240" s="24" t="s">
        <v>30</v>
      </c>
      <c r="R240" s="24" t="s">
        <v>42</v>
      </c>
      <c r="S240" s="24" t="s">
        <v>1005</v>
      </c>
      <c r="T240" s="25">
        <v>9186</v>
      </c>
      <c r="U240" s="25" t="s">
        <v>50</v>
      </c>
      <c r="V240" s="25"/>
    </row>
    <row r="241" spans="1:22" ht="37.5" customHeight="1" x14ac:dyDescent="0.25">
      <c r="A241" s="19">
        <v>236</v>
      </c>
      <c r="B241" s="19">
        <v>7</v>
      </c>
      <c r="C241" s="38" t="s">
        <v>946</v>
      </c>
      <c r="D241" s="38" t="s">
        <v>992</v>
      </c>
      <c r="E241" s="38" t="s">
        <v>417</v>
      </c>
      <c r="F241" s="38" t="s">
        <v>417</v>
      </c>
      <c r="G241" s="38"/>
      <c r="H241" s="21" t="s">
        <v>37</v>
      </c>
      <c r="I241" s="22">
        <v>43115</v>
      </c>
      <c r="J241" s="23">
        <v>236</v>
      </c>
      <c r="K241" s="24" t="s">
        <v>1006</v>
      </c>
      <c r="L241" s="19"/>
      <c r="M241" s="24" t="s">
        <v>75</v>
      </c>
      <c r="N241" s="24" t="s">
        <v>1007</v>
      </c>
      <c r="O241" s="24" t="str">
        <f t="shared" si="7"/>
        <v>ADEL  BAUTISTA</v>
      </c>
      <c r="P241" s="24">
        <v>1896032</v>
      </c>
      <c r="Q241" s="24" t="s">
        <v>997</v>
      </c>
      <c r="R241" s="24" t="s">
        <v>48</v>
      </c>
      <c r="S241" s="24" t="s">
        <v>1008</v>
      </c>
      <c r="T241" s="25">
        <v>8353</v>
      </c>
      <c r="U241" s="25" t="s">
        <v>50</v>
      </c>
      <c r="V241" s="25"/>
    </row>
    <row r="242" spans="1:22" ht="37.5" customHeight="1" x14ac:dyDescent="0.25">
      <c r="A242" s="19">
        <v>237</v>
      </c>
      <c r="B242" s="19">
        <v>7</v>
      </c>
      <c r="C242" s="38" t="s">
        <v>946</v>
      </c>
      <c r="D242" s="38" t="s">
        <v>992</v>
      </c>
      <c r="E242" s="38" t="s">
        <v>417</v>
      </c>
      <c r="F242" s="38" t="s">
        <v>417</v>
      </c>
      <c r="G242" s="38"/>
      <c r="H242" s="21" t="s">
        <v>37</v>
      </c>
      <c r="I242" s="22"/>
      <c r="J242" s="23">
        <v>237</v>
      </c>
      <c r="K242" s="39" t="s">
        <v>35</v>
      </c>
      <c r="L242" s="24" t="s">
        <v>35</v>
      </c>
      <c r="M242" s="19"/>
      <c r="N242" s="19"/>
      <c r="O242" s="24" t="str">
        <f t="shared" si="7"/>
        <v xml:space="preserve"> ACEFALO </v>
      </c>
      <c r="P242" s="21"/>
      <c r="Q242" s="24"/>
      <c r="R242" s="24" t="s">
        <v>146</v>
      </c>
      <c r="S242" s="24" t="s">
        <v>1009</v>
      </c>
      <c r="T242" s="25">
        <v>7690</v>
      </c>
      <c r="U242" s="25" t="s">
        <v>50</v>
      </c>
      <c r="V242" s="25"/>
    </row>
    <row r="243" spans="1:22" ht="30.75" customHeight="1" x14ac:dyDescent="0.25">
      <c r="A243" s="19">
        <v>238</v>
      </c>
      <c r="B243" s="19">
        <v>7</v>
      </c>
      <c r="C243" s="38" t="s">
        <v>946</v>
      </c>
      <c r="D243" s="38" t="s">
        <v>992</v>
      </c>
      <c r="E243" s="38" t="s">
        <v>417</v>
      </c>
      <c r="F243" s="38" t="s">
        <v>417</v>
      </c>
      <c r="G243" s="38"/>
      <c r="H243" s="21" t="s">
        <v>37</v>
      </c>
      <c r="I243" s="22">
        <v>44854</v>
      </c>
      <c r="J243" s="23">
        <v>238</v>
      </c>
      <c r="K243" s="21" t="s">
        <v>1010</v>
      </c>
      <c r="L243" s="21" t="s">
        <v>1011</v>
      </c>
      <c r="M243" s="21" t="s">
        <v>1012</v>
      </c>
      <c r="N243" s="21" t="s">
        <v>1013</v>
      </c>
      <c r="O243" s="24" t="str">
        <f t="shared" si="7"/>
        <v>FELIX DARIO IBARRA AVILA</v>
      </c>
      <c r="P243" s="21">
        <v>7220118</v>
      </c>
      <c r="Q243" s="24" t="s">
        <v>997</v>
      </c>
      <c r="R243" s="24" t="s">
        <v>230</v>
      </c>
      <c r="S243" s="24" t="s">
        <v>293</v>
      </c>
      <c r="T243" s="25">
        <v>4301</v>
      </c>
      <c r="U243" s="25" t="s">
        <v>50</v>
      </c>
      <c r="V243" s="25"/>
    </row>
    <row r="244" spans="1:22" ht="14.25" customHeight="1" x14ac:dyDescent="0.25">
      <c r="C244" s="41"/>
      <c r="D244" s="42"/>
      <c r="E244" s="42"/>
      <c r="F244" s="42"/>
      <c r="G244" s="42"/>
      <c r="H244" s="43"/>
      <c r="I244" s="44"/>
      <c r="J244" s="45"/>
      <c r="K244" s="46"/>
      <c r="L244" s="46"/>
      <c r="M244" s="46"/>
      <c r="N244" s="46" t="s">
        <v>395</v>
      </c>
      <c r="O244" s="46"/>
      <c r="P244" s="46"/>
      <c r="Q244" s="47"/>
      <c r="R244" s="43"/>
      <c r="S244" s="48"/>
      <c r="T244" s="2"/>
      <c r="U244" s="2"/>
      <c r="V244" s="2"/>
    </row>
    <row r="245" spans="1:22" ht="14.25" customHeight="1" x14ac:dyDescent="0.25">
      <c r="I245" s="5"/>
      <c r="J245" s="6"/>
      <c r="K245" s="49"/>
      <c r="L245" s="49"/>
      <c r="M245" s="49"/>
      <c r="N245" s="49" t="s">
        <v>395</v>
      </c>
      <c r="O245" s="49"/>
      <c r="P245" s="49"/>
      <c r="T245" s="2"/>
      <c r="U245" s="2"/>
      <c r="V245" s="2"/>
    </row>
    <row r="246" spans="1:22" ht="14.25" customHeight="1" x14ac:dyDescent="0.25">
      <c r="I246" s="5"/>
      <c r="J246" s="6"/>
      <c r="S246" s="49"/>
      <c r="T246" s="50">
        <f>SUBTOTAL(9,T6:T243)</f>
        <v>2213680</v>
      </c>
      <c r="U246" s="2"/>
      <c r="V246" s="2"/>
    </row>
    <row r="247" spans="1:22" ht="14.25" customHeight="1" x14ac:dyDescent="0.25">
      <c r="I247" s="5"/>
      <c r="J247" s="6"/>
      <c r="T247" s="2"/>
      <c r="U247" s="2"/>
      <c r="V247" s="2"/>
    </row>
    <row r="248" spans="1:22" ht="14.25" customHeight="1" x14ac:dyDescent="0.25">
      <c r="I248" s="5"/>
      <c r="J248" s="6"/>
      <c r="R248" s="51" t="s">
        <v>1014</v>
      </c>
      <c r="S248" s="19"/>
      <c r="T248" s="50">
        <f>T246*10%</f>
        <v>221368</v>
      </c>
      <c r="U248" s="50"/>
      <c r="V248" s="50"/>
    </row>
    <row r="249" spans="1:22" ht="14.25" customHeight="1" x14ac:dyDescent="0.25">
      <c r="I249" s="5"/>
      <c r="J249" s="6"/>
      <c r="R249" s="51" t="s">
        <v>1015</v>
      </c>
      <c r="S249" s="19"/>
      <c r="T249" s="50">
        <f>T246*1.71%</f>
        <v>37853.928</v>
      </c>
      <c r="U249" s="50"/>
      <c r="V249" s="50"/>
    </row>
    <row r="250" spans="1:22" ht="14.25" customHeight="1" x14ac:dyDescent="0.25">
      <c r="I250" s="5"/>
      <c r="J250" s="6"/>
      <c r="R250" s="51" t="s">
        <v>1016</v>
      </c>
      <c r="S250" s="19"/>
      <c r="T250" s="50">
        <f>T246*3%</f>
        <v>66410.399999999994</v>
      </c>
      <c r="U250" s="50"/>
      <c r="V250" s="50"/>
    </row>
    <row r="251" spans="1:22" ht="14.25" customHeight="1" x14ac:dyDescent="0.25">
      <c r="I251" s="5"/>
      <c r="J251" s="6"/>
      <c r="R251" s="51" t="s">
        <v>1017</v>
      </c>
      <c r="S251" s="19"/>
      <c r="T251" s="50">
        <f>T246*2%</f>
        <v>44273.599999999999</v>
      </c>
      <c r="U251" s="50"/>
      <c r="V251" s="50"/>
    </row>
    <row r="252" spans="1:22" ht="14.25" customHeight="1" x14ac:dyDescent="0.25">
      <c r="I252" s="5"/>
      <c r="J252" s="6"/>
      <c r="R252" s="51" t="s">
        <v>1018</v>
      </c>
      <c r="S252" s="19"/>
      <c r="T252" s="50">
        <f>SUBTOTAL(9,T246:T251)</f>
        <v>369905.92799999996</v>
      </c>
      <c r="U252" s="50"/>
      <c r="V252" s="50"/>
    </row>
    <row r="253" spans="1:22" ht="14.25" customHeight="1" x14ac:dyDescent="0.25">
      <c r="I253" s="5"/>
      <c r="J253" s="6"/>
      <c r="R253" s="51" t="s">
        <v>1019</v>
      </c>
      <c r="S253" s="19"/>
      <c r="T253" s="50">
        <f>SUBTOTAL(9,T7:T242,T252)</f>
        <v>2190353</v>
      </c>
      <c r="U253" s="50"/>
      <c r="V253" s="50"/>
    </row>
    <row r="254" spans="1:22" ht="14.25" customHeight="1" x14ac:dyDescent="0.25">
      <c r="I254" s="5"/>
      <c r="J254" s="6"/>
      <c r="R254" s="51" t="s">
        <v>1020</v>
      </c>
      <c r="S254" s="19"/>
      <c r="T254" s="50"/>
      <c r="U254" s="50"/>
      <c r="V254" s="50"/>
    </row>
    <row r="255" spans="1:22" ht="14.25" customHeight="1" x14ac:dyDescent="0.25">
      <c r="I255" s="5"/>
      <c r="J255" s="6"/>
      <c r="S255" s="52"/>
      <c r="T255" s="2"/>
      <c r="U255" s="2"/>
      <c r="V255" s="2"/>
    </row>
    <row r="256" spans="1:22" ht="14.25" customHeight="1" x14ac:dyDescent="0.25">
      <c r="I256" s="5"/>
      <c r="J256" s="6"/>
      <c r="T256" s="2"/>
      <c r="U256" s="2"/>
      <c r="V256" s="2"/>
    </row>
    <row r="257" spans="9:22" ht="14.25" customHeight="1" x14ac:dyDescent="0.25">
      <c r="I257" s="5"/>
      <c r="J257" s="6"/>
      <c r="T257" s="2"/>
      <c r="U257" s="2"/>
      <c r="V257" s="2"/>
    </row>
    <row r="258" spans="9:22" ht="14.25" customHeight="1" x14ac:dyDescent="0.25">
      <c r="I258" s="5"/>
      <c r="J258" s="6"/>
      <c r="T258" s="2"/>
      <c r="U258" s="2"/>
      <c r="V258" s="2"/>
    </row>
    <row r="259" spans="9:22" ht="14.25" customHeight="1" x14ac:dyDescent="0.25">
      <c r="I259" s="5"/>
      <c r="J259" s="6"/>
      <c r="T259" s="2"/>
      <c r="U259" s="2"/>
      <c r="V259" s="2"/>
    </row>
    <row r="260" spans="9:22" ht="14.25" customHeight="1" x14ac:dyDescent="0.25">
      <c r="I260" s="5"/>
      <c r="J260" s="6"/>
      <c r="T260" s="2"/>
      <c r="U260" s="2"/>
      <c r="V260" s="2"/>
    </row>
    <row r="261" spans="9:22" ht="14.25" customHeight="1" x14ac:dyDescent="0.25">
      <c r="I261" s="5"/>
      <c r="J261" s="6"/>
      <c r="T261" s="2"/>
      <c r="U261" s="2"/>
      <c r="V261" s="2"/>
    </row>
    <row r="262" spans="9:22" ht="14.25" customHeight="1" x14ac:dyDescent="0.25">
      <c r="I262" s="5"/>
      <c r="J262" s="6"/>
      <c r="T262" s="2"/>
      <c r="U262" s="2"/>
      <c r="V262" s="2"/>
    </row>
    <row r="263" spans="9:22" ht="14.25" customHeight="1" x14ac:dyDescent="0.25">
      <c r="I263" s="5"/>
      <c r="J263" s="6"/>
      <c r="T263" s="2"/>
      <c r="U263" s="2"/>
      <c r="V263" s="2"/>
    </row>
    <row r="264" spans="9:22" ht="14.25" customHeight="1" x14ac:dyDescent="0.25">
      <c r="I264" s="5"/>
      <c r="J264" s="6"/>
      <c r="T264" s="2"/>
      <c r="U264" s="2"/>
      <c r="V264" s="2"/>
    </row>
    <row r="265" spans="9:22" ht="14.25" customHeight="1" x14ac:dyDescent="0.25">
      <c r="I265" s="5"/>
      <c r="J265" s="6"/>
      <c r="T265" s="2"/>
      <c r="U265" s="2"/>
      <c r="V265" s="2"/>
    </row>
    <row r="266" spans="9:22" ht="14.25" customHeight="1" x14ac:dyDescent="0.25">
      <c r="I266" s="5"/>
      <c r="J266" s="6"/>
      <c r="T266" s="2"/>
      <c r="U266" s="2"/>
      <c r="V266" s="2"/>
    </row>
    <row r="267" spans="9:22" ht="14.25" customHeight="1" x14ac:dyDescent="0.25">
      <c r="I267" s="5"/>
      <c r="J267" s="6"/>
      <c r="T267" s="2"/>
      <c r="U267" s="2"/>
      <c r="V267" s="2"/>
    </row>
    <row r="268" spans="9:22" ht="14.25" customHeight="1" x14ac:dyDescent="0.25">
      <c r="I268" s="5"/>
      <c r="J268" s="6"/>
      <c r="T268" s="2"/>
      <c r="U268" s="2"/>
      <c r="V268" s="2"/>
    </row>
    <row r="269" spans="9:22" ht="14.25" customHeight="1" x14ac:dyDescent="0.25">
      <c r="I269" s="5"/>
      <c r="J269" s="6"/>
      <c r="T269" s="2"/>
      <c r="U269" s="2"/>
      <c r="V269" s="2"/>
    </row>
    <row r="270" spans="9:22" ht="14.25" customHeight="1" x14ac:dyDescent="0.25">
      <c r="I270" s="5"/>
      <c r="J270" s="6"/>
      <c r="T270" s="2"/>
      <c r="U270" s="2"/>
      <c r="V270" s="2"/>
    </row>
    <row r="271" spans="9:22" ht="14.25" customHeight="1" x14ac:dyDescent="0.25">
      <c r="I271" s="5"/>
      <c r="J271" s="6"/>
      <c r="T271" s="2"/>
      <c r="U271" s="2"/>
      <c r="V271" s="2"/>
    </row>
    <row r="272" spans="9:22" ht="14.25" customHeight="1" x14ac:dyDescent="0.25">
      <c r="I272" s="5"/>
      <c r="J272" s="6"/>
      <c r="T272" s="2"/>
      <c r="U272" s="2"/>
      <c r="V272" s="2"/>
    </row>
    <row r="273" spans="9:22" ht="14.25" customHeight="1" x14ac:dyDescent="0.25">
      <c r="I273" s="5"/>
      <c r="J273" s="6"/>
      <c r="T273" s="2"/>
      <c r="U273" s="2"/>
      <c r="V273" s="2"/>
    </row>
    <row r="274" spans="9:22" ht="14.25" customHeight="1" x14ac:dyDescent="0.25">
      <c r="I274" s="5"/>
      <c r="J274" s="6"/>
      <c r="T274" s="2"/>
      <c r="U274" s="2"/>
      <c r="V274" s="2"/>
    </row>
    <row r="275" spans="9:22" ht="14.25" customHeight="1" x14ac:dyDescent="0.25">
      <c r="I275" s="5"/>
      <c r="J275" s="6"/>
      <c r="T275" s="2"/>
      <c r="U275" s="2"/>
      <c r="V275" s="2"/>
    </row>
    <row r="276" spans="9:22" ht="14.25" customHeight="1" x14ac:dyDescent="0.25">
      <c r="I276" s="5"/>
      <c r="J276" s="6"/>
      <c r="T276" s="2"/>
      <c r="U276" s="2"/>
      <c r="V276" s="2"/>
    </row>
    <row r="277" spans="9:22" ht="14.25" customHeight="1" x14ac:dyDescent="0.25">
      <c r="I277" s="5"/>
      <c r="J277" s="6"/>
      <c r="T277" s="2"/>
      <c r="U277" s="2"/>
      <c r="V277" s="2"/>
    </row>
    <row r="278" spans="9:22" ht="14.25" customHeight="1" x14ac:dyDescent="0.25">
      <c r="I278" s="5"/>
      <c r="J278" s="6"/>
      <c r="T278" s="2"/>
      <c r="U278" s="2"/>
      <c r="V278" s="2"/>
    </row>
    <row r="279" spans="9:22" ht="14.25" customHeight="1" x14ac:dyDescent="0.25">
      <c r="I279" s="5"/>
      <c r="J279" s="6"/>
      <c r="T279" s="2"/>
      <c r="U279" s="2"/>
      <c r="V279" s="2"/>
    </row>
    <row r="280" spans="9:22" ht="14.25" customHeight="1" x14ac:dyDescent="0.25">
      <c r="I280" s="5"/>
      <c r="J280" s="6"/>
      <c r="T280" s="2"/>
      <c r="U280" s="2"/>
      <c r="V280" s="2"/>
    </row>
    <row r="281" spans="9:22" ht="14.25" customHeight="1" x14ac:dyDescent="0.25">
      <c r="I281" s="5"/>
      <c r="J281" s="6"/>
      <c r="T281" s="2"/>
      <c r="U281" s="2"/>
      <c r="V281" s="2"/>
    </row>
    <row r="282" spans="9:22" ht="14.25" customHeight="1" x14ac:dyDescent="0.25">
      <c r="I282" s="5"/>
      <c r="J282" s="6"/>
      <c r="T282" s="2"/>
      <c r="U282" s="2"/>
      <c r="V282" s="2"/>
    </row>
    <row r="283" spans="9:22" ht="14.25" customHeight="1" x14ac:dyDescent="0.25">
      <c r="I283" s="5"/>
      <c r="J283" s="6"/>
      <c r="T283" s="2"/>
      <c r="U283" s="2"/>
      <c r="V283" s="2"/>
    </row>
    <row r="284" spans="9:22" ht="14.25" customHeight="1" x14ac:dyDescent="0.25">
      <c r="I284" s="5"/>
      <c r="J284" s="6"/>
      <c r="T284" s="2"/>
      <c r="U284" s="2"/>
      <c r="V284" s="2"/>
    </row>
    <row r="285" spans="9:22" ht="14.25" customHeight="1" x14ac:dyDescent="0.25">
      <c r="I285" s="5"/>
      <c r="J285" s="6"/>
      <c r="T285" s="2"/>
      <c r="U285" s="2"/>
      <c r="V285" s="2"/>
    </row>
    <row r="286" spans="9:22" ht="14.25" customHeight="1" x14ac:dyDescent="0.25">
      <c r="I286" s="5"/>
      <c r="J286" s="6"/>
      <c r="T286" s="2"/>
      <c r="U286" s="2"/>
      <c r="V286" s="2"/>
    </row>
    <row r="287" spans="9:22" ht="14.25" customHeight="1" x14ac:dyDescent="0.25">
      <c r="I287" s="5"/>
      <c r="J287" s="6"/>
      <c r="T287" s="2"/>
      <c r="U287" s="2"/>
      <c r="V287" s="2"/>
    </row>
    <row r="288" spans="9:22" ht="14.25" customHeight="1" x14ac:dyDescent="0.25">
      <c r="I288" s="5"/>
      <c r="J288" s="6"/>
      <c r="T288" s="2"/>
      <c r="U288" s="2"/>
      <c r="V288" s="2"/>
    </row>
    <row r="289" spans="9:22" ht="14.25" customHeight="1" x14ac:dyDescent="0.25">
      <c r="I289" s="5"/>
      <c r="J289" s="6"/>
      <c r="T289" s="2"/>
      <c r="U289" s="2"/>
      <c r="V289" s="2"/>
    </row>
    <row r="290" spans="9:22" ht="14.25" customHeight="1" x14ac:dyDescent="0.25">
      <c r="I290" s="5"/>
      <c r="J290" s="6"/>
      <c r="T290" s="2"/>
      <c r="U290" s="2"/>
      <c r="V290" s="2"/>
    </row>
    <row r="291" spans="9:22" ht="14.25" customHeight="1" x14ac:dyDescent="0.25">
      <c r="I291" s="5"/>
      <c r="J291" s="6"/>
      <c r="T291" s="2"/>
      <c r="U291" s="2"/>
      <c r="V291" s="2"/>
    </row>
    <row r="292" spans="9:22" ht="14.25" customHeight="1" x14ac:dyDescent="0.25">
      <c r="I292" s="5"/>
      <c r="J292" s="6"/>
      <c r="T292" s="2"/>
      <c r="U292" s="2"/>
      <c r="V292" s="2"/>
    </row>
    <row r="293" spans="9:22" ht="14.25" customHeight="1" x14ac:dyDescent="0.25">
      <c r="I293" s="5"/>
      <c r="J293" s="6"/>
      <c r="T293" s="2"/>
      <c r="U293" s="2"/>
      <c r="V293" s="2"/>
    </row>
    <row r="294" spans="9:22" ht="14.25" customHeight="1" x14ac:dyDescent="0.25">
      <c r="I294" s="5"/>
      <c r="J294" s="6"/>
      <c r="T294" s="2"/>
      <c r="U294" s="2"/>
      <c r="V294" s="2"/>
    </row>
    <row r="295" spans="9:22" ht="14.25" customHeight="1" x14ac:dyDescent="0.25">
      <c r="I295" s="5"/>
      <c r="J295" s="6"/>
      <c r="T295" s="2"/>
      <c r="U295" s="2"/>
      <c r="V295" s="2"/>
    </row>
    <row r="296" spans="9:22" ht="14.25" customHeight="1" x14ac:dyDescent="0.25">
      <c r="I296" s="5"/>
      <c r="J296" s="6"/>
      <c r="T296" s="2"/>
      <c r="U296" s="2"/>
      <c r="V296" s="2"/>
    </row>
    <row r="297" spans="9:22" ht="14.25" customHeight="1" x14ac:dyDescent="0.25">
      <c r="I297" s="5"/>
      <c r="J297" s="6"/>
      <c r="T297" s="2"/>
      <c r="U297" s="2"/>
      <c r="V297" s="2"/>
    </row>
    <row r="298" spans="9:22" ht="14.25" customHeight="1" x14ac:dyDescent="0.25">
      <c r="I298" s="5"/>
      <c r="J298" s="6"/>
      <c r="T298" s="2"/>
      <c r="U298" s="2"/>
      <c r="V298" s="2"/>
    </row>
    <row r="299" spans="9:22" ht="14.25" customHeight="1" x14ac:dyDescent="0.25">
      <c r="I299" s="5"/>
      <c r="J299" s="6"/>
      <c r="T299" s="2"/>
      <c r="U299" s="2"/>
      <c r="V299" s="2"/>
    </row>
    <row r="300" spans="9:22" ht="14.25" customHeight="1" x14ac:dyDescent="0.25">
      <c r="I300" s="5"/>
      <c r="J300" s="6"/>
      <c r="T300" s="2"/>
      <c r="U300" s="2"/>
      <c r="V300" s="2"/>
    </row>
    <row r="301" spans="9:22" ht="14.25" customHeight="1" x14ac:dyDescent="0.25">
      <c r="I301" s="5"/>
      <c r="J301" s="6"/>
      <c r="T301" s="2"/>
      <c r="U301" s="2"/>
      <c r="V301" s="2"/>
    </row>
    <row r="302" spans="9:22" ht="14.25" customHeight="1" x14ac:dyDescent="0.25">
      <c r="I302" s="5"/>
      <c r="J302" s="6"/>
      <c r="T302" s="2"/>
      <c r="U302" s="2"/>
      <c r="V302" s="2"/>
    </row>
    <row r="303" spans="9:22" ht="14.25" customHeight="1" x14ac:dyDescent="0.25">
      <c r="I303" s="5"/>
      <c r="J303" s="6"/>
      <c r="T303" s="2"/>
      <c r="U303" s="2"/>
      <c r="V303" s="2"/>
    </row>
    <row r="304" spans="9:22" ht="14.25" customHeight="1" x14ac:dyDescent="0.25">
      <c r="I304" s="5"/>
      <c r="J304" s="6"/>
      <c r="T304" s="2"/>
      <c r="U304" s="2"/>
      <c r="V304" s="2"/>
    </row>
    <row r="305" spans="9:22" ht="14.25" customHeight="1" x14ac:dyDescent="0.25">
      <c r="I305" s="5"/>
      <c r="J305" s="6"/>
      <c r="T305" s="2"/>
      <c r="U305" s="2"/>
      <c r="V305" s="2"/>
    </row>
    <row r="306" spans="9:22" ht="14.25" customHeight="1" x14ac:dyDescent="0.25">
      <c r="I306" s="5"/>
      <c r="J306" s="6"/>
      <c r="T306" s="2"/>
      <c r="U306" s="2"/>
      <c r="V306" s="2"/>
    </row>
    <row r="307" spans="9:22" ht="14.25" customHeight="1" x14ac:dyDescent="0.25">
      <c r="I307" s="5"/>
      <c r="J307" s="6"/>
      <c r="T307" s="2"/>
      <c r="U307" s="2"/>
      <c r="V307" s="2"/>
    </row>
    <row r="308" spans="9:22" ht="14.25" customHeight="1" x14ac:dyDescent="0.25">
      <c r="I308" s="5"/>
      <c r="J308" s="6"/>
      <c r="T308" s="2"/>
      <c r="U308" s="2"/>
      <c r="V308" s="2"/>
    </row>
    <row r="309" spans="9:22" ht="14.25" customHeight="1" x14ac:dyDescent="0.25">
      <c r="I309" s="5"/>
      <c r="J309" s="6"/>
      <c r="T309" s="2"/>
      <c r="U309" s="2"/>
      <c r="V309" s="2"/>
    </row>
    <row r="310" spans="9:22" ht="14.25" customHeight="1" x14ac:dyDescent="0.25">
      <c r="I310" s="5"/>
      <c r="J310" s="6"/>
      <c r="T310" s="2"/>
      <c r="U310" s="2"/>
      <c r="V310" s="2"/>
    </row>
    <row r="311" spans="9:22" ht="14.25" customHeight="1" x14ac:dyDescent="0.25">
      <c r="I311" s="5"/>
      <c r="J311" s="6"/>
      <c r="T311" s="2"/>
      <c r="U311" s="2"/>
      <c r="V311" s="2"/>
    </row>
    <row r="312" spans="9:22" ht="14.25" customHeight="1" x14ac:dyDescent="0.25">
      <c r="I312" s="5"/>
      <c r="J312" s="6"/>
      <c r="T312" s="2"/>
      <c r="U312" s="2"/>
      <c r="V312" s="2"/>
    </row>
    <row r="313" spans="9:22" ht="14.25" customHeight="1" x14ac:dyDescent="0.25">
      <c r="I313" s="5"/>
      <c r="J313" s="6"/>
      <c r="T313" s="2"/>
      <c r="U313" s="2"/>
      <c r="V313" s="2"/>
    </row>
    <row r="314" spans="9:22" ht="14.25" customHeight="1" x14ac:dyDescent="0.25">
      <c r="I314" s="5"/>
      <c r="J314" s="6"/>
      <c r="T314" s="2"/>
      <c r="U314" s="2"/>
      <c r="V314" s="2"/>
    </row>
    <row r="315" spans="9:22" ht="14.25" customHeight="1" x14ac:dyDescent="0.25">
      <c r="I315" s="5"/>
      <c r="J315" s="6"/>
      <c r="T315" s="2"/>
      <c r="U315" s="2"/>
      <c r="V315" s="2"/>
    </row>
    <row r="316" spans="9:22" ht="14.25" customHeight="1" x14ac:dyDescent="0.25">
      <c r="I316" s="5"/>
      <c r="J316" s="6"/>
      <c r="T316" s="2"/>
      <c r="U316" s="2"/>
      <c r="V316" s="2"/>
    </row>
    <row r="317" spans="9:22" ht="14.25" customHeight="1" x14ac:dyDescent="0.25">
      <c r="I317" s="5"/>
      <c r="J317" s="6"/>
      <c r="T317" s="2"/>
      <c r="U317" s="2"/>
      <c r="V317" s="2"/>
    </row>
    <row r="318" spans="9:22" ht="14.25" customHeight="1" x14ac:dyDescent="0.25">
      <c r="I318" s="5"/>
      <c r="J318" s="6"/>
      <c r="T318" s="2"/>
      <c r="U318" s="2"/>
      <c r="V318" s="2"/>
    </row>
    <row r="319" spans="9:22" ht="14.25" customHeight="1" x14ac:dyDescent="0.25">
      <c r="I319" s="5"/>
      <c r="J319" s="6"/>
      <c r="T319" s="2"/>
      <c r="U319" s="2"/>
      <c r="V319" s="2"/>
    </row>
    <row r="320" spans="9:22" ht="14.25" customHeight="1" x14ac:dyDescent="0.25">
      <c r="I320" s="5"/>
      <c r="J320" s="6"/>
      <c r="T320" s="2"/>
      <c r="U320" s="2"/>
      <c r="V320" s="2"/>
    </row>
    <row r="321" spans="9:22" ht="14.25" customHeight="1" x14ac:dyDescent="0.25">
      <c r="I321" s="5"/>
      <c r="J321" s="6"/>
      <c r="T321" s="2"/>
      <c r="U321" s="2"/>
      <c r="V321" s="2"/>
    </row>
    <row r="322" spans="9:22" ht="14.25" customHeight="1" x14ac:dyDescent="0.25">
      <c r="I322" s="5"/>
      <c r="J322" s="6"/>
      <c r="T322" s="2"/>
      <c r="U322" s="2"/>
      <c r="V322" s="2"/>
    </row>
    <row r="323" spans="9:22" ht="14.25" customHeight="1" x14ac:dyDescent="0.25">
      <c r="I323" s="5"/>
      <c r="J323" s="6"/>
      <c r="T323" s="2"/>
      <c r="U323" s="2"/>
      <c r="V323" s="2"/>
    </row>
    <row r="324" spans="9:22" ht="14.25" customHeight="1" x14ac:dyDescent="0.25">
      <c r="I324" s="5"/>
      <c r="J324" s="6"/>
      <c r="T324" s="2"/>
      <c r="U324" s="2"/>
      <c r="V324" s="2"/>
    </row>
    <row r="325" spans="9:22" ht="14.25" customHeight="1" x14ac:dyDescent="0.25">
      <c r="I325" s="5"/>
      <c r="J325" s="6"/>
      <c r="T325" s="2"/>
      <c r="U325" s="2"/>
      <c r="V325" s="2"/>
    </row>
    <row r="326" spans="9:22" ht="14.25" customHeight="1" x14ac:dyDescent="0.25">
      <c r="I326" s="5"/>
      <c r="J326" s="6"/>
      <c r="T326" s="2"/>
      <c r="U326" s="2"/>
      <c r="V326" s="2"/>
    </row>
    <row r="327" spans="9:22" ht="14.25" customHeight="1" x14ac:dyDescent="0.25">
      <c r="I327" s="5"/>
      <c r="J327" s="6"/>
      <c r="T327" s="2"/>
      <c r="U327" s="2"/>
      <c r="V327" s="2"/>
    </row>
    <row r="328" spans="9:22" ht="14.25" customHeight="1" x14ac:dyDescent="0.25">
      <c r="I328" s="5"/>
      <c r="J328" s="6"/>
      <c r="T328" s="2"/>
      <c r="U328" s="2"/>
      <c r="V328" s="2"/>
    </row>
    <row r="329" spans="9:22" ht="14.25" customHeight="1" x14ac:dyDescent="0.25">
      <c r="I329" s="5"/>
      <c r="J329" s="6"/>
      <c r="T329" s="2"/>
      <c r="U329" s="2"/>
      <c r="V329" s="2"/>
    </row>
    <row r="330" spans="9:22" ht="14.25" customHeight="1" x14ac:dyDescent="0.25">
      <c r="I330" s="5"/>
      <c r="J330" s="6"/>
      <c r="T330" s="2"/>
      <c r="U330" s="2"/>
      <c r="V330" s="2"/>
    </row>
    <row r="331" spans="9:22" ht="14.25" customHeight="1" x14ac:dyDescent="0.25">
      <c r="I331" s="5"/>
      <c r="J331" s="6"/>
      <c r="T331" s="2"/>
      <c r="U331" s="2"/>
      <c r="V331" s="2"/>
    </row>
    <row r="332" spans="9:22" ht="14.25" customHeight="1" x14ac:dyDescent="0.25">
      <c r="I332" s="5"/>
      <c r="J332" s="6"/>
      <c r="T332" s="2"/>
      <c r="U332" s="2"/>
      <c r="V332" s="2"/>
    </row>
    <row r="333" spans="9:22" ht="14.25" customHeight="1" x14ac:dyDescent="0.25">
      <c r="I333" s="5"/>
      <c r="J333" s="6"/>
      <c r="T333" s="2"/>
      <c r="U333" s="2"/>
      <c r="V333" s="2"/>
    </row>
    <row r="334" spans="9:22" ht="14.25" customHeight="1" x14ac:dyDescent="0.25">
      <c r="I334" s="5"/>
      <c r="J334" s="6"/>
      <c r="T334" s="2"/>
      <c r="U334" s="2"/>
      <c r="V334" s="2"/>
    </row>
    <row r="335" spans="9:22" ht="14.25" customHeight="1" x14ac:dyDescent="0.25">
      <c r="I335" s="5"/>
      <c r="J335" s="6"/>
      <c r="T335" s="2"/>
      <c r="U335" s="2"/>
      <c r="V335" s="2"/>
    </row>
    <row r="336" spans="9:22" ht="14.25" customHeight="1" x14ac:dyDescent="0.25">
      <c r="I336" s="5"/>
      <c r="J336" s="6"/>
      <c r="T336" s="2"/>
      <c r="U336" s="2"/>
      <c r="V336" s="2"/>
    </row>
    <row r="337" spans="9:22" ht="14.25" customHeight="1" x14ac:dyDescent="0.25">
      <c r="I337" s="5"/>
      <c r="J337" s="6"/>
      <c r="T337" s="2"/>
      <c r="U337" s="2"/>
      <c r="V337" s="2"/>
    </row>
    <row r="338" spans="9:22" ht="14.25" customHeight="1" x14ac:dyDescent="0.25">
      <c r="I338" s="5"/>
      <c r="J338" s="6"/>
      <c r="T338" s="2"/>
      <c r="U338" s="2"/>
      <c r="V338" s="2"/>
    </row>
    <row r="339" spans="9:22" ht="14.25" customHeight="1" x14ac:dyDescent="0.25">
      <c r="I339" s="5"/>
      <c r="J339" s="6"/>
      <c r="T339" s="2"/>
      <c r="U339" s="2"/>
      <c r="V339" s="2"/>
    </row>
    <row r="340" spans="9:22" ht="14.25" customHeight="1" x14ac:dyDescent="0.25">
      <c r="I340" s="5"/>
      <c r="J340" s="6"/>
      <c r="T340" s="2"/>
      <c r="U340" s="2"/>
      <c r="V340" s="2"/>
    </row>
    <row r="341" spans="9:22" ht="14.25" customHeight="1" x14ac:dyDescent="0.25">
      <c r="I341" s="5"/>
      <c r="J341" s="6"/>
      <c r="T341" s="2"/>
      <c r="U341" s="2"/>
      <c r="V341" s="2"/>
    </row>
    <row r="342" spans="9:22" ht="14.25" customHeight="1" x14ac:dyDescent="0.25">
      <c r="I342" s="5"/>
      <c r="J342" s="6"/>
      <c r="T342" s="2"/>
      <c r="U342" s="2"/>
      <c r="V342" s="2"/>
    </row>
    <row r="343" spans="9:22" ht="14.25" customHeight="1" x14ac:dyDescent="0.25">
      <c r="I343" s="5"/>
      <c r="J343" s="6"/>
      <c r="T343" s="2"/>
      <c r="U343" s="2"/>
      <c r="V343" s="2"/>
    </row>
    <row r="344" spans="9:22" ht="14.25" customHeight="1" x14ac:dyDescent="0.25">
      <c r="I344" s="5"/>
      <c r="J344" s="6"/>
      <c r="T344" s="2"/>
      <c r="U344" s="2"/>
      <c r="V344" s="2"/>
    </row>
    <row r="345" spans="9:22" ht="14.25" customHeight="1" x14ac:dyDescent="0.25">
      <c r="I345" s="5"/>
      <c r="J345" s="6"/>
      <c r="T345" s="2"/>
      <c r="U345" s="2"/>
      <c r="V345" s="2"/>
    </row>
    <row r="346" spans="9:22" ht="14.25" customHeight="1" x14ac:dyDescent="0.25">
      <c r="I346" s="5"/>
      <c r="J346" s="6"/>
      <c r="T346" s="2"/>
      <c r="U346" s="2"/>
      <c r="V346" s="2"/>
    </row>
    <row r="347" spans="9:22" ht="14.25" customHeight="1" x14ac:dyDescent="0.25">
      <c r="I347" s="5"/>
      <c r="J347" s="6"/>
      <c r="T347" s="2"/>
      <c r="U347" s="2"/>
      <c r="V347" s="2"/>
    </row>
    <row r="348" spans="9:22" ht="14.25" customHeight="1" x14ac:dyDescent="0.25">
      <c r="I348" s="5"/>
      <c r="J348" s="6"/>
      <c r="T348" s="2"/>
      <c r="U348" s="2"/>
      <c r="V348" s="2"/>
    </row>
    <row r="349" spans="9:22" ht="14.25" customHeight="1" x14ac:dyDescent="0.25">
      <c r="I349" s="5"/>
      <c r="J349" s="6"/>
      <c r="T349" s="2"/>
      <c r="U349" s="2"/>
      <c r="V349" s="2"/>
    </row>
    <row r="350" spans="9:22" ht="14.25" customHeight="1" x14ac:dyDescent="0.25">
      <c r="I350" s="5"/>
      <c r="J350" s="6"/>
      <c r="T350" s="2"/>
      <c r="U350" s="2"/>
      <c r="V350" s="2"/>
    </row>
    <row r="351" spans="9:22" ht="14.25" customHeight="1" x14ac:dyDescent="0.25">
      <c r="I351" s="5"/>
      <c r="J351" s="6"/>
      <c r="T351" s="2"/>
      <c r="U351" s="2"/>
      <c r="V351" s="2"/>
    </row>
    <row r="352" spans="9:22" ht="14.25" customHeight="1" x14ac:dyDescent="0.25">
      <c r="I352" s="5"/>
      <c r="J352" s="6"/>
      <c r="T352" s="2"/>
      <c r="U352" s="2"/>
      <c r="V352" s="2"/>
    </row>
    <row r="353" spans="9:22" ht="14.25" customHeight="1" x14ac:dyDescent="0.25">
      <c r="I353" s="5"/>
      <c r="J353" s="6"/>
      <c r="T353" s="2"/>
      <c r="U353" s="2"/>
      <c r="V353" s="2"/>
    </row>
    <row r="354" spans="9:22" ht="14.25" customHeight="1" x14ac:dyDescent="0.25">
      <c r="I354" s="5"/>
      <c r="J354" s="6"/>
      <c r="T354" s="2"/>
      <c r="U354" s="2"/>
      <c r="V354" s="2"/>
    </row>
    <row r="355" spans="9:22" ht="14.25" customHeight="1" x14ac:dyDescent="0.25">
      <c r="I355" s="5"/>
      <c r="J355" s="6"/>
      <c r="T355" s="2"/>
      <c r="U355" s="2"/>
      <c r="V355" s="2"/>
    </row>
    <row r="356" spans="9:22" ht="14.25" customHeight="1" x14ac:dyDescent="0.25">
      <c r="I356" s="5"/>
      <c r="J356" s="6"/>
      <c r="T356" s="2"/>
      <c r="U356" s="2"/>
      <c r="V356" s="2"/>
    </row>
    <row r="357" spans="9:22" ht="14.25" customHeight="1" x14ac:dyDescent="0.25">
      <c r="I357" s="5"/>
      <c r="J357" s="6"/>
      <c r="T357" s="2"/>
      <c r="U357" s="2"/>
      <c r="V357" s="2"/>
    </row>
    <row r="358" spans="9:22" ht="14.25" customHeight="1" x14ac:dyDescent="0.25">
      <c r="I358" s="5"/>
      <c r="J358" s="6"/>
      <c r="T358" s="2"/>
      <c r="U358" s="2"/>
      <c r="V358" s="2"/>
    </row>
    <row r="359" spans="9:22" ht="14.25" customHeight="1" x14ac:dyDescent="0.25">
      <c r="I359" s="5"/>
      <c r="J359" s="6"/>
      <c r="T359" s="2"/>
      <c r="U359" s="2"/>
      <c r="V359" s="2"/>
    </row>
    <row r="360" spans="9:22" ht="14.25" customHeight="1" x14ac:dyDescent="0.25">
      <c r="I360" s="5"/>
      <c r="J360" s="6"/>
      <c r="T360" s="2"/>
      <c r="U360" s="2"/>
      <c r="V360" s="2"/>
    </row>
    <row r="361" spans="9:22" ht="14.25" customHeight="1" x14ac:dyDescent="0.25">
      <c r="I361" s="5"/>
      <c r="J361" s="6"/>
      <c r="T361" s="2"/>
      <c r="U361" s="2"/>
      <c r="V361" s="2"/>
    </row>
    <row r="362" spans="9:22" ht="14.25" customHeight="1" x14ac:dyDescent="0.25">
      <c r="I362" s="5"/>
      <c r="J362" s="6"/>
      <c r="T362" s="2"/>
      <c r="U362" s="2"/>
      <c r="V362" s="2"/>
    </row>
    <row r="363" spans="9:22" ht="14.25" customHeight="1" x14ac:dyDescent="0.25">
      <c r="I363" s="5"/>
      <c r="J363" s="6"/>
      <c r="T363" s="2"/>
      <c r="U363" s="2"/>
      <c r="V363" s="2"/>
    </row>
    <row r="364" spans="9:22" ht="14.25" customHeight="1" x14ac:dyDescent="0.25">
      <c r="I364" s="5"/>
      <c r="J364" s="6"/>
      <c r="T364" s="2"/>
      <c r="U364" s="2"/>
      <c r="V364" s="2"/>
    </row>
    <row r="365" spans="9:22" ht="14.25" customHeight="1" x14ac:dyDescent="0.25">
      <c r="I365" s="5"/>
      <c r="J365" s="6"/>
      <c r="T365" s="2"/>
      <c r="U365" s="2"/>
      <c r="V365" s="2"/>
    </row>
    <row r="366" spans="9:22" ht="14.25" customHeight="1" x14ac:dyDescent="0.25">
      <c r="I366" s="5"/>
      <c r="J366" s="6"/>
      <c r="T366" s="2"/>
      <c r="U366" s="2"/>
      <c r="V366" s="2"/>
    </row>
    <row r="367" spans="9:22" ht="14.25" customHeight="1" x14ac:dyDescent="0.25">
      <c r="I367" s="5"/>
      <c r="J367" s="6"/>
      <c r="T367" s="2"/>
      <c r="U367" s="2"/>
      <c r="V367" s="2"/>
    </row>
    <row r="368" spans="9:22" ht="14.25" customHeight="1" x14ac:dyDescent="0.25">
      <c r="I368" s="5"/>
      <c r="J368" s="6"/>
      <c r="T368" s="2"/>
      <c r="U368" s="2"/>
      <c r="V368" s="2"/>
    </row>
    <row r="369" spans="9:22" ht="14.25" customHeight="1" x14ac:dyDescent="0.25">
      <c r="I369" s="5"/>
      <c r="J369" s="6"/>
      <c r="T369" s="2"/>
      <c r="U369" s="2"/>
      <c r="V369" s="2"/>
    </row>
    <row r="370" spans="9:22" ht="14.25" customHeight="1" x14ac:dyDescent="0.25">
      <c r="I370" s="5"/>
      <c r="J370" s="6"/>
      <c r="T370" s="2"/>
      <c r="U370" s="2"/>
      <c r="V370" s="2"/>
    </row>
    <row r="371" spans="9:22" ht="14.25" customHeight="1" x14ac:dyDescent="0.25">
      <c r="I371" s="5"/>
      <c r="J371" s="6"/>
      <c r="T371" s="2"/>
      <c r="U371" s="2"/>
      <c r="V371" s="2"/>
    </row>
    <row r="372" spans="9:22" ht="14.25" customHeight="1" x14ac:dyDescent="0.25">
      <c r="I372" s="5"/>
      <c r="J372" s="6"/>
      <c r="T372" s="2"/>
      <c r="U372" s="2"/>
      <c r="V372" s="2"/>
    </row>
    <row r="373" spans="9:22" ht="14.25" customHeight="1" x14ac:dyDescent="0.25">
      <c r="I373" s="5"/>
      <c r="J373" s="6"/>
      <c r="T373" s="2"/>
      <c r="U373" s="2"/>
      <c r="V373" s="2"/>
    </row>
    <row r="374" spans="9:22" ht="14.25" customHeight="1" x14ac:dyDescent="0.25">
      <c r="I374" s="5"/>
      <c r="J374" s="6"/>
      <c r="T374" s="2"/>
      <c r="U374" s="2"/>
      <c r="V374" s="2"/>
    </row>
    <row r="375" spans="9:22" ht="14.25" customHeight="1" x14ac:dyDescent="0.25">
      <c r="I375" s="5"/>
      <c r="J375" s="6"/>
      <c r="T375" s="2"/>
      <c r="U375" s="2"/>
      <c r="V375" s="2"/>
    </row>
    <row r="376" spans="9:22" ht="14.25" customHeight="1" x14ac:dyDescent="0.25">
      <c r="I376" s="5"/>
      <c r="J376" s="6"/>
      <c r="T376" s="2"/>
      <c r="U376" s="2"/>
      <c r="V376" s="2"/>
    </row>
    <row r="377" spans="9:22" ht="14.25" customHeight="1" x14ac:dyDescent="0.25">
      <c r="I377" s="5"/>
      <c r="J377" s="6"/>
      <c r="T377" s="2"/>
      <c r="U377" s="2"/>
      <c r="V377" s="2"/>
    </row>
    <row r="378" spans="9:22" ht="14.25" customHeight="1" x14ac:dyDescent="0.25">
      <c r="I378" s="5"/>
      <c r="J378" s="6"/>
      <c r="T378" s="2"/>
      <c r="U378" s="2"/>
      <c r="V378" s="2"/>
    </row>
    <row r="379" spans="9:22" ht="14.25" customHeight="1" x14ac:dyDescent="0.25">
      <c r="I379" s="5"/>
      <c r="J379" s="6"/>
      <c r="T379" s="2"/>
      <c r="U379" s="2"/>
      <c r="V379" s="2"/>
    </row>
    <row r="380" spans="9:22" ht="14.25" customHeight="1" x14ac:dyDescent="0.25">
      <c r="I380" s="5"/>
      <c r="J380" s="6"/>
      <c r="T380" s="2"/>
      <c r="U380" s="2"/>
      <c r="V380" s="2"/>
    </row>
    <row r="381" spans="9:22" ht="14.25" customHeight="1" x14ac:dyDescent="0.25">
      <c r="I381" s="5"/>
      <c r="J381" s="6"/>
      <c r="T381" s="2"/>
      <c r="U381" s="2"/>
      <c r="V381" s="2"/>
    </row>
    <row r="382" spans="9:22" ht="14.25" customHeight="1" x14ac:dyDescent="0.25">
      <c r="I382" s="5"/>
      <c r="J382" s="6"/>
      <c r="T382" s="2"/>
      <c r="U382" s="2"/>
      <c r="V382" s="2"/>
    </row>
    <row r="383" spans="9:22" ht="14.25" customHeight="1" x14ac:dyDescent="0.25">
      <c r="I383" s="5"/>
      <c r="J383" s="6"/>
      <c r="T383" s="2"/>
      <c r="U383" s="2"/>
      <c r="V383" s="2"/>
    </row>
    <row r="384" spans="9:22" ht="14.25" customHeight="1" x14ac:dyDescent="0.25">
      <c r="I384" s="5"/>
      <c r="J384" s="6"/>
      <c r="T384" s="2"/>
      <c r="U384" s="2"/>
      <c r="V384" s="2"/>
    </row>
    <row r="385" spans="9:22" ht="14.25" customHeight="1" x14ac:dyDescent="0.25">
      <c r="I385" s="5"/>
      <c r="J385" s="6"/>
      <c r="T385" s="2"/>
      <c r="U385" s="2"/>
      <c r="V385" s="2"/>
    </row>
    <row r="386" spans="9:22" ht="14.25" customHeight="1" x14ac:dyDescent="0.25">
      <c r="I386" s="5"/>
      <c r="J386" s="6"/>
      <c r="T386" s="2"/>
      <c r="U386" s="2"/>
      <c r="V386" s="2"/>
    </row>
    <row r="387" spans="9:22" ht="14.25" customHeight="1" x14ac:dyDescent="0.25">
      <c r="I387" s="5"/>
      <c r="J387" s="6"/>
      <c r="T387" s="2"/>
      <c r="U387" s="2"/>
      <c r="V387" s="2"/>
    </row>
    <row r="388" spans="9:22" ht="14.25" customHeight="1" x14ac:dyDescent="0.25">
      <c r="I388" s="5"/>
      <c r="J388" s="6"/>
      <c r="T388" s="2"/>
      <c r="U388" s="2"/>
      <c r="V388" s="2"/>
    </row>
    <row r="389" spans="9:22" ht="14.25" customHeight="1" x14ac:dyDescent="0.25">
      <c r="I389" s="5"/>
      <c r="J389" s="6"/>
      <c r="T389" s="2"/>
      <c r="U389" s="2"/>
      <c r="V389" s="2"/>
    </row>
    <row r="390" spans="9:22" ht="14.25" customHeight="1" x14ac:dyDescent="0.25">
      <c r="I390" s="5"/>
      <c r="J390" s="6"/>
      <c r="T390" s="2"/>
      <c r="U390" s="2"/>
      <c r="V390" s="2"/>
    </row>
    <row r="391" spans="9:22" ht="14.25" customHeight="1" x14ac:dyDescent="0.25">
      <c r="I391" s="5"/>
      <c r="J391" s="6"/>
      <c r="T391" s="2"/>
      <c r="U391" s="2"/>
      <c r="V391" s="2"/>
    </row>
    <row r="392" spans="9:22" ht="14.25" customHeight="1" x14ac:dyDescent="0.25">
      <c r="I392" s="5"/>
      <c r="J392" s="6"/>
      <c r="T392" s="2"/>
      <c r="U392" s="2"/>
      <c r="V392" s="2"/>
    </row>
    <row r="393" spans="9:22" ht="14.25" customHeight="1" x14ac:dyDescent="0.25">
      <c r="I393" s="5"/>
      <c r="J393" s="6"/>
      <c r="T393" s="2"/>
      <c r="U393" s="2"/>
      <c r="V393" s="2"/>
    </row>
    <row r="394" spans="9:22" ht="14.25" customHeight="1" x14ac:dyDescent="0.25">
      <c r="I394" s="5"/>
      <c r="J394" s="6"/>
      <c r="T394" s="2"/>
      <c r="U394" s="2"/>
      <c r="V394" s="2"/>
    </row>
    <row r="395" spans="9:22" ht="14.25" customHeight="1" x14ac:dyDescent="0.25">
      <c r="I395" s="5"/>
      <c r="J395" s="6"/>
      <c r="T395" s="2"/>
      <c r="U395" s="2"/>
      <c r="V395" s="2"/>
    </row>
    <row r="396" spans="9:22" ht="14.25" customHeight="1" x14ac:dyDescent="0.25">
      <c r="I396" s="5"/>
      <c r="J396" s="6"/>
      <c r="T396" s="2"/>
      <c r="U396" s="2"/>
      <c r="V396" s="2"/>
    </row>
    <row r="397" spans="9:22" ht="14.25" customHeight="1" x14ac:dyDescent="0.25">
      <c r="I397" s="5"/>
      <c r="J397" s="6"/>
      <c r="T397" s="2"/>
      <c r="U397" s="2"/>
      <c r="V397" s="2"/>
    </row>
    <row r="398" spans="9:22" ht="14.25" customHeight="1" x14ac:dyDescent="0.25">
      <c r="I398" s="5"/>
      <c r="J398" s="6"/>
      <c r="T398" s="2"/>
      <c r="U398" s="2"/>
      <c r="V398" s="2"/>
    </row>
    <row r="399" spans="9:22" ht="14.25" customHeight="1" x14ac:dyDescent="0.25">
      <c r="I399" s="5"/>
      <c r="J399" s="6"/>
      <c r="T399" s="2"/>
      <c r="U399" s="2"/>
      <c r="V399" s="2"/>
    </row>
    <row r="400" spans="9:22" ht="14.25" customHeight="1" x14ac:dyDescent="0.25">
      <c r="I400" s="5"/>
      <c r="J400" s="6"/>
      <c r="T400" s="2"/>
      <c r="U400" s="2"/>
      <c r="V400" s="2"/>
    </row>
    <row r="401" spans="9:22" ht="14.25" customHeight="1" x14ac:dyDescent="0.25">
      <c r="I401" s="5"/>
      <c r="J401" s="6"/>
      <c r="T401" s="2"/>
      <c r="U401" s="2"/>
      <c r="V401" s="2"/>
    </row>
    <row r="402" spans="9:22" ht="14.25" customHeight="1" x14ac:dyDescent="0.25">
      <c r="I402" s="5"/>
      <c r="J402" s="6"/>
      <c r="T402" s="2"/>
      <c r="U402" s="2"/>
      <c r="V402" s="2"/>
    </row>
    <row r="403" spans="9:22" ht="14.25" customHeight="1" x14ac:dyDescent="0.25">
      <c r="I403" s="5"/>
      <c r="J403" s="6"/>
      <c r="T403" s="2"/>
      <c r="U403" s="2"/>
      <c r="V403" s="2"/>
    </row>
    <row r="404" spans="9:22" ht="14.25" customHeight="1" x14ac:dyDescent="0.25">
      <c r="I404" s="5"/>
      <c r="J404" s="6"/>
      <c r="T404" s="2"/>
      <c r="U404" s="2"/>
      <c r="V404" s="2"/>
    </row>
    <row r="405" spans="9:22" ht="14.25" customHeight="1" x14ac:dyDescent="0.25">
      <c r="I405" s="5"/>
      <c r="J405" s="6"/>
      <c r="T405" s="2"/>
      <c r="U405" s="2"/>
      <c r="V405" s="2"/>
    </row>
    <row r="406" spans="9:22" ht="14.25" customHeight="1" x14ac:dyDescent="0.25">
      <c r="I406" s="5"/>
      <c r="J406" s="6"/>
      <c r="T406" s="2"/>
      <c r="U406" s="2"/>
      <c r="V406" s="2"/>
    </row>
    <row r="407" spans="9:22" ht="14.25" customHeight="1" x14ac:dyDescent="0.25">
      <c r="I407" s="5"/>
      <c r="J407" s="6"/>
      <c r="T407" s="2"/>
      <c r="U407" s="2"/>
      <c r="V407" s="2"/>
    </row>
    <row r="408" spans="9:22" ht="14.25" customHeight="1" x14ac:dyDescent="0.25">
      <c r="I408" s="5"/>
      <c r="J408" s="6"/>
      <c r="T408" s="2"/>
      <c r="U408" s="2"/>
      <c r="V408" s="2"/>
    </row>
    <row r="409" spans="9:22" ht="14.25" customHeight="1" x14ac:dyDescent="0.25">
      <c r="I409" s="5"/>
      <c r="J409" s="6"/>
      <c r="T409" s="2"/>
      <c r="U409" s="2"/>
      <c r="V409" s="2"/>
    </row>
    <row r="410" spans="9:22" ht="14.25" customHeight="1" x14ac:dyDescent="0.25">
      <c r="I410" s="5"/>
      <c r="J410" s="6"/>
      <c r="T410" s="2"/>
      <c r="U410" s="2"/>
      <c r="V410" s="2"/>
    </row>
    <row r="411" spans="9:22" ht="14.25" customHeight="1" x14ac:dyDescent="0.25">
      <c r="I411" s="5"/>
      <c r="J411" s="6"/>
      <c r="T411" s="2"/>
      <c r="U411" s="2"/>
      <c r="V411" s="2"/>
    </row>
    <row r="412" spans="9:22" ht="14.25" customHeight="1" x14ac:dyDescent="0.25">
      <c r="I412" s="5"/>
      <c r="J412" s="6"/>
      <c r="T412" s="2"/>
      <c r="U412" s="2"/>
      <c r="V412" s="2"/>
    </row>
    <row r="413" spans="9:22" ht="14.25" customHeight="1" x14ac:dyDescent="0.25">
      <c r="I413" s="5"/>
      <c r="J413" s="6"/>
      <c r="T413" s="2"/>
      <c r="U413" s="2"/>
      <c r="V413" s="2"/>
    </row>
    <row r="414" spans="9:22" ht="14.25" customHeight="1" x14ac:dyDescent="0.25">
      <c r="I414" s="5"/>
      <c r="J414" s="6"/>
      <c r="T414" s="2"/>
      <c r="U414" s="2"/>
      <c r="V414" s="2"/>
    </row>
    <row r="415" spans="9:22" ht="14.25" customHeight="1" x14ac:dyDescent="0.25">
      <c r="I415" s="5"/>
      <c r="J415" s="6"/>
      <c r="T415" s="2"/>
      <c r="U415" s="2"/>
      <c r="V415" s="2"/>
    </row>
    <row r="416" spans="9:22" ht="14.25" customHeight="1" x14ac:dyDescent="0.25">
      <c r="I416" s="5"/>
      <c r="J416" s="6"/>
      <c r="T416" s="2"/>
      <c r="U416" s="2"/>
      <c r="V416" s="2"/>
    </row>
    <row r="417" spans="9:22" ht="14.25" customHeight="1" x14ac:dyDescent="0.25">
      <c r="I417" s="5"/>
      <c r="J417" s="6"/>
      <c r="T417" s="2"/>
      <c r="U417" s="2"/>
      <c r="V417" s="2"/>
    </row>
    <row r="418" spans="9:22" ht="14.25" customHeight="1" x14ac:dyDescent="0.25">
      <c r="I418" s="5"/>
      <c r="J418" s="6"/>
      <c r="T418" s="2"/>
      <c r="U418" s="2"/>
      <c r="V418" s="2"/>
    </row>
    <row r="419" spans="9:22" ht="14.25" customHeight="1" x14ac:dyDescent="0.25">
      <c r="I419" s="5"/>
      <c r="J419" s="6"/>
      <c r="T419" s="2"/>
      <c r="U419" s="2"/>
      <c r="V419" s="2"/>
    </row>
    <row r="420" spans="9:22" ht="14.25" customHeight="1" x14ac:dyDescent="0.25">
      <c r="I420" s="5"/>
      <c r="J420" s="6"/>
      <c r="T420" s="2"/>
      <c r="U420" s="2"/>
      <c r="V420" s="2"/>
    </row>
    <row r="421" spans="9:22" ht="14.25" customHeight="1" x14ac:dyDescent="0.25">
      <c r="I421" s="5"/>
      <c r="J421" s="6"/>
      <c r="T421" s="2"/>
      <c r="U421" s="2"/>
      <c r="V421" s="2"/>
    </row>
    <row r="422" spans="9:22" ht="14.25" customHeight="1" x14ac:dyDescent="0.25">
      <c r="I422" s="5"/>
      <c r="J422" s="6"/>
      <c r="T422" s="2"/>
      <c r="U422" s="2"/>
      <c r="V422" s="2"/>
    </row>
    <row r="423" spans="9:22" ht="14.25" customHeight="1" x14ac:dyDescent="0.25">
      <c r="I423" s="5"/>
      <c r="J423" s="6"/>
      <c r="T423" s="2"/>
      <c r="U423" s="2"/>
      <c r="V423" s="2"/>
    </row>
    <row r="424" spans="9:22" ht="14.25" customHeight="1" x14ac:dyDescent="0.25">
      <c r="I424" s="5"/>
      <c r="J424" s="6"/>
      <c r="T424" s="2"/>
      <c r="U424" s="2"/>
      <c r="V424" s="2"/>
    </row>
    <row r="425" spans="9:22" ht="14.25" customHeight="1" x14ac:dyDescent="0.25">
      <c r="I425" s="5"/>
      <c r="J425" s="6"/>
      <c r="T425" s="2"/>
      <c r="U425" s="2"/>
      <c r="V425" s="2"/>
    </row>
    <row r="426" spans="9:22" ht="14.25" customHeight="1" x14ac:dyDescent="0.25">
      <c r="I426" s="5"/>
      <c r="J426" s="6"/>
      <c r="T426" s="2"/>
      <c r="U426" s="2"/>
      <c r="V426" s="2"/>
    </row>
    <row r="427" spans="9:22" ht="14.25" customHeight="1" x14ac:dyDescent="0.25">
      <c r="I427" s="5"/>
      <c r="J427" s="6"/>
      <c r="T427" s="2"/>
      <c r="U427" s="2"/>
      <c r="V427" s="2"/>
    </row>
    <row r="428" spans="9:22" ht="14.25" customHeight="1" x14ac:dyDescent="0.25">
      <c r="I428" s="5"/>
      <c r="J428" s="6"/>
      <c r="T428" s="2"/>
      <c r="U428" s="2"/>
      <c r="V428" s="2"/>
    </row>
    <row r="429" spans="9:22" ht="14.25" customHeight="1" x14ac:dyDescent="0.25">
      <c r="I429" s="5"/>
      <c r="J429" s="6"/>
      <c r="T429" s="2"/>
      <c r="U429" s="2"/>
      <c r="V429" s="2"/>
    </row>
    <row r="430" spans="9:22" ht="14.25" customHeight="1" x14ac:dyDescent="0.25">
      <c r="I430" s="5"/>
      <c r="J430" s="6"/>
      <c r="T430" s="2"/>
      <c r="U430" s="2"/>
      <c r="V430" s="2"/>
    </row>
    <row r="431" spans="9:22" ht="14.25" customHeight="1" x14ac:dyDescent="0.25">
      <c r="I431" s="5"/>
      <c r="J431" s="6"/>
      <c r="T431" s="2"/>
      <c r="U431" s="2"/>
      <c r="V431" s="2"/>
    </row>
    <row r="432" spans="9:22" ht="14.25" customHeight="1" x14ac:dyDescent="0.25">
      <c r="I432" s="5"/>
      <c r="J432" s="6"/>
      <c r="T432" s="2"/>
      <c r="U432" s="2"/>
      <c r="V432" s="2"/>
    </row>
    <row r="433" spans="9:22" ht="14.25" customHeight="1" x14ac:dyDescent="0.25">
      <c r="I433" s="5"/>
      <c r="J433" s="6"/>
      <c r="T433" s="2"/>
      <c r="U433" s="2"/>
      <c r="V433" s="2"/>
    </row>
    <row r="434" spans="9:22" ht="14.25" customHeight="1" x14ac:dyDescent="0.25">
      <c r="I434" s="5"/>
      <c r="J434" s="6"/>
      <c r="T434" s="2"/>
      <c r="U434" s="2"/>
      <c r="V434" s="2"/>
    </row>
    <row r="435" spans="9:22" ht="14.25" customHeight="1" x14ac:dyDescent="0.25">
      <c r="I435" s="5"/>
      <c r="J435" s="6"/>
      <c r="T435" s="2"/>
      <c r="U435" s="2"/>
      <c r="V435" s="2"/>
    </row>
    <row r="436" spans="9:22" ht="14.25" customHeight="1" x14ac:dyDescent="0.25">
      <c r="I436" s="5"/>
      <c r="J436" s="6"/>
      <c r="T436" s="2"/>
      <c r="U436" s="2"/>
      <c r="V436" s="2"/>
    </row>
    <row r="437" spans="9:22" ht="14.25" customHeight="1" x14ac:dyDescent="0.25">
      <c r="I437" s="5"/>
      <c r="J437" s="6"/>
      <c r="T437" s="2"/>
      <c r="U437" s="2"/>
      <c r="V437" s="2"/>
    </row>
    <row r="438" spans="9:22" ht="14.25" customHeight="1" x14ac:dyDescent="0.25">
      <c r="I438" s="5"/>
      <c r="J438" s="6"/>
      <c r="T438" s="2"/>
      <c r="U438" s="2"/>
      <c r="V438" s="2"/>
    </row>
    <row r="439" spans="9:22" ht="14.25" customHeight="1" x14ac:dyDescent="0.25">
      <c r="I439" s="5"/>
      <c r="J439" s="6"/>
      <c r="T439" s="2"/>
      <c r="U439" s="2"/>
      <c r="V439" s="2"/>
    </row>
    <row r="440" spans="9:22" ht="14.25" customHeight="1" x14ac:dyDescent="0.25">
      <c r="I440" s="5"/>
      <c r="J440" s="6"/>
      <c r="T440" s="2"/>
      <c r="U440" s="2"/>
      <c r="V440" s="2"/>
    </row>
    <row r="441" spans="9:22" ht="14.25" customHeight="1" x14ac:dyDescent="0.25">
      <c r="I441" s="5"/>
      <c r="J441" s="6"/>
      <c r="T441" s="2"/>
      <c r="U441" s="2"/>
      <c r="V441" s="2"/>
    </row>
    <row r="442" spans="9:22" ht="14.25" customHeight="1" x14ac:dyDescent="0.25">
      <c r="I442" s="5"/>
      <c r="J442" s="6"/>
      <c r="T442" s="2"/>
      <c r="U442" s="2"/>
      <c r="V442" s="2"/>
    </row>
    <row r="443" spans="9:22" ht="14.25" customHeight="1" x14ac:dyDescent="0.25">
      <c r="I443" s="5"/>
      <c r="J443" s="6"/>
      <c r="T443" s="2"/>
      <c r="U443" s="2"/>
      <c r="V443" s="2"/>
    </row>
    <row r="444" spans="9:22" ht="14.25" customHeight="1" x14ac:dyDescent="0.25">
      <c r="I444" s="5"/>
      <c r="J444" s="6"/>
      <c r="T444" s="2"/>
      <c r="U444" s="2"/>
      <c r="V444" s="2"/>
    </row>
    <row r="445" spans="9:22" ht="14.25" customHeight="1" x14ac:dyDescent="0.25">
      <c r="I445" s="5"/>
      <c r="J445" s="6"/>
      <c r="T445" s="2"/>
      <c r="U445" s="2"/>
      <c r="V445" s="2"/>
    </row>
    <row r="446" spans="9:22" ht="14.25" customHeight="1" x14ac:dyDescent="0.25">
      <c r="I446" s="5"/>
      <c r="J446" s="6"/>
      <c r="T446" s="2"/>
      <c r="U446" s="2"/>
      <c r="V446" s="2"/>
    </row>
    <row r="447" spans="9:22" ht="14.25" customHeight="1" x14ac:dyDescent="0.25">
      <c r="I447" s="5"/>
      <c r="J447" s="6"/>
      <c r="T447" s="2"/>
      <c r="U447" s="2"/>
      <c r="V447" s="2"/>
    </row>
    <row r="448" spans="9:22" ht="14.25" customHeight="1" x14ac:dyDescent="0.25">
      <c r="I448" s="5"/>
      <c r="J448" s="6"/>
      <c r="T448" s="2"/>
      <c r="U448" s="2"/>
      <c r="V448" s="2"/>
    </row>
    <row r="449" spans="9:22" ht="14.25" customHeight="1" x14ac:dyDescent="0.25">
      <c r="I449" s="5"/>
      <c r="J449" s="6"/>
      <c r="T449" s="2"/>
      <c r="U449" s="2"/>
      <c r="V449" s="2"/>
    </row>
    <row r="450" spans="9:22" ht="14.25" customHeight="1" x14ac:dyDescent="0.25">
      <c r="I450" s="5"/>
      <c r="J450" s="6"/>
      <c r="T450" s="2"/>
      <c r="U450" s="2"/>
      <c r="V450" s="2"/>
    </row>
    <row r="451" spans="9:22" ht="14.25" customHeight="1" x14ac:dyDescent="0.25">
      <c r="I451" s="5"/>
      <c r="J451" s="6"/>
      <c r="T451" s="2"/>
      <c r="U451" s="2"/>
      <c r="V451" s="2"/>
    </row>
    <row r="452" spans="9:22" ht="14.25" customHeight="1" x14ac:dyDescent="0.25">
      <c r="I452" s="5"/>
      <c r="J452" s="6"/>
      <c r="T452" s="2"/>
      <c r="U452" s="2"/>
      <c r="V452" s="2"/>
    </row>
    <row r="453" spans="9:22" ht="14.25" customHeight="1" x14ac:dyDescent="0.25">
      <c r="I453" s="5"/>
      <c r="J453" s="6"/>
      <c r="T453" s="2"/>
      <c r="U453" s="2"/>
      <c r="V453" s="2"/>
    </row>
    <row r="454" spans="9:22" ht="14.25" customHeight="1" x14ac:dyDescent="0.25">
      <c r="I454" s="5"/>
      <c r="J454" s="6"/>
      <c r="T454" s="2"/>
      <c r="U454" s="2"/>
      <c r="V454" s="2"/>
    </row>
    <row r="455" spans="9:22" ht="14.25" customHeight="1" x14ac:dyDescent="0.25">
      <c r="I455" s="5"/>
      <c r="J455" s="6"/>
      <c r="T455" s="2"/>
      <c r="U455" s="2"/>
      <c r="V455" s="2"/>
    </row>
    <row r="456" spans="9:22" ht="14.25" customHeight="1" x14ac:dyDescent="0.25">
      <c r="I456" s="5"/>
      <c r="J456" s="6"/>
      <c r="T456" s="2"/>
      <c r="U456" s="2"/>
      <c r="V456" s="2"/>
    </row>
    <row r="457" spans="9:22" ht="14.25" customHeight="1" x14ac:dyDescent="0.25">
      <c r="I457" s="5"/>
      <c r="J457" s="6"/>
      <c r="T457" s="2"/>
      <c r="U457" s="2"/>
      <c r="V457" s="2"/>
    </row>
    <row r="458" spans="9:22" ht="14.25" customHeight="1" x14ac:dyDescent="0.25">
      <c r="I458" s="5"/>
      <c r="J458" s="6"/>
      <c r="T458" s="2"/>
      <c r="U458" s="2"/>
      <c r="V458" s="2"/>
    </row>
    <row r="459" spans="9:22" ht="14.25" customHeight="1" x14ac:dyDescent="0.25">
      <c r="I459" s="5"/>
      <c r="J459" s="6"/>
      <c r="T459" s="2"/>
      <c r="U459" s="2"/>
      <c r="V459" s="2"/>
    </row>
    <row r="460" spans="9:22" ht="14.25" customHeight="1" x14ac:dyDescent="0.25">
      <c r="I460" s="5"/>
      <c r="J460" s="6"/>
      <c r="T460" s="2"/>
      <c r="U460" s="2"/>
      <c r="V460" s="2"/>
    </row>
    <row r="461" spans="9:22" ht="14.25" customHeight="1" x14ac:dyDescent="0.25">
      <c r="I461" s="5"/>
      <c r="J461" s="6"/>
      <c r="T461" s="2"/>
      <c r="U461" s="2"/>
      <c r="V461" s="2"/>
    </row>
    <row r="462" spans="9:22" ht="14.25" customHeight="1" x14ac:dyDescent="0.25">
      <c r="I462" s="5"/>
      <c r="J462" s="6"/>
      <c r="T462" s="2"/>
      <c r="U462" s="2"/>
      <c r="V462" s="2"/>
    </row>
    <row r="463" spans="9:22" ht="14.25" customHeight="1" x14ac:dyDescent="0.25">
      <c r="I463" s="5"/>
      <c r="J463" s="6"/>
      <c r="T463" s="2"/>
      <c r="U463" s="2"/>
      <c r="V463" s="2"/>
    </row>
    <row r="464" spans="9:22" ht="14.25" customHeight="1" x14ac:dyDescent="0.25">
      <c r="I464" s="5"/>
      <c r="J464" s="6"/>
      <c r="T464" s="2"/>
      <c r="U464" s="2"/>
      <c r="V464" s="2"/>
    </row>
    <row r="465" spans="9:22" ht="14.25" customHeight="1" x14ac:dyDescent="0.25">
      <c r="I465" s="5"/>
      <c r="J465" s="6"/>
      <c r="T465" s="2"/>
      <c r="U465" s="2"/>
      <c r="V465" s="2"/>
    </row>
    <row r="466" spans="9:22" ht="14.25" customHeight="1" x14ac:dyDescent="0.25">
      <c r="I466" s="5"/>
      <c r="J466" s="6"/>
      <c r="T466" s="2"/>
      <c r="U466" s="2"/>
      <c r="V466" s="2"/>
    </row>
    <row r="467" spans="9:22" ht="14.25" customHeight="1" x14ac:dyDescent="0.25">
      <c r="I467" s="5"/>
      <c r="J467" s="6"/>
      <c r="T467" s="2"/>
      <c r="U467" s="2"/>
      <c r="V467" s="2"/>
    </row>
    <row r="468" spans="9:22" ht="14.25" customHeight="1" x14ac:dyDescent="0.25">
      <c r="I468" s="5"/>
      <c r="J468" s="6"/>
      <c r="T468" s="2"/>
      <c r="U468" s="2"/>
      <c r="V468" s="2"/>
    </row>
    <row r="469" spans="9:22" ht="14.25" customHeight="1" x14ac:dyDescent="0.25">
      <c r="I469" s="5"/>
      <c r="J469" s="6"/>
      <c r="T469" s="2"/>
      <c r="U469" s="2"/>
      <c r="V469" s="2"/>
    </row>
    <row r="470" spans="9:22" ht="14.25" customHeight="1" x14ac:dyDescent="0.25">
      <c r="I470" s="5"/>
      <c r="J470" s="6"/>
      <c r="T470" s="2"/>
      <c r="U470" s="2"/>
      <c r="V470" s="2"/>
    </row>
    <row r="471" spans="9:22" ht="14.25" customHeight="1" x14ac:dyDescent="0.25">
      <c r="I471" s="5"/>
      <c r="J471" s="6"/>
      <c r="T471" s="2"/>
      <c r="U471" s="2"/>
      <c r="V471" s="2"/>
    </row>
    <row r="472" spans="9:22" ht="14.25" customHeight="1" x14ac:dyDescent="0.25">
      <c r="I472" s="5"/>
      <c r="J472" s="6"/>
      <c r="T472" s="2"/>
      <c r="U472" s="2"/>
      <c r="V472" s="2"/>
    </row>
    <row r="473" spans="9:22" ht="14.25" customHeight="1" x14ac:dyDescent="0.25">
      <c r="I473" s="5"/>
      <c r="J473" s="6"/>
      <c r="T473" s="2"/>
      <c r="U473" s="2"/>
      <c r="V473" s="2"/>
    </row>
    <row r="474" spans="9:22" ht="14.25" customHeight="1" x14ac:dyDescent="0.25">
      <c r="I474" s="5"/>
      <c r="J474" s="6"/>
      <c r="T474" s="2"/>
      <c r="U474" s="2"/>
      <c r="V474" s="2"/>
    </row>
    <row r="475" spans="9:22" ht="14.25" customHeight="1" x14ac:dyDescent="0.25">
      <c r="I475" s="5"/>
      <c r="J475" s="6"/>
      <c r="T475" s="2"/>
      <c r="U475" s="2"/>
      <c r="V475" s="2"/>
    </row>
    <row r="476" spans="9:22" ht="14.25" customHeight="1" x14ac:dyDescent="0.25">
      <c r="I476" s="5"/>
      <c r="J476" s="6"/>
      <c r="T476" s="2"/>
      <c r="U476" s="2"/>
      <c r="V476" s="2"/>
    </row>
    <row r="477" spans="9:22" ht="14.25" customHeight="1" x14ac:dyDescent="0.25">
      <c r="I477" s="5"/>
      <c r="J477" s="6"/>
      <c r="T477" s="2"/>
      <c r="U477" s="2"/>
      <c r="V477" s="2"/>
    </row>
    <row r="478" spans="9:22" ht="14.25" customHeight="1" x14ac:dyDescent="0.25">
      <c r="I478" s="5"/>
      <c r="J478" s="6"/>
      <c r="T478" s="2"/>
      <c r="U478" s="2"/>
      <c r="V478" s="2"/>
    </row>
    <row r="479" spans="9:22" ht="14.25" customHeight="1" x14ac:dyDescent="0.25">
      <c r="I479" s="5"/>
      <c r="J479" s="6"/>
      <c r="T479" s="2"/>
      <c r="U479" s="2"/>
      <c r="V479" s="2"/>
    </row>
    <row r="480" spans="9:22" ht="14.25" customHeight="1" x14ac:dyDescent="0.25">
      <c r="I480" s="5"/>
      <c r="J480" s="6"/>
      <c r="T480" s="2"/>
      <c r="U480" s="2"/>
      <c r="V480" s="2"/>
    </row>
    <row r="481" spans="9:22" ht="14.25" customHeight="1" x14ac:dyDescent="0.25">
      <c r="I481" s="5"/>
      <c r="J481" s="6"/>
      <c r="T481" s="2"/>
      <c r="U481" s="2"/>
      <c r="V481" s="2"/>
    </row>
    <row r="482" spans="9:22" ht="14.25" customHeight="1" x14ac:dyDescent="0.25">
      <c r="I482" s="5"/>
      <c r="J482" s="6"/>
      <c r="T482" s="2"/>
      <c r="U482" s="2"/>
      <c r="V482" s="2"/>
    </row>
    <row r="483" spans="9:22" ht="14.25" customHeight="1" x14ac:dyDescent="0.25">
      <c r="I483" s="5"/>
      <c r="J483" s="6"/>
      <c r="T483" s="2"/>
      <c r="U483" s="2"/>
      <c r="V483" s="2"/>
    </row>
    <row r="484" spans="9:22" ht="14.25" customHeight="1" x14ac:dyDescent="0.25">
      <c r="I484" s="5"/>
      <c r="J484" s="6"/>
      <c r="T484" s="2"/>
      <c r="U484" s="2"/>
      <c r="V484" s="2"/>
    </row>
    <row r="485" spans="9:22" ht="14.25" customHeight="1" x14ac:dyDescent="0.25">
      <c r="I485" s="5"/>
      <c r="J485" s="6"/>
      <c r="T485" s="2"/>
      <c r="U485" s="2"/>
      <c r="V485" s="2"/>
    </row>
    <row r="486" spans="9:22" ht="14.25" customHeight="1" x14ac:dyDescent="0.25">
      <c r="I486" s="5"/>
      <c r="J486" s="6"/>
      <c r="T486" s="2"/>
      <c r="U486" s="2"/>
      <c r="V486" s="2"/>
    </row>
    <row r="487" spans="9:22" ht="14.25" customHeight="1" x14ac:dyDescent="0.25">
      <c r="I487" s="5"/>
      <c r="J487" s="6"/>
      <c r="T487" s="2"/>
      <c r="U487" s="2"/>
      <c r="V487" s="2"/>
    </row>
    <row r="488" spans="9:22" ht="14.25" customHeight="1" x14ac:dyDescent="0.25">
      <c r="I488" s="5"/>
      <c r="J488" s="6"/>
      <c r="T488" s="2"/>
      <c r="U488" s="2"/>
      <c r="V488" s="2"/>
    </row>
    <row r="489" spans="9:22" ht="14.25" customHeight="1" x14ac:dyDescent="0.25">
      <c r="I489" s="5"/>
      <c r="J489" s="6"/>
      <c r="T489" s="2"/>
      <c r="U489" s="2"/>
      <c r="V489" s="2"/>
    </row>
    <row r="490" spans="9:22" ht="14.25" customHeight="1" x14ac:dyDescent="0.25">
      <c r="I490" s="5"/>
      <c r="J490" s="6"/>
      <c r="T490" s="2"/>
      <c r="U490" s="2"/>
      <c r="V490" s="2"/>
    </row>
    <row r="491" spans="9:22" ht="14.25" customHeight="1" x14ac:dyDescent="0.25">
      <c r="I491" s="5"/>
      <c r="J491" s="6"/>
      <c r="T491" s="2"/>
      <c r="U491" s="2"/>
      <c r="V491" s="2"/>
    </row>
    <row r="492" spans="9:22" ht="14.25" customHeight="1" x14ac:dyDescent="0.25">
      <c r="I492" s="5"/>
      <c r="J492" s="6"/>
      <c r="T492" s="2"/>
      <c r="U492" s="2"/>
      <c r="V492" s="2"/>
    </row>
    <row r="493" spans="9:22" ht="14.25" customHeight="1" x14ac:dyDescent="0.25">
      <c r="I493" s="5"/>
      <c r="J493" s="6"/>
      <c r="T493" s="2"/>
      <c r="U493" s="2"/>
      <c r="V493" s="2"/>
    </row>
    <row r="494" spans="9:22" ht="14.25" customHeight="1" x14ac:dyDescent="0.25">
      <c r="I494" s="5"/>
      <c r="J494" s="6"/>
      <c r="T494" s="2"/>
      <c r="U494" s="2"/>
      <c r="V494" s="2"/>
    </row>
    <row r="495" spans="9:22" ht="14.25" customHeight="1" x14ac:dyDescent="0.25">
      <c r="I495" s="5"/>
      <c r="J495" s="6"/>
      <c r="T495" s="2"/>
      <c r="U495" s="2"/>
      <c r="V495" s="2"/>
    </row>
    <row r="496" spans="9:22" ht="14.25" customHeight="1" x14ac:dyDescent="0.25">
      <c r="I496" s="5"/>
      <c r="J496" s="6"/>
      <c r="T496" s="2"/>
      <c r="U496" s="2"/>
      <c r="V496" s="2"/>
    </row>
    <row r="497" spans="9:22" ht="14.25" customHeight="1" x14ac:dyDescent="0.25">
      <c r="I497" s="5"/>
      <c r="J497" s="6"/>
      <c r="T497" s="2"/>
      <c r="U497" s="2"/>
      <c r="V497" s="2"/>
    </row>
    <row r="498" spans="9:22" ht="14.25" customHeight="1" x14ac:dyDescent="0.25">
      <c r="I498" s="5"/>
      <c r="J498" s="6"/>
      <c r="T498" s="2"/>
      <c r="U498" s="2"/>
      <c r="V498" s="2"/>
    </row>
    <row r="499" spans="9:22" ht="14.25" customHeight="1" x14ac:dyDescent="0.25">
      <c r="I499" s="5"/>
      <c r="J499" s="6"/>
      <c r="T499" s="2"/>
      <c r="U499" s="2"/>
      <c r="V499" s="2"/>
    </row>
    <row r="500" spans="9:22" ht="14.25" customHeight="1" x14ac:dyDescent="0.25">
      <c r="I500" s="5"/>
      <c r="J500" s="6"/>
      <c r="T500" s="2"/>
      <c r="U500" s="2"/>
      <c r="V500" s="2"/>
    </row>
    <row r="501" spans="9:22" ht="14.25" customHeight="1" x14ac:dyDescent="0.25">
      <c r="I501" s="5"/>
      <c r="J501" s="6"/>
      <c r="T501" s="2"/>
      <c r="U501" s="2"/>
      <c r="V501" s="2"/>
    </row>
    <row r="502" spans="9:22" ht="14.25" customHeight="1" x14ac:dyDescent="0.25">
      <c r="I502" s="5"/>
      <c r="J502" s="6"/>
      <c r="T502" s="2"/>
      <c r="U502" s="2"/>
      <c r="V502" s="2"/>
    </row>
    <row r="503" spans="9:22" ht="14.25" customHeight="1" x14ac:dyDescent="0.25">
      <c r="I503" s="5"/>
      <c r="J503" s="6"/>
      <c r="T503" s="2"/>
      <c r="U503" s="2"/>
      <c r="V503" s="2"/>
    </row>
    <row r="504" spans="9:22" ht="14.25" customHeight="1" x14ac:dyDescent="0.25">
      <c r="I504" s="5"/>
      <c r="J504" s="6"/>
      <c r="T504" s="2"/>
      <c r="U504" s="2"/>
      <c r="V504" s="2"/>
    </row>
    <row r="505" spans="9:22" ht="14.25" customHeight="1" x14ac:dyDescent="0.25">
      <c r="I505" s="5"/>
      <c r="J505" s="6"/>
      <c r="T505" s="2"/>
      <c r="U505" s="2"/>
      <c r="V505" s="2"/>
    </row>
    <row r="506" spans="9:22" ht="14.25" customHeight="1" x14ac:dyDescent="0.25">
      <c r="I506" s="5"/>
      <c r="J506" s="6"/>
      <c r="T506" s="2"/>
      <c r="U506" s="2"/>
      <c r="V506" s="2"/>
    </row>
    <row r="507" spans="9:22" ht="14.25" customHeight="1" x14ac:dyDescent="0.25">
      <c r="I507" s="5"/>
      <c r="J507" s="6"/>
      <c r="T507" s="2"/>
      <c r="U507" s="2"/>
      <c r="V507" s="2"/>
    </row>
    <row r="508" spans="9:22" ht="14.25" customHeight="1" x14ac:dyDescent="0.25">
      <c r="I508" s="5"/>
      <c r="J508" s="6"/>
      <c r="T508" s="2"/>
      <c r="U508" s="2"/>
      <c r="V508" s="2"/>
    </row>
    <row r="509" spans="9:22" ht="14.25" customHeight="1" x14ac:dyDescent="0.25">
      <c r="I509" s="5"/>
      <c r="J509" s="6"/>
      <c r="T509" s="2"/>
      <c r="U509" s="2"/>
      <c r="V509" s="2"/>
    </row>
    <row r="510" spans="9:22" ht="14.25" customHeight="1" x14ac:dyDescent="0.25">
      <c r="I510" s="5"/>
      <c r="J510" s="6"/>
      <c r="T510" s="2"/>
      <c r="U510" s="2"/>
      <c r="V510" s="2"/>
    </row>
    <row r="511" spans="9:22" ht="14.25" customHeight="1" x14ac:dyDescent="0.25">
      <c r="I511" s="5"/>
      <c r="J511" s="6"/>
      <c r="T511" s="2"/>
      <c r="U511" s="2"/>
      <c r="V511" s="2"/>
    </row>
    <row r="512" spans="9:22" ht="14.25" customHeight="1" x14ac:dyDescent="0.25">
      <c r="I512" s="5"/>
      <c r="J512" s="6"/>
      <c r="T512" s="2"/>
      <c r="U512" s="2"/>
      <c r="V512" s="2"/>
    </row>
    <row r="513" spans="9:22" ht="14.25" customHeight="1" x14ac:dyDescent="0.25">
      <c r="I513" s="5"/>
      <c r="J513" s="6"/>
      <c r="T513" s="2"/>
      <c r="U513" s="2"/>
      <c r="V513" s="2"/>
    </row>
    <row r="514" spans="9:22" ht="14.25" customHeight="1" x14ac:dyDescent="0.25">
      <c r="I514" s="5"/>
      <c r="J514" s="6"/>
      <c r="T514" s="2"/>
      <c r="U514" s="2"/>
      <c r="V514" s="2"/>
    </row>
    <row r="515" spans="9:22" ht="14.25" customHeight="1" x14ac:dyDescent="0.25">
      <c r="I515" s="5"/>
      <c r="J515" s="6"/>
      <c r="T515" s="2"/>
      <c r="U515" s="2"/>
      <c r="V515" s="2"/>
    </row>
    <row r="516" spans="9:22" ht="14.25" customHeight="1" x14ac:dyDescent="0.25">
      <c r="I516" s="5"/>
      <c r="J516" s="6"/>
      <c r="T516" s="2"/>
      <c r="U516" s="2"/>
      <c r="V516" s="2"/>
    </row>
    <row r="517" spans="9:22" ht="14.25" customHeight="1" x14ac:dyDescent="0.25">
      <c r="I517" s="5"/>
      <c r="J517" s="6"/>
      <c r="T517" s="2"/>
      <c r="U517" s="2"/>
      <c r="V517" s="2"/>
    </row>
    <row r="518" spans="9:22" ht="14.25" customHeight="1" x14ac:dyDescent="0.25">
      <c r="I518" s="5"/>
      <c r="J518" s="6"/>
      <c r="T518" s="2"/>
      <c r="U518" s="2"/>
      <c r="V518" s="2"/>
    </row>
    <row r="519" spans="9:22" ht="14.25" customHeight="1" x14ac:dyDescent="0.25">
      <c r="I519" s="5"/>
      <c r="J519" s="6"/>
      <c r="T519" s="2"/>
      <c r="U519" s="2"/>
      <c r="V519" s="2"/>
    </row>
    <row r="520" spans="9:22" ht="14.25" customHeight="1" x14ac:dyDescent="0.25">
      <c r="I520" s="5"/>
      <c r="J520" s="6"/>
      <c r="T520" s="2"/>
      <c r="U520" s="2"/>
      <c r="V520" s="2"/>
    </row>
    <row r="521" spans="9:22" ht="14.25" customHeight="1" x14ac:dyDescent="0.25">
      <c r="I521" s="5"/>
      <c r="J521" s="6"/>
      <c r="T521" s="2"/>
      <c r="U521" s="2"/>
      <c r="V521" s="2"/>
    </row>
    <row r="522" spans="9:22" ht="14.25" customHeight="1" x14ac:dyDescent="0.25">
      <c r="I522" s="5"/>
      <c r="J522" s="6"/>
      <c r="T522" s="2"/>
      <c r="U522" s="2"/>
      <c r="V522" s="2"/>
    </row>
    <row r="523" spans="9:22" ht="14.25" customHeight="1" x14ac:dyDescent="0.25">
      <c r="I523" s="5"/>
      <c r="J523" s="6"/>
      <c r="T523" s="2"/>
      <c r="U523" s="2"/>
      <c r="V523" s="2"/>
    </row>
    <row r="524" spans="9:22" ht="14.25" customHeight="1" x14ac:dyDescent="0.25">
      <c r="I524" s="5"/>
      <c r="J524" s="6"/>
      <c r="T524" s="2"/>
      <c r="U524" s="2"/>
      <c r="V524" s="2"/>
    </row>
    <row r="525" spans="9:22" ht="14.25" customHeight="1" x14ac:dyDescent="0.25">
      <c r="I525" s="5"/>
      <c r="J525" s="6"/>
      <c r="T525" s="2"/>
      <c r="U525" s="2"/>
      <c r="V525" s="2"/>
    </row>
    <row r="526" spans="9:22" ht="14.25" customHeight="1" x14ac:dyDescent="0.25">
      <c r="I526" s="5"/>
      <c r="J526" s="6"/>
      <c r="T526" s="2"/>
      <c r="U526" s="2"/>
      <c r="V526" s="2"/>
    </row>
    <row r="527" spans="9:22" ht="14.25" customHeight="1" x14ac:dyDescent="0.25">
      <c r="I527" s="5"/>
      <c r="J527" s="6"/>
      <c r="T527" s="2"/>
      <c r="U527" s="2"/>
      <c r="V527" s="2"/>
    </row>
    <row r="528" spans="9:22" ht="14.25" customHeight="1" x14ac:dyDescent="0.25">
      <c r="I528" s="5"/>
      <c r="J528" s="6"/>
      <c r="T528" s="2"/>
      <c r="U528" s="2"/>
      <c r="V528" s="2"/>
    </row>
    <row r="529" spans="9:22" ht="14.25" customHeight="1" x14ac:dyDescent="0.25">
      <c r="I529" s="5"/>
      <c r="J529" s="6"/>
      <c r="T529" s="2"/>
      <c r="U529" s="2"/>
      <c r="V529" s="2"/>
    </row>
    <row r="530" spans="9:22" ht="14.25" customHeight="1" x14ac:dyDescent="0.25">
      <c r="I530" s="5"/>
      <c r="J530" s="6"/>
      <c r="T530" s="2"/>
      <c r="U530" s="2"/>
      <c r="V530" s="2"/>
    </row>
    <row r="531" spans="9:22" ht="14.25" customHeight="1" x14ac:dyDescent="0.25">
      <c r="I531" s="5"/>
      <c r="J531" s="6"/>
      <c r="T531" s="2"/>
      <c r="U531" s="2"/>
      <c r="V531" s="2"/>
    </row>
    <row r="532" spans="9:22" ht="14.25" customHeight="1" x14ac:dyDescent="0.25">
      <c r="I532" s="5"/>
      <c r="J532" s="6"/>
      <c r="T532" s="2"/>
      <c r="U532" s="2"/>
      <c r="V532" s="2"/>
    </row>
    <row r="533" spans="9:22" ht="14.25" customHeight="1" x14ac:dyDescent="0.25">
      <c r="I533" s="5"/>
      <c r="J533" s="6"/>
      <c r="T533" s="2"/>
      <c r="U533" s="2"/>
      <c r="V533" s="2"/>
    </row>
    <row r="534" spans="9:22" ht="14.25" customHeight="1" x14ac:dyDescent="0.25">
      <c r="I534" s="5"/>
      <c r="J534" s="6"/>
      <c r="T534" s="2"/>
      <c r="U534" s="2"/>
      <c r="V534" s="2"/>
    </row>
    <row r="535" spans="9:22" ht="14.25" customHeight="1" x14ac:dyDescent="0.25">
      <c r="I535" s="5"/>
      <c r="J535" s="6"/>
      <c r="T535" s="2"/>
      <c r="U535" s="2"/>
      <c r="V535" s="2"/>
    </row>
    <row r="536" spans="9:22" ht="14.25" customHeight="1" x14ac:dyDescent="0.25">
      <c r="I536" s="5"/>
      <c r="J536" s="6"/>
      <c r="T536" s="2"/>
      <c r="U536" s="2"/>
      <c r="V536" s="2"/>
    </row>
    <row r="537" spans="9:22" ht="14.25" customHeight="1" x14ac:dyDescent="0.25">
      <c r="I537" s="5"/>
      <c r="J537" s="6"/>
      <c r="T537" s="2"/>
      <c r="U537" s="2"/>
      <c r="V537" s="2"/>
    </row>
    <row r="538" spans="9:22" ht="14.25" customHeight="1" x14ac:dyDescent="0.25">
      <c r="I538" s="5"/>
      <c r="J538" s="6"/>
      <c r="T538" s="2"/>
      <c r="U538" s="2"/>
      <c r="V538" s="2"/>
    </row>
    <row r="539" spans="9:22" ht="14.25" customHeight="1" x14ac:dyDescent="0.25">
      <c r="I539" s="5"/>
      <c r="J539" s="6"/>
      <c r="T539" s="2"/>
      <c r="U539" s="2"/>
      <c r="V539" s="2"/>
    </row>
    <row r="540" spans="9:22" ht="14.25" customHeight="1" x14ac:dyDescent="0.25">
      <c r="I540" s="5"/>
      <c r="J540" s="6"/>
      <c r="T540" s="2"/>
      <c r="U540" s="2"/>
      <c r="V540" s="2"/>
    </row>
    <row r="541" spans="9:22" ht="14.25" customHeight="1" x14ac:dyDescent="0.25">
      <c r="I541" s="5"/>
      <c r="J541" s="6"/>
      <c r="T541" s="2"/>
      <c r="U541" s="2"/>
      <c r="V541" s="2"/>
    </row>
    <row r="542" spans="9:22" ht="14.25" customHeight="1" x14ac:dyDescent="0.25">
      <c r="I542" s="5"/>
      <c r="J542" s="6"/>
      <c r="T542" s="2"/>
      <c r="U542" s="2"/>
      <c r="V542" s="2"/>
    </row>
    <row r="543" spans="9:22" ht="14.25" customHeight="1" x14ac:dyDescent="0.25">
      <c r="I543" s="5"/>
      <c r="J543" s="6"/>
      <c r="T543" s="2"/>
      <c r="U543" s="2"/>
      <c r="V543" s="2"/>
    </row>
    <row r="544" spans="9:22" ht="14.25" customHeight="1" x14ac:dyDescent="0.25">
      <c r="I544" s="5"/>
      <c r="J544" s="6"/>
      <c r="T544" s="2"/>
      <c r="U544" s="2"/>
      <c r="V544" s="2"/>
    </row>
    <row r="545" spans="9:22" ht="14.25" customHeight="1" x14ac:dyDescent="0.25">
      <c r="I545" s="5"/>
      <c r="J545" s="6"/>
      <c r="T545" s="2"/>
      <c r="U545" s="2"/>
      <c r="V545" s="2"/>
    </row>
    <row r="546" spans="9:22" ht="14.25" customHeight="1" x14ac:dyDescent="0.25">
      <c r="I546" s="5"/>
      <c r="J546" s="6"/>
      <c r="T546" s="2"/>
      <c r="U546" s="2"/>
      <c r="V546" s="2"/>
    </row>
    <row r="547" spans="9:22" ht="14.25" customHeight="1" x14ac:dyDescent="0.25">
      <c r="I547" s="5"/>
      <c r="J547" s="6"/>
      <c r="T547" s="2"/>
      <c r="U547" s="2"/>
      <c r="V547" s="2"/>
    </row>
    <row r="548" spans="9:22" ht="14.25" customHeight="1" x14ac:dyDescent="0.25">
      <c r="I548" s="5"/>
      <c r="J548" s="6"/>
      <c r="T548" s="2"/>
      <c r="U548" s="2"/>
      <c r="V548" s="2"/>
    </row>
    <row r="549" spans="9:22" ht="14.25" customHeight="1" x14ac:dyDescent="0.25">
      <c r="I549" s="5"/>
      <c r="J549" s="6"/>
      <c r="T549" s="2"/>
      <c r="U549" s="2"/>
      <c r="V549" s="2"/>
    </row>
    <row r="550" spans="9:22" ht="14.25" customHeight="1" x14ac:dyDescent="0.25">
      <c r="I550" s="5"/>
      <c r="J550" s="6"/>
      <c r="T550" s="2"/>
      <c r="U550" s="2"/>
      <c r="V550" s="2"/>
    </row>
    <row r="551" spans="9:22" ht="14.25" customHeight="1" x14ac:dyDescent="0.25">
      <c r="I551" s="5"/>
      <c r="J551" s="6"/>
      <c r="T551" s="2"/>
      <c r="U551" s="2"/>
      <c r="V551" s="2"/>
    </row>
    <row r="552" spans="9:22" ht="14.25" customHeight="1" x14ac:dyDescent="0.25">
      <c r="I552" s="5"/>
      <c r="J552" s="6"/>
      <c r="T552" s="2"/>
      <c r="U552" s="2"/>
      <c r="V552" s="2"/>
    </row>
    <row r="553" spans="9:22" ht="14.25" customHeight="1" x14ac:dyDescent="0.25">
      <c r="I553" s="5"/>
      <c r="J553" s="6"/>
      <c r="T553" s="2"/>
      <c r="U553" s="2"/>
      <c r="V553" s="2"/>
    </row>
    <row r="554" spans="9:22" ht="14.25" customHeight="1" x14ac:dyDescent="0.25">
      <c r="I554" s="5"/>
      <c r="J554" s="6"/>
      <c r="T554" s="2"/>
      <c r="U554" s="2"/>
      <c r="V554" s="2"/>
    </row>
    <row r="555" spans="9:22" ht="14.25" customHeight="1" x14ac:dyDescent="0.25">
      <c r="I555" s="5"/>
      <c r="J555" s="6"/>
      <c r="T555" s="2"/>
      <c r="U555" s="2"/>
      <c r="V555" s="2"/>
    </row>
    <row r="556" spans="9:22" ht="14.25" customHeight="1" x14ac:dyDescent="0.25">
      <c r="I556" s="5"/>
      <c r="J556" s="6"/>
      <c r="T556" s="2"/>
      <c r="U556" s="2"/>
      <c r="V556" s="2"/>
    </row>
    <row r="557" spans="9:22" ht="14.25" customHeight="1" x14ac:dyDescent="0.25">
      <c r="I557" s="5"/>
      <c r="J557" s="6"/>
      <c r="T557" s="2"/>
      <c r="U557" s="2"/>
      <c r="V557" s="2"/>
    </row>
    <row r="558" spans="9:22" ht="14.25" customHeight="1" x14ac:dyDescent="0.25">
      <c r="I558" s="5"/>
      <c r="J558" s="6"/>
      <c r="T558" s="2"/>
      <c r="U558" s="2"/>
      <c r="V558" s="2"/>
    </row>
    <row r="559" spans="9:22" ht="14.25" customHeight="1" x14ac:dyDescent="0.25">
      <c r="I559" s="5"/>
      <c r="J559" s="6"/>
      <c r="T559" s="2"/>
      <c r="U559" s="2"/>
      <c r="V559" s="2"/>
    </row>
    <row r="560" spans="9:22" ht="14.25" customHeight="1" x14ac:dyDescent="0.25">
      <c r="I560" s="5"/>
      <c r="J560" s="6"/>
      <c r="T560" s="2"/>
      <c r="U560" s="2"/>
      <c r="V560" s="2"/>
    </row>
    <row r="561" spans="9:22" ht="14.25" customHeight="1" x14ac:dyDescent="0.25">
      <c r="I561" s="5"/>
      <c r="J561" s="6"/>
      <c r="T561" s="2"/>
      <c r="U561" s="2"/>
      <c r="V561" s="2"/>
    </row>
    <row r="562" spans="9:22" ht="14.25" customHeight="1" x14ac:dyDescent="0.25">
      <c r="I562" s="5"/>
      <c r="J562" s="6"/>
      <c r="T562" s="2"/>
      <c r="U562" s="2"/>
      <c r="V562" s="2"/>
    </row>
    <row r="563" spans="9:22" ht="14.25" customHeight="1" x14ac:dyDescent="0.25">
      <c r="I563" s="5"/>
      <c r="J563" s="6"/>
      <c r="T563" s="2"/>
      <c r="U563" s="2"/>
      <c r="V563" s="2"/>
    </row>
    <row r="564" spans="9:22" ht="14.25" customHeight="1" x14ac:dyDescent="0.25">
      <c r="I564" s="5"/>
      <c r="J564" s="6"/>
      <c r="T564" s="2"/>
      <c r="U564" s="2"/>
      <c r="V564" s="2"/>
    </row>
    <row r="565" spans="9:22" ht="14.25" customHeight="1" x14ac:dyDescent="0.25">
      <c r="I565" s="5"/>
      <c r="J565" s="6"/>
      <c r="T565" s="2"/>
      <c r="U565" s="2"/>
      <c r="V565" s="2"/>
    </row>
    <row r="566" spans="9:22" ht="14.25" customHeight="1" x14ac:dyDescent="0.25">
      <c r="I566" s="5"/>
      <c r="J566" s="6"/>
      <c r="T566" s="2"/>
      <c r="U566" s="2"/>
      <c r="V566" s="2"/>
    </row>
    <row r="567" spans="9:22" ht="14.25" customHeight="1" x14ac:dyDescent="0.25">
      <c r="I567" s="5"/>
      <c r="J567" s="6"/>
      <c r="T567" s="2"/>
      <c r="U567" s="2"/>
      <c r="V567" s="2"/>
    </row>
    <row r="568" spans="9:22" ht="14.25" customHeight="1" x14ac:dyDescent="0.25">
      <c r="I568" s="5"/>
      <c r="J568" s="6"/>
      <c r="T568" s="2"/>
      <c r="U568" s="2"/>
      <c r="V568" s="2"/>
    </row>
    <row r="569" spans="9:22" ht="14.25" customHeight="1" x14ac:dyDescent="0.25">
      <c r="I569" s="5"/>
      <c r="J569" s="6"/>
      <c r="T569" s="2"/>
      <c r="U569" s="2"/>
      <c r="V569" s="2"/>
    </row>
    <row r="570" spans="9:22" ht="14.25" customHeight="1" x14ac:dyDescent="0.25">
      <c r="I570" s="5"/>
      <c r="J570" s="6"/>
      <c r="T570" s="2"/>
      <c r="U570" s="2"/>
      <c r="V570" s="2"/>
    </row>
    <row r="571" spans="9:22" ht="14.25" customHeight="1" x14ac:dyDescent="0.25">
      <c r="I571" s="5"/>
      <c r="J571" s="6"/>
      <c r="T571" s="2"/>
      <c r="U571" s="2"/>
      <c r="V571" s="2"/>
    </row>
    <row r="572" spans="9:22" ht="14.25" customHeight="1" x14ac:dyDescent="0.25">
      <c r="I572" s="5"/>
      <c r="J572" s="6"/>
      <c r="T572" s="2"/>
      <c r="U572" s="2"/>
      <c r="V572" s="2"/>
    </row>
    <row r="573" spans="9:22" ht="14.25" customHeight="1" x14ac:dyDescent="0.25">
      <c r="I573" s="5"/>
      <c r="J573" s="6"/>
      <c r="T573" s="2"/>
      <c r="U573" s="2"/>
      <c r="V573" s="2"/>
    </row>
    <row r="574" spans="9:22" ht="14.25" customHeight="1" x14ac:dyDescent="0.25">
      <c r="I574" s="5"/>
      <c r="J574" s="6"/>
      <c r="T574" s="2"/>
      <c r="U574" s="2"/>
      <c r="V574" s="2"/>
    </row>
    <row r="575" spans="9:22" ht="14.25" customHeight="1" x14ac:dyDescent="0.25">
      <c r="I575" s="5"/>
      <c r="J575" s="6"/>
      <c r="T575" s="2"/>
      <c r="U575" s="2"/>
      <c r="V575" s="2"/>
    </row>
    <row r="576" spans="9:22" ht="14.25" customHeight="1" x14ac:dyDescent="0.25">
      <c r="I576" s="5"/>
      <c r="J576" s="6"/>
      <c r="T576" s="2"/>
      <c r="U576" s="2"/>
      <c r="V576" s="2"/>
    </row>
    <row r="577" spans="9:22" ht="14.25" customHeight="1" x14ac:dyDescent="0.25">
      <c r="I577" s="5"/>
      <c r="J577" s="6"/>
      <c r="T577" s="2"/>
      <c r="U577" s="2"/>
      <c r="V577" s="2"/>
    </row>
    <row r="578" spans="9:22" ht="14.25" customHeight="1" x14ac:dyDescent="0.25">
      <c r="I578" s="5"/>
      <c r="J578" s="6"/>
      <c r="T578" s="2"/>
      <c r="U578" s="2"/>
      <c r="V578" s="2"/>
    </row>
    <row r="579" spans="9:22" ht="14.25" customHeight="1" x14ac:dyDescent="0.25">
      <c r="I579" s="5"/>
      <c r="J579" s="6"/>
      <c r="T579" s="2"/>
      <c r="U579" s="2"/>
      <c r="V579" s="2"/>
    </row>
    <row r="580" spans="9:22" ht="14.25" customHeight="1" x14ac:dyDescent="0.25">
      <c r="I580" s="5"/>
      <c r="J580" s="6"/>
      <c r="T580" s="2"/>
      <c r="U580" s="2"/>
      <c r="V580" s="2"/>
    </row>
    <row r="581" spans="9:22" ht="14.25" customHeight="1" x14ac:dyDescent="0.25">
      <c r="I581" s="5"/>
      <c r="J581" s="6"/>
      <c r="T581" s="2"/>
      <c r="U581" s="2"/>
      <c r="V581" s="2"/>
    </row>
    <row r="582" spans="9:22" ht="14.25" customHeight="1" x14ac:dyDescent="0.25">
      <c r="I582" s="5"/>
      <c r="J582" s="6"/>
      <c r="T582" s="2"/>
      <c r="U582" s="2"/>
      <c r="V582" s="2"/>
    </row>
    <row r="583" spans="9:22" ht="14.25" customHeight="1" x14ac:dyDescent="0.25">
      <c r="I583" s="5"/>
      <c r="J583" s="6"/>
      <c r="T583" s="2"/>
      <c r="U583" s="2"/>
      <c r="V583" s="2"/>
    </row>
    <row r="584" spans="9:22" ht="14.25" customHeight="1" x14ac:dyDescent="0.25">
      <c r="I584" s="5"/>
      <c r="J584" s="6"/>
      <c r="T584" s="2"/>
      <c r="U584" s="2"/>
      <c r="V584" s="2"/>
    </row>
    <row r="585" spans="9:22" ht="14.25" customHeight="1" x14ac:dyDescent="0.25">
      <c r="I585" s="5"/>
      <c r="J585" s="6"/>
      <c r="T585" s="2"/>
      <c r="U585" s="2"/>
      <c r="V585" s="2"/>
    </row>
    <row r="586" spans="9:22" ht="14.25" customHeight="1" x14ac:dyDescent="0.25">
      <c r="I586" s="5"/>
      <c r="J586" s="6"/>
      <c r="T586" s="2"/>
      <c r="U586" s="2"/>
      <c r="V586" s="2"/>
    </row>
    <row r="587" spans="9:22" ht="14.25" customHeight="1" x14ac:dyDescent="0.25">
      <c r="I587" s="5"/>
      <c r="J587" s="6"/>
      <c r="T587" s="2"/>
      <c r="U587" s="2"/>
      <c r="V587" s="2"/>
    </row>
    <row r="588" spans="9:22" ht="14.25" customHeight="1" x14ac:dyDescent="0.25">
      <c r="I588" s="5"/>
      <c r="J588" s="6"/>
      <c r="T588" s="2"/>
      <c r="U588" s="2"/>
      <c r="V588" s="2"/>
    </row>
    <row r="589" spans="9:22" ht="14.25" customHeight="1" x14ac:dyDescent="0.25">
      <c r="I589" s="5"/>
      <c r="J589" s="6"/>
      <c r="T589" s="2"/>
      <c r="U589" s="2"/>
      <c r="V589" s="2"/>
    </row>
    <row r="590" spans="9:22" ht="14.25" customHeight="1" x14ac:dyDescent="0.25">
      <c r="I590" s="5"/>
      <c r="J590" s="6"/>
      <c r="T590" s="2"/>
      <c r="U590" s="2"/>
      <c r="V590" s="2"/>
    </row>
    <row r="591" spans="9:22" ht="14.25" customHeight="1" x14ac:dyDescent="0.25">
      <c r="I591" s="5"/>
      <c r="J591" s="6"/>
      <c r="T591" s="2"/>
      <c r="U591" s="2"/>
      <c r="V591" s="2"/>
    </row>
    <row r="592" spans="9:22" ht="14.25" customHeight="1" x14ac:dyDescent="0.25">
      <c r="I592" s="5"/>
      <c r="J592" s="6"/>
      <c r="T592" s="2"/>
      <c r="U592" s="2"/>
      <c r="V592" s="2"/>
    </row>
    <row r="593" spans="9:22" ht="14.25" customHeight="1" x14ac:dyDescent="0.25">
      <c r="I593" s="5"/>
      <c r="J593" s="6"/>
      <c r="T593" s="2"/>
      <c r="U593" s="2"/>
      <c r="V593" s="2"/>
    </row>
    <row r="594" spans="9:22" ht="14.25" customHeight="1" x14ac:dyDescent="0.25">
      <c r="I594" s="5"/>
      <c r="J594" s="6"/>
      <c r="T594" s="2"/>
      <c r="U594" s="2"/>
      <c r="V594" s="2"/>
    </row>
    <row r="595" spans="9:22" ht="14.25" customHeight="1" x14ac:dyDescent="0.25">
      <c r="I595" s="5"/>
      <c r="J595" s="6"/>
      <c r="T595" s="2"/>
      <c r="U595" s="2"/>
      <c r="V595" s="2"/>
    </row>
    <row r="596" spans="9:22" ht="14.25" customHeight="1" x14ac:dyDescent="0.25">
      <c r="I596" s="5"/>
      <c r="J596" s="6"/>
      <c r="T596" s="2"/>
      <c r="U596" s="2"/>
      <c r="V596" s="2"/>
    </row>
    <row r="597" spans="9:22" ht="14.25" customHeight="1" x14ac:dyDescent="0.25">
      <c r="I597" s="5"/>
      <c r="J597" s="6"/>
      <c r="T597" s="2"/>
      <c r="U597" s="2"/>
      <c r="V597" s="2"/>
    </row>
    <row r="598" spans="9:22" ht="14.25" customHeight="1" x14ac:dyDescent="0.25">
      <c r="I598" s="5"/>
      <c r="J598" s="6"/>
      <c r="T598" s="2"/>
      <c r="U598" s="2"/>
      <c r="V598" s="2"/>
    </row>
    <row r="599" spans="9:22" ht="14.25" customHeight="1" x14ac:dyDescent="0.25">
      <c r="I599" s="5"/>
      <c r="J599" s="6"/>
      <c r="T599" s="2"/>
      <c r="U599" s="2"/>
      <c r="V599" s="2"/>
    </row>
    <row r="600" spans="9:22" ht="14.25" customHeight="1" x14ac:dyDescent="0.25">
      <c r="I600" s="5"/>
      <c r="J600" s="6"/>
      <c r="T600" s="2"/>
      <c r="U600" s="2"/>
      <c r="V600" s="2"/>
    </row>
    <row r="601" spans="9:22" ht="14.25" customHeight="1" x14ac:dyDescent="0.25">
      <c r="I601" s="5"/>
      <c r="J601" s="6"/>
      <c r="T601" s="2"/>
      <c r="U601" s="2"/>
      <c r="V601" s="2"/>
    </row>
    <row r="602" spans="9:22" ht="14.25" customHeight="1" x14ac:dyDescent="0.25">
      <c r="I602" s="5"/>
      <c r="J602" s="6"/>
      <c r="T602" s="2"/>
      <c r="U602" s="2"/>
      <c r="V602" s="2"/>
    </row>
    <row r="603" spans="9:22" ht="14.25" customHeight="1" x14ac:dyDescent="0.25">
      <c r="I603" s="5"/>
      <c r="J603" s="6"/>
      <c r="T603" s="2"/>
      <c r="U603" s="2"/>
      <c r="V603" s="2"/>
    </row>
    <row r="604" spans="9:22" ht="14.25" customHeight="1" x14ac:dyDescent="0.25">
      <c r="I604" s="5"/>
      <c r="J604" s="6"/>
      <c r="T604" s="2"/>
      <c r="U604" s="2"/>
      <c r="V604" s="2"/>
    </row>
    <row r="605" spans="9:22" ht="14.25" customHeight="1" x14ac:dyDescent="0.25">
      <c r="I605" s="5"/>
      <c r="J605" s="6"/>
      <c r="T605" s="2"/>
      <c r="U605" s="2"/>
      <c r="V605" s="2"/>
    </row>
    <row r="606" spans="9:22" ht="14.25" customHeight="1" x14ac:dyDescent="0.25">
      <c r="I606" s="5"/>
      <c r="J606" s="6"/>
      <c r="T606" s="2"/>
      <c r="U606" s="2"/>
      <c r="V606" s="2"/>
    </row>
    <row r="607" spans="9:22" ht="14.25" customHeight="1" x14ac:dyDescent="0.25">
      <c r="I607" s="5"/>
      <c r="J607" s="6"/>
      <c r="T607" s="2"/>
      <c r="U607" s="2"/>
      <c r="V607" s="2"/>
    </row>
    <row r="608" spans="9:22" ht="14.25" customHeight="1" x14ac:dyDescent="0.25">
      <c r="I608" s="5"/>
      <c r="J608" s="6"/>
      <c r="T608" s="2"/>
      <c r="U608" s="2"/>
      <c r="V608" s="2"/>
    </row>
    <row r="609" spans="9:22" ht="14.25" customHeight="1" x14ac:dyDescent="0.25">
      <c r="I609" s="5"/>
      <c r="J609" s="6"/>
      <c r="T609" s="2"/>
      <c r="U609" s="2"/>
      <c r="V609" s="2"/>
    </row>
    <row r="610" spans="9:22" ht="14.25" customHeight="1" x14ac:dyDescent="0.25">
      <c r="I610" s="5"/>
      <c r="J610" s="6"/>
      <c r="T610" s="2"/>
      <c r="U610" s="2"/>
      <c r="V610" s="2"/>
    </row>
    <row r="611" spans="9:22" ht="14.25" customHeight="1" x14ac:dyDescent="0.25">
      <c r="I611" s="5"/>
      <c r="J611" s="6"/>
      <c r="T611" s="2"/>
      <c r="U611" s="2"/>
      <c r="V611" s="2"/>
    </row>
    <row r="612" spans="9:22" ht="14.25" customHeight="1" x14ac:dyDescent="0.25">
      <c r="I612" s="5"/>
      <c r="J612" s="6"/>
      <c r="T612" s="2"/>
      <c r="U612" s="2"/>
      <c r="V612" s="2"/>
    </row>
    <row r="613" spans="9:22" ht="14.25" customHeight="1" x14ac:dyDescent="0.25">
      <c r="I613" s="5"/>
      <c r="J613" s="6"/>
      <c r="T613" s="2"/>
      <c r="U613" s="2"/>
      <c r="V613" s="2"/>
    </row>
    <row r="614" spans="9:22" ht="14.25" customHeight="1" x14ac:dyDescent="0.25">
      <c r="I614" s="5"/>
      <c r="J614" s="6"/>
      <c r="T614" s="2"/>
      <c r="U614" s="2"/>
      <c r="V614" s="2"/>
    </row>
    <row r="615" spans="9:22" ht="14.25" customHeight="1" x14ac:dyDescent="0.25">
      <c r="I615" s="5"/>
      <c r="J615" s="6"/>
      <c r="T615" s="2"/>
      <c r="U615" s="2"/>
      <c r="V615" s="2"/>
    </row>
    <row r="616" spans="9:22" ht="14.25" customHeight="1" x14ac:dyDescent="0.25">
      <c r="I616" s="5"/>
      <c r="J616" s="6"/>
      <c r="T616" s="2"/>
      <c r="U616" s="2"/>
      <c r="V616" s="2"/>
    </row>
    <row r="617" spans="9:22" ht="14.25" customHeight="1" x14ac:dyDescent="0.25">
      <c r="I617" s="5"/>
      <c r="J617" s="6"/>
      <c r="T617" s="2"/>
      <c r="U617" s="2"/>
      <c r="V617" s="2"/>
    </row>
    <row r="618" spans="9:22" ht="14.25" customHeight="1" x14ac:dyDescent="0.25">
      <c r="I618" s="5"/>
      <c r="J618" s="6"/>
      <c r="T618" s="2"/>
      <c r="U618" s="2"/>
      <c r="V618" s="2"/>
    </row>
    <row r="619" spans="9:22" ht="14.25" customHeight="1" x14ac:dyDescent="0.25">
      <c r="I619" s="5"/>
      <c r="J619" s="6"/>
      <c r="T619" s="2"/>
      <c r="U619" s="2"/>
      <c r="V619" s="2"/>
    </row>
    <row r="620" spans="9:22" ht="14.25" customHeight="1" x14ac:dyDescent="0.25">
      <c r="I620" s="5"/>
      <c r="J620" s="6"/>
      <c r="T620" s="2"/>
      <c r="U620" s="2"/>
      <c r="V620" s="2"/>
    </row>
    <row r="621" spans="9:22" ht="14.25" customHeight="1" x14ac:dyDescent="0.25">
      <c r="I621" s="5"/>
      <c r="J621" s="6"/>
      <c r="T621" s="2"/>
      <c r="U621" s="2"/>
      <c r="V621" s="2"/>
    </row>
    <row r="622" spans="9:22" ht="14.25" customHeight="1" x14ac:dyDescent="0.25">
      <c r="I622" s="5"/>
      <c r="J622" s="6"/>
      <c r="T622" s="2"/>
      <c r="U622" s="2"/>
      <c r="V622" s="2"/>
    </row>
    <row r="623" spans="9:22" ht="14.25" customHeight="1" x14ac:dyDescent="0.25">
      <c r="I623" s="5"/>
      <c r="J623" s="6"/>
      <c r="T623" s="2"/>
      <c r="U623" s="2"/>
      <c r="V623" s="2"/>
    </row>
    <row r="624" spans="9:22" ht="14.25" customHeight="1" x14ac:dyDescent="0.25">
      <c r="I624" s="5"/>
      <c r="J624" s="6"/>
      <c r="T624" s="2"/>
      <c r="U624" s="2"/>
      <c r="V624" s="2"/>
    </row>
    <row r="625" spans="9:22" ht="14.25" customHeight="1" x14ac:dyDescent="0.25">
      <c r="I625" s="5"/>
      <c r="J625" s="6"/>
      <c r="T625" s="2"/>
      <c r="U625" s="2"/>
      <c r="V625" s="2"/>
    </row>
    <row r="626" spans="9:22" ht="14.25" customHeight="1" x14ac:dyDescent="0.25">
      <c r="I626" s="5"/>
      <c r="J626" s="6"/>
      <c r="T626" s="2"/>
      <c r="U626" s="2"/>
      <c r="V626" s="2"/>
    </row>
    <row r="627" spans="9:22" ht="14.25" customHeight="1" x14ac:dyDescent="0.25">
      <c r="I627" s="5"/>
      <c r="J627" s="6"/>
      <c r="T627" s="2"/>
      <c r="U627" s="2"/>
      <c r="V627" s="2"/>
    </row>
    <row r="628" spans="9:22" ht="14.25" customHeight="1" x14ac:dyDescent="0.25">
      <c r="I628" s="5"/>
      <c r="J628" s="6"/>
      <c r="T628" s="2"/>
      <c r="U628" s="2"/>
      <c r="V628" s="2"/>
    </row>
    <row r="629" spans="9:22" ht="14.25" customHeight="1" x14ac:dyDescent="0.25">
      <c r="I629" s="5"/>
      <c r="J629" s="6"/>
      <c r="T629" s="2"/>
      <c r="U629" s="2"/>
      <c r="V629" s="2"/>
    </row>
    <row r="630" spans="9:22" ht="14.25" customHeight="1" x14ac:dyDescent="0.25">
      <c r="I630" s="5"/>
      <c r="J630" s="6"/>
      <c r="T630" s="2"/>
      <c r="U630" s="2"/>
      <c r="V630" s="2"/>
    </row>
    <row r="631" spans="9:22" ht="14.25" customHeight="1" x14ac:dyDescent="0.25">
      <c r="I631" s="5"/>
      <c r="J631" s="6"/>
      <c r="T631" s="2"/>
      <c r="U631" s="2"/>
      <c r="V631" s="2"/>
    </row>
    <row r="632" spans="9:22" ht="14.25" customHeight="1" x14ac:dyDescent="0.25">
      <c r="I632" s="5"/>
      <c r="J632" s="6"/>
      <c r="T632" s="2"/>
      <c r="U632" s="2"/>
      <c r="V632" s="2"/>
    </row>
    <row r="633" spans="9:22" ht="14.25" customHeight="1" x14ac:dyDescent="0.25">
      <c r="I633" s="5"/>
      <c r="J633" s="6"/>
      <c r="T633" s="2"/>
      <c r="U633" s="2"/>
      <c r="V633" s="2"/>
    </row>
    <row r="634" spans="9:22" ht="14.25" customHeight="1" x14ac:dyDescent="0.25">
      <c r="I634" s="5"/>
      <c r="J634" s="6"/>
      <c r="T634" s="2"/>
      <c r="U634" s="2"/>
      <c r="V634" s="2"/>
    </row>
    <row r="635" spans="9:22" ht="14.25" customHeight="1" x14ac:dyDescent="0.25">
      <c r="I635" s="5"/>
      <c r="J635" s="6"/>
      <c r="T635" s="2"/>
      <c r="U635" s="2"/>
      <c r="V635" s="2"/>
    </row>
    <row r="636" spans="9:22" ht="14.25" customHeight="1" x14ac:dyDescent="0.25">
      <c r="I636" s="5"/>
      <c r="J636" s="6"/>
      <c r="T636" s="2"/>
      <c r="U636" s="2"/>
      <c r="V636" s="2"/>
    </row>
    <row r="637" spans="9:22" ht="14.25" customHeight="1" x14ac:dyDescent="0.25">
      <c r="I637" s="5"/>
      <c r="J637" s="6"/>
      <c r="T637" s="2"/>
      <c r="U637" s="2"/>
      <c r="V637" s="2"/>
    </row>
    <row r="638" spans="9:22" ht="14.25" customHeight="1" x14ac:dyDescent="0.25">
      <c r="I638" s="5"/>
      <c r="J638" s="6"/>
      <c r="T638" s="2"/>
      <c r="U638" s="2"/>
      <c r="V638" s="2"/>
    </row>
    <row r="639" spans="9:22" ht="14.25" customHeight="1" x14ac:dyDescent="0.25">
      <c r="I639" s="5"/>
      <c r="J639" s="6"/>
      <c r="T639" s="2"/>
      <c r="U639" s="2"/>
      <c r="V639" s="2"/>
    </row>
    <row r="640" spans="9:22" ht="14.25" customHeight="1" x14ac:dyDescent="0.25">
      <c r="I640" s="5"/>
      <c r="J640" s="6"/>
      <c r="T640" s="2"/>
      <c r="U640" s="2"/>
      <c r="V640" s="2"/>
    </row>
    <row r="641" spans="9:22" ht="14.25" customHeight="1" x14ac:dyDescent="0.25">
      <c r="I641" s="5"/>
      <c r="J641" s="6"/>
      <c r="T641" s="2"/>
      <c r="U641" s="2"/>
      <c r="V641" s="2"/>
    </row>
    <row r="642" spans="9:22" ht="14.25" customHeight="1" x14ac:dyDescent="0.25">
      <c r="I642" s="5"/>
      <c r="J642" s="6"/>
      <c r="T642" s="2"/>
      <c r="U642" s="2"/>
      <c r="V642" s="2"/>
    </row>
    <row r="643" spans="9:22" ht="14.25" customHeight="1" x14ac:dyDescent="0.25">
      <c r="I643" s="5"/>
      <c r="J643" s="6"/>
      <c r="T643" s="2"/>
      <c r="U643" s="2"/>
      <c r="V643" s="2"/>
    </row>
    <row r="644" spans="9:22" ht="14.25" customHeight="1" x14ac:dyDescent="0.25">
      <c r="I644" s="5"/>
      <c r="J644" s="6"/>
      <c r="T644" s="2"/>
      <c r="U644" s="2"/>
      <c r="V644" s="2"/>
    </row>
    <row r="645" spans="9:22" ht="14.25" customHeight="1" x14ac:dyDescent="0.25">
      <c r="I645" s="5"/>
      <c r="J645" s="6"/>
      <c r="T645" s="2"/>
      <c r="U645" s="2"/>
      <c r="V645" s="2"/>
    </row>
    <row r="646" spans="9:22" ht="14.25" customHeight="1" x14ac:dyDescent="0.25">
      <c r="I646" s="5"/>
      <c r="J646" s="6"/>
      <c r="T646" s="2"/>
      <c r="U646" s="2"/>
      <c r="V646" s="2"/>
    </row>
    <row r="647" spans="9:22" ht="14.25" customHeight="1" x14ac:dyDescent="0.25">
      <c r="I647" s="5"/>
      <c r="J647" s="6"/>
      <c r="T647" s="2"/>
      <c r="U647" s="2"/>
      <c r="V647" s="2"/>
    </row>
    <row r="648" spans="9:22" ht="14.25" customHeight="1" x14ac:dyDescent="0.25">
      <c r="I648" s="5"/>
      <c r="J648" s="6"/>
      <c r="T648" s="2"/>
      <c r="U648" s="2"/>
      <c r="V648" s="2"/>
    </row>
    <row r="649" spans="9:22" ht="14.25" customHeight="1" x14ac:dyDescent="0.25">
      <c r="I649" s="5"/>
      <c r="J649" s="6"/>
      <c r="T649" s="2"/>
      <c r="U649" s="2"/>
      <c r="V649" s="2"/>
    </row>
    <row r="650" spans="9:22" ht="14.25" customHeight="1" x14ac:dyDescent="0.25">
      <c r="I650" s="5"/>
      <c r="J650" s="6"/>
      <c r="T650" s="2"/>
      <c r="U650" s="2"/>
      <c r="V650" s="2"/>
    </row>
    <row r="651" spans="9:22" ht="14.25" customHeight="1" x14ac:dyDescent="0.25">
      <c r="I651" s="5"/>
      <c r="J651" s="6"/>
      <c r="T651" s="2"/>
      <c r="U651" s="2"/>
      <c r="V651" s="2"/>
    </row>
    <row r="652" spans="9:22" ht="14.25" customHeight="1" x14ac:dyDescent="0.25">
      <c r="I652" s="5"/>
      <c r="J652" s="6"/>
      <c r="T652" s="2"/>
      <c r="U652" s="2"/>
      <c r="V652" s="2"/>
    </row>
    <row r="653" spans="9:22" ht="14.25" customHeight="1" x14ac:dyDescent="0.25">
      <c r="I653" s="5"/>
      <c r="J653" s="6"/>
      <c r="T653" s="2"/>
      <c r="U653" s="2"/>
      <c r="V653" s="2"/>
    </row>
    <row r="654" spans="9:22" ht="14.25" customHeight="1" x14ac:dyDescent="0.25">
      <c r="I654" s="5"/>
      <c r="J654" s="6"/>
      <c r="T654" s="2"/>
      <c r="U654" s="2"/>
      <c r="V654" s="2"/>
    </row>
    <row r="655" spans="9:22" ht="14.25" customHeight="1" x14ac:dyDescent="0.25">
      <c r="I655" s="5"/>
      <c r="J655" s="6"/>
      <c r="T655" s="2"/>
      <c r="U655" s="2"/>
      <c r="V655" s="2"/>
    </row>
    <row r="656" spans="9:22" ht="14.25" customHeight="1" x14ac:dyDescent="0.25">
      <c r="I656" s="5"/>
      <c r="J656" s="6"/>
      <c r="T656" s="2"/>
      <c r="U656" s="2"/>
      <c r="V656" s="2"/>
    </row>
    <row r="657" spans="9:22" ht="14.25" customHeight="1" x14ac:dyDescent="0.25">
      <c r="I657" s="5"/>
      <c r="J657" s="6"/>
      <c r="T657" s="2"/>
      <c r="U657" s="2"/>
      <c r="V657" s="2"/>
    </row>
    <row r="658" spans="9:22" ht="14.25" customHeight="1" x14ac:dyDescent="0.25">
      <c r="I658" s="5"/>
      <c r="J658" s="6"/>
      <c r="T658" s="2"/>
      <c r="U658" s="2"/>
      <c r="V658" s="2"/>
    </row>
    <row r="659" spans="9:22" ht="14.25" customHeight="1" x14ac:dyDescent="0.25">
      <c r="I659" s="5"/>
      <c r="J659" s="6"/>
      <c r="T659" s="2"/>
      <c r="U659" s="2"/>
      <c r="V659" s="2"/>
    </row>
    <row r="660" spans="9:22" ht="14.25" customHeight="1" x14ac:dyDescent="0.25">
      <c r="I660" s="5"/>
      <c r="J660" s="6"/>
      <c r="T660" s="2"/>
      <c r="U660" s="2"/>
      <c r="V660" s="2"/>
    </row>
    <row r="661" spans="9:22" ht="14.25" customHeight="1" x14ac:dyDescent="0.25">
      <c r="I661" s="5"/>
      <c r="J661" s="6"/>
      <c r="T661" s="2"/>
      <c r="U661" s="2"/>
      <c r="V661" s="2"/>
    </row>
    <row r="662" spans="9:22" ht="14.25" customHeight="1" x14ac:dyDescent="0.25">
      <c r="I662" s="5"/>
      <c r="J662" s="6"/>
      <c r="T662" s="2"/>
      <c r="U662" s="2"/>
      <c r="V662" s="2"/>
    </row>
    <row r="663" spans="9:22" ht="14.25" customHeight="1" x14ac:dyDescent="0.25">
      <c r="I663" s="5"/>
      <c r="J663" s="6"/>
      <c r="T663" s="2"/>
      <c r="U663" s="2"/>
      <c r="V663" s="2"/>
    </row>
    <row r="664" spans="9:22" ht="14.25" customHeight="1" x14ac:dyDescent="0.25">
      <c r="I664" s="5"/>
      <c r="J664" s="6"/>
      <c r="T664" s="2"/>
      <c r="U664" s="2"/>
      <c r="V664" s="2"/>
    </row>
    <row r="665" spans="9:22" ht="14.25" customHeight="1" x14ac:dyDescent="0.25">
      <c r="I665" s="5"/>
      <c r="J665" s="6"/>
      <c r="T665" s="2"/>
      <c r="U665" s="2"/>
      <c r="V665" s="2"/>
    </row>
    <row r="666" spans="9:22" ht="14.25" customHeight="1" x14ac:dyDescent="0.25">
      <c r="I666" s="5"/>
      <c r="J666" s="6"/>
      <c r="T666" s="2"/>
      <c r="U666" s="2"/>
      <c r="V666" s="2"/>
    </row>
    <row r="667" spans="9:22" ht="14.25" customHeight="1" x14ac:dyDescent="0.25">
      <c r="I667" s="5"/>
      <c r="J667" s="6"/>
      <c r="T667" s="2"/>
      <c r="U667" s="2"/>
      <c r="V667" s="2"/>
    </row>
    <row r="668" spans="9:22" ht="14.25" customHeight="1" x14ac:dyDescent="0.25">
      <c r="I668" s="5"/>
      <c r="J668" s="6"/>
      <c r="T668" s="2"/>
      <c r="U668" s="2"/>
      <c r="V668" s="2"/>
    </row>
    <row r="669" spans="9:22" ht="14.25" customHeight="1" x14ac:dyDescent="0.25">
      <c r="I669" s="5"/>
      <c r="J669" s="6"/>
      <c r="T669" s="2"/>
      <c r="U669" s="2"/>
      <c r="V669" s="2"/>
    </row>
    <row r="670" spans="9:22" ht="14.25" customHeight="1" x14ac:dyDescent="0.25">
      <c r="I670" s="5"/>
      <c r="J670" s="6"/>
      <c r="T670" s="2"/>
      <c r="U670" s="2"/>
      <c r="V670" s="2"/>
    </row>
    <row r="671" spans="9:22" ht="14.25" customHeight="1" x14ac:dyDescent="0.25">
      <c r="I671" s="5"/>
      <c r="J671" s="6"/>
      <c r="T671" s="2"/>
      <c r="U671" s="2"/>
      <c r="V671" s="2"/>
    </row>
    <row r="672" spans="9:22" ht="14.25" customHeight="1" x14ac:dyDescent="0.25">
      <c r="I672" s="5"/>
      <c r="J672" s="6"/>
      <c r="T672" s="2"/>
      <c r="U672" s="2"/>
      <c r="V672" s="2"/>
    </row>
    <row r="673" spans="9:22" ht="14.25" customHeight="1" x14ac:dyDescent="0.25">
      <c r="I673" s="5"/>
      <c r="J673" s="6"/>
      <c r="T673" s="2"/>
      <c r="U673" s="2"/>
      <c r="V673" s="2"/>
    </row>
    <row r="674" spans="9:22" ht="14.25" customHeight="1" x14ac:dyDescent="0.25">
      <c r="I674" s="5"/>
      <c r="J674" s="6"/>
      <c r="T674" s="2"/>
      <c r="U674" s="2"/>
      <c r="V674" s="2"/>
    </row>
    <row r="675" spans="9:22" ht="14.25" customHeight="1" x14ac:dyDescent="0.25">
      <c r="I675" s="5"/>
      <c r="J675" s="6"/>
      <c r="T675" s="2"/>
      <c r="U675" s="2"/>
      <c r="V675" s="2"/>
    </row>
    <row r="676" spans="9:22" ht="14.25" customHeight="1" x14ac:dyDescent="0.25">
      <c r="I676" s="5"/>
      <c r="J676" s="6"/>
      <c r="T676" s="2"/>
      <c r="U676" s="2"/>
      <c r="V676" s="2"/>
    </row>
    <row r="677" spans="9:22" ht="14.25" customHeight="1" x14ac:dyDescent="0.25">
      <c r="I677" s="5"/>
      <c r="J677" s="6"/>
      <c r="T677" s="2"/>
      <c r="U677" s="2"/>
      <c r="V677" s="2"/>
    </row>
    <row r="678" spans="9:22" ht="14.25" customHeight="1" x14ac:dyDescent="0.25">
      <c r="I678" s="5"/>
      <c r="J678" s="6"/>
      <c r="T678" s="2"/>
      <c r="U678" s="2"/>
      <c r="V678" s="2"/>
    </row>
    <row r="679" spans="9:22" ht="14.25" customHeight="1" x14ac:dyDescent="0.25">
      <c r="I679" s="5"/>
      <c r="J679" s="6"/>
      <c r="T679" s="2"/>
      <c r="U679" s="2"/>
      <c r="V679" s="2"/>
    </row>
    <row r="680" spans="9:22" ht="14.25" customHeight="1" x14ac:dyDescent="0.25">
      <c r="I680" s="5"/>
      <c r="J680" s="6"/>
      <c r="T680" s="2"/>
      <c r="U680" s="2"/>
      <c r="V680" s="2"/>
    </row>
    <row r="681" spans="9:22" ht="14.25" customHeight="1" x14ac:dyDescent="0.25">
      <c r="I681" s="5"/>
      <c r="J681" s="6"/>
      <c r="T681" s="2"/>
      <c r="U681" s="2"/>
      <c r="V681" s="2"/>
    </row>
    <row r="682" spans="9:22" ht="14.25" customHeight="1" x14ac:dyDescent="0.25">
      <c r="I682" s="5"/>
      <c r="J682" s="6"/>
      <c r="T682" s="2"/>
      <c r="U682" s="2"/>
      <c r="V682" s="2"/>
    </row>
    <row r="683" spans="9:22" ht="14.25" customHeight="1" x14ac:dyDescent="0.25">
      <c r="I683" s="5"/>
      <c r="J683" s="6"/>
      <c r="T683" s="2"/>
      <c r="U683" s="2"/>
      <c r="V683" s="2"/>
    </row>
    <row r="684" spans="9:22" ht="14.25" customHeight="1" x14ac:dyDescent="0.25">
      <c r="I684" s="5"/>
      <c r="J684" s="6"/>
      <c r="T684" s="2"/>
      <c r="U684" s="2"/>
      <c r="V684" s="2"/>
    </row>
    <row r="685" spans="9:22" ht="14.25" customHeight="1" x14ac:dyDescent="0.25">
      <c r="I685" s="5"/>
      <c r="J685" s="6"/>
      <c r="T685" s="2"/>
      <c r="U685" s="2"/>
      <c r="V685" s="2"/>
    </row>
    <row r="686" spans="9:22" ht="14.25" customHeight="1" x14ac:dyDescent="0.25">
      <c r="I686" s="5"/>
      <c r="J686" s="6"/>
      <c r="T686" s="2"/>
      <c r="U686" s="2"/>
      <c r="V686" s="2"/>
    </row>
    <row r="687" spans="9:22" ht="14.25" customHeight="1" x14ac:dyDescent="0.25">
      <c r="I687" s="5"/>
      <c r="J687" s="6"/>
      <c r="T687" s="2"/>
      <c r="U687" s="2"/>
      <c r="V687" s="2"/>
    </row>
    <row r="688" spans="9:22" ht="14.25" customHeight="1" x14ac:dyDescent="0.25">
      <c r="I688" s="5"/>
      <c r="J688" s="6"/>
      <c r="T688" s="2"/>
      <c r="U688" s="2"/>
      <c r="V688" s="2"/>
    </row>
    <row r="689" spans="9:22" ht="14.25" customHeight="1" x14ac:dyDescent="0.25">
      <c r="I689" s="5"/>
      <c r="J689" s="6"/>
      <c r="T689" s="2"/>
      <c r="U689" s="2"/>
      <c r="V689" s="2"/>
    </row>
    <row r="690" spans="9:22" ht="14.25" customHeight="1" x14ac:dyDescent="0.25">
      <c r="I690" s="5"/>
      <c r="J690" s="6"/>
      <c r="T690" s="2"/>
      <c r="U690" s="2"/>
      <c r="V690" s="2"/>
    </row>
    <row r="691" spans="9:22" ht="14.25" customHeight="1" x14ac:dyDescent="0.25">
      <c r="I691" s="5"/>
      <c r="J691" s="6"/>
      <c r="T691" s="2"/>
      <c r="U691" s="2"/>
      <c r="V691" s="2"/>
    </row>
    <row r="692" spans="9:22" ht="14.25" customHeight="1" x14ac:dyDescent="0.25">
      <c r="I692" s="5"/>
      <c r="J692" s="6"/>
      <c r="T692" s="2"/>
      <c r="U692" s="2"/>
      <c r="V692" s="2"/>
    </row>
    <row r="693" spans="9:22" ht="14.25" customHeight="1" x14ac:dyDescent="0.25">
      <c r="I693" s="5"/>
      <c r="J693" s="6"/>
      <c r="T693" s="2"/>
      <c r="U693" s="2"/>
      <c r="V693" s="2"/>
    </row>
    <row r="694" spans="9:22" ht="14.25" customHeight="1" x14ac:dyDescent="0.25">
      <c r="I694" s="5"/>
      <c r="J694" s="6"/>
      <c r="T694" s="2"/>
      <c r="U694" s="2"/>
      <c r="V694" s="2"/>
    </row>
    <row r="695" spans="9:22" ht="14.25" customHeight="1" x14ac:dyDescent="0.25">
      <c r="I695" s="5"/>
      <c r="J695" s="6"/>
      <c r="T695" s="2"/>
      <c r="U695" s="2"/>
      <c r="V695" s="2"/>
    </row>
    <row r="696" spans="9:22" ht="14.25" customHeight="1" x14ac:dyDescent="0.25">
      <c r="I696" s="5"/>
      <c r="J696" s="6"/>
      <c r="T696" s="2"/>
      <c r="U696" s="2"/>
      <c r="V696" s="2"/>
    </row>
    <row r="697" spans="9:22" ht="14.25" customHeight="1" x14ac:dyDescent="0.25">
      <c r="I697" s="5"/>
      <c r="J697" s="6"/>
      <c r="T697" s="2"/>
      <c r="U697" s="2"/>
      <c r="V697" s="2"/>
    </row>
    <row r="698" spans="9:22" ht="14.25" customHeight="1" x14ac:dyDescent="0.25">
      <c r="I698" s="5"/>
      <c r="J698" s="6"/>
      <c r="T698" s="2"/>
      <c r="U698" s="2"/>
      <c r="V698" s="2"/>
    </row>
    <row r="699" spans="9:22" ht="14.25" customHeight="1" x14ac:dyDescent="0.25">
      <c r="I699" s="5"/>
      <c r="J699" s="6"/>
      <c r="T699" s="2"/>
      <c r="U699" s="2"/>
      <c r="V699" s="2"/>
    </row>
    <row r="700" spans="9:22" ht="14.25" customHeight="1" x14ac:dyDescent="0.25">
      <c r="I700" s="5"/>
      <c r="J700" s="6"/>
      <c r="T700" s="2"/>
      <c r="U700" s="2"/>
      <c r="V700" s="2"/>
    </row>
    <row r="701" spans="9:22" ht="14.25" customHeight="1" x14ac:dyDescent="0.25">
      <c r="I701" s="5"/>
      <c r="J701" s="6"/>
      <c r="T701" s="2"/>
      <c r="U701" s="2"/>
      <c r="V701" s="2"/>
    </row>
    <row r="702" spans="9:22" ht="14.25" customHeight="1" x14ac:dyDescent="0.25">
      <c r="I702" s="5"/>
      <c r="J702" s="6"/>
      <c r="T702" s="2"/>
      <c r="U702" s="2"/>
      <c r="V702" s="2"/>
    </row>
    <row r="703" spans="9:22" ht="14.25" customHeight="1" x14ac:dyDescent="0.25">
      <c r="I703" s="5"/>
      <c r="J703" s="6"/>
      <c r="T703" s="2"/>
      <c r="U703" s="2"/>
      <c r="V703" s="2"/>
    </row>
    <row r="704" spans="9:22" ht="14.25" customHeight="1" x14ac:dyDescent="0.25">
      <c r="I704" s="5"/>
      <c r="J704" s="6"/>
      <c r="T704" s="2"/>
      <c r="U704" s="2"/>
      <c r="V704" s="2"/>
    </row>
    <row r="705" spans="9:22" ht="14.25" customHeight="1" x14ac:dyDescent="0.25">
      <c r="I705" s="5"/>
      <c r="J705" s="6"/>
      <c r="T705" s="2"/>
      <c r="U705" s="2"/>
      <c r="V705" s="2"/>
    </row>
    <row r="706" spans="9:22" ht="14.25" customHeight="1" x14ac:dyDescent="0.25">
      <c r="I706" s="5"/>
      <c r="J706" s="6"/>
      <c r="T706" s="2"/>
      <c r="U706" s="2"/>
      <c r="V706" s="2"/>
    </row>
    <row r="707" spans="9:22" ht="14.25" customHeight="1" x14ac:dyDescent="0.25">
      <c r="I707" s="5"/>
      <c r="J707" s="6"/>
      <c r="T707" s="2"/>
      <c r="U707" s="2"/>
      <c r="V707" s="2"/>
    </row>
    <row r="708" spans="9:22" ht="14.25" customHeight="1" x14ac:dyDescent="0.25">
      <c r="I708" s="5"/>
      <c r="J708" s="6"/>
      <c r="T708" s="2"/>
      <c r="U708" s="2"/>
      <c r="V708" s="2"/>
    </row>
    <row r="709" spans="9:22" ht="14.25" customHeight="1" x14ac:dyDescent="0.25">
      <c r="I709" s="5"/>
      <c r="J709" s="6"/>
      <c r="T709" s="2"/>
      <c r="U709" s="2"/>
      <c r="V709" s="2"/>
    </row>
    <row r="710" spans="9:22" ht="14.25" customHeight="1" x14ac:dyDescent="0.25">
      <c r="I710" s="5"/>
      <c r="J710" s="6"/>
      <c r="T710" s="2"/>
      <c r="U710" s="2"/>
      <c r="V710" s="2"/>
    </row>
    <row r="711" spans="9:22" ht="14.25" customHeight="1" x14ac:dyDescent="0.25">
      <c r="I711" s="5"/>
      <c r="J711" s="6"/>
      <c r="T711" s="2"/>
      <c r="U711" s="2"/>
      <c r="V711" s="2"/>
    </row>
    <row r="712" spans="9:22" ht="14.25" customHeight="1" x14ac:dyDescent="0.25">
      <c r="I712" s="5"/>
      <c r="J712" s="6"/>
      <c r="T712" s="2"/>
      <c r="U712" s="2"/>
      <c r="V712" s="2"/>
    </row>
    <row r="713" spans="9:22" ht="14.25" customHeight="1" x14ac:dyDescent="0.25">
      <c r="I713" s="5"/>
      <c r="J713" s="6"/>
      <c r="T713" s="2"/>
      <c r="U713" s="2"/>
      <c r="V713" s="2"/>
    </row>
    <row r="714" spans="9:22" ht="14.25" customHeight="1" x14ac:dyDescent="0.25">
      <c r="I714" s="5"/>
      <c r="J714" s="6"/>
      <c r="T714" s="2"/>
      <c r="U714" s="2"/>
      <c r="V714" s="2"/>
    </row>
    <row r="715" spans="9:22" ht="14.25" customHeight="1" x14ac:dyDescent="0.25">
      <c r="I715" s="5"/>
      <c r="J715" s="6"/>
      <c r="T715" s="2"/>
      <c r="U715" s="2"/>
      <c r="V715" s="2"/>
    </row>
    <row r="716" spans="9:22" ht="14.25" customHeight="1" x14ac:dyDescent="0.25">
      <c r="I716" s="5"/>
      <c r="J716" s="6"/>
      <c r="T716" s="2"/>
      <c r="U716" s="2"/>
      <c r="V716" s="2"/>
    </row>
    <row r="717" spans="9:22" ht="14.25" customHeight="1" x14ac:dyDescent="0.25">
      <c r="I717" s="5"/>
      <c r="J717" s="6"/>
      <c r="T717" s="2"/>
      <c r="U717" s="2"/>
      <c r="V717" s="2"/>
    </row>
    <row r="718" spans="9:22" ht="14.25" customHeight="1" x14ac:dyDescent="0.25">
      <c r="I718" s="5"/>
      <c r="J718" s="6"/>
      <c r="T718" s="2"/>
      <c r="U718" s="2"/>
      <c r="V718" s="2"/>
    </row>
    <row r="719" spans="9:22" ht="14.25" customHeight="1" x14ac:dyDescent="0.25">
      <c r="I719" s="5"/>
      <c r="J719" s="6"/>
      <c r="T719" s="2"/>
      <c r="U719" s="2"/>
      <c r="V719" s="2"/>
    </row>
    <row r="720" spans="9:22" ht="14.25" customHeight="1" x14ac:dyDescent="0.25">
      <c r="I720" s="5"/>
      <c r="J720" s="6"/>
      <c r="T720" s="2"/>
      <c r="U720" s="2"/>
      <c r="V720" s="2"/>
    </row>
    <row r="721" spans="9:22" ht="14.25" customHeight="1" x14ac:dyDescent="0.25">
      <c r="I721" s="5"/>
      <c r="J721" s="6"/>
      <c r="T721" s="2"/>
      <c r="U721" s="2"/>
      <c r="V721" s="2"/>
    </row>
    <row r="722" spans="9:22" ht="14.25" customHeight="1" x14ac:dyDescent="0.25">
      <c r="I722" s="5"/>
      <c r="J722" s="6"/>
      <c r="T722" s="2"/>
      <c r="U722" s="2"/>
      <c r="V722" s="2"/>
    </row>
    <row r="723" spans="9:22" ht="14.25" customHeight="1" x14ac:dyDescent="0.25">
      <c r="I723" s="5"/>
      <c r="J723" s="6"/>
      <c r="T723" s="2"/>
      <c r="U723" s="2"/>
      <c r="V723" s="2"/>
    </row>
    <row r="724" spans="9:22" ht="14.25" customHeight="1" x14ac:dyDescent="0.25">
      <c r="I724" s="5"/>
      <c r="J724" s="6"/>
      <c r="T724" s="2"/>
      <c r="U724" s="2"/>
      <c r="V724" s="2"/>
    </row>
    <row r="725" spans="9:22" ht="14.25" customHeight="1" x14ac:dyDescent="0.25">
      <c r="I725" s="5"/>
      <c r="J725" s="6"/>
      <c r="T725" s="2"/>
      <c r="U725" s="2"/>
      <c r="V725" s="2"/>
    </row>
    <row r="726" spans="9:22" ht="14.25" customHeight="1" x14ac:dyDescent="0.25">
      <c r="I726" s="5"/>
      <c r="J726" s="6"/>
      <c r="T726" s="2"/>
      <c r="U726" s="2"/>
      <c r="V726" s="2"/>
    </row>
    <row r="727" spans="9:22" ht="14.25" customHeight="1" x14ac:dyDescent="0.25">
      <c r="I727" s="5"/>
      <c r="J727" s="6"/>
      <c r="T727" s="2"/>
      <c r="U727" s="2"/>
      <c r="V727" s="2"/>
    </row>
    <row r="728" spans="9:22" ht="14.25" customHeight="1" x14ac:dyDescent="0.25">
      <c r="I728" s="5"/>
      <c r="J728" s="6"/>
      <c r="T728" s="2"/>
      <c r="U728" s="2"/>
      <c r="V728" s="2"/>
    </row>
    <row r="729" spans="9:22" ht="14.25" customHeight="1" x14ac:dyDescent="0.25">
      <c r="I729" s="5"/>
      <c r="J729" s="6"/>
      <c r="T729" s="2"/>
      <c r="U729" s="2"/>
      <c r="V729" s="2"/>
    </row>
    <row r="730" spans="9:22" ht="14.25" customHeight="1" x14ac:dyDescent="0.25">
      <c r="I730" s="5"/>
      <c r="J730" s="6"/>
      <c r="T730" s="2"/>
      <c r="U730" s="2"/>
      <c r="V730" s="2"/>
    </row>
    <row r="731" spans="9:22" ht="14.25" customHeight="1" x14ac:dyDescent="0.25">
      <c r="I731" s="5"/>
      <c r="J731" s="6"/>
      <c r="T731" s="2"/>
      <c r="U731" s="2"/>
      <c r="V731" s="2"/>
    </row>
    <row r="732" spans="9:22" ht="14.25" customHeight="1" x14ac:dyDescent="0.25">
      <c r="I732" s="5"/>
      <c r="J732" s="6"/>
      <c r="T732" s="2"/>
      <c r="U732" s="2"/>
      <c r="V732" s="2"/>
    </row>
    <row r="733" spans="9:22" ht="14.25" customHeight="1" x14ac:dyDescent="0.25">
      <c r="I733" s="5"/>
      <c r="J733" s="6"/>
      <c r="T733" s="2"/>
      <c r="U733" s="2"/>
      <c r="V733" s="2"/>
    </row>
    <row r="734" spans="9:22" ht="14.25" customHeight="1" x14ac:dyDescent="0.25">
      <c r="I734" s="5"/>
      <c r="J734" s="6"/>
      <c r="T734" s="2"/>
      <c r="U734" s="2"/>
      <c r="V734" s="2"/>
    </row>
    <row r="735" spans="9:22" ht="14.25" customHeight="1" x14ac:dyDescent="0.25">
      <c r="I735" s="5"/>
      <c r="J735" s="6"/>
      <c r="T735" s="2"/>
      <c r="U735" s="2"/>
      <c r="V735" s="2"/>
    </row>
    <row r="736" spans="9:22" ht="14.25" customHeight="1" x14ac:dyDescent="0.25">
      <c r="I736" s="5"/>
      <c r="J736" s="6"/>
      <c r="T736" s="2"/>
      <c r="U736" s="2"/>
      <c r="V736" s="2"/>
    </row>
    <row r="737" spans="9:22" ht="14.25" customHeight="1" x14ac:dyDescent="0.25">
      <c r="I737" s="5"/>
      <c r="J737" s="6"/>
      <c r="T737" s="2"/>
      <c r="U737" s="2"/>
      <c r="V737" s="2"/>
    </row>
    <row r="738" spans="9:22" ht="14.25" customHeight="1" x14ac:dyDescent="0.25">
      <c r="I738" s="5"/>
      <c r="J738" s="6"/>
      <c r="T738" s="2"/>
      <c r="U738" s="2"/>
      <c r="V738" s="2"/>
    </row>
    <row r="739" spans="9:22" ht="14.25" customHeight="1" x14ac:dyDescent="0.25">
      <c r="I739" s="5"/>
      <c r="J739" s="6"/>
      <c r="T739" s="2"/>
      <c r="U739" s="2"/>
      <c r="V739" s="2"/>
    </row>
    <row r="740" spans="9:22" ht="14.25" customHeight="1" x14ac:dyDescent="0.25">
      <c r="I740" s="5"/>
      <c r="J740" s="6"/>
      <c r="T740" s="2"/>
      <c r="U740" s="2"/>
      <c r="V740" s="2"/>
    </row>
    <row r="741" spans="9:22" ht="14.25" customHeight="1" x14ac:dyDescent="0.25">
      <c r="I741" s="5"/>
      <c r="J741" s="6"/>
      <c r="T741" s="2"/>
      <c r="U741" s="2"/>
      <c r="V741" s="2"/>
    </row>
    <row r="742" spans="9:22" ht="14.25" customHeight="1" x14ac:dyDescent="0.25">
      <c r="I742" s="5"/>
      <c r="J742" s="6"/>
      <c r="T742" s="2"/>
      <c r="U742" s="2"/>
      <c r="V742" s="2"/>
    </row>
    <row r="743" spans="9:22" ht="14.25" customHeight="1" x14ac:dyDescent="0.25">
      <c r="I743" s="5"/>
      <c r="J743" s="6"/>
      <c r="T743" s="2"/>
      <c r="U743" s="2"/>
      <c r="V743" s="2"/>
    </row>
    <row r="744" spans="9:22" ht="14.25" customHeight="1" x14ac:dyDescent="0.25">
      <c r="I744" s="5"/>
      <c r="J744" s="6"/>
      <c r="T744" s="2"/>
      <c r="U744" s="2"/>
      <c r="V744" s="2"/>
    </row>
    <row r="745" spans="9:22" ht="14.25" customHeight="1" x14ac:dyDescent="0.25">
      <c r="I745" s="5"/>
      <c r="J745" s="6"/>
      <c r="T745" s="2"/>
      <c r="U745" s="2"/>
      <c r="V745" s="2"/>
    </row>
    <row r="746" spans="9:22" ht="14.25" customHeight="1" x14ac:dyDescent="0.25">
      <c r="I746" s="5"/>
      <c r="J746" s="6"/>
      <c r="T746" s="2"/>
      <c r="U746" s="2"/>
      <c r="V746" s="2"/>
    </row>
    <row r="747" spans="9:22" ht="14.25" customHeight="1" x14ac:dyDescent="0.25">
      <c r="I747" s="5"/>
      <c r="J747" s="6"/>
      <c r="T747" s="2"/>
      <c r="U747" s="2"/>
      <c r="V747" s="2"/>
    </row>
    <row r="748" spans="9:22" ht="14.25" customHeight="1" x14ac:dyDescent="0.25">
      <c r="I748" s="5"/>
      <c r="J748" s="6"/>
      <c r="T748" s="2"/>
      <c r="U748" s="2"/>
      <c r="V748" s="2"/>
    </row>
    <row r="749" spans="9:22" ht="14.25" customHeight="1" x14ac:dyDescent="0.25">
      <c r="I749" s="5"/>
      <c r="J749" s="6"/>
      <c r="T749" s="2"/>
      <c r="U749" s="2"/>
      <c r="V749" s="2"/>
    </row>
    <row r="750" spans="9:22" ht="14.25" customHeight="1" x14ac:dyDescent="0.25">
      <c r="I750" s="5"/>
      <c r="J750" s="6"/>
      <c r="T750" s="2"/>
      <c r="U750" s="2"/>
      <c r="V750" s="2"/>
    </row>
    <row r="751" spans="9:22" ht="14.25" customHeight="1" x14ac:dyDescent="0.25">
      <c r="I751" s="5"/>
      <c r="J751" s="6"/>
      <c r="T751" s="2"/>
      <c r="U751" s="2"/>
      <c r="V751" s="2"/>
    </row>
    <row r="752" spans="9:22" ht="14.25" customHeight="1" x14ac:dyDescent="0.25">
      <c r="I752" s="5"/>
      <c r="J752" s="6"/>
      <c r="T752" s="2"/>
      <c r="U752" s="2"/>
      <c r="V752" s="2"/>
    </row>
    <row r="753" spans="9:22" ht="14.25" customHeight="1" x14ac:dyDescent="0.25">
      <c r="I753" s="5"/>
      <c r="J753" s="6"/>
      <c r="T753" s="2"/>
      <c r="U753" s="2"/>
      <c r="V753" s="2"/>
    </row>
    <row r="754" spans="9:22" ht="14.25" customHeight="1" x14ac:dyDescent="0.25">
      <c r="I754" s="5"/>
      <c r="J754" s="6"/>
      <c r="T754" s="2"/>
      <c r="U754" s="2"/>
      <c r="V754" s="2"/>
    </row>
    <row r="755" spans="9:22" ht="14.25" customHeight="1" x14ac:dyDescent="0.25">
      <c r="I755" s="5"/>
      <c r="J755" s="6"/>
      <c r="T755" s="2"/>
      <c r="U755" s="2"/>
      <c r="V755" s="2"/>
    </row>
    <row r="756" spans="9:22" ht="14.25" customHeight="1" x14ac:dyDescent="0.25">
      <c r="I756" s="5"/>
      <c r="J756" s="6"/>
      <c r="T756" s="2"/>
      <c r="U756" s="2"/>
      <c r="V756" s="2"/>
    </row>
    <row r="757" spans="9:22" ht="14.25" customHeight="1" x14ac:dyDescent="0.25">
      <c r="I757" s="5"/>
      <c r="J757" s="6"/>
      <c r="T757" s="2"/>
      <c r="U757" s="2"/>
      <c r="V757" s="2"/>
    </row>
    <row r="758" spans="9:22" ht="14.25" customHeight="1" x14ac:dyDescent="0.25">
      <c r="I758" s="5"/>
      <c r="J758" s="6"/>
      <c r="T758" s="2"/>
      <c r="U758" s="2"/>
      <c r="V758" s="2"/>
    </row>
    <row r="759" spans="9:22" ht="14.25" customHeight="1" x14ac:dyDescent="0.25">
      <c r="I759" s="5"/>
      <c r="J759" s="6"/>
      <c r="T759" s="2"/>
      <c r="U759" s="2"/>
      <c r="V759" s="2"/>
    </row>
    <row r="760" spans="9:22" ht="14.25" customHeight="1" x14ac:dyDescent="0.25">
      <c r="I760" s="5"/>
      <c r="J760" s="6"/>
      <c r="T760" s="2"/>
      <c r="U760" s="2"/>
      <c r="V760" s="2"/>
    </row>
    <row r="761" spans="9:22" ht="14.25" customHeight="1" x14ac:dyDescent="0.25">
      <c r="I761" s="5"/>
      <c r="J761" s="6"/>
      <c r="T761" s="2"/>
      <c r="U761" s="2"/>
      <c r="V761" s="2"/>
    </row>
    <row r="762" spans="9:22" ht="14.25" customHeight="1" x14ac:dyDescent="0.25">
      <c r="I762" s="5"/>
      <c r="J762" s="6"/>
      <c r="T762" s="2"/>
      <c r="U762" s="2"/>
      <c r="V762" s="2"/>
    </row>
    <row r="763" spans="9:22" ht="14.25" customHeight="1" x14ac:dyDescent="0.25">
      <c r="I763" s="5"/>
      <c r="J763" s="6"/>
      <c r="T763" s="2"/>
      <c r="U763" s="2"/>
      <c r="V763" s="2"/>
    </row>
    <row r="764" spans="9:22" ht="14.25" customHeight="1" x14ac:dyDescent="0.25">
      <c r="I764" s="5"/>
      <c r="J764" s="6"/>
      <c r="T764" s="2"/>
      <c r="U764" s="2"/>
      <c r="V764" s="2"/>
    </row>
    <row r="765" spans="9:22" ht="14.25" customHeight="1" x14ac:dyDescent="0.25">
      <c r="I765" s="5"/>
      <c r="J765" s="6"/>
      <c r="T765" s="2"/>
      <c r="U765" s="2"/>
      <c r="V765" s="2"/>
    </row>
    <row r="766" spans="9:22" ht="14.25" customHeight="1" x14ac:dyDescent="0.25">
      <c r="I766" s="5"/>
      <c r="J766" s="6"/>
      <c r="T766" s="2"/>
      <c r="U766" s="2"/>
      <c r="V766" s="2"/>
    </row>
    <row r="767" spans="9:22" ht="14.25" customHeight="1" x14ac:dyDescent="0.25">
      <c r="I767" s="5"/>
      <c r="J767" s="6"/>
      <c r="T767" s="2"/>
      <c r="U767" s="2"/>
      <c r="V767" s="2"/>
    </row>
    <row r="768" spans="9:22" ht="14.25" customHeight="1" x14ac:dyDescent="0.25">
      <c r="I768" s="5"/>
      <c r="J768" s="6"/>
      <c r="T768" s="2"/>
      <c r="U768" s="2"/>
      <c r="V768" s="2"/>
    </row>
    <row r="769" spans="9:22" ht="14.25" customHeight="1" x14ac:dyDescent="0.25">
      <c r="I769" s="5"/>
      <c r="J769" s="6"/>
      <c r="T769" s="2"/>
      <c r="U769" s="2"/>
      <c r="V769" s="2"/>
    </row>
    <row r="770" spans="9:22" ht="14.25" customHeight="1" x14ac:dyDescent="0.25">
      <c r="I770" s="5"/>
      <c r="J770" s="6"/>
      <c r="T770" s="2"/>
      <c r="U770" s="2"/>
      <c r="V770" s="2"/>
    </row>
    <row r="771" spans="9:22" ht="14.25" customHeight="1" x14ac:dyDescent="0.25">
      <c r="I771" s="5"/>
      <c r="J771" s="6"/>
      <c r="T771" s="2"/>
      <c r="U771" s="2"/>
      <c r="V771" s="2"/>
    </row>
    <row r="772" spans="9:22" ht="14.25" customHeight="1" x14ac:dyDescent="0.25">
      <c r="I772" s="5"/>
      <c r="J772" s="6"/>
      <c r="T772" s="2"/>
      <c r="U772" s="2"/>
      <c r="V772" s="2"/>
    </row>
    <row r="773" spans="9:22" ht="14.25" customHeight="1" x14ac:dyDescent="0.25">
      <c r="I773" s="5"/>
      <c r="J773" s="6"/>
      <c r="T773" s="2"/>
      <c r="U773" s="2"/>
      <c r="V773" s="2"/>
    </row>
    <row r="774" spans="9:22" ht="14.25" customHeight="1" x14ac:dyDescent="0.25">
      <c r="I774" s="5"/>
      <c r="J774" s="6"/>
      <c r="T774" s="2"/>
      <c r="U774" s="2"/>
      <c r="V774" s="2"/>
    </row>
    <row r="775" spans="9:22" ht="14.25" customHeight="1" x14ac:dyDescent="0.25">
      <c r="I775" s="5"/>
      <c r="J775" s="6"/>
      <c r="T775" s="2"/>
      <c r="U775" s="2"/>
      <c r="V775" s="2"/>
    </row>
    <row r="776" spans="9:22" ht="14.25" customHeight="1" x14ac:dyDescent="0.25">
      <c r="I776" s="5"/>
      <c r="J776" s="6"/>
      <c r="T776" s="2"/>
      <c r="U776" s="2"/>
      <c r="V776" s="2"/>
    </row>
    <row r="777" spans="9:22" ht="14.25" customHeight="1" x14ac:dyDescent="0.25">
      <c r="I777" s="5"/>
      <c r="J777" s="6"/>
      <c r="T777" s="2"/>
      <c r="U777" s="2"/>
      <c r="V777" s="2"/>
    </row>
    <row r="778" spans="9:22" ht="14.25" customHeight="1" x14ac:dyDescent="0.25">
      <c r="I778" s="5"/>
      <c r="J778" s="6"/>
      <c r="T778" s="2"/>
      <c r="U778" s="2"/>
      <c r="V778" s="2"/>
    </row>
    <row r="779" spans="9:22" ht="14.25" customHeight="1" x14ac:dyDescent="0.25">
      <c r="I779" s="5"/>
      <c r="J779" s="6"/>
      <c r="T779" s="2"/>
      <c r="U779" s="2"/>
      <c r="V779" s="2"/>
    </row>
    <row r="780" spans="9:22" ht="14.25" customHeight="1" x14ac:dyDescent="0.25">
      <c r="I780" s="5"/>
      <c r="J780" s="6"/>
      <c r="T780" s="2"/>
      <c r="U780" s="2"/>
      <c r="V780" s="2"/>
    </row>
  </sheetData>
  <autoFilter ref="A5:V245" xr:uid="{00000000-0001-0000-0100-000000000000}"/>
  <mergeCells count="3">
    <mergeCell ref="C1:T1"/>
    <mergeCell ref="C2:T2"/>
    <mergeCell ref="C3:U3"/>
  </mergeCells>
  <pageMargins left="0.19685039370078741" right="0.15748031496062992" top="0.19685039370078741" bottom="0.27559055118110237" header="0.19685039370078741" footer="0.27559055118110237"/>
  <pageSetup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3454-C8C5-409E-A033-51B62A56F0EB}">
  <sheetPr filterMode="1"/>
  <dimension ref="A1:L239"/>
  <sheetViews>
    <sheetView tabSelected="1" topLeftCell="A129" workbookViewId="0">
      <selection activeCell="A89" sqref="A89:XFD89"/>
    </sheetView>
  </sheetViews>
  <sheetFormatPr baseColWidth="10" defaultRowHeight="15" x14ac:dyDescent="0.25"/>
  <cols>
    <col min="1" max="1" width="37.875" style="61" bestFit="1" customWidth="1"/>
    <col min="2" max="2" width="8.125" style="61" bestFit="1" customWidth="1"/>
    <col min="3" max="3" width="11.875" style="61" bestFit="1" customWidth="1"/>
    <col min="4" max="4" width="13.125" style="61" bestFit="1" customWidth="1"/>
    <col min="5" max="5" width="9.625" style="61" bestFit="1" customWidth="1"/>
    <col min="6" max="6" width="34.625" style="61" bestFit="1" customWidth="1"/>
    <col min="7" max="7" width="13.875" style="61" customWidth="1"/>
    <col min="8" max="8" width="22.75" style="61" customWidth="1"/>
    <col min="9" max="9" width="23.375" style="69" bestFit="1" customWidth="1"/>
    <col min="10" max="10" width="41.25" style="61" bestFit="1" customWidth="1"/>
    <col min="11" max="16384" width="11" style="61"/>
  </cols>
  <sheetData>
    <row r="1" spans="2:10" x14ac:dyDescent="0.25">
      <c r="B1" s="62" t="s">
        <v>1068</v>
      </c>
      <c r="C1" s="62" t="s">
        <v>1074</v>
      </c>
      <c r="D1" s="62" t="s">
        <v>1069</v>
      </c>
      <c r="E1" s="62" t="s">
        <v>16</v>
      </c>
      <c r="F1" s="62" t="s">
        <v>1066</v>
      </c>
      <c r="G1" s="62" t="s">
        <v>1021</v>
      </c>
      <c r="H1" s="62" t="s">
        <v>1070</v>
      </c>
      <c r="I1" s="71" t="s">
        <v>1071</v>
      </c>
      <c r="J1" s="62" t="s">
        <v>1073</v>
      </c>
    </row>
    <row r="2" spans="2:10" hidden="1" x14ac:dyDescent="0.25">
      <c r="B2" s="65" t="s">
        <v>1067</v>
      </c>
      <c r="C2" s="64" t="s">
        <v>29</v>
      </c>
      <c r="D2" s="21" t="s">
        <v>27</v>
      </c>
      <c r="E2" s="21">
        <v>2220126</v>
      </c>
      <c r="F2" s="63" t="s">
        <v>1028</v>
      </c>
      <c r="G2" s="64" t="str">
        <f>CONCATENATE(B2,LEFT(C2,2),LEFT(D2,2),RIGHT(E2,3))</f>
        <v>FCBCBLUOP126</v>
      </c>
      <c r="H2" s="70" t="str">
        <f>LOWER(CONCATENATE(C2,".",D2))</f>
        <v>luis.oporto</v>
      </c>
      <c r="I2" s="72" t="s">
        <v>1072</v>
      </c>
      <c r="J2" s="64" t="str">
        <f>CONCATENATE(H2,"@",I2)</f>
        <v>luis.oporto@fundacionculturalbcb.gob.bo</v>
      </c>
    </row>
    <row r="3" spans="2:10" hidden="1" x14ac:dyDescent="0.25">
      <c r="B3" s="65" t="s">
        <v>1067</v>
      </c>
      <c r="C3" s="64" t="s">
        <v>35</v>
      </c>
      <c r="D3" s="60" t="s">
        <v>35</v>
      </c>
      <c r="E3" s="60" t="s">
        <v>35</v>
      </c>
      <c r="F3" s="60" t="s">
        <v>35</v>
      </c>
      <c r="G3" s="64" t="str">
        <f t="shared" ref="G3:G66" si="0">CONCATENATE(B3,LEFT(C3,2),LEFT(D3,2),RIGHT(E3,3))</f>
        <v>FCBCBACACALO</v>
      </c>
      <c r="H3" s="70" t="str">
        <f t="shared" ref="H3:H66" si="1">LOWER(CONCATENATE(C3,".",D3))</f>
        <v>acefalo.acefalo</v>
      </c>
      <c r="I3" s="72" t="s">
        <v>1072</v>
      </c>
      <c r="J3" s="64" t="str">
        <f t="shared" ref="J3:J66" si="2">CONCATENATE(H3,"@",I3)</f>
        <v>acefalo.acefalo@fundacionculturalbcb.gob.bo</v>
      </c>
    </row>
    <row r="4" spans="2:10" hidden="1" x14ac:dyDescent="0.25">
      <c r="B4" s="65" t="s">
        <v>1067</v>
      </c>
      <c r="C4" s="64" t="s">
        <v>1075</v>
      </c>
      <c r="D4" s="21" t="s">
        <v>39</v>
      </c>
      <c r="E4" s="26">
        <v>4922527</v>
      </c>
      <c r="F4" s="63" t="s">
        <v>1029</v>
      </c>
      <c r="G4" s="64" t="str">
        <f t="shared" si="0"/>
        <v>FCBCBANAD527</v>
      </c>
      <c r="H4" s="70" t="str">
        <f t="shared" si="1"/>
        <v>angela.aduviri</v>
      </c>
      <c r="I4" s="72" t="s">
        <v>1072</v>
      </c>
      <c r="J4" s="64" t="str">
        <f t="shared" si="2"/>
        <v>angela.aduviri@fundacionculturalbcb.gob.bo</v>
      </c>
    </row>
    <row r="5" spans="2:10" hidden="1" x14ac:dyDescent="0.25">
      <c r="B5" s="65" t="s">
        <v>1067</v>
      </c>
      <c r="C5" s="64" t="s">
        <v>1076</v>
      </c>
      <c r="D5" s="21" t="s">
        <v>45</v>
      </c>
      <c r="E5" s="21">
        <v>4918718</v>
      </c>
      <c r="F5" s="63" t="s">
        <v>1030</v>
      </c>
      <c r="G5" s="64" t="str">
        <f t="shared" si="0"/>
        <v>FCBCBRIQU718</v>
      </c>
      <c r="H5" s="70" t="str">
        <f t="shared" si="1"/>
        <v>rita.quiroz</v>
      </c>
      <c r="I5" s="72" t="s">
        <v>1072</v>
      </c>
      <c r="J5" s="64" t="str">
        <f t="shared" si="2"/>
        <v>rita.quiroz@fundacionculturalbcb.gob.bo</v>
      </c>
    </row>
    <row r="6" spans="2:10" hidden="1" x14ac:dyDescent="0.25">
      <c r="B6" s="65" t="s">
        <v>1067</v>
      </c>
      <c r="C6" s="64" t="s">
        <v>54</v>
      </c>
      <c r="D6" s="21" t="s">
        <v>52</v>
      </c>
      <c r="E6" s="21">
        <v>7050731</v>
      </c>
      <c r="F6" s="63" t="s">
        <v>1031</v>
      </c>
      <c r="G6" s="64" t="str">
        <f t="shared" si="0"/>
        <v>FCBCBESHU731</v>
      </c>
      <c r="H6" s="70" t="str">
        <f t="shared" si="1"/>
        <v>estefani.huiza</v>
      </c>
      <c r="I6" s="72" t="s">
        <v>1072</v>
      </c>
      <c r="J6" s="64" t="str">
        <f t="shared" si="2"/>
        <v>estefani.huiza@fundacionculturalbcb.gob.bo</v>
      </c>
    </row>
    <row r="7" spans="2:10" hidden="1" x14ac:dyDescent="0.25">
      <c r="B7" s="65" t="s">
        <v>1067</v>
      </c>
      <c r="C7" s="64" t="s">
        <v>60</v>
      </c>
      <c r="D7" s="21" t="s">
        <v>58</v>
      </c>
      <c r="E7" s="21">
        <v>3487543</v>
      </c>
      <c r="F7" s="63" t="s">
        <v>1032</v>
      </c>
      <c r="G7" s="64" t="str">
        <f t="shared" si="0"/>
        <v>FCBCBMARA543</v>
      </c>
      <c r="H7" s="70" t="str">
        <f t="shared" si="1"/>
        <v>max.ramos</v>
      </c>
      <c r="I7" s="72" t="s">
        <v>1072</v>
      </c>
      <c r="J7" s="64" t="str">
        <f t="shared" si="2"/>
        <v>max.ramos@fundacionculturalbcb.gob.bo</v>
      </c>
    </row>
    <row r="8" spans="2:10" hidden="1" x14ac:dyDescent="0.25">
      <c r="B8" s="65" t="s">
        <v>1067</v>
      </c>
      <c r="C8" s="64" t="s">
        <v>1077</v>
      </c>
      <c r="D8" s="21" t="s">
        <v>66</v>
      </c>
      <c r="E8" s="21">
        <v>2058080</v>
      </c>
      <c r="F8" s="63" t="s">
        <v>1033</v>
      </c>
      <c r="G8" s="64" t="str">
        <f t="shared" si="0"/>
        <v>FCBCBRIAG080</v>
      </c>
      <c r="H8" s="70" t="str">
        <f t="shared" si="1"/>
        <v>ricardo.aguilar</v>
      </c>
      <c r="I8" s="72" t="s">
        <v>1072</v>
      </c>
      <c r="J8" s="64" t="str">
        <f t="shared" si="2"/>
        <v>ricardo.aguilar@fundacionculturalbcb.gob.bo</v>
      </c>
    </row>
    <row r="9" spans="2:10" hidden="1" x14ac:dyDescent="0.25">
      <c r="B9" s="65" t="s">
        <v>1067</v>
      </c>
      <c r="C9" s="64" t="s">
        <v>76</v>
      </c>
      <c r="D9" s="21" t="s">
        <v>74</v>
      </c>
      <c r="E9" s="21">
        <v>2682167</v>
      </c>
      <c r="F9" s="63" t="s">
        <v>1034</v>
      </c>
      <c r="G9" s="64" t="str">
        <f t="shared" si="0"/>
        <v>FCBCBCRAP167</v>
      </c>
      <c r="H9" s="70" t="str">
        <f t="shared" si="1"/>
        <v>cristobal.apaza</v>
      </c>
      <c r="I9" s="72" t="s">
        <v>1072</v>
      </c>
      <c r="J9" s="64" t="str">
        <f t="shared" si="2"/>
        <v>cristobal.apaza@fundacionculturalbcb.gob.bo</v>
      </c>
    </row>
    <row r="10" spans="2:10" hidden="1" x14ac:dyDescent="0.25">
      <c r="B10" s="65" t="s">
        <v>1067</v>
      </c>
      <c r="C10" s="64" t="s">
        <v>1078</v>
      </c>
      <c r="D10" s="21" t="s">
        <v>80</v>
      </c>
      <c r="E10" s="21">
        <v>5078422</v>
      </c>
      <c r="F10" s="63" t="s">
        <v>1035</v>
      </c>
      <c r="G10" s="64" t="str">
        <f t="shared" si="0"/>
        <v>FCBCBMAUR422</v>
      </c>
      <c r="H10" s="70" t="str">
        <f t="shared" si="1"/>
        <v>magali.uribe</v>
      </c>
      <c r="I10" s="72" t="s">
        <v>1072</v>
      </c>
      <c r="J10" s="64" t="str">
        <f t="shared" si="2"/>
        <v>magali.uribe@fundacionculturalbcb.gob.bo</v>
      </c>
    </row>
    <row r="11" spans="2:10" hidden="1" x14ac:dyDescent="0.25">
      <c r="B11" s="65" t="s">
        <v>1067</v>
      </c>
      <c r="C11" s="64" t="s">
        <v>1079</v>
      </c>
      <c r="D11" s="21" t="s">
        <v>87</v>
      </c>
      <c r="E11" s="21">
        <v>4012709</v>
      </c>
      <c r="F11" s="63" t="s">
        <v>1036</v>
      </c>
      <c r="G11" s="64" t="str">
        <f t="shared" si="0"/>
        <v>FCBCBMASA709</v>
      </c>
      <c r="H11" s="70" t="str">
        <f t="shared" si="1"/>
        <v>maria.saavedra</v>
      </c>
      <c r="I11" s="72" t="s">
        <v>1072</v>
      </c>
      <c r="J11" s="64" t="str">
        <f t="shared" si="2"/>
        <v>maria.saavedra@fundacionculturalbcb.gob.bo</v>
      </c>
    </row>
    <row r="12" spans="2:10" hidden="1" x14ac:dyDescent="0.25">
      <c r="B12" s="65" t="s">
        <v>1067</v>
      </c>
      <c r="C12" s="64" t="s">
        <v>35</v>
      </c>
      <c r="D12" s="60" t="s">
        <v>35</v>
      </c>
      <c r="E12" s="60" t="s">
        <v>35</v>
      </c>
      <c r="F12" s="60" t="s">
        <v>35</v>
      </c>
      <c r="G12" s="64" t="str">
        <f t="shared" si="0"/>
        <v>FCBCBACACALO</v>
      </c>
      <c r="H12" s="70" t="str">
        <f t="shared" si="1"/>
        <v>acefalo.acefalo</v>
      </c>
      <c r="I12" s="72" t="s">
        <v>1072</v>
      </c>
      <c r="J12" s="64" t="str">
        <f t="shared" si="2"/>
        <v>acefalo.acefalo@fundacionculturalbcb.gob.bo</v>
      </c>
    </row>
    <row r="13" spans="2:10" hidden="1" x14ac:dyDescent="0.25">
      <c r="B13" s="65" t="s">
        <v>1067</v>
      </c>
      <c r="C13" s="64" t="s">
        <v>94</v>
      </c>
      <c r="D13" s="21" t="s">
        <v>92</v>
      </c>
      <c r="E13" s="21">
        <v>3325512</v>
      </c>
      <c r="F13" s="63" t="s">
        <v>1037</v>
      </c>
      <c r="G13" s="64" t="str">
        <f t="shared" si="0"/>
        <v>FCBCBESOJ512</v>
      </c>
      <c r="H13" s="70" t="str">
        <f t="shared" si="1"/>
        <v>estela.ojeda</v>
      </c>
      <c r="I13" s="72" t="s">
        <v>1072</v>
      </c>
      <c r="J13" s="64" t="str">
        <f t="shared" si="2"/>
        <v>estela.ojeda@fundacionculturalbcb.gob.bo</v>
      </c>
    </row>
    <row r="14" spans="2:10" hidden="1" x14ac:dyDescent="0.25">
      <c r="B14" s="65" t="s">
        <v>1067</v>
      </c>
      <c r="C14" s="64" t="s">
        <v>766</v>
      </c>
      <c r="D14" s="57" t="s">
        <v>96</v>
      </c>
      <c r="E14" s="21">
        <v>7008958</v>
      </c>
      <c r="F14" s="63" t="s">
        <v>1038</v>
      </c>
      <c r="G14" s="64" t="str">
        <f t="shared" si="0"/>
        <v>FCBCBGAFU958</v>
      </c>
      <c r="H14" s="70" t="str">
        <f t="shared" si="1"/>
        <v>gabriela.fuentes</v>
      </c>
      <c r="I14" s="72" t="s">
        <v>1072</v>
      </c>
      <c r="J14" s="64" t="str">
        <f t="shared" si="2"/>
        <v>gabriela.fuentes@fundacionculturalbcb.gob.bo</v>
      </c>
    </row>
    <row r="15" spans="2:10" hidden="1" x14ac:dyDescent="0.25">
      <c r="B15" s="65" t="s">
        <v>1067</v>
      </c>
      <c r="C15" s="64" t="s">
        <v>1080</v>
      </c>
      <c r="D15" s="21" t="s">
        <v>102</v>
      </c>
      <c r="E15" s="21">
        <v>3336972</v>
      </c>
      <c r="F15" s="63" t="s">
        <v>1039</v>
      </c>
      <c r="G15" s="64" t="str">
        <f t="shared" si="0"/>
        <v>FCBCBPAPE972</v>
      </c>
      <c r="H15" s="70" t="str">
        <f t="shared" si="1"/>
        <v>pavel.perez</v>
      </c>
      <c r="I15" s="72" t="s">
        <v>1072</v>
      </c>
      <c r="J15" s="64" t="str">
        <f t="shared" si="2"/>
        <v>pavel.perez@fundacionculturalbcb.gob.bo</v>
      </c>
    </row>
    <row r="16" spans="2:10" hidden="1" x14ac:dyDescent="0.25">
      <c r="B16" s="65" t="s">
        <v>1067</v>
      </c>
      <c r="C16" s="64" t="s">
        <v>1081</v>
      </c>
      <c r="D16" s="57" t="s">
        <v>108</v>
      </c>
      <c r="E16" s="21">
        <v>6123695</v>
      </c>
      <c r="F16" s="63" t="s">
        <v>1040</v>
      </c>
      <c r="G16" s="64" t="str">
        <f t="shared" si="0"/>
        <v>FCBCBEVTR695</v>
      </c>
      <c r="H16" s="70" t="str">
        <f t="shared" si="1"/>
        <v>evelyn.troche</v>
      </c>
      <c r="I16" s="72" t="s">
        <v>1072</v>
      </c>
      <c r="J16" s="64" t="str">
        <f t="shared" si="2"/>
        <v>evelyn.troche@fundacionculturalbcb.gob.bo</v>
      </c>
    </row>
    <row r="17" spans="2:10" hidden="1" x14ac:dyDescent="0.25">
      <c r="B17" s="65" t="s">
        <v>1067</v>
      </c>
      <c r="C17" s="64" t="s">
        <v>117</v>
      </c>
      <c r="D17" s="21" t="s">
        <v>115</v>
      </c>
      <c r="E17" s="21">
        <v>6985867</v>
      </c>
      <c r="F17" s="63" t="s">
        <v>1041</v>
      </c>
      <c r="G17" s="64" t="str">
        <f t="shared" si="0"/>
        <v>FCBCBELAL867</v>
      </c>
      <c r="H17" s="70" t="str">
        <f t="shared" si="1"/>
        <v>elian.alvarez</v>
      </c>
      <c r="I17" s="72" t="s">
        <v>1072</v>
      </c>
      <c r="J17" s="64" t="str">
        <f t="shared" si="2"/>
        <v>elian.alvarez@fundacionculturalbcb.gob.bo</v>
      </c>
    </row>
    <row r="18" spans="2:10" hidden="1" x14ac:dyDescent="0.25">
      <c r="B18" s="65" t="s">
        <v>1067</v>
      </c>
      <c r="C18" s="64" t="s">
        <v>1079</v>
      </c>
      <c r="D18" s="21" t="s">
        <v>120</v>
      </c>
      <c r="E18" s="26">
        <v>6081183</v>
      </c>
      <c r="F18" s="63" t="s">
        <v>123</v>
      </c>
      <c r="G18" s="64" t="str">
        <f t="shared" si="0"/>
        <v>FCBCBMACA183</v>
      </c>
      <c r="H18" s="70" t="str">
        <f t="shared" si="1"/>
        <v>maria.carvajal</v>
      </c>
      <c r="I18" s="72" t="s">
        <v>1072</v>
      </c>
      <c r="J18" s="64" t="str">
        <f t="shared" si="2"/>
        <v>maria.carvajal@fundacionculturalbcb.gob.bo</v>
      </c>
    </row>
    <row r="19" spans="2:10" hidden="1" x14ac:dyDescent="0.25">
      <c r="B19" s="65" t="s">
        <v>1067</v>
      </c>
      <c r="C19" s="64" t="s">
        <v>29</v>
      </c>
      <c r="D19" s="21" t="s">
        <v>127</v>
      </c>
      <c r="E19" s="21">
        <v>4791448</v>
      </c>
      <c r="F19" s="63" t="s">
        <v>1042</v>
      </c>
      <c r="G19" s="64" t="str">
        <f t="shared" si="0"/>
        <v>FCBCBLUAR448</v>
      </c>
      <c r="H19" s="70" t="str">
        <f t="shared" si="1"/>
        <v>luis.arequipa</v>
      </c>
      <c r="I19" s="72" t="s">
        <v>1072</v>
      </c>
      <c r="J19" s="64" t="str">
        <f t="shared" si="2"/>
        <v>luis.arequipa@fundacionculturalbcb.gob.bo</v>
      </c>
    </row>
    <row r="20" spans="2:10" hidden="1" x14ac:dyDescent="0.25">
      <c r="B20" s="65" t="s">
        <v>1067</v>
      </c>
      <c r="C20" s="64" t="s">
        <v>1082</v>
      </c>
      <c r="D20" s="21" t="s">
        <v>133</v>
      </c>
      <c r="E20" s="26">
        <v>4848702</v>
      </c>
      <c r="F20" s="63" t="s">
        <v>1043</v>
      </c>
      <c r="G20" s="64" t="str">
        <f t="shared" si="0"/>
        <v>FCBCBYUGO702</v>
      </c>
      <c r="H20" s="70" t="str">
        <f t="shared" si="1"/>
        <v>yussela.goyzueta</v>
      </c>
      <c r="I20" s="72" t="s">
        <v>1072</v>
      </c>
      <c r="J20" s="64" t="str">
        <f t="shared" si="2"/>
        <v>yussela.goyzueta@fundacionculturalbcb.gob.bo</v>
      </c>
    </row>
    <row r="21" spans="2:10" hidden="1" x14ac:dyDescent="0.25">
      <c r="B21" s="65" t="s">
        <v>1067</v>
      </c>
      <c r="C21" s="64" t="s">
        <v>140</v>
      </c>
      <c r="D21" s="21" t="s">
        <v>138</v>
      </c>
      <c r="E21" s="21">
        <v>3484596</v>
      </c>
      <c r="F21" s="63" t="s">
        <v>1044</v>
      </c>
      <c r="G21" s="64" t="str">
        <f t="shared" si="0"/>
        <v>FCBCBMAZU596</v>
      </c>
      <c r="H21" s="70" t="str">
        <f t="shared" si="1"/>
        <v>marisabel.zubieta</v>
      </c>
      <c r="I21" s="72" t="s">
        <v>1072</v>
      </c>
      <c r="J21" s="64" t="str">
        <f t="shared" si="2"/>
        <v>marisabel.zubieta@fundacionculturalbcb.gob.bo</v>
      </c>
    </row>
    <row r="22" spans="2:10" hidden="1" x14ac:dyDescent="0.25">
      <c r="B22" s="65" t="s">
        <v>1067</v>
      </c>
      <c r="C22" s="64" t="s">
        <v>145</v>
      </c>
      <c r="D22" s="21" t="s">
        <v>143</v>
      </c>
      <c r="E22" s="21">
        <v>9209737</v>
      </c>
      <c r="F22" s="63" t="s">
        <v>1045</v>
      </c>
      <c r="G22" s="64" t="str">
        <f t="shared" si="0"/>
        <v>FCBCBKASA737</v>
      </c>
      <c r="H22" s="70" t="str">
        <f t="shared" si="1"/>
        <v>karina.saravia</v>
      </c>
      <c r="I22" s="72" t="s">
        <v>1072</v>
      </c>
      <c r="J22" s="64" t="str">
        <f t="shared" si="2"/>
        <v>karina.saravia@fundacionculturalbcb.gob.bo</v>
      </c>
    </row>
    <row r="23" spans="2:10" hidden="1" x14ac:dyDescent="0.25">
      <c r="B23" s="65" t="s">
        <v>1067</v>
      </c>
      <c r="C23" s="64" t="s">
        <v>1083</v>
      </c>
      <c r="D23" s="21" t="s">
        <v>150</v>
      </c>
      <c r="E23" s="21">
        <v>6876773</v>
      </c>
      <c r="F23" s="63" t="s">
        <v>1046</v>
      </c>
      <c r="G23" s="64" t="str">
        <f t="shared" si="0"/>
        <v>FCBCBFRVI773</v>
      </c>
      <c r="H23" s="70" t="str">
        <f t="shared" si="1"/>
        <v>franco.villatarco</v>
      </c>
      <c r="I23" s="72" t="s">
        <v>1072</v>
      </c>
      <c r="J23" s="64" t="str">
        <f t="shared" si="2"/>
        <v>franco.villatarco@fundacionculturalbcb.gob.bo</v>
      </c>
    </row>
    <row r="24" spans="2:10" hidden="1" x14ac:dyDescent="0.25">
      <c r="B24" s="65" t="s">
        <v>1067</v>
      </c>
      <c r="C24" s="64" t="s">
        <v>35</v>
      </c>
      <c r="D24" s="60" t="s">
        <v>35</v>
      </c>
      <c r="E24" s="60" t="s">
        <v>35</v>
      </c>
      <c r="F24" s="60" t="s">
        <v>35</v>
      </c>
      <c r="G24" s="64" t="str">
        <f t="shared" si="0"/>
        <v>FCBCBACACALO</v>
      </c>
      <c r="H24" s="70" t="str">
        <f t="shared" si="1"/>
        <v>acefalo.acefalo</v>
      </c>
      <c r="I24" s="72" t="s">
        <v>1072</v>
      </c>
      <c r="J24" s="64" t="str">
        <f t="shared" si="2"/>
        <v>acefalo.acefalo@fundacionculturalbcb.gob.bo</v>
      </c>
    </row>
    <row r="25" spans="2:10" hidden="1" x14ac:dyDescent="0.25">
      <c r="B25" s="65" t="s">
        <v>1067</v>
      </c>
      <c r="C25" s="64" t="s">
        <v>593</v>
      </c>
      <c r="D25" s="21" t="s">
        <v>158</v>
      </c>
      <c r="E25" s="21">
        <v>4985716</v>
      </c>
      <c r="F25" s="63" t="s">
        <v>1047</v>
      </c>
      <c r="G25" s="64" t="str">
        <f t="shared" si="0"/>
        <v>FCBCBSIHU716</v>
      </c>
      <c r="H25" s="70" t="str">
        <f t="shared" si="1"/>
        <v>silvia.huanca</v>
      </c>
      <c r="I25" s="72" t="s">
        <v>1072</v>
      </c>
      <c r="J25" s="64" t="str">
        <f t="shared" si="2"/>
        <v>silvia.huanca@fundacionculturalbcb.gob.bo</v>
      </c>
    </row>
    <row r="26" spans="2:10" hidden="1" x14ac:dyDescent="0.25">
      <c r="B26" s="65" t="s">
        <v>1067</v>
      </c>
      <c r="C26" s="64" t="s">
        <v>167</v>
      </c>
      <c r="D26" s="21" t="s">
        <v>165</v>
      </c>
      <c r="E26" s="21">
        <v>4844721</v>
      </c>
      <c r="F26" s="63" t="s">
        <v>1048</v>
      </c>
      <c r="G26" s="64" t="str">
        <f t="shared" si="0"/>
        <v>FCBCBMAMA721</v>
      </c>
      <c r="H26" s="70" t="str">
        <f t="shared" si="1"/>
        <v>mario.marca</v>
      </c>
      <c r="I26" s="72" t="s">
        <v>1072</v>
      </c>
      <c r="J26" s="64" t="str">
        <f t="shared" si="2"/>
        <v>mario.marca@fundacionculturalbcb.gob.bo</v>
      </c>
    </row>
    <row r="27" spans="2:10" hidden="1" x14ac:dyDescent="0.25">
      <c r="B27" s="65" t="s">
        <v>1067</v>
      </c>
      <c r="C27" s="64" t="s">
        <v>167</v>
      </c>
      <c r="D27" s="21" t="s">
        <v>170</v>
      </c>
      <c r="E27" s="21">
        <v>3462509</v>
      </c>
      <c r="F27" s="63" t="s">
        <v>1049</v>
      </c>
      <c r="G27" s="64" t="str">
        <f t="shared" si="0"/>
        <v>FCBCBMASE509</v>
      </c>
      <c r="H27" s="70" t="str">
        <f t="shared" si="1"/>
        <v>mario.sempertegui</v>
      </c>
      <c r="I27" s="72" t="s">
        <v>1072</v>
      </c>
      <c r="J27" s="64" t="str">
        <f t="shared" si="2"/>
        <v>mario.sempertegui@fundacionculturalbcb.gob.bo</v>
      </c>
    </row>
    <row r="28" spans="2:10" hidden="1" x14ac:dyDescent="0.25">
      <c r="B28" s="65" t="s">
        <v>1067</v>
      </c>
      <c r="C28" s="64" t="s">
        <v>1084</v>
      </c>
      <c r="D28" s="21" t="s">
        <v>174</v>
      </c>
      <c r="E28" s="21">
        <v>6736666</v>
      </c>
      <c r="F28" s="63" t="s">
        <v>1050</v>
      </c>
      <c r="G28" s="64" t="str">
        <f t="shared" si="0"/>
        <v>FCBCBSEAR666</v>
      </c>
      <c r="H28" s="70" t="str">
        <f t="shared" si="1"/>
        <v>sergio.aramayo</v>
      </c>
      <c r="I28" s="72" t="s">
        <v>1072</v>
      </c>
      <c r="J28" s="64" t="str">
        <f t="shared" si="2"/>
        <v>sergio.aramayo@fundacionculturalbcb.gob.bo</v>
      </c>
    </row>
    <row r="29" spans="2:10" hidden="1" x14ac:dyDescent="0.25">
      <c r="B29" s="65" t="s">
        <v>1067</v>
      </c>
      <c r="C29" s="64" t="s">
        <v>1085</v>
      </c>
      <c r="D29" s="57" t="s">
        <v>180</v>
      </c>
      <c r="E29" s="21">
        <v>8264230</v>
      </c>
      <c r="F29" s="63" t="s">
        <v>1051</v>
      </c>
      <c r="G29" s="64" t="str">
        <f t="shared" si="0"/>
        <v>FCBCBROQU230</v>
      </c>
      <c r="H29" s="70" t="str">
        <f t="shared" si="1"/>
        <v>rosa.quispe</v>
      </c>
      <c r="I29" s="72" t="s">
        <v>1072</v>
      </c>
      <c r="J29" s="64" t="str">
        <f t="shared" si="2"/>
        <v>rosa.quispe@fundacionculturalbcb.gob.bo</v>
      </c>
    </row>
    <row r="30" spans="2:10" hidden="1" x14ac:dyDescent="0.25">
      <c r="B30" s="65" t="s">
        <v>1067</v>
      </c>
      <c r="C30" s="64" t="s">
        <v>1079</v>
      </c>
      <c r="D30" s="21" t="s">
        <v>185</v>
      </c>
      <c r="E30" s="21">
        <v>4376835</v>
      </c>
      <c r="F30" s="63" t="s">
        <v>1052</v>
      </c>
      <c r="G30" s="64" t="str">
        <f t="shared" si="0"/>
        <v>FCBCBMAQU835</v>
      </c>
      <c r="H30" s="70" t="str">
        <f t="shared" si="1"/>
        <v>maria.quintanilla</v>
      </c>
      <c r="I30" s="72" t="s">
        <v>1072</v>
      </c>
      <c r="J30" s="64" t="str">
        <f t="shared" si="2"/>
        <v>maria.quintanilla@fundacionculturalbcb.gob.bo</v>
      </c>
    </row>
    <row r="31" spans="2:10" hidden="1" x14ac:dyDescent="0.25">
      <c r="B31" s="65" t="s">
        <v>1067</v>
      </c>
      <c r="C31" s="64" t="s">
        <v>1086</v>
      </c>
      <c r="D31" s="21" t="s">
        <v>191</v>
      </c>
      <c r="E31" s="21">
        <v>4329603</v>
      </c>
      <c r="F31" s="63" t="s">
        <v>1053</v>
      </c>
      <c r="G31" s="64" t="str">
        <f t="shared" si="0"/>
        <v>FCBCBBEMA603</v>
      </c>
      <c r="H31" s="70" t="str">
        <f t="shared" si="1"/>
        <v>beatriz.mamani</v>
      </c>
      <c r="I31" s="72" t="s">
        <v>1072</v>
      </c>
      <c r="J31" s="64" t="str">
        <f t="shared" si="2"/>
        <v>beatriz.mamani@fundacionculturalbcb.gob.bo</v>
      </c>
    </row>
    <row r="32" spans="2:10" hidden="1" x14ac:dyDescent="0.25">
      <c r="B32" s="65" t="s">
        <v>1067</v>
      </c>
      <c r="C32" s="64" t="s">
        <v>1087</v>
      </c>
      <c r="D32" s="21" t="s">
        <v>196</v>
      </c>
      <c r="E32" s="21">
        <v>4741713</v>
      </c>
      <c r="F32" s="63" t="s">
        <v>1054</v>
      </c>
      <c r="G32" s="64" t="str">
        <f t="shared" si="0"/>
        <v>FCBCBMABE713</v>
      </c>
      <c r="H32" s="70" t="str">
        <f t="shared" si="1"/>
        <v xml:space="preserve">mabel.belzu </v>
      </c>
      <c r="I32" s="72" t="s">
        <v>1072</v>
      </c>
      <c r="J32" s="64" t="str">
        <f t="shared" si="2"/>
        <v>mabel.belzu @fundacionculturalbcb.gob.bo</v>
      </c>
    </row>
    <row r="33" spans="1:10" hidden="1" x14ac:dyDescent="0.25">
      <c r="B33" s="65" t="s">
        <v>1067</v>
      </c>
      <c r="C33" s="64" t="s">
        <v>1088</v>
      </c>
      <c r="D33" s="21" t="s">
        <v>201</v>
      </c>
      <c r="E33" s="21">
        <v>4831236</v>
      </c>
      <c r="F33" s="63" t="s">
        <v>1055</v>
      </c>
      <c r="G33" s="64" t="str">
        <f t="shared" si="0"/>
        <v>FCBCBYESA236</v>
      </c>
      <c r="H33" s="70" t="str">
        <f t="shared" si="1"/>
        <v>yecid.sanchez</v>
      </c>
      <c r="I33" s="72" t="s">
        <v>1072</v>
      </c>
      <c r="J33" s="64" t="str">
        <f t="shared" si="2"/>
        <v>yecid.sanchez@fundacionculturalbcb.gob.bo</v>
      </c>
    </row>
    <row r="34" spans="1:10" hidden="1" x14ac:dyDescent="0.25">
      <c r="B34" s="65" t="s">
        <v>1067</v>
      </c>
      <c r="C34" s="64" t="s">
        <v>29</v>
      </c>
      <c r="D34" s="21" t="s">
        <v>53</v>
      </c>
      <c r="E34" s="21">
        <v>5762453</v>
      </c>
      <c r="F34" s="63" t="s">
        <v>1056</v>
      </c>
      <c r="G34" s="64" t="str">
        <f t="shared" si="0"/>
        <v>FCBCBLUFE453</v>
      </c>
      <c r="H34" s="70" t="str">
        <f t="shared" si="1"/>
        <v>luis.fernandez</v>
      </c>
      <c r="I34" s="72" t="s">
        <v>1072</v>
      </c>
      <c r="J34" s="64" t="str">
        <f t="shared" si="2"/>
        <v>luis.fernandez@fundacionculturalbcb.gob.bo</v>
      </c>
    </row>
    <row r="35" spans="1:10" hidden="1" x14ac:dyDescent="0.25">
      <c r="B35" s="65" t="s">
        <v>1067</v>
      </c>
      <c r="C35" s="64" t="s">
        <v>215</v>
      </c>
      <c r="D35" s="21" t="s">
        <v>214</v>
      </c>
      <c r="E35" s="21">
        <v>3251519</v>
      </c>
      <c r="F35" s="63" t="s">
        <v>1057</v>
      </c>
      <c r="G35" s="64" t="str">
        <f t="shared" si="0"/>
        <v>FCBCBROPA519</v>
      </c>
      <c r="H35" s="70" t="str">
        <f t="shared" si="1"/>
        <v>rolando.paniagua</v>
      </c>
      <c r="I35" s="72" t="s">
        <v>1072</v>
      </c>
      <c r="J35" s="64" t="str">
        <f t="shared" si="2"/>
        <v>rolando.paniagua@fundacionculturalbcb.gob.bo</v>
      </c>
    </row>
    <row r="36" spans="1:10" hidden="1" x14ac:dyDescent="0.25">
      <c r="B36" s="65" t="s">
        <v>1067</v>
      </c>
      <c r="C36" s="64" t="s">
        <v>220</v>
      </c>
      <c r="D36" s="21" t="s">
        <v>219</v>
      </c>
      <c r="E36" s="30">
        <v>6102450</v>
      </c>
      <c r="F36" s="63" t="s">
        <v>1058</v>
      </c>
      <c r="G36" s="64" t="str">
        <f t="shared" si="0"/>
        <v>FCBCBWAVA450</v>
      </c>
      <c r="H36" s="70" t="str">
        <f t="shared" si="1"/>
        <v>waldo.vaca</v>
      </c>
      <c r="I36" s="72" t="s">
        <v>1072</v>
      </c>
      <c r="J36" s="64" t="str">
        <f t="shared" si="2"/>
        <v>waldo.vaca@fundacionculturalbcb.gob.bo</v>
      </c>
    </row>
    <row r="37" spans="1:10" hidden="1" x14ac:dyDescent="0.25">
      <c r="B37" s="65" t="s">
        <v>1067</v>
      </c>
      <c r="C37" s="64" t="s">
        <v>593</v>
      </c>
      <c r="D37" s="21" t="s">
        <v>223</v>
      </c>
      <c r="E37" s="21">
        <v>5941518</v>
      </c>
      <c r="F37" s="63" t="s">
        <v>1059</v>
      </c>
      <c r="G37" s="64" t="str">
        <f t="shared" si="0"/>
        <v>FCBCBSIME518</v>
      </c>
      <c r="H37" s="70" t="str">
        <f t="shared" si="1"/>
        <v>silvia.mendizabal</v>
      </c>
      <c r="I37" s="72" t="s">
        <v>1072</v>
      </c>
      <c r="J37" s="64" t="str">
        <f t="shared" si="2"/>
        <v>silvia.mendizabal@fundacionculturalbcb.gob.bo</v>
      </c>
    </row>
    <row r="38" spans="1:10" hidden="1" x14ac:dyDescent="0.25">
      <c r="B38" s="65" t="s">
        <v>1067</v>
      </c>
      <c r="C38" s="64" t="s">
        <v>35</v>
      </c>
      <c r="D38" s="60" t="s">
        <v>35</v>
      </c>
      <c r="E38" s="60" t="s">
        <v>35</v>
      </c>
      <c r="F38" s="60" t="s">
        <v>35</v>
      </c>
      <c r="G38" s="64" t="str">
        <f t="shared" si="0"/>
        <v>FCBCBACACALO</v>
      </c>
      <c r="H38" s="70" t="str">
        <f t="shared" si="1"/>
        <v>acefalo.acefalo</v>
      </c>
      <c r="I38" s="72" t="s">
        <v>1072</v>
      </c>
      <c r="J38" s="64" t="str">
        <f t="shared" si="2"/>
        <v>acefalo.acefalo@fundacionculturalbcb.gob.bo</v>
      </c>
    </row>
    <row r="39" spans="1:10" hidden="1" x14ac:dyDescent="0.25">
      <c r="B39" s="65" t="s">
        <v>1067</v>
      </c>
      <c r="C39" s="64" t="s">
        <v>1090</v>
      </c>
      <c r="D39" s="57" t="s">
        <v>228</v>
      </c>
      <c r="E39" s="66">
        <v>6799225</v>
      </c>
      <c r="F39" s="63" t="s">
        <v>1060</v>
      </c>
      <c r="G39" s="64" t="str">
        <f t="shared" si="0"/>
        <v>FCBCBADVI225</v>
      </c>
      <c r="H39" s="70" t="str">
        <f t="shared" si="1"/>
        <v xml:space="preserve">adrian.villarreal </v>
      </c>
      <c r="I39" s="72" t="s">
        <v>1072</v>
      </c>
      <c r="J39" s="64" t="str">
        <f t="shared" si="2"/>
        <v>adrian.villarreal @fundacionculturalbcb.gob.bo</v>
      </c>
    </row>
    <row r="40" spans="1:10" hidden="1" x14ac:dyDescent="0.25">
      <c r="B40" s="65" t="s">
        <v>1067</v>
      </c>
      <c r="C40" s="64" t="s">
        <v>285</v>
      </c>
      <c r="D40" s="21" t="s">
        <v>235</v>
      </c>
      <c r="E40" s="21">
        <v>3358957</v>
      </c>
      <c r="F40" s="63" t="s">
        <v>1061</v>
      </c>
      <c r="G40" s="64" t="str">
        <f t="shared" si="0"/>
        <v>FCBCBDAAR957</v>
      </c>
      <c r="H40" s="70" t="str">
        <f t="shared" si="1"/>
        <v>david.aruquipa</v>
      </c>
      <c r="I40" s="72" t="s">
        <v>1072</v>
      </c>
      <c r="J40" s="64" t="str">
        <f t="shared" si="2"/>
        <v>david.aruquipa@fundacionculturalbcb.gob.bo</v>
      </c>
    </row>
    <row r="41" spans="1:10" hidden="1" x14ac:dyDescent="0.25">
      <c r="B41" s="65" t="s">
        <v>1067</v>
      </c>
      <c r="C41" s="64" t="s">
        <v>241</v>
      </c>
      <c r="D41" s="21" t="s">
        <v>239</v>
      </c>
      <c r="E41" s="21">
        <v>4777051</v>
      </c>
      <c r="F41" s="63" t="s">
        <v>1062</v>
      </c>
      <c r="G41" s="64" t="str">
        <f t="shared" si="0"/>
        <v>FCBCBMAES051</v>
      </c>
      <c r="H41" s="70" t="str">
        <f t="shared" si="1"/>
        <v>marianela.españa</v>
      </c>
      <c r="I41" s="72" t="s">
        <v>1072</v>
      </c>
      <c r="J41" s="64" t="str">
        <f t="shared" si="2"/>
        <v>marianela.españa@fundacionculturalbcb.gob.bo</v>
      </c>
    </row>
    <row r="42" spans="1:10" hidden="1" x14ac:dyDescent="0.25">
      <c r="B42" s="65" t="s">
        <v>1067</v>
      </c>
      <c r="C42" s="64" t="s">
        <v>1092</v>
      </c>
      <c r="D42" s="21" t="s">
        <v>244</v>
      </c>
      <c r="E42" s="21">
        <v>6172940</v>
      </c>
      <c r="F42" s="63" t="s">
        <v>1063</v>
      </c>
      <c r="G42" s="64" t="str">
        <f t="shared" si="0"/>
        <v>FCBCBPEES940</v>
      </c>
      <c r="H42" s="70" t="str">
        <f t="shared" si="1"/>
        <v>pedro.estrella</v>
      </c>
      <c r="I42" s="72" t="s">
        <v>1072</v>
      </c>
      <c r="J42" s="64" t="str">
        <f t="shared" si="2"/>
        <v>pedro.estrella@fundacionculturalbcb.gob.bo</v>
      </c>
    </row>
    <row r="43" spans="1:10" hidden="1" x14ac:dyDescent="0.25">
      <c r="B43" s="65" t="s">
        <v>1067</v>
      </c>
      <c r="C43" s="64" t="s">
        <v>252</v>
      </c>
      <c r="D43" s="21" t="s">
        <v>250</v>
      </c>
      <c r="E43" s="21">
        <v>5480490</v>
      </c>
      <c r="F43" s="63" t="s">
        <v>1064</v>
      </c>
      <c r="G43" s="64" t="str">
        <f t="shared" si="0"/>
        <v>FCBCBGUCH490</v>
      </c>
      <c r="H43" s="70" t="str">
        <f t="shared" si="1"/>
        <v>guadalupe.chavez</v>
      </c>
      <c r="I43" s="72" t="s">
        <v>1072</v>
      </c>
      <c r="J43" s="64" t="str">
        <f t="shared" si="2"/>
        <v>guadalupe.chavez@fundacionculturalbcb.gob.bo</v>
      </c>
    </row>
    <row r="44" spans="1:10" hidden="1" x14ac:dyDescent="0.25">
      <c r="B44" s="65" t="s">
        <v>1067</v>
      </c>
      <c r="C44" s="64" t="s">
        <v>29</v>
      </c>
      <c r="D44" s="21" t="s">
        <v>255</v>
      </c>
      <c r="E44" s="21">
        <v>4909891</v>
      </c>
      <c r="F44" s="63" t="s">
        <v>1065</v>
      </c>
      <c r="G44" s="64" t="str">
        <f t="shared" si="0"/>
        <v>FCBCBLUAM891</v>
      </c>
      <c r="H44" s="70" t="str">
        <f t="shared" si="1"/>
        <v>luis.amezaga</v>
      </c>
      <c r="I44" s="72" t="s">
        <v>1072</v>
      </c>
      <c r="J44" s="64" t="str">
        <f t="shared" si="2"/>
        <v>luis.amezaga@fundacionculturalbcb.gob.bo</v>
      </c>
    </row>
    <row r="45" spans="1:10" s="82" customFormat="1" x14ac:dyDescent="0.25">
      <c r="A45" s="75" t="s">
        <v>1348</v>
      </c>
      <c r="B45" s="76" t="s">
        <v>1027</v>
      </c>
      <c r="C45" s="77" t="s">
        <v>265</v>
      </c>
      <c r="D45" s="78" t="s">
        <v>263</v>
      </c>
      <c r="E45" s="78">
        <v>4045532</v>
      </c>
      <c r="F45" s="79" t="s">
        <v>1165</v>
      </c>
      <c r="G45" s="77" t="str">
        <f t="shared" si="0"/>
        <v>MUSEFELES532</v>
      </c>
      <c r="H45" s="80" t="str">
        <f t="shared" si="1"/>
        <v>elvira.espejo</v>
      </c>
      <c r="I45" s="81" t="s">
        <v>1072</v>
      </c>
      <c r="J45" s="77" t="str">
        <f t="shared" si="2"/>
        <v>elvira.espejo@fundacionculturalbcb.gob.bo</v>
      </c>
    </row>
    <row r="46" spans="1:10" s="82" customFormat="1" x14ac:dyDescent="0.25">
      <c r="A46" s="75" t="s">
        <v>1348</v>
      </c>
      <c r="B46" s="76" t="s">
        <v>1027</v>
      </c>
      <c r="C46" s="77" t="s">
        <v>1093</v>
      </c>
      <c r="D46" s="78" t="s">
        <v>270</v>
      </c>
      <c r="E46" s="78">
        <v>3444707</v>
      </c>
      <c r="F46" s="79" t="s">
        <v>1166</v>
      </c>
      <c r="G46" s="77" t="str">
        <f t="shared" si="0"/>
        <v>MUSEFBRSA707</v>
      </c>
      <c r="H46" s="80" t="str">
        <f t="shared" si="1"/>
        <v>brenda.sanjines</v>
      </c>
      <c r="I46" s="81" t="s">
        <v>1072</v>
      </c>
      <c r="J46" s="77" t="str">
        <f t="shared" si="2"/>
        <v>brenda.sanjines@fundacionculturalbcb.gob.bo</v>
      </c>
    </row>
    <row r="47" spans="1:10" s="82" customFormat="1" x14ac:dyDescent="0.25">
      <c r="A47" s="75" t="s">
        <v>1348</v>
      </c>
      <c r="B47" s="76" t="s">
        <v>1027</v>
      </c>
      <c r="C47" s="77" t="s">
        <v>276</v>
      </c>
      <c r="D47" s="78" t="s">
        <v>58</v>
      </c>
      <c r="E47" s="78">
        <v>4773178</v>
      </c>
      <c r="F47" s="79" t="s">
        <v>1167</v>
      </c>
      <c r="G47" s="77" t="str">
        <f t="shared" si="0"/>
        <v>MUSEFMERA178</v>
      </c>
      <c r="H47" s="80" t="str">
        <f t="shared" si="1"/>
        <v>melissa.ramos</v>
      </c>
      <c r="I47" s="81" t="s">
        <v>1072</v>
      </c>
      <c r="J47" s="77" t="str">
        <f t="shared" si="2"/>
        <v>melissa.ramos@fundacionculturalbcb.gob.bo</v>
      </c>
    </row>
    <row r="48" spans="1:10" s="82" customFormat="1" x14ac:dyDescent="0.25">
      <c r="A48" s="75" t="s">
        <v>1348</v>
      </c>
      <c r="B48" s="76" t="s">
        <v>1027</v>
      </c>
      <c r="C48" s="83" t="s">
        <v>1094</v>
      </c>
      <c r="D48" s="78" t="s">
        <v>280</v>
      </c>
      <c r="E48" s="78">
        <v>3113195</v>
      </c>
      <c r="F48" s="79" t="s">
        <v>1168</v>
      </c>
      <c r="G48" s="77" t="str">
        <f t="shared" si="0"/>
        <v>MUSEFVESO195</v>
      </c>
      <c r="H48" s="80" t="str">
        <f t="shared" si="1"/>
        <v>veimar.soto</v>
      </c>
      <c r="I48" s="81" t="s">
        <v>1072</v>
      </c>
      <c r="J48" s="77" t="str">
        <f t="shared" si="2"/>
        <v>veimar.soto@fundacionculturalbcb.gob.bo</v>
      </c>
    </row>
    <row r="49" spans="1:10" s="82" customFormat="1" x14ac:dyDescent="0.25">
      <c r="A49" s="75" t="s">
        <v>1348</v>
      </c>
      <c r="B49" s="76" t="s">
        <v>1027</v>
      </c>
      <c r="C49" s="77" t="s">
        <v>286</v>
      </c>
      <c r="D49" s="78" t="s">
        <v>284</v>
      </c>
      <c r="E49" s="78">
        <v>1091901</v>
      </c>
      <c r="F49" s="79" t="s">
        <v>1169</v>
      </c>
      <c r="G49" s="77" t="str">
        <f t="shared" si="0"/>
        <v>MUSEFCACL901</v>
      </c>
      <c r="H49" s="80" t="str">
        <f t="shared" si="1"/>
        <v>carlos.claure</v>
      </c>
      <c r="I49" s="81" t="s">
        <v>1072</v>
      </c>
      <c r="J49" s="77" t="str">
        <f t="shared" si="2"/>
        <v>carlos.claure@fundacionculturalbcb.gob.bo</v>
      </c>
    </row>
    <row r="50" spans="1:10" s="90" customFormat="1" x14ac:dyDescent="0.25">
      <c r="A50" s="84" t="s">
        <v>1348</v>
      </c>
      <c r="B50" s="85" t="s">
        <v>1027</v>
      </c>
      <c r="C50" s="86" t="s">
        <v>35</v>
      </c>
      <c r="D50" s="87" t="s">
        <v>35</v>
      </c>
      <c r="E50" s="87" t="s">
        <v>35</v>
      </c>
      <c r="F50" s="87" t="s">
        <v>1170</v>
      </c>
      <c r="G50" s="86" t="str">
        <f t="shared" si="0"/>
        <v>MUSEFACACALO</v>
      </c>
      <c r="H50" s="88" t="str">
        <f t="shared" si="1"/>
        <v>acefalo.acefalo</v>
      </c>
      <c r="I50" s="89" t="s">
        <v>1072</v>
      </c>
      <c r="J50" s="86" t="str">
        <f t="shared" si="2"/>
        <v>acefalo.acefalo@fundacionculturalbcb.gob.bo</v>
      </c>
    </row>
    <row r="51" spans="1:10" s="82" customFormat="1" x14ac:dyDescent="0.25">
      <c r="A51" s="75" t="s">
        <v>1348</v>
      </c>
      <c r="B51" s="76" t="s">
        <v>1027</v>
      </c>
      <c r="C51" s="77" t="s">
        <v>292</v>
      </c>
      <c r="D51" s="78" t="s">
        <v>291</v>
      </c>
      <c r="E51" s="78">
        <v>7486229</v>
      </c>
      <c r="F51" s="79" t="s">
        <v>1171</v>
      </c>
      <c r="G51" s="77" t="str">
        <f t="shared" si="0"/>
        <v>MUSEFWITA229</v>
      </c>
      <c r="H51" s="80" t="str">
        <f t="shared" si="1"/>
        <v>wilfredo.tapia</v>
      </c>
      <c r="I51" s="81" t="s">
        <v>1072</v>
      </c>
      <c r="J51" s="77" t="str">
        <f t="shared" si="2"/>
        <v>wilfredo.tapia@fundacionculturalbcb.gob.bo</v>
      </c>
    </row>
    <row r="52" spans="1:10" s="82" customFormat="1" x14ac:dyDescent="0.25">
      <c r="A52" s="75" t="s">
        <v>1348</v>
      </c>
      <c r="B52" s="76" t="s">
        <v>1027</v>
      </c>
      <c r="C52" s="77" t="s">
        <v>1095</v>
      </c>
      <c r="D52" s="78" t="s">
        <v>297</v>
      </c>
      <c r="E52" s="78">
        <v>3381306</v>
      </c>
      <c r="F52" s="79" t="s">
        <v>1172</v>
      </c>
      <c r="G52" s="77" t="str">
        <f t="shared" si="0"/>
        <v>MUSEFJOPA306</v>
      </c>
      <c r="H52" s="80" t="str">
        <f t="shared" si="1"/>
        <v>jose.paz</v>
      </c>
      <c r="I52" s="81" t="s">
        <v>1072</v>
      </c>
      <c r="J52" s="77" t="str">
        <f t="shared" si="2"/>
        <v>jose.paz@fundacionculturalbcb.gob.bo</v>
      </c>
    </row>
    <row r="53" spans="1:10" s="82" customFormat="1" x14ac:dyDescent="0.25">
      <c r="A53" s="75" t="s">
        <v>1348</v>
      </c>
      <c r="B53" s="76" t="s">
        <v>1027</v>
      </c>
      <c r="C53" s="77" t="s">
        <v>1096</v>
      </c>
      <c r="D53" s="78" t="s">
        <v>115</v>
      </c>
      <c r="E53" s="91">
        <v>4316806</v>
      </c>
      <c r="F53" s="79" t="s">
        <v>1173</v>
      </c>
      <c r="G53" s="77" t="str">
        <f t="shared" si="0"/>
        <v>MUSEFPAAL806</v>
      </c>
      <c r="H53" s="80" t="str">
        <f t="shared" si="1"/>
        <v>patricia.alvarez</v>
      </c>
      <c r="I53" s="81" t="s">
        <v>1072</v>
      </c>
      <c r="J53" s="77" t="str">
        <f t="shared" si="2"/>
        <v>patricia.alvarez@fundacionculturalbcb.gob.bo</v>
      </c>
    </row>
    <row r="54" spans="1:10" s="82" customFormat="1" x14ac:dyDescent="0.25">
      <c r="A54" s="75" t="s">
        <v>1348</v>
      </c>
      <c r="B54" s="76" t="s">
        <v>1027</v>
      </c>
      <c r="C54" s="77" t="s">
        <v>1097</v>
      </c>
      <c r="D54" s="78" t="s">
        <v>306</v>
      </c>
      <c r="E54" s="78">
        <v>4828454</v>
      </c>
      <c r="F54" s="79" t="s">
        <v>1174</v>
      </c>
      <c r="G54" s="77" t="str">
        <f t="shared" si="0"/>
        <v>MUSEFIRUT454</v>
      </c>
      <c r="H54" s="80" t="str">
        <f t="shared" si="1"/>
        <v>ireneo.uturunco</v>
      </c>
      <c r="I54" s="81" t="s">
        <v>1072</v>
      </c>
      <c r="J54" s="77" t="str">
        <f t="shared" si="2"/>
        <v>ireneo.uturunco@fundacionculturalbcb.gob.bo</v>
      </c>
    </row>
    <row r="55" spans="1:10" s="82" customFormat="1" x14ac:dyDescent="0.25">
      <c r="A55" s="75" t="s">
        <v>1348</v>
      </c>
      <c r="B55" s="76" t="s">
        <v>1027</v>
      </c>
      <c r="C55" s="77" t="s">
        <v>311</v>
      </c>
      <c r="D55" s="78" t="s">
        <v>310</v>
      </c>
      <c r="E55" s="78">
        <v>6042307</v>
      </c>
      <c r="F55" s="79" t="s">
        <v>1175</v>
      </c>
      <c r="G55" s="77" t="str">
        <f t="shared" si="0"/>
        <v>MUSEFEDUS307</v>
      </c>
      <c r="H55" s="80" t="str">
        <f t="shared" si="1"/>
        <v>edwin.usquiano</v>
      </c>
      <c r="I55" s="81" t="s">
        <v>1072</v>
      </c>
      <c r="J55" s="77" t="str">
        <f t="shared" si="2"/>
        <v>edwin.usquiano@fundacionculturalbcb.gob.bo</v>
      </c>
    </row>
    <row r="56" spans="1:10" s="99" customFormat="1" x14ac:dyDescent="0.25">
      <c r="A56" s="92" t="s">
        <v>1348</v>
      </c>
      <c r="B56" s="93" t="s">
        <v>1027</v>
      </c>
      <c r="C56" s="94" t="s">
        <v>1098</v>
      </c>
      <c r="D56" s="95" t="s">
        <v>313</v>
      </c>
      <c r="E56" s="95">
        <v>3475553</v>
      </c>
      <c r="F56" s="96" t="s">
        <v>1176</v>
      </c>
      <c r="G56" s="94" t="str">
        <f t="shared" si="0"/>
        <v>MUSEFMACO553</v>
      </c>
      <c r="H56" s="97" t="str">
        <f t="shared" si="1"/>
        <v>mary.copari</v>
      </c>
      <c r="I56" s="98" t="s">
        <v>1072</v>
      </c>
      <c r="J56" s="94" t="str">
        <f t="shared" si="2"/>
        <v>mary.copari@fundacionculturalbcb.gob.bo</v>
      </c>
    </row>
    <row r="57" spans="1:10" s="82" customFormat="1" x14ac:dyDescent="0.25">
      <c r="A57" s="75" t="s">
        <v>1348</v>
      </c>
      <c r="B57" s="76" t="s">
        <v>1027</v>
      </c>
      <c r="C57" s="77" t="s">
        <v>1098</v>
      </c>
      <c r="D57" s="78" t="s">
        <v>317</v>
      </c>
      <c r="E57" s="78">
        <v>4917438</v>
      </c>
      <c r="F57" s="79" t="s">
        <v>1177</v>
      </c>
      <c r="G57" s="77" t="str">
        <f t="shared" si="0"/>
        <v>MUSEFMAMA438</v>
      </c>
      <c r="H57" s="80" t="str">
        <f t="shared" si="1"/>
        <v>mary.marquez</v>
      </c>
      <c r="I57" s="81" t="s">
        <v>1072</v>
      </c>
      <c r="J57" s="77" t="str">
        <f t="shared" si="2"/>
        <v>mary.marquez@fundacionculturalbcb.gob.bo</v>
      </c>
    </row>
    <row r="58" spans="1:10" s="82" customFormat="1" x14ac:dyDescent="0.25">
      <c r="A58" s="75" t="s">
        <v>1348</v>
      </c>
      <c r="B58" s="76" t="s">
        <v>1027</v>
      </c>
      <c r="C58" s="77" t="s">
        <v>29</v>
      </c>
      <c r="D58" s="78" t="s">
        <v>321</v>
      </c>
      <c r="E58" s="78">
        <v>4893387</v>
      </c>
      <c r="F58" s="79" t="s">
        <v>1178</v>
      </c>
      <c r="G58" s="77" t="str">
        <f t="shared" si="0"/>
        <v>MUSEFLUCA387</v>
      </c>
      <c r="H58" s="80" t="str">
        <f t="shared" si="1"/>
        <v>luis.callizaya</v>
      </c>
      <c r="I58" s="81" t="s">
        <v>1072</v>
      </c>
      <c r="J58" s="77" t="str">
        <f t="shared" si="2"/>
        <v>luis.callizaya@fundacionculturalbcb.gob.bo</v>
      </c>
    </row>
    <row r="59" spans="1:10" s="82" customFormat="1" x14ac:dyDescent="0.25">
      <c r="A59" s="75" t="s">
        <v>1348</v>
      </c>
      <c r="B59" s="76" t="s">
        <v>1027</v>
      </c>
      <c r="C59" s="77" t="s">
        <v>29</v>
      </c>
      <c r="D59" s="78" t="s">
        <v>328</v>
      </c>
      <c r="E59" s="78">
        <v>7023025</v>
      </c>
      <c r="F59" s="79" t="s">
        <v>1179</v>
      </c>
      <c r="G59" s="77" t="str">
        <f t="shared" si="0"/>
        <v>MUSEFLUAR025</v>
      </c>
      <c r="H59" s="80" t="str">
        <f t="shared" si="1"/>
        <v>luis.arano</v>
      </c>
      <c r="I59" s="81" t="s">
        <v>1072</v>
      </c>
      <c r="J59" s="77" t="str">
        <f t="shared" si="2"/>
        <v>luis.arano@fundacionculturalbcb.gob.bo</v>
      </c>
    </row>
    <row r="60" spans="1:10" s="82" customFormat="1" x14ac:dyDescent="0.25">
      <c r="A60" s="75" t="s">
        <v>1348</v>
      </c>
      <c r="B60" s="76" t="s">
        <v>1027</v>
      </c>
      <c r="C60" s="77" t="s">
        <v>1092</v>
      </c>
      <c r="D60" s="78" t="s">
        <v>333</v>
      </c>
      <c r="E60" s="78">
        <v>8352400</v>
      </c>
      <c r="F60" s="79" t="s">
        <v>1180</v>
      </c>
      <c r="G60" s="77" t="str">
        <f t="shared" si="0"/>
        <v>MUSEFPEAL400</v>
      </c>
      <c r="H60" s="80" t="str">
        <f t="shared" si="1"/>
        <v xml:space="preserve">pedro.alroc </v>
      </c>
      <c r="I60" s="81" t="s">
        <v>1072</v>
      </c>
      <c r="J60" s="77" t="str">
        <f t="shared" si="2"/>
        <v>pedro.alroc @fundacionculturalbcb.gob.bo</v>
      </c>
    </row>
    <row r="61" spans="1:10" s="82" customFormat="1" x14ac:dyDescent="0.25">
      <c r="A61" s="75" t="s">
        <v>1348</v>
      </c>
      <c r="B61" s="76" t="s">
        <v>1027</v>
      </c>
      <c r="C61" s="77" t="s">
        <v>340</v>
      </c>
      <c r="D61" s="78" t="s">
        <v>338</v>
      </c>
      <c r="E61" s="78">
        <v>4811507</v>
      </c>
      <c r="F61" s="79" t="s">
        <v>1181</v>
      </c>
      <c r="G61" s="77" t="str">
        <f t="shared" si="0"/>
        <v>MUSEFRIMU507</v>
      </c>
      <c r="H61" s="80" t="str">
        <f t="shared" si="1"/>
        <v>richard.mujica</v>
      </c>
      <c r="I61" s="81" t="s">
        <v>1072</v>
      </c>
      <c r="J61" s="77" t="str">
        <f t="shared" si="2"/>
        <v>richard.mujica@fundacionculturalbcb.gob.bo</v>
      </c>
    </row>
    <row r="62" spans="1:10" s="82" customFormat="1" x14ac:dyDescent="0.25">
      <c r="A62" s="75" t="s">
        <v>1348</v>
      </c>
      <c r="B62" s="76" t="s">
        <v>1027</v>
      </c>
      <c r="C62" s="77" t="s">
        <v>1100</v>
      </c>
      <c r="D62" s="78" t="s">
        <v>191</v>
      </c>
      <c r="E62" s="78">
        <v>6749073</v>
      </c>
      <c r="F62" s="79" t="s">
        <v>1182</v>
      </c>
      <c r="G62" s="77" t="str">
        <f t="shared" si="0"/>
        <v>MUSEFHEMA073</v>
      </c>
      <c r="H62" s="80" t="str">
        <f t="shared" si="1"/>
        <v>heidi.mamani</v>
      </c>
      <c r="I62" s="81" t="s">
        <v>1072</v>
      </c>
      <c r="J62" s="77" t="str">
        <f t="shared" si="2"/>
        <v>heidi.mamani@fundacionculturalbcb.gob.bo</v>
      </c>
    </row>
    <row r="63" spans="1:10" s="82" customFormat="1" x14ac:dyDescent="0.25">
      <c r="A63" s="75" t="s">
        <v>1348</v>
      </c>
      <c r="B63" s="76" t="s">
        <v>1027</v>
      </c>
      <c r="C63" s="77" t="s">
        <v>349</v>
      </c>
      <c r="D63" s="78" t="s">
        <v>347</v>
      </c>
      <c r="E63" s="78">
        <v>2454557</v>
      </c>
      <c r="F63" s="79" t="s">
        <v>1183</v>
      </c>
      <c r="G63" s="77" t="str">
        <f t="shared" si="0"/>
        <v>MUSEFWIUR557</v>
      </c>
      <c r="H63" s="80" t="str">
        <f t="shared" si="1"/>
        <v>wilmer.urrelo</v>
      </c>
      <c r="I63" s="81" t="s">
        <v>1072</v>
      </c>
      <c r="J63" s="77" t="str">
        <f t="shared" si="2"/>
        <v>wilmer.urrelo@fundacionculturalbcb.gob.bo</v>
      </c>
    </row>
    <row r="64" spans="1:10" s="82" customFormat="1" x14ac:dyDescent="0.25">
      <c r="A64" s="75" t="s">
        <v>1348</v>
      </c>
      <c r="B64" s="76" t="s">
        <v>1027</v>
      </c>
      <c r="C64" s="77" t="s">
        <v>1101</v>
      </c>
      <c r="D64" s="78" t="s">
        <v>352</v>
      </c>
      <c r="E64" s="78">
        <v>4807847</v>
      </c>
      <c r="F64" s="79" t="s">
        <v>1184</v>
      </c>
      <c r="G64" s="77" t="str">
        <f t="shared" si="0"/>
        <v>MUSEFTAPR847</v>
      </c>
      <c r="H64" s="80" t="str">
        <f t="shared" si="1"/>
        <v>tania.prado</v>
      </c>
      <c r="I64" s="81" t="s">
        <v>1072</v>
      </c>
      <c r="J64" s="77" t="str">
        <f t="shared" si="2"/>
        <v>tania.prado@fundacionculturalbcb.gob.bo</v>
      </c>
    </row>
    <row r="65" spans="1:10" s="82" customFormat="1" x14ac:dyDescent="0.25">
      <c r="A65" s="75" t="s">
        <v>1348</v>
      </c>
      <c r="B65" s="76" t="s">
        <v>1027</v>
      </c>
      <c r="C65" s="77" t="s">
        <v>1095</v>
      </c>
      <c r="D65" s="78" t="s">
        <v>356</v>
      </c>
      <c r="E65" s="78">
        <v>5071240</v>
      </c>
      <c r="F65" s="79" t="s">
        <v>1185</v>
      </c>
      <c r="G65" s="77" t="str">
        <f t="shared" si="0"/>
        <v>MUSEFJOCA240</v>
      </c>
      <c r="H65" s="80" t="str">
        <f t="shared" si="1"/>
        <v>jose.campos</v>
      </c>
      <c r="I65" s="81" t="s">
        <v>1072</v>
      </c>
      <c r="J65" s="77" t="str">
        <f t="shared" si="2"/>
        <v>jose.campos@fundacionculturalbcb.gob.bo</v>
      </c>
    </row>
    <row r="66" spans="1:10" s="82" customFormat="1" x14ac:dyDescent="0.25">
      <c r="A66" s="75" t="s">
        <v>1348</v>
      </c>
      <c r="B66" s="76" t="s">
        <v>1027</v>
      </c>
      <c r="C66" s="77" t="s">
        <v>365</v>
      </c>
      <c r="D66" s="78" t="s">
        <v>363</v>
      </c>
      <c r="E66" s="78">
        <v>3362145</v>
      </c>
      <c r="F66" s="79" t="s">
        <v>1186</v>
      </c>
      <c r="G66" s="77" t="str">
        <f t="shared" si="0"/>
        <v>MUSEFMIEY145</v>
      </c>
      <c r="H66" s="80" t="str">
        <f t="shared" si="1"/>
        <v>milton.eyzaguirre</v>
      </c>
      <c r="I66" s="81" t="s">
        <v>1072</v>
      </c>
      <c r="J66" s="77" t="str">
        <f t="shared" si="2"/>
        <v>milton.eyzaguirre@fundacionculturalbcb.gob.bo</v>
      </c>
    </row>
    <row r="67" spans="1:10" s="82" customFormat="1" x14ac:dyDescent="0.25">
      <c r="A67" s="75" t="s">
        <v>1348</v>
      </c>
      <c r="B67" s="76" t="s">
        <v>1027</v>
      </c>
      <c r="C67" s="77" t="s">
        <v>370</v>
      </c>
      <c r="D67" s="78" t="s">
        <v>368</v>
      </c>
      <c r="E67" s="78">
        <v>9122839</v>
      </c>
      <c r="F67" s="79" t="s">
        <v>1187</v>
      </c>
      <c r="G67" s="77" t="str">
        <f t="shared" ref="G67:G130" si="3">CONCATENATE(B67,LEFT(C67,2),LEFT(D67,2),RIGHT(E67,3))</f>
        <v>MUSEFMEPA839</v>
      </c>
      <c r="H67" s="80" t="str">
        <f t="shared" ref="H67:H130" si="4">LOWER(CONCATENATE(C67,".",D67))</f>
        <v>meztly.pacassi</v>
      </c>
      <c r="I67" s="81" t="s">
        <v>1072</v>
      </c>
      <c r="J67" s="77" t="str">
        <f t="shared" ref="J67:J130" si="5">CONCATENATE(H67,"@",I67)</f>
        <v>meztly.pacassi@fundacionculturalbcb.gob.bo</v>
      </c>
    </row>
    <row r="68" spans="1:10" s="82" customFormat="1" x14ac:dyDescent="0.25">
      <c r="A68" s="75" t="s">
        <v>1348</v>
      </c>
      <c r="B68" s="76" t="s">
        <v>1027</v>
      </c>
      <c r="C68" s="77" t="s">
        <v>1102</v>
      </c>
      <c r="D68" s="78" t="s">
        <v>158</v>
      </c>
      <c r="E68" s="78">
        <v>3394493</v>
      </c>
      <c r="F68" s="79" t="s">
        <v>1188</v>
      </c>
      <c r="G68" s="77" t="str">
        <f t="shared" si="3"/>
        <v>MUSEFMOHU493</v>
      </c>
      <c r="H68" s="80" t="str">
        <f t="shared" si="4"/>
        <v>modesto.huanca</v>
      </c>
      <c r="I68" s="81" t="s">
        <v>1072</v>
      </c>
      <c r="J68" s="77" t="str">
        <f t="shared" si="5"/>
        <v>modesto.huanca@fundacionculturalbcb.gob.bo</v>
      </c>
    </row>
    <row r="69" spans="1:10" s="82" customFormat="1" x14ac:dyDescent="0.25">
      <c r="A69" s="75" t="s">
        <v>1348</v>
      </c>
      <c r="B69" s="76" t="s">
        <v>1027</v>
      </c>
      <c r="C69" s="77" t="s">
        <v>378</v>
      </c>
      <c r="D69" s="78" t="s">
        <v>377</v>
      </c>
      <c r="E69" s="78">
        <v>3458150</v>
      </c>
      <c r="F69" s="79" t="s">
        <v>1189</v>
      </c>
      <c r="G69" s="77" t="str">
        <f t="shared" si="3"/>
        <v>MUSEFMILI150</v>
      </c>
      <c r="H69" s="80" t="str">
        <f t="shared" si="4"/>
        <v>miriam.lima</v>
      </c>
      <c r="I69" s="81" t="s">
        <v>1072</v>
      </c>
      <c r="J69" s="77" t="str">
        <f t="shared" si="5"/>
        <v>miriam.lima@fundacionculturalbcb.gob.bo</v>
      </c>
    </row>
    <row r="70" spans="1:10" s="82" customFormat="1" x14ac:dyDescent="0.25">
      <c r="A70" s="75" t="s">
        <v>1348</v>
      </c>
      <c r="B70" s="76" t="s">
        <v>1027</v>
      </c>
      <c r="C70" s="77" t="s">
        <v>1103</v>
      </c>
      <c r="D70" s="78" t="s">
        <v>381</v>
      </c>
      <c r="E70" s="78">
        <v>3337556</v>
      </c>
      <c r="F70" s="79" t="s">
        <v>1190</v>
      </c>
      <c r="G70" s="77" t="str">
        <f t="shared" si="3"/>
        <v>MUSEFLASA556</v>
      </c>
      <c r="H70" s="80" t="str">
        <f t="shared" si="4"/>
        <v>ladislao.salazar</v>
      </c>
      <c r="I70" s="81" t="s">
        <v>1072</v>
      </c>
      <c r="J70" s="77" t="str">
        <f t="shared" si="5"/>
        <v>ladislao.salazar@fundacionculturalbcb.gob.bo</v>
      </c>
    </row>
    <row r="71" spans="1:10" s="82" customFormat="1" x14ac:dyDescent="0.25">
      <c r="A71" s="75" t="s">
        <v>1348</v>
      </c>
      <c r="B71" s="76" t="s">
        <v>1027</v>
      </c>
      <c r="C71" s="77" t="s">
        <v>387</v>
      </c>
      <c r="D71" s="78" t="s">
        <v>109</v>
      </c>
      <c r="E71" s="78">
        <v>4980174</v>
      </c>
      <c r="F71" s="79" t="s">
        <v>1191</v>
      </c>
      <c r="G71" s="77" t="str">
        <f t="shared" si="3"/>
        <v>MUSEFYEES174</v>
      </c>
      <c r="H71" s="80" t="str">
        <f t="shared" si="4"/>
        <v>yenny.espinoza</v>
      </c>
      <c r="I71" s="81" t="s">
        <v>1072</v>
      </c>
      <c r="J71" s="77" t="str">
        <f t="shared" si="5"/>
        <v>yenny.espinoza@fundacionculturalbcb.gob.bo</v>
      </c>
    </row>
    <row r="72" spans="1:10" s="82" customFormat="1" x14ac:dyDescent="0.25">
      <c r="A72" s="75" t="s">
        <v>1348</v>
      </c>
      <c r="B72" s="76" t="s">
        <v>1027</v>
      </c>
      <c r="C72" s="77" t="s">
        <v>1105</v>
      </c>
      <c r="D72" s="78" t="s">
        <v>390</v>
      </c>
      <c r="E72" s="78">
        <v>6129682</v>
      </c>
      <c r="F72" s="79" t="s">
        <v>1192</v>
      </c>
      <c r="G72" s="77" t="str">
        <f t="shared" si="3"/>
        <v>MUSEFFANI682</v>
      </c>
      <c r="H72" s="80" t="str">
        <f t="shared" si="4"/>
        <v>fabiola.nina</v>
      </c>
      <c r="I72" s="81" t="s">
        <v>1072</v>
      </c>
      <c r="J72" s="77" t="str">
        <f t="shared" si="5"/>
        <v>fabiola.nina@fundacionculturalbcb.gob.bo</v>
      </c>
    </row>
    <row r="73" spans="1:10" s="90" customFormat="1" x14ac:dyDescent="0.25">
      <c r="A73" s="84" t="s">
        <v>1348</v>
      </c>
      <c r="B73" s="85" t="s">
        <v>1027</v>
      </c>
      <c r="C73" s="86"/>
      <c r="D73" s="100" t="s">
        <v>144</v>
      </c>
      <c r="E73" s="100">
        <v>2291873</v>
      </c>
      <c r="F73" s="101" t="s">
        <v>1193</v>
      </c>
      <c r="G73" s="86" t="str">
        <f t="shared" si="3"/>
        <v>MUSEFFL873</v>
      </c>
      <c r="H73" s="88" t="str">
        <f t="shared" si="4"/>
        <v>.flores</v>
      </c>
      <c r="I73" s="89" t="s">
        <v>1072</v>
      </c>
      <c r="J73" s="86" t="str">
        <f t="shared" si="5"/>
        <v>.flores@fundacionculturalbcb.gob.bo</v>
      </c>
    </row>
    <row r="74" spans="1:10" s="82" customFormat="1" x14ac:dyDescent="0.25">
      <c r="A74" s="75" t="s">
        <v>1348</v>
      </c>
      <c r="B74" s="76" t="s">
        <v>1027</v>
      </c>
      <c r="C74" s="77" t="s">
        <v>1091</v>
      </c>
      <c r="D74" s="78" t="s">
        <v>399</v>
      </c>
      <c r="E74" s="78">
        <v>4927335</v>
      </c>
      <c r="F74" s="79" t="s">
        <v>1194</v>
      </c>
      <c r="G74" s="77" t="str">
        <f t="shared" si="3"/>
        <v>MUSEFDIAG335</v>
      </c>
      <c r="H74" s="80" t="str">
        <f t="shared" si="4"/>
        <v xml:space="preserve">diego.aguilar </v>
      </c>
      <c r="I74" s="81" t="s">
        <v>1072</v>
      </c>
      <c r="J74" s="77" t="str">
        <f t="shared" si="5"/>
        <v>diego.aguilar @fundacionculturalbcb.gob.bo</v>
      </c>
    </row>
    <row r="75" spans="1:10" s="82" customFormat="1" x14ac:dyDescent="0.25">
      <c r="A75" s="75" t="s">
        <v>1348</v>
      </c>
      <c r="B75" s="76" t="s">
        <v>1027</v>
      </c>
      <c r="C75" s="77" t="s">
        <v>1107</v>
      </c>
      <c r="D75" s="78" t="s">
        <v>403</v>
      </c>
      <c r="E75" s="78">
        <v>6856577</v>
      </c>
      <c r="F75" s="79" t="s">
        <v>1195</v>
      </c>
      <c r="G75" s="77" t="str">
        <f t="shared" si="3"/>
        <v>MUSEFJOBA577</v>
      </c>
      <c r="H75" s="80" t="str">
        <f t="shared" si="4"/>
        <v>joselyn.barrios</v>
      </c>
      <c r="I75" s="81" t="s">
        <v>1072</v>
      </c>
      <c r="J75" s="77" t="str">
        <f t="shared" si="5"/>
        <v>joselyn.barrios@fundacionculturalbcb.gob.bo</v>
      </c>
    </row>
    <row r="76" spans="1:10" s="82" customFormat="1" x14ac:dyDescent="0.25">
      <c r="A76" s="75" t="s">
        <v>1348</v>
      </c>
      <c r="B76" s="76" t="s">
        <v>1027</v>
      </c>
      <c r="C76" s="77" t="s">
        <v>1108</v>
      </c>
      <c r="D76" s="78" t="s">
        <v>409</v>
      </c>
      <c r="E76" s="78">
        <v>3433439</v>
      </c>
      <c r="F76" s="79" t="s">
        <v>1196</v>
      </c>
      <c r="G76" s="77" t="str">
        <f t="shared" si="3"/>
        <v>MUSEFANCA439</v>
      </c>
      <c r="H76" s="80" t="str">
        <f t="shared" si="4"/>
        <v>ana.calanis</v>
      </c>
      <c r="I76" s="81" t="s">
        <v>1072</v>
      </c>
      <c r="J76" s="77" t="str">
        <f t="shared" si="5"/>
        <v>ana.calanis@fundacionculturalbcb.gob.bo</v>
      </c>
    </row>
    <row r="77" spans="1:10" s="82" customFormat="1" x14ac:dyDescent="0.25">
      <c r="A77" s="75" t="s">
        <v>1348</v>
      </c>
      <c r="B77" s="76" t="s">
        <v>1027</v>
      </c>
      <c r="C77" s="77" t="s">
        <v>415</v>
      </c>
      <c r="D77" s="78" t="s">
        <v>413</v>
      </c>
      <c r="E77" s="78">
        <v>4873626</v>
      </c>
      <c r="F77" s="79" t="s">
        <v>1197</v>
      </c>
      <c r="G77" s="77" t="str">
        <f t="shared" si="3"/>
        <v>MUSEFMACA626</v>
      </c>
      <c r="H77" s="80" t="str">
        <f t="shared" si="4"/>
        <v>magdalena.callisaya</v>
      </c>
      <c r="I77" s="81" t="s">
        <v>1072</v>
      </c>
      <c r="J77" s="77" t="str">
        <f t="shared" si="5"/>
        <v>magdalena.callisaya@fundacionculturalbcb.gob.bo</v>
      </c>
    </row>
    <row r="78" spans="1:10" s="82" customFormat="1" x14ac:dyDescent="0.25">
      <c r="A78" s="75" t="s">
        <v>1348</v>
      </c>
      <c r="B78" s="76" t="s">
        <v>1027</v>
      </c>
      <c r="C78" s="77" t="s">
        <v>421</v>
      </c>
      <c r="D78" s="78" t="s">
        <v>419</v>
      </c>
      <c r="E78" s="78">
        <v>5999162</v>
      </c>
      <c r="F78" s="79" t="s">
        <v>1198</v>
      </c>
      <c r="G78" s="77" t="str">
        <f t="shared" si="3"/>
        <v>MUSEFMOVE162</v>
      </c>
      <c r="H78" s="80" t="str">
        <f t="shared" si="4"/>
        <v>monica.ventura</v>
      </c>
      <c r="I78" s="81" t="s">
        <v>1072</v>
      </c>
      <c r="J78" s="77" t="str">
        <f t="shared" si="5"/>
        <v>monica.ventura@fundacionculturalbcb.gob.bo</v>
      </c>
    </row>
    <row r="79" spans="1:10" s="82" customFormat="1" x14ac:dyDescent="0.25">
      <c r="A79" s="75" t="s">
        <v>1348</v>
      </c>
      <c r="B79" s="76" t="s">
        <v>1027</v>
      </c>
      <c r="C79" s="77" t="s">
        <v>1095</v>
      </c>
      <c r="D79" s="78" t="s">
        <v>424</v>
      </c>
      <c r="E79" s="78">
        <v>3348843</v>
      </c>
      <c r="F79" s="79" t="s">
        <v>1199</v>
      </c>
      <c r="G79" s="77" t="str">
        <f t="shared" si="3"/>
        <v>MUSEFJOCO843</v>
      </c>
      <c r="H79" s="80" t="str">
        <f t="shared" si="4"/>
        <v>jose.condarco</v>
      </c>
      <c r="I79" s="81" t="s">
        <v>1072</v>
      </c>
      <c r="J79" s="77" t="str">
        <f t="shared" si="5"/>
        <v>jose.condarco@fundacionculturalbcb.gob.bo</v>
      </c>
    </row>
    <row r="80" spans="1:10" s="82" customFormat="1" x14ac:dyDescent="0.25">
      <c r="A80" s="75" t="s">
        <v>1348</v>
      </c>
      <c r="B80" s="76" t="s">
        <v>1027</v>
      </c>
      <c r="C80" s="77" t="s">
        <v>1109</v>
      </c>
      <c r="D80" s="78" t="s">
        <v>250</v>
      </c>
      <c r="E80" s="78">
        <v>7042749</v>
      </c>
      <c r="F80" s="79" t="s">
        <v>1200</v>
      </c>
      <c r="G80" s="77" t="str">
        <f t="shared" si="3"/>
        <v>MUSEFKACH749</v>
      </c>
      <c r="H80" s="80" t="str">
        <f t="shared" si="4"/>
        <v>katherine.chavez</v>
      </c>
      <c r="I80" s="81" t="s">
        <v>1072</v>
      </c>
      <c r="J80" s="77" t="str">
        <f t="shared" si="5"/>
        <v>katherine.chavez@fundacionculturalbcb.gob.bo</v>
      </c>
    </row>
    <row r="81" spans="1:10" s="82" customFormat="1" x14ac:dyDescent="0.25">
      <c r="A81" s="75" t="s">
        <v>1348</v>
      </c>
      <c r="B81" s="76" t="s">
        <v>1027</v>
      </c>
      <c r="C81" s="77" t="s">
        <v>1110</v>
      </c>
      <c r="D81" s="78" t="s">
        <v>121</v>
      </c>
      <c r="E81" s="78">
        <v>6152673</v>
      </c>
      <c r="F81" s="79" t="s">
        <v>1201</v>
      </c>
      <c r="G81" s="77" t="str">
        <f t="shared" si="3"/>
        <v>MUSEFDADU673</v>
      </c>
      <c r="H81" s="80" t="str">
        <f t="shared" si="4"/>
        <v>dario.duran</v>
      </c>
      <c r="I81" s="81" t="s">
        <v>1072</v>
      </c>
      <c r="J81" s="77" t="str">
        <f t="shared" si="5"/>
        <v>dario.duran@fundacionculturalbcb.gob.bo</v>
      </c>
    </row>
    <row r="82" spans="1:10" s="82" customFormat="1" x14ac:dyDescent="0.25">
      <c r="A82" s="75" t="s">
        <v>1348</v>
      </c>
      <c r="B82" s="76" t="s">
        <v>1027</v>
      </c>
      <c r="C82" s="77" t="s">
        <v>1111</v>
      </c>
      <c r="D82" s="78" t="s">
        <v>66</v>
      </c>
      <c r="E82" s="78">
        <v>6165309</v>
      </c>
      <c r="F82" s="79" t="s">
        <v>1202</v>
      </c>
      <c r="G82" s="77" t="str">
        <f t="shared" si="3"/>
        <v>MUSEFALAG309</v>
      </c>
      <c r="H82" s="80" t="str">
        <f t="shared" si="4"/>
        <v>alexandra.aguilar</v>
      </c>
      <c r="I82" s="81" t="s">
        <v>1072</v>
      </c>
      <c r="J82" s="77" t="str">
        <f t="shared" si="5"/>
        <v>alexandra.aguilar@fundacionculturalbcb.gob.bo</v>
      </c>
    </row>
    <row r="83" spans="1:10" s="90" customFormat="1" x14ac:dyDescent="0.25">
      <c r="A83" s="84" t="s">
        <v>1348</v>
      </c>
      <c r="B83" s="85" t="s">
        <v>1027</v>
      </c>
      <c r="C83" s="86" t="s">
        <v>35</v>
      </c>
      <c r="D83" s="87" t="s">
        <v>35</v>
      </c>
      <c r="E83" s="87" t="s">
        <v>35</v>
      </c>
      <c r="F83" s="87" t="s">
        <v>1170</v>
      </c>
      <c r="G83" s="86" t="str">
        <f t="shared" si="3"/>
        <v>MUSEFACACALO</v>
      </c>
      <c r="H83" s="88" t="str">
        <f t="shared" si="4"/>
        <v>acefalo.acefalo</v>
      </c>
      <c r="I83" s="89" t="s">
        <v>1072</v>
      </c>
      <c r="J83" s="86" t="str">
        <f t="shared" si="5"/>
        <v>acefalo.acefalo@fundacionculturalbcb.gob.bo</v>
      </c>
    </row>
    <row r="84" spans="1:10" s="82" customFormat="1" x14ac:dyDescent="0.25">
      <c r="A84" s="75" t="s">
        <v>1348</v>
      </c>
      <c r="B84" s="76" t="s">
        <v>1027</v>
      </c>
      <c r="C84" s="77" t="s">
        <v>617</v>
      </c>
      <c r="D84" s="78" t="s">
        <v>191</v>
      </c>
      <c r="E84" s="78">
        <v>3420377</v>
      </c>
      <c r="F84" s="79" t="s">
        <v>1203</v>
      </c>
      <c r="G84" s="77" t="str">
        <f t="shared" si="3"/>
        <v>MUSEFLEMA377</v>
      </c>
      <c r="H84" s="80" t="str">
        <f t="shared" si="4"/>
        <v>leon.mamani</v>
      </c>
      <c r="I84" s="81" t="s">
        <v>1072</v>
      </c>
      <c r="J84" s="77" t="str">
        <f t="shared" si="5"/>
        <v>leon.mamani@fundacionculturalbcb.gob.bo</v>
      </c>
    </row>
    <row r="85" spans="1:10" s="90" customFormat="1" x14ac:dyDescent="0.25">
      <c r="A85" s="84" t="s">
        <v>1348</v>
      </c>
      <c r="B85" s="85" t="s">
        <v>1027</v>
      </c>
      <c r="C85" s="86" t="s">
        <v>35</v>
      </c>
      <c r="D85" s="87" t="s">
        <v>35</v>
      </c>
      <c r="E85" s="87" t="s">
        <v>35</v>
      </c>
      <c r="F85" s="87" t="s">
        <v>1170</v>
      </c>
      <c r="G85" s="86" t="str">
        <f t="shared" si="3"/>
        <v>MUSEFACACALO</v>
      </c>
      <c r="H85" s="88" t="str">
        <f t="shared" si="4"/>
        <v>acefalo.acefalo</v>
      </c>
      <c r="I85" s="89" t="s">
        <v>1072</v>
      </c>
      <c r="J85" s="86" t="str">
        <f t="shared" si="5"/>
        <v>acefalo.acefalo@fundacionculturalbcb.gob.bo</v>
      </c>
    </row>
    <row r="86" spans="1:10" s="82" customFormat="1" x14ac:dyDescent="0.25">
      <c r="A86" s="75" t="s">
        <v>1348</v>
      </c>
      <c r="B86" s="76" t="s">
        <v>1027</v>
      </c>
      <c r="C86" s="77" t="s">
        <v>1113</v>
      </c>
      <c r="D86" s="78" t="s">
        <v>166</v>
      </c>
      <c r="E86" s="78">
        <v>6765751</v>
      </c>
      <c r="F86" s="79" t="s">
        <v>1204</v>
      </c>
      <c r="G86" s="77" t="str">
        <f t="shared" si="3"/>
        <v>MUSEFANHO751</v>
      </c>
      <c r="H86" s="80" t="str">
        <f t="shared" si="4"/>
        <v>angel.honorio</v>
      </c>
      <c r="I86" s="81" t="s">
        <v>1072</v>
      </c>
      <c r="J86" s="77" t="str">
        <f t="shared" si="5"/>
        <v>angel.honorio@fundacionculturalbcb.gob.bo</v>
      </c>
    </row>
    <row r="87" spans="1:10" s="82" customFormat="1" x14ac:dyDescent="0.25">
      <c r="A87" s="75" t="s">
        <v>1348</v>
      </c>
      <c r="B87" s="76" t="s">
        <v>1027</v>
      </c>
      <c r="C87" s="77" t="s">
        <v>759</v>
      </c>
      <c r="D87" s="78" t="s">
        <v>447</v>
      </c>
      <c r="E87" s="78">
        <v>6805236</v>
      </c>
      <c r="F87" s="79" t="s">
        <v>1205</v>
      </c>
      <c r="G87" s="77" t="str">
        <f t="shared" si="3"/>
        <v>MUSEFJEQU236</v>
      </c>
      <c r="H87" s="80" t="str">
        <f t="shared" si="4"/>
        <v xml:space="preserve">jesus.quispe </v>
      </c>
      <c r="I87" s="81" t="s">
        <v>1072</v>
      </c>
      <c r="J87" s="77" t="str">
        <f t="shared" si="5"/>
        <v>jesus.quispe @fundacionculturalbcb.gob.bo</v>
      </c>
    </row>
    <row r="88" spans="1:10" s="82" customFormat="1" x14ac:dyDescent="0.25">
      <c r="A88" s="75" t="s">
        <v>1348</v>
      </c>
      <c r="B88" s="76" t="s">
        <v>1027</v>
      </c>
      <c r="C88" s="77" t="s">
        <v>1112</v>
      </c>
      <c r="D88" s="78" t="s">
        <v>452</v>
      </c>
      <c r="E88" s="78">
        <v>2527170</v>
      </c>
      <c r="F88" s="79" t="s">
        <v>1206</v>
      </c>
      <c r="G88" s="77" t="str">
        <f t="shared" si="3"/>
        <v>MUSEFLUSI170</v>
      </c>
      <c r="H88" s="80" t="str">
        <f t="shared" si="4"/>
        <v>lucio.silva</v>
      </c>
      <c r="I88" s="81" t="s">
        <v>1072</v>
      </c>
      <c r="J88" s="77" t="str">
        <f t="shared" si="5"/>
        <v>lucio.silva@fundacionculturalbcb.gob.bo</v>
      </c>
    </row>
    <row r="89" spans="1:10" s="82" customFormat="1" x14ac:dyDescent="0.25">
      <c r="A89" s="75" t="s">
        <v>1348</v>
      </c>
      <c r="B89" s="76" t="s">
        <v>1027</v>
      </c>
      <c r="C89" s="77" t="s">
        <v>1114</v>
      </c>
      <c r="D89" s="78" t="s">
        <v>455</v>
      </c>
      <c r="E89" s="78">
        <v>4963478</v>
      </c>
      <c r="F89" s="79" t="s">
        <v>1207</v>
      </c>
      <c r="G89" s="77" t="str">
        <f t="shared" si="3"/>
        <v>MUSEFMICE478</v>
      </c>
      <c r="H89" s="80" t="str">
        <f t="shared" si="4"/>
        <v>miguel.centeno</v>
      </c>
      <c r="I89" s="81" t="s">
        <v>1072</v>
      </c>
      <c r="J89" s="77" t="str">
        <f t="shared" si="5"/>
        <v>miguel.centeno@fundacionculturalbcb.gob.bo</v>
      </c>
    </row>
    <row r="90" spans="1:10" x14ac:dyDescent="0.25">
      <c r="A90" s="74" t="s">
        <v>1348</v>
      </c>
      <c r="B90" s="59" t="s">
        <v>1027</v>
      </c>
      <c r="C90" s="64" t="s">
        <v>35</v>
      </c>
      <c r="D90" s="60" t="s">
        <v>35</v>
      </c>
      <c r="E90" s="60" t="s">
        <v>35</v>
      </c>
      <c r="F90" s="60" t="s">
        <v>1170</v>
      </c>
      <c r="G90" s="64" t="str">
        <f t="shared" si="3"/>
        <v>MUSEFACACALO</v>
      </c>
      <c r="H90" s="70" t="str">
        <f t="shared" si="4"/>
        <v>acefalo.acefalo</v>
      </c>
      <c r="I90" s="72" t="s">
        <v>1072</v>
      </c>
      <c r="J90" s="64" t="str">
        <f t="shared" si="5"/>
        <v>acefalo.acefalo@fundacionculturalbcb.gob.bo</v>
      </c>
    </row>
    <row r="91" spans="1:10" x14ac:dyDescent="0.25">
      <c r="B91" s="58" t="s">
        <v>1026</v>
      </c>
      <c r="C91" s="64" t="s">
        <v>1115</v>
      </c>
      <c r="D91" s="21" t="s">
        <v>460</v>
      </c>
      <c r="E91" s="21">
        <v>2694310</v>
      </c>
      <c r="F91" s="63" t="s">
        <v>1208</v>
      </c>
      <c r="G91" s="64" t="str">
        <f t="shared" si="3"/>
        <v>MNACLAR310</v>
      </c>
      <c r="H91" s="70" t="str">
        <f t="shared" si="4"/>
        <v>claribel.arandia</v>
      </c>
      <c r="I91" s="72" t="s">
        <v>1072</v>
      </c>
      <c r="J91" s="64" t="str">
        <f t="shared" si="5"/>
        <v>claribel.arandia@fundacionculturalbcb.gob.bo</v>
      </c>
    </row>
    <row r="92" spans="1:10" x14ac:dyDescent="0.25">
      <c r="B92" s="58" t="s">
        <v>1026</v>
      </c>
      <c r="C92" s="64" t="s">
        <v>1116</v>
      </c>
      <c r="D92" s="21" t="s">
        <v>464</v>
      </c>
      <c r="E92" s="21">
        <v>4315904</v>
      </c>
      <c r="F92" s="63" t="s">
        <v>1209</v>
      </c>
      <c r="G92" s="64" t="str">
        <f t="shared" si="3"/>
        <v>MNAARMI904</v>
      </c>
      <c r="H92" s="70" t="str">
        <f t="shared" si="4"/>
        <v>araceli.miranda</v>
      </c>
      <c r="I92" s="72" t="s">
        <v>1072</v>
      </c>
      <c r="J92" s="64" t="str">
        <f t="shared" si="5"/>
        <v>araceli.miranda@fundacionculturalbcb.gob.bo</v>
      </c>
    </row>
    <row r="93" spans="1:10" x14ac:dyDescent="0.25">
      <c r="B93" s="58" t="s">
        <v>1026</v>
      </c>
      <c r="C93" s="64" t="s">
        <v>1117</v>
      </c>
      <c r="D93" s="21" t="s">
        <v>468</v>
      </c>
      <c r="E93" s="21">
        <v>3202214</v>
      </c>
      <c r="F93" s="63" t="s">
        <v>1210</v>
      </c>
      <c r="G93" s="64" t="str">
        <f t="shared" si="3"/>
        <v>MNAGLVA214</v>
      </c>
      <c r="H93" s="70" t="str">
        <f t="shared" si="4"/>
        <v>gloria.valdivia</v>
      </c>
      <c r="I93" s="72" t="s">
        <v>1072</v>
      </c>
      <c r="J93" s="64" t="str">
        <f t="shared" si="5"/>
        <v>gloria.valdivia@fundacionculturalbcb.gob.bo</v>
      </c>
    </row>
    <row r="94" spans="1:10" x14ac:dyDescent="0.25">
      <c r="B94" s="58" t="s">
        <v>1026</v>
      </c>
      <c r="C94" s="64" t="s">
        <v>1118</v>
      </c>
      <c r="D94" s="21" t="s">
        <v>473</v>
      </c>
      <c r="E94" s="21">
        <v>3783927</v>
      </c>
      <c r="F94" s="63" t="s">
        <v>1211</v>
      </c>
      <c r="G94" s="64" t="str">
        <f t="shared" si="3"/>
        <v>MNADERO927</v>
      </c>
      <c r="H94" s="70" t="str">
        <f t="shared" si="4"/>
        <v>delma.rojas</v>
      </c>
      <c r="I94" s="72" t="s">
        <v>1072</v>
      </c>
      <c r="J94" s="64" t="str">
        <f t="shared" si="5"/>
        <v>delma.rojas@fundacionculturalbcb.gob.bo</v>
      </c>
    </row>
    <row r="95" spans="1:10" x14ac:dyDescent="0.25">
      <c r="B95" s="58" t="s">
        <v>1026</v>
      </c>
      <c r="C95" s="64" t="s">
        <v>1119</v>
      </c>
      <c r="D95" s="21" t="s">
        <v>477</v>
      </c>
      <c r="E95" s="21">
        <v>4300278</v>
      </c>
      <c r="F95" s="63" t="s">
        <v>1212</v>
      </c>
      <c r="G95" s="64" t="str">
        <f t="shared" si="3"/>
        <v>MNACLAR278</v>
      </c>
      <c r="H95" s="70" t="str">
        <f t="shared" si="4"/>
        <v>claudia.arauz</v>
      </c>
      <c r="I95" s="72" t="s">
        <v>1072</v>
      </c>
      <c r="J95" s="64" t="str">
        <f t="shared" si="5"/>
        <v>claudia.arauz@fundacionculturalbcb.gob.bo</v>
      </c>
    </row>
    <row r="96" spans="1:10" x14ac:dyDescent="0.25">
      <c r="B96" s="58" t="s">
        <v>1026</v>
      </c>
      <c r="C96" s="64" t="s">
        <v>484</v>
      </c>
      <c r="D96" s="21" t="s">
        <v>482</v>
      </c>
      <c r="E96" s="21">
        <v>4842185</v>
      </c>
      <c r="F96" s="63" t="s">
        <v>1213</v>
      </c>
      <c r="G96" s="64" t="str">
        <f t="shared" si="3"/>
        <v>MNARETU185</v>
      </c>
      <c r="H96" s="70" t="str">
        <f t="shared" si="4"/>
        <v>reynaldo.tumiri</v>
      </c>
      <c r="I96" s="72" t="s">
        <v>1072</v>
      </c>
      <c r="J96" s="64" t="str">
        <f t="shared" si="5"/>
        <v>reynaldo.tumiri@fundacionculturalbcb.gob.bo</v>
      </c>
    </row>
    <row r="97" spans="2:10" x14ac:dyDescent="0.25">
      <c r="B97" s="58" t="s">
        <v>1026</v>
      </c>
      <c r="C97" s="64" t="s">
        <v>1120</v>
      </c>
      <c r="D97" s="21" t="s">
        <v>487</v>
      </c>
      <c r="E97" s="21">
        <v>7041660</v>
      </c>
      <c r="F97" s="63" t="s">
        <v>1214</v>
      </c>
      <c r="G97" s="64" t="str">
        <f t="shared" si="3"/>
        <v>MNATAQU660</v>
      </c>
      <c r="H97" s="70" t="str">
        <f t="shared" si="4"/>
        <v xml:space="preserve">tatiana.quiñones </v>
      </c>
      <c r="I97" s="72" t="s">
        <v>1072</v>
      </c>
      <c r="J97" s="64" t="str">
        <f t="shared" si="5"/>
        <v>tatiana.quiñones @fundacionculturalbcb.gob.bo</v>
      </c>
    </row>
    <row r="98" spans="2:10" x14ac:dyDescent="0.25">
      <c r="B98" s="58" t="s">
        <v>1026</v>
      </c>
      <c r="C98" s="64" t="s">
        <v>1121</v>
      </c>
      <c r="D98" s="21" t="s">
        <v>491</v>
      </c>
      <c r="E98" s="21">
        <v>3446869</v>
      </c>
      <c r="F98" s="63" t="s">
        <v>1215</v>
      </c>
      <c r="G98" s="64" t="str">
        <f t="shared" si="3"/>
        <v>MNAMAMA869</v>
      </c>
      <c r="H98" s="70" t="str">
        <f t="shared" si="4"/>
        <v xml:space="preserve">marcelo.maldonado </v>
      </c>
      <c r="I98" s="72" t="s">
        <v>1072</v>
      </c>
      <c r="J98" s="64" t="str">
        <f t="shared" si="5"/>
        <v>marcelo.maldonado @fundacionculturalbcb.gob.bo</v>
      </c>
    </row>
    <row r="99" spans="2:10" x14ac:dyDescent="0.25">
      <c r="B99" s="58" t="s">
        <v>1026</v>
      </c>
      <c r="C99" s="64" t="s">
        <v>29</v>
      </c>
      <c r="D99" s="21" t="s">
        <v>497</v>
      </c>
      <c r="E99" s="21">
        <v>6141035</v>
      </c>
      <c r="F99" s="63" t="s">
        <v>1216</v>
      </c>
      <c r="G99" s="64" t="str">
        <f t="shared" si="3"/>
        <v>MNALUCA035</v>
      </c>
      <c r="H99" s="70" t="str">
        <f t="shared" si="4"/>
        <v>luis.calisaya</v>
      </c>
      <c r="I99" s="72" t="s">
        <v>1072</v>
      </c>
      <c r="J99" s="64" t="str">
        <f t="shared" si="5"/>
        <v>luis.calisaya@fundacionculturalbcb.gob.bo</v>
      </c>
    </row>
    <row r="100" spans="2:10" x14ac:dyDescent="0.25">
      <c r="B100" s="58" t="s">
        <v>1026</v>
      </c>
      <c r="C100" s="64" t="s">
        <v>220</v>
      </c>
      <c r="D100" s="21" t="s">
        <v>502</v>
      </c>
      <c r="E100" s="21">
        <v>2446670</v>
      </c>
      <c r="F100" s="63" t="s">
        <v>1217</v>
      </c>
      <c r="G100" s="64" t="str">
        <f t="shared" si="3"/>
        <v>MNAWAVI670</v>
      </c>
      <c r="H100" s="70" t="str">
        <f t="shared" si="4"/>
        <v>waldo.villamor</v>
      </c>
      <c r="I100" s="72" t="s">
        <v>1072</v>
      </c>
      <c r="J100" s="64" t="str">
        <f t="shared" si="5"/>
        <v>waldo.villamor@fundacionculturalbcb.gob.bo</v>
      </c>
    </row>
    <row r="101" spans="2:10" x14ac:dyDescent="0.25">
      <c r="B101" s="58" t="s">
        <v>1026</v>
      </c>
      <c r="C101" s="64" t="s">
        <v>1122</v>
      </c>
      <c r="D101" s="21" t="s">
        <v>81</v>
      </c>
      <c r="E101" s="21">
        <v>4086498</v>
      </c>
      <c r="F101" s="63" t="s">
        <v>1218</v>
      </c>
      <c r="G101" s="64" t="str">
        <f t="shared" si="3"/>
        <v>MNAYEGA498</v>
      </c>
      <c r="H101" s="70" t="str">
        <f t="shared" si="4"/>
        <v>yerko.garcia</v>
      </c>
      <c r="I101" s="72" t="s">
        <v>1072</v>
      </c>
      <c r="J101" s="64" t="str">
        <f t="shared" si="5"/>
        <v>yerko.garcia@fundacionculturalbcb.gob.bo</v>
      </c>
    </row>
    <row r="102" spans="2:10" x14ac:dyDescent="0.25">
      <c r="B102" s="58" t="s">
        <v>1026</v>
      </c>
      <c r="C102" s="64" t="s">
        <v>512</v>
      </c>
      <c r="D102" s="57" t="s">
        <v>510</v>
      </c>
      <c r="E102" s="21">
        <v>6995947</v>
      </c>
      <c r="F102" s="63" t="s">
        <v>1219</v>
      </c>
      <c r="G102" s="64" t="str">
        <f t="shared" si="3"/>
        <v>MNAVECA947</v>
      </c>
      <c r="H102" s="70" t="str">
        <f t="shared" si="4"/>
        <v>veronica.castro</v>
      </c>
      <c r="I102" s="72" t="s">
        <v>1072</v>
      </c>
      <c r="J102" s="64" t="str">
        <f t="shared" si="5"/>
        <v>veronica.castro@fundacionculturalbcb.gob.bo</v>
      </c>
    </row>
    <row r="103" spans="2:10" x14ac:dyDescent="0.25">
      <c r="B103" s="58" t="s">
        <v>1026</v>
      </c>
      <c r="C103" s="64" t="s">
        <v>515</v>
      </c>
      <c r="D103" s="21" t="s">
        <v>180</v>
      </c>
      <c r="E103" s="21">
        <v>9249832</v>
      </c>
      <c r="F103" s="63" t="s">
        <v>1220</v>
      </c>
      <c r="G103" s="64" t="str">
        <f t="shared" si="3"/>
        <v>MNABEQU832</v>
      </c>
      <c r="H103" s="70" t="str">
        <f t="shared" si="4"/>
        <v>betty.quispe</v>
      </c>
      <c r="I103" s="72" t="s">
        <v>1072</v>
      </c>
      <c r="J103" s="64" t="str">
        <f t="shared" si="5"/>
        <v>betty.quispe@fundacionculturalbcb.gob.bo</v>
      </c>
    </row>
    <row r="104" spans="2:10" x14ac:dyDescent="0.25">
      <c r="B104" s="58" t="s">
        <v>1026</v>
      </c>
      <c r="C104" s="64" t="s">
        <v>35</v>
      </c>
      <c r="D104" s="60" t="s">
        <v>35</v>
      </c>
      <c r="E104" s="60" t="s">
        <v>35</v>
      </c>
      <c r="F104" s="60" t="s">
        <v>1170</v>
      </c>
      <c r="G104" s="64" t="str">
        <f t="shared" si="3"/>
        <v>MNAACACALO</v>
      </c>
      <c r="H104" s="70" t="str">
        <f t="shared" si="4"/>
        <v>acefalo.acefalo</v>
      </c>
      <c r="I104" s="72" t="s">
        <v>1072</v>
      </c>
      <c r="J104" s="64" t="str">
        <f t="shared" si="5"/>
        <v>acefalo.acefalo@fundacionculturalbcb.gob.bo</v>
      </c>
    </row>
    <row r="105" spans="2:10" x14ac:dyDescent="0.25">
      <c r="B105" s="58" t="s">
        <v>1026</v>
      </c>
      <c r="C105" s="64" t="s">
        <v>521</v>
      </c>
      <c r="D105" s="21" t="s">
        <v>519</v>
      </c>
      <c r="E105" s="57">
        <v>8315537</v>
      </c>
      <c r="F105" s="63" t="s">
        <v>1221</v>
      </c>
      <c r="G105" s="64" t="str">
        <f t="shared" si="3"/>
        <v>MNASTLU537</v>
      </c>
      <c r="H105" s="70" t="str">
        <f t="shared" si="4"/>
        <v>stephanie.luna</v>
      </c>
      <c r="I105" s="72" t="s">
        <v>1072</v>
      </c>
      <c r="J105" s="64" t="str">
        <f t="shared" si="5"/>
        <v>stephanie.luna@fundacionculturalbcb.gob.bo</v>
      </c>
    </row>
    <row r="106" spans="2:10" x14ac:dyDescent="0.25">
      <c r="B106" s="58" t="s">
        <v>1026</v>
      </c>
      <c r="C106" s="64" t="s">
        <v>286</v>
      </c>
      <c r="D106" s="21" t="s">
        <v>250</v>
      </c>
      <c r="E106" s="21">
        <v>5946743</v>
      </c>
      <c r="F106" s="63" t="s">
        <v>1222</v>
      </c>
      <c r="G106" s="64" t="str">
        <f t="shared" si="3"/>
        <v>MNACACH743</v>
      </c>
      <c r="H106" s="70" t="str">
        <f t="shared" si="4"/>
        <v>carlos.chavez</v>
      </c>
      <c r="I106" s="72" t="s">
        <v>1072</v>
      </c>
      <c r="J106" s="64" t="str">
        <f t="shared" si="5"/>
        <v>carlos.chavez@fundacionculturalbcb.gob.bo</v>
      </c>
    </row>
    <row r="107" spans="2:10" x14ac:dyDescent="0.25">
      <c r="B107" s="58" t="s">
        <v>1026</v>
      </c>
      <c r="C107" s="64" t="s">
        <v>29</v>
      </c>
      <c r="D107" s="21" t="s">
        <v>526</v>
      </c>
      <c r="E107" s="21">
        <v>4333601</v>
      </c>
      <c r="F107" s="63" t="s">
        <v>1223</v>
      </c>
      <c r="G107" s="64" t="str">
        <f t="shared" si="3"/>
        <v>MNALUMU601</v>
      </c>
      <c r="H107" s="70" t="str">
        <f t="shared" si="4"/>
        <v>luis.munguia</v>
      </c>
      <c r="I107" s="72" t="s">
        <v>1072</v>
      </c>
      <c r="J107" s="64" t="str">
        <f t="shared" si="5"/>
        <v>luis.munguia@fundacionculturalbcb.gob.bo</v>
      </c>
    </row>
    <row r="108" spans="2:10" x14ac:dyDescent="0.25">
      <c r="B108" s="58" t="s">
        <v>1026</v>
      </c>
      <c r="C108" s="64" t="s">
        <v>531</v>
      </c>
      <c r="D108" s="21" t="s">
        <v>334</v>
      </c>
      <c r="E108" s="21">
        <v>3373498</v>
      </c>
      <c r="F108" s="63" t="s">
        <v>1224</v>
      </c>
      <c r="G108" s="64" t="str">
        <f t="shared" si="3"/>
        <v>MNAZEAL498</v>
      </c>
      <c r="H108" s="70" t="str">
        <f t="shared" si="4"/>
        <v>zelma.aliaga</v>
      </c>
      <c r="I108" s="72" t="s">
        <v>1072</v>
      </c>
      <c r="J108" s="64" t="str">
        <f t="shared" si="5"/>
        <v>zelma.aliaga@fundacionculturalbcb.gob.bo</v>
      </c>
    </row>
    <row r="109" spans="2:10" x14ac:dyDescent="0.25">
      <c r="B109" s="58" t="s">
        <v>1026</v>
      </c>
      <c r="C109" s="64" t="s">
        <v>1099</v>
      </c>
      <c r="D109" s="21" t="s">
        <v>533</v>
      </c>
      <c r="E109" s="21">
        <v>6769304</v>
      </c>
      <c r="F109" s="63" t="s">
        <v>1225</v>
      </c>
      <c r="G109" s="64" t="str">
        <f t="shared" si="3"/>
        <v>MNALUIL304</v>
      </c>
      <c r="H109" s="70" t="str">
        <f t="shared" si="4"/>
        <v>luz.ilaluque</v>
      </c>
      <c r="I109" s="72" t="s">
        <v>1072</v>
      </c>
      <c r="J109" s="64" t="str">
        <f t="shared" si="5"/>
        <v>luz.ilaluque@fundacionculturalbcb.gob.bo</v>
      </c>
    </row>
    <row r="110" spans="2:10" x14ac:dyDescent="0.25">
      <c r="B110" s="58" t="s">
        <v>1026</v>
      </c>
      <c r="C110" s="64" t="s">
        <v>539</v>
      </c>
      <c r="D110" s="21" t="s">
        <v>537</v>
      </c>
      <c r="E110" s="21">
        <v>2666518</v>
      </c>
      <c r="F110" s="63" t="s">
        <v>1226</v>
      </c>
      <c r="G110" s="64" t="str">
        <f t="shared" si="3"/>
        <v>MNAOSOS518</v>
      </c>
      <c r="H110" s="70" t="str">
        <f t="shared" si="4"/>
        <v>oswaldo.osco</v>
      </c>
      <c r="I110" s="72" t="s">
        <v>1072</v>
      </c>
      <c r="J110" s="64" t="str">
        <f t="shared" si="5"/>
        <v>oswaldo.osco@fundacionculturalbcb.gob.bo</v>
      </c>
    </row>
    <row r="111" spans="2:10" x14ac:dyDescent="0.25">
      <c r="B111" s="58" t="s">
        <v>1026</v>
      </c>
      <c r="C111" s="64" t="s">
        <v>543</v>
      </c>
      <c r="D111" s="21" t="s">
        <v>390</v>
      </c>
      <c r="E111" s="21">
        <v>2571723</v>
      </c>
      <c r="F111" s="63" t="s">
        <v>1227</v>
      </c>
      <c r="G111" s="64" t="str">
        <f t="shared" si="3"/>
        <v>MNAJANI723</v>
      </c>
      <c r="H111" s="70" t="str">
        <f t="shared" si="4"/>
        <v>jacinto.nina</v>
      </c>
      <c r="I111" s="72" t="s">
        <v>1072</v>
      </c>
      <c r="J111" s="64" t="str">
        <f t="shared" si="5"/>
        <v>jacinto.nina@fundacionculturalbcb.gob.bo</v>
      </c>
    </row>
    <row r="112" spans="2:10" x14ac:dyDescent="0.25">
      <c r="B112" s="58" t="s">
        <v>1026</v>
      </c>
      <c r="C112" s="64" t="s">
        <v>35</v>
      </c>
      <c r="D112" s="60" t="s">
        <v>35</v>
      </c>
      <c r="E112" s="60" t="s">
        <v>35</v>
      </c>
      <c r="F112" s="60" t="s">
        <v>1170</v>
      </c>
      <c r="G112" s="64" t="str">
        <f t="shared" si="3"/>
        <v>MNAACACALO</v>
      </c>
      <c r="H112" s="70" t="str">
        <f t="shared" si="4"/>
        <v>acefalo.acefalo</v>
      </c>
      <c r="I112" s="72" t="s">
        <v>1072</v>
      </c>
      <c r="J112" s="64" t="str">
        <f t="shared" si="5"/>
        <v>acefalo.acefalo@fundacionculturalbcb.gob.bo</v>
      </c>
    </row>
    <row r="113" spans="2:10" x14ac:dyDescent="0.25">
      <c r="B113" s="58" t="s">
        <v>1026</v>
      </c>
      <c r="C113" s="64" t="s">
        <v>546</v>
      </c>
      <c r="D113" s="21" t="s">
        <v>159</v>
      </c>
      <c r="E113" s="21">
        <v>4368604</v>
      </c>
      <c r="F113" s="63" t="s">
        <v>1228</v>
      </c>
      <c r="G113" s="64" t="str">
        <f t="shared" si="3"/>
        <v>MNAMOCA604</v>
      </c>
      <c r="H113" s="70" t="str">
        <f t="shared" si="4"/>
        <v>moises.calle</v>
      </c>
      <c r="I113" s="72" t="s">
        <v>1072</v>
      </c>
      <c r="J113" s="64" t="str">
        <f t="shared" si="5"/>
        <v>moises.calle@fundacionculturalbcb.gob.bo</v>
      </c>
    </row>
    <row r="114" spans="2:10" x14ac:dyDescent="0.25">
      <c r="B114" s="58" t="s">
        <v>1026</v>
      </c>
      <c r="C114" s="64" t="s">
        <v>340</v>
      </c>
      <c r="D114" s="21" t="s">
        <v>302</v>
      </c>
      <c r="E114" s="21">
        <v>4286000</v>
      </c>
      <c r="F114" s="63" t="s">
        <v>1229</v>
      </c>
      <c r="G114" s="64" t="str">
        <f t="shared" si="3"/>
        <v>MNARIQU000</v>
      </c>
      <c r="H114" s="70" t="str">
        <f t="shared" si="4"/>
        <v>richard.quinteros</v>
      </c>
      <c r="I114" s="72" t="s">
        <v>1072</v>
      </c>
      <c r="J114" s="64" t="str">
        <f t="shared" si="5"/>
        <v>richard.quinteros@fundacionculturalbcb.gob.bo</v>
      </c>
    </row>
    <row r="115" spans="2:10" x14ac:dyDescent="0.25">
      <c r="B115" s="58" t="s">
        <v>1026</v>
      </c>
      <c r="C115" s="64" t="s">
        <v>552</v>
      </c>
      <c r="D115" s="21" t="s">
        <v>550</v>
      </c>
      <c r="E115" s="21">
        <v>2601271</v>
      </c>
      <c r="F115" s="63" t="s">
        <v>1230</v>
      </c>
      <c r="G115" s="64" t="str">
        <f t="shared" si="3"/>
        <v>MNABECH271</v>
      </c>
      <c r="H115" s="70" t="str">
        <f t="shared" si="4"/>
        <v>bernardo.chambi</v>
      </c>
      <c r="I115" s="72" t="s">
        <v>1072</v>
      </c>
      <c r="J115" s="64" t="str">
        <f t="shared" si="5"/>
        <v>bernardo.chambi@fundacionculturalbcb.gob.bo</v>
      </c>
    </row>
    <row r="116" spans="2:10" x14ac:dyDescent="0.25">
      <c r="B116" s="58" t="s">
        <v>1026</v>
      </c>
      <c r="C116" s="64" t="s">
        <v>1123</v>
      </c>
      <c r="D116" s="21" t="s">
        <v>554</v>
      </c>
      <c r="E116" s="21">
        <v>9877621</v>
      </c>
      <c r="F116" s="63" t="s">
        <v>1231</v>
      </c>
      <c r="G116" s="64" t="str">
        <f t="shared" si="3"/>
        <v>MNAMABA621</v>
      </c>
      <c r="H116" s="70" t="str">
        <f t="shared" si="4"/>
        <v>mayte.barreto</v>
      </c>
      <c r="I116" s="72" t="s">
        <v>1072</v>
      </c>
      <c r="J116" s="64" t="str">
        <f t="shared" si="5"/>
        <v>mayte.barreto@fundacionculturalbcb.gob.bo</v>
      </c>
    </row>
    <row r="117" spans="2:10" x14ac:dyDescent="0.25">
      <c r="B117" s="58" t="s">
        <v>1026</v>
      </c>
      <c r="C117" s="64" t="s">
        <v>484</v>
      </c>
      <c r="D117" s="21" t="s">
        <v>557</v>
      </c>
      <c r="E117" s="21">
        <v>5137141</v>
      </c>
      <c r="F117" s="63" t="s">
        <v>1232</v>
      </c>
      <c r="G117" s="64" t="str">
        <f t="shared" si="3"/>
        <v>MNAREPO141</v>
      </c>
      <c r="H117" s="70" t="str">
        <f t="shared" si="4"/>
        <v>reynaldo.portugal</v>
      </c>
      <c r="I117" s="72" t="s">
        <v>1072</v>
      </c>
      <c r="J117" s="64" t="str">
        <f t="shared" si="5"/>
        <v>reynaldo.portugal@fundacionculturalbcb.gob.bo</v>
      </c>
    </row>
    <row r="118" spans="2:10" x14ac:dyDescent="0.25">
      <c r="B118" s="58" t="s">
        <v>1026</v>
      </c>
      <c r="C118" s="64" t="s">
        <v>1124</v>
      </c>
      <c r="D118" s="21" t="s">
        <v>561</v>
      </c>
      <c r="E118" s="21">
        <v>9210341</v>
      </c>
      <c r="F118" s="63" t="s">
        <v>1233</v>
      </c>
      <c r="G118" s="64" t="str">
        <f t="shared" si="3"/>
        <v>MNAABSA341</v>
      </c>
      <c r="H118" s="70" t="str">
        <f t="shared" si="4"/>
        <v>abel.santa maria</v>
      </c>
      <c r="I118" s="72" t="s">
        <v>1072</v>
      </c>
      <c r="J118" s="64" t="str">
        <f t="shared" si="5"/>
        <v>abel.santa maria@fundacionculturalbcb.gob.bo</v>
      </c>
    </row>
    <row r="119" spans="2:10" x14ac:dyDescent="0.25">
      <c r="B119" s="56" t="s">
        <v>1024</v>
      </c>
      <c r="C119" s="64" t="s">
        <v>29</v>
      </c>
      <c r="D119" s="21" t="s">
        <v>506</v>
      </c>
      <c r="E119" s="21">
        <v>3987379</v>
      </c>
      <c r="F119" s="63" t="s">
        <v>1234</v>
      </c>
      <c r="G119" s="64" t="str">
        <f t="shared" si="3"/>
        <v>CNMLUAR379</v>
      </c>
      <c r="H119" s="70" t="str">
        <f t="shared" si="4"/>
        <v>luis.arancibia</v>
      </c>
      <c r="I119" s="72" t="s">
        <v>1072</v>
      </c>
      <c r="J119" s="64" t="str">
        <f t="shared" si="5"/>
        <v>luis.arancibia@fundacionculturalbcb.gob.bo</v>
      </c>
    </row>
    <row r="120" spans="2:10" x14ac:dyDescent="0.25">
      <c r="B120" s="56" t="s">
        <v>1024</v>
      </c>
      <c r="C120" s="64" t="s">
        <v>1079</v>
      </c>
      <c r="D120" s="21" t="s">
        <v>571</v>
      </c>
      <c r="E120" s="21">
        <v>7506239</v>
      </c>
      <c r="F120" s="63" t="s">
        <v>1235</v>
      </c>
      <c r="G120" s="64" t="str">
        <f t="shared" si="3"/>
        <v>CNMMACH239</v>
      </c>
      <c r="H120" s="70" t="str">
        <f t="shared" si="4"/>
        <v>maria.chocamani</v>
      </c>
      <c r="I120" s="72" t="s">
        <v>1072</v>
      </c>
      <c r="J120" s="64" t="str">
        <f t="shared" si="5"/>
        <v>maria.chocamani@fundacionculturalbcb.gob.bo</v>
      </c>
    </row>
    <row r="121" spans="2:10" x14ac:dyDescent="0.25">
      <c r="B121" s="56" t="s">
        <v>1024</v>
      </c>
      <c r="C121" s="64" t="s">
        <v>579</v>
      </c>
      <c r="D121" s="21" t="s">
        <v>577</v>
      </c>
      <c r="E121" s="21">
        <v>3481658</v>
      </c>
      <c r="F121" s="63" t="s">
        <v>1236</v>
      </c>
      <c r="G121" s="64" t="str">
        <f t="shared" si="3"/>
        <v>CNMLUZE658</v>
      </c>
      <c r="H121" s="70" t="str">
        <f t="shared" si="4"/>
        <v>ludmila.zeballos</v>
      </c>
      <c r="I121" s="72" t="s">
        <v>1072</v>
      </c>
      <c r="J121" s="64" t="str">
        <f t="shared" si="5"/>
        <v>ludmila.zeballos@fundacionculturalbcb.gob.bo</v>
      </c>
    </row>
    <row r="122" spans="2:10" x14ac:dyDescent="0.25">
      <c r="B122" s="56" t="s">
        <v>1024</v>
      </c>
      <c r="C122" s="64" t="s">
        <v>584</v>
      </c>
      <c r="D122" s="21" t="s">
        <v>582</v>
      </c>
      <c r="E122" s="21">
        <v>6640834</v>
      </c>
      <c r="F122" s="63" t="s">
        <v>1237</v>
      </c>
      <c r="G122" s="64" t="str">
        <f t="shared" si="3"/>
        <v>CNMFECE834</v>
      </c>
      <c r="H122" s="70" t="str">
        <f t="shared" si="4"/>
        <v>felix.cepeda</v>
      </c>
      <c r="I122" s="72" t="s">
        <v>1072</v>
      </c>
      <c r="J122" s="64" t="str">
        <f t="shared" si="5"/>
        <v>felix.cepeda@fundacionculturalbcb.gob.bo</v>
      </c>
    </row>
    <row r="123" spans="2:10" x14ac:dyDescent="0.25">
      <c r="B123" s="56" t="s">
        <v>1024</v>
      </c>
      <c r="C123" s="64" t="s">
        <v>589</v>
      </c>
      <c r="D123" s="21" t="s">
        <v>587</v>
      </c>
      <c r="E123" s="21">
        <v>8507259</v>
      </c>
      <c r="F123" s="63" t="s">
        <v>1238</v>
      </c>
      <c r="G123" s="64" t="str">
        <f t="shared" si="3"/>
        <v>CNMMAPE259</v>
      </c>
      <c r="H123" s="70" t="str">
        <f t="shared" si="4"/>
        <v>mauricio.peñaranda</v>
      </c>
      <c r="I123" s="72" t="s">
        <v>1072</v>
      </c>
      <c r="J123" s="64" t="str">
        <f t="shared" si="5"/>
        <v>mauricio.peñaranda@fundacionculturalbcb.gob.bo</v>
      </c>
    </row>
    <row r="124" spans="2:10" x14ac:dyDescent="0.25">
      <c r="B124" s="56" t="s">
        <v>1024</v>
      </c>
      <c r="C124" s="64" t="s">
        <v>593</v>
      </c>
      <c r="D124" s="21" t="s">
        <v>144</v>
      </c>
      <c r="E124" s="21">
        <v>3669953</v>
      </c>
      <c r="F124" s="63" t="s">
        <v>1239</v>
      </c>
      <c r="G124" s="64" t="str">
        <f t="shared" si="3"/>
        <v>CNMSIFL953</v>
      </c>
      <c r="H124" s="70" t="str">
        <f t="shared" si="4"/>
        <v>silvia.flores</v>
      </c>
      <c r="I124" s="72" t="s">
        <v>1072</v>
      </c>
      <c r="J124" s="64" t="str">
        <f t="shared" si="5"/>
        <v>silvia.flores@fundacionculturalbcb.gob.bo</v>
      </c>
    </row>
    <row r="125" spans="2:10" x14ac:dyDescent="0.25">
      <c r="B125" s="56" t="s">
        <v>1024</v>
      </c>
      <c r="C125" s="64" t="s">
        <v>589</v>
      </c>
      <c r="D125" s="21" t="s">
        <v>595</v>
      </c>
      <c r="E125" s="21">
        <v>10561386</v>
      </c>
      <c r="F125" s="63" t="s">
        <v>1240</v>
      </c>
      <c r="G125" s="64" t="str">
        <f t="shared" si="3"/>
        <v>CNMMALL386</v>
      </c>
      <c r="H125" s="70" t="str">
        <f t="shared" si="4"/>
        <v>mauricio.llorente</v>
      </c>
      <c r="I125" s="72" t="s">
        <v>1072</v>
      </c>
      <c r="J125" s="64" t="str">
        <f t="shared" si="5"/>
        <v>mauricio.llorente@fundacionculturalbcb.gob.bo</v>
      </c>
    </row>
    <row r="126" spans="2:10" x14ac:dyDescent="0.25">
      <c r="B126" s="56" t="s">
        <v>1024</v>
      </c>
      <c r="C126" s="64" t="s">
        <v>601</v>
      </c>
      <c r="D126" s="21" t="s">
        <v>599</v>
      </c>
      <c r="E126" s="21">
        <v>5678141</v>
      </c>
      <c r="F126" s="63" t="s">
        <v>1241</v>
      </c>
      <c r="G126" s="64" t="str">
        <f t="shared" si="3"/>
        <v>CNMANBA141</v>
      </c>
      <c r="H126" s="70" t="str">
        <f t="shared" si="4"/>
        <v>andrea.barrero</v>
      </c>
      <c r="I126" s="72" t="s">
        <v>1072</v>
      </c>
      <c r="J126" s="64" t="str">
        <f t="shared" si="5"/>
        <v>andrea.barrero@fundacionculturalbcb.gob.bo</v>
      </c>
    </row>
    <row r="127" spans="2:10" x14ac:dyDescent="0.25">
      <c r="B127" s="56" t="s">
        <v>1024</v>
      </c>
      <c r="C127" s="64" t="s">
        <v>35</v>
      </c>
      <c r="D127" s="60" t="s">
        <v>35</v>
      </c>
      <c r="E127" s="60" t="s">
        <v>35</v>
      </c>
      <c r="F127" s="60" t="s">
        <v>1170</v>
      </c>
      <c r="G127" s="64" t="str">
        <f t="shared" si="3"/>
        <v>CNMACACALO</v>
      </c>
      <c r="H127" s="70" t="str">
        <f t="shared" si="4"/>
        <v>acefalo.acefalo</v>
      </c>
      <c r="I127" s="72" t="s">
        <v>1072</v>
      </c>
      <c r="J127" s="64" t="str">
        <f t="shared" si="5"/>
        <v>acefalo.acefalo@fundacionculturalbcb.gob.bo</v>
      </c>
    </row>
    <row r="128" spans="2:10" x14ac:dyDescent="0.25">
      <c r="B128" s="56" t="s">
        <v>1024</v>
      </c>
      <c r="C128" s="64" t="s">
        <v>603</v>
      </c>
      <c r="D128" s="21" t="s">
        <v>452</v>
      </c>
      <c r="E128" s="21">
        <v>4284397</v>
      </c>
      <c r="F128" s="63" t="s">
        <v>1242</v>
      </c>
      <c r="G128" s="64" t="str">
        <f t="shared" si="3"/>
        <v>CNMHOSI397</v>
      </c>
      <c r="H128" s="70" t="str">
        <f t="shared" si="4"/>
        <v>hortensia.silva</v>
      </c>
      <c r="I128" s="72" t="s">
        <v>1072</v>
      </c>
      <c r="J128" s="64" t="str">
        <f t="shared" si="5"/>
        <v>hortensia.silva@fundacionculturalbcb.gob.bo</v>
      </c>
    </row>
    <row r="129" spans="2:10" x14ac:dyDescent="0.25">
      <c r="B129" s="56" t="s">
        <v>1024</v>
      </c>
      <c r="C129" s="64" t="s">
        <v>1126</v>
      </c>
      <c r="D129" s="21" t="s">
        <v>538</v>
      </c>
      <c r="E129" s="21">
        <v>5070849</v>
      </c>
      <c r="F129" s="63" t="s">
        <v>1243</v>
      </c>
      <c r="G129" s="64" t="str">
        <f t="shared" si="3"/>
        <v>CNMCATI849</v>
      </c>
      <c r="H129" s="70" t="str">
        <f t="shared" si="4"/>
        <v>carmen.ticona</v>
      </c>
      <c r="I129" s="72" t="s">
        <v>1072</v>
      </c>
      <c r="J129" s="64" t="str">
        <f t="shared" si="5"/>
        <v>carmen.ticona@fundacionculturalbcb.gob.bo</v>
      </c>
    </row>
    <row r="130" spans="2:10" x14ac:dyDescent="0.25">
      <c r="B130" s="56" t="s">
        <v>1024</v>
      </c>
      <c r="C130" s="64" t="s">
        <v>1077</v>
      </c>
      <c r="D130" s="21" t="s">
        <v>391</v>
      </c>
      <c r="E130" s="21">
        <v>5550740</v>
      </c>
      <c r="F130" s="63" t="s">
        <v>1244</v>
      </c>
      <c r="G130" s="64" t="str">
        <f t="shared" si="3"/>
        <v>CNMRILO740</v>
      </c>
      <c r="H130" s="70" t="str">
        <f t="shared" si="4"/>
        <v>ricardo.lopez</v>
      </c>
      <c r="I130" s="72" t="s">
        <v>1072</v>
      </c>
      <c r="J130" s="64" t="str">
        <f t="shared" si="5"/>
        <v>ricardo.lopez@fundacionculturalbcb.gob.bo</v>
      </c>
    </row>
    <row r="131" spans="2:10" x14ac:dyDescent="0.25">
      <c r="B131" s="56" t="s">
        <v>1024</v>
      </c>
      <c r="C131" s="64" t="s">
        <v>1121</v>
      </c>
      <c r="D131" s="21" t="s">
        <v>612</v>
      </c>
      <c r="E131" s="21">
        <v>3978617</v>
      </c>
      <c r="F131" s="63" t="s">
        <v>1245</v>
      </c>
      <c r="G131" s="64" t="str">
        <f t="shared" ref="G131:G194" si="6">CONCATENATE(B131,LEFT(C131,2),LEFT(D131,2),RIGHT(E131,3))</f>
        <v>CNMMAMO617</v>
      </c>
      <c r="H131" s="70" t="str">
        <f t="shared" ref="H131:H194" si="7">LOWER(CONCATENATE(C131,".",D131))</f>
        <v>marcelo.montecinos</v>
      </c>
      <c r="I131" s="72" t="s">
        <v>1072</v>
      </c>
      <c r="J131" s="64" t="str">
        <f t="shared" ref="J131:J194" si="8">CONCATENATE(H131,"@",I131)</f>
        <v>marcelo.montecinos@fundacionculturalbcb.gob.bo</v>
      </c>
    </row>
    <row r="132" spans="2:10" x14ac:dyDescent="0.25">
      <c r="B132" s="56" t="s">
        <v>1024</v>
      </c>
      <c r="C132" s="64" t="s">
        <v>311</v>
      </c>
      <c r="D132" s="21" t="s">
        <v>616</v>
      </c>
      <c r="E132" s="21">
        <v>3970099</v>
      </c>
      <c r="F132" s="63" t="s">
        <v>1246</v>
      </c>
      <c r="G132" s="64" t="str">
        <f t="shared" si="6"/>
        <v>CNMEDME099</v>
      </c>
      <c r="H132" s="70" t="str">
        <f t="shared" si="7"/>
        <v>edwin.mejia</v>
      </c>
      <c r="I132" s="72" t="s">
        <v>1072</v>
      </c>
      <c r="J132" s="64" t="str">
        <f t="shared" si="8"/>
        <v>edwin.mejia@fundacionculturalbcb.gob.bo</v>
      </c>
    </row>
    <row r="133" spans="2:10" x14ac:dyDescent="0.25">
      <c r="B133" s="56" t="s">
        <v>1024</v>
      </c>
      <c r="C133" s="64" t="s">
        <v>1127</v>
      </c>
      <c r="D133" s="21" t="s">
        <v>621</v>
      </c>
      <c r="E133" s="21">
        <v>3962761</v>
      </c>
      <c r="F133" s="63" t="s">
        <v>1247</v>
      </c>
      <c r="G133" s="64" t="str">
        <f t="shared" si="6"/>
        <v>CNMCRAR761</v>
      </c>
      <c r="H133" s="70" t="str">
        <f t="shared" si="7"/>
        <v>cristian.arismendy</v>
      </c>
      <c r="I133" s="72" t="s">
        <v>1072</v>
      </c>
      <c r="J133" s="64" t="str">
        <f t="shared" si="8"/>
        <v>cristian.arismendy@fundacionculturalbcb.gob.bo</v>
      </c>
    </row>
    <row r="134" spans="2:10" x14ac:dyDescent="0.25">
      <c r="B134" s="56" t="s">
        <v>1024</v>
      </c>
      <c r="C134" s="64" t="s">
        <v>35</v>
      </c>
      <c r="D134" s="60" t="s">
        <v>35</v>
      </c>
      <c r="E134" s="60" t="s">
        <v>35</v>
      </c>
      <c r="F134" s="60" t="s">
        <v>1170</v>
      </c>
      <c r="G134" s="64" t="str">
        <f t="shared" si="6"/>
        <v>CNMACACALO</v>
      </c>
      <c r="H134" s="70" t="str">
        <f t="shared" si="7"/>
        <v>acefalo.acefalo</v>
      </c>
      <c r="I134" s="72" t="s">
        <v>1072</v>
      </c>
      <c r="J134" s="64" t="str">
        <f t="shared" si="8"/>
        <v>acefalo.acefalo@fundacionculturalbcb.gob.bo</v>
      </c>
    </row>
    <row r="135" spans="2:10" x14ac:dyDescent="0.25">
      <c r="B135" s="56" t="s">
        <v>1024</v>
      </c>
      <c r="C135" s="64" t="s">
        <v>1128</v>
      </c>
      <c r="D135" s="21" t="s">
        <v>625</v>
      </c>
      <c r="E135" s="21">
        <v>7472191</v>
      </c>
      <c r="F135" s="63" t="s">
        <v>1248</v>
      </c>
      <c r="G135" s="64" t="str">
        <f t="shared" si="6"/>
        <v>CNMPAQU191</v>
      </c>
      <c r="H135" s="70" t="str">
        <f t="shared" si="7"/>
        <v>paola.quisbert</v>
      </c>
      <c r="I135" s="72" t="s">
        <v>1072</v>
      </c>
      <c r="J135" s="64" t="str">
        <f t="shared" si="8"/>
        <v>paola.quisbert@fundacionculturalbcb.gob.bo</v>
      </c>
    </row>
    <row r="136" spans="2:10" x14ac:dyDescent="0.25">
      <c r="B136" s="56" t="s">
        <v>1024</v>
      </c>
      <c r="C136" s="64" t="s">
        <v>1129</v>
      </c>
      <c r="D136" s="21" t="s">
        <v>628</v>
      </c>
      <c r="E136" s="21">
        <v>6590910</v>
      </c>
      <c r="F136" s="63" t="s">
        <v>1249</v>
      </c>
      <c r="G136" s="64" t="str">
        <f t="shared" si="6"/>
        <v>CNMGIAZ910</v>
      </c>
      <c r="H136" s="70" t="str">
        <f t="shared" si="7"/>
        <v>gilka.azurduy</v>
      </c>
      <c r="I136" s="72" t="s">
        <v>1072</v>
      </c>
      <c r="J136" s="64" t="str">
        <f t="shared" si="8"/>
        <v>gilka.azurduy@fundacionculturalbcb.gob.bo</v>
      </c>
    </row>
    <row r="137" spans="2:10" x14ac:dyDescent="0.25">
      <c r="B137" s="56" t="s">
        <v>1024</v>
      </c>
      <c r="C137" s="64" t="s">
        <v>634</v>
      </c>
      <c r="D137" s="21" t="s">
        <v>632</v>
      </c>
      <c r="E137" s="21">
        <v>3727541</v>
      </c>
      <c r="F137" s="63" t="s">
        <v>1250</v>
      </c>
      <c r="G137" s="64" t="str">
        <f t="shared" si="6"/>
        <v>CNMYOAR541</v>
      </c>
      <c r="H137" s="70" t="str">
        <f t="shared" si="7"/>
        <v>yolanda.arostegui</v>
      </c>
      <c r="I137" s="72" t="s">
        <v>1072</v>
      </c>
      <c r="J137" s="64" t="str">
        <f t="shared" si="8"/>
        <v>yolanda.arostegui@fundacionculturalbcb.gob.bo</v>
      </c>
    </row>
    <row r="138" spans="2:10" x14ac:dyDescent="0.25">
      <c r="B138" s="56" t="s">
        <v>1024</v>
      </c>
      <c r="C138" s="64" t="s">
        <v>638</v>
      </c>
      <c r="D138" s="21" t="s">
        <v>202</v>
      </c>
      <c r="E138" s="21">
        <v>4010138</v>
      </c>
      <c r="F138" s="63" t="s">
        <v>1251</v>
      </c>
      <c r="G138" s="64" t="str">
        <f t="shared" si="6"/>
        <v>CNMJAVE138</v>
      </c>
      <c r="H138" s="70" t="str">
        <f t="shared" si="7"/>
        <v>jacqueline.velasco</v>
      </c>
      <c r="I138" s="72" t="s">
        <v>1072</v>
      </c>
      <c r="J138" s="64" t="str">
        <f t="shared" si="8"/>
        <v>jacqueline.velasco@fundacionculturalbcb.gob.bo</v>
      </c>
    </row>
    <row r="139" spans="2:10" x14ac:dyDescent="0.25">
      <c r="B139" s="56" t="s">
        <v>1024</v>
      </c>
      <c r="C139" s="64" t="s">
        <v>59</v>
      </c>
      <c r="D139" s="21" t="s">
        <v>641</v>
      </c>
      <c r="E139" s="21" t="s">
        <v>644</v>
      </c>
      <c r="F139" s="63" t="s">
        <v>1252</v>
      </c>
      <c r="G139" s="64" t="str">
        <f t="shared" si="6"/>
        <v>CNMJUBA-1G</v>
      </c>
      <c r="H139" s="70" t="str">
        <f t="shared" si="7"/>
        <v>juan.baspineyro</v>
      </c>
      <c r="I139" s="72" t="s">
        <v>1072</v>
      </c>
      <c r="J139" s="64" t="str">
        <f t="shared" si="8"/>
        <v>juan.baspineyro@fundacionculturalbcb.gob.bo</v>
      </c>
    </row>
    <row r="140" spans="2:10" x14ac:dyDescent="0.25">
      <c r="B140" s="56" t="s">
        <v>1024</v>
      </c>
      <c r="C140" s="64" t="s">
        <v>421</v>
      </c>
      <c r="D140" s="21" t="s">
        <v>646</v>
      </c>
      <c r="E140" s="21">
        <v>3963589</v>
      </c>
      <c r="F140" s="63" t="s">
        <v>1253</v>
      </c>
      <c r="G140" s="64" t="str">
        <f t="shared" si="6"/>
        <v>CNMMOCL589</v>
      </c>
      <c r="H140" s="70" t="str">
        <f t="shared" si="7"/>
        <v>monica.clavijo</v>
      </c>
      <c r="I140" s="72" t="s">
        <v>1072</v>
      </c>
      <c r="J140" s="64" t="str">
        <f t="shared" si="8"/>
        <v>monica.clavijo@fundacionculturalbcb.gob.bo</v>
      </c>
    </row>
    <row r="141" spans="2:10" x14ac:dyDescent="0.25">
      <c r="B141" s="56" t="s">
        <v>1024</v>
      </c>
      <c r="C141" s="64" t="s">
        <v>651</v>
      </c>
      <c r="D141" s="21" t="s">
        <v>530</v>
      </c>
      <c r="E141" s="21">
        <v>7465959</v>
      </c>
      <c r="F141" s="63" t="s">
        <v>1254</v>
      </c>
      <c r="G141" s="64" t="str">
        <f t="shared" si="6"/>
        <v>CNMDERO959</v>
      </c>
      <c r="H141" s="70" t="str">
        <f t="shared" si="7"/>
        <v>delina.rodriguez</v>
      </c>
      <c r="I141" s="72" t="s">
        <v>1072</v>
      </c>
      <c r="J141" s="64" t="str">
        <f t="shared" si="8"/>
        <v>delina.rodriguez@fundacionculturalbcb.gob.bo</v>
      </c>
    </row>
    <row r="142" spans="2:10" x14ac:dyDescent="0.25">
      <c r="B142" s="56" t="s">
        <v>1024</v>
      </c>
      <c r="C142" s="64" t="s">
        <v>515</v>
      </c>
      <c r="D142" s="21" t="s">
        <v>144</v>
      </c>
      <c r="E142" s="21">
        <v>5118319</v>
      </c>
      <c r="F142" s="63" t="s">
        <v>1255</v>
      </c>
      <c r="G142" s="64" t="str">
        <f t="shared" si="6"/>
        <v>CNMBEFL319</v>
      </c>
      <c r="H142" s="70" t="str">
        <f t="shared" si="7"/>
        <v>betty.flores</v>
      </c>
      <c r="I142" s="72" t="s">
        <v>1072</v>
      </c>
      <c r="J142" s="64" t="str">
        <f t="shared" si="8"/>
        <v>betty.flores@fundacionculturalbcb.gob.bo</v>
      </c>
    </row>
    <row r="143" spans="2:10" x14ac:dyDescent="0.25">
      <c r="B143" s="56" t="s">
        <v>1024</v>
      </c>
      <c r="C143" s="64" t="s">
        <v>1130</v>
      </c>
      <c r="D143" s="21" t="s">
        <v>656</v>
      </c>
      <c r="E143" s="21">
        <v>3964054</v>
      </c>
      <c r="F143" s="63" t="s">
        <v>1256</v>
      </c>
      <c r="G143" s="64" t="str">
        <f t="shared" si="6"/>
        <v>CNMMACU054</v>
      </c>
      <c r="H143" s="70" t="str">
        <f t="shared" si="7"/>
        <v>marco.cuiza</v>
      </c>
      <c r="I143" s="72" t="s">
        <v>1072</v>
      </c>
      <c r="J143" s="64" t="str">
        <f t="shared" si="8"/>
        <v>marco.cuiza@fundacionculturalbcb.gob.bo</v>
      </c>
    </row>
    <row r="144" spans="2:10" x14ac:dyDescent="0.25">
      <c r="B144" s="56" t="s">
        <v>1024</v>
      </c>
      <c r="C144" s="64" t="s">
        <v>1131</v>
      </c>
      <c r="D144" s="21" t="s">
        <v>661</v>
      </c>
      <c r="E144" s="21">
        <v>3695225</v>
      </c>
      <c r="F144" s="63" t="s">
        <v>1257</v>
      </c>
      <c r="G144" s="64" t="str">
        <f t="shared" si="6"/>
        <v>CNMCISA225</v>
      </c>
      <c r="H144" s="70" t="str">
        <f t="shared" si="7"/>
        <v>cinda.sanabria</v>
      </c>
      <c r="I144" s="72" t="s">
        <v>1072</v>
      </c>
      <c r="J144" s="64" t="str">
        <f t="shared" si="8"/>
        <v>cinda.sanabria@fundacionculturalbcb.gob.bo</v>
      </c>
    </row>
    <row r="145" spans="2:10" x14ac:dyDescent="0.25">
      <c r="B145" s="56" t="s">
        <v>1024</v>
      </c>
      <c r="C145" s="64" t="s">
        <v>1133</v>
      </c>
      <c r="D145" s="21" t="s">
        <v>666</v>
      </c>
      <c r="E145" s="21">
        <v>3108139</v>
      </c>
      <c r="F145" s="63" t="s">
        <v>1258</v>
      </c>
      <c r="G145" s="64" t="str">
        <f t="shared" si="6"/>
        <v>CNMJAAY139</v>
      </c>
      <c r="H145" s="70" t="str">
        <f t="shared" si="7"/>
        <v>javier.ayala</v>
      </c>
      <c r="I145" s="72" t="s">
        <v>1072</v>
      </c>
      <c r="J145" s="64" t="str">
        <f t="shared" si="8"/>
        <v>javier.ayala@fundacionculturalbcb.gob.bo</v>
      </c>
    </row>
    <row r="146" spans="2:10" x14ac:dyDescent="0.25">
      <c r="B146" s="56" t="s">
        <v>1024</v>
      </c>
      <c r="C146" s="64" t="s">
        <v>1125</v>
      </c>
      <c r="D146" s="21" t="s">
        <v>191</v>
      </c>
      <c r="E146" s="21">
        <v>3971634</v>
      </c>
      <c r="F146" s="63" t="s">
        <v>1259</v>
      </c>
      <c r="G146" s="64" t="str">
        <f t="shared" si="6"/>
        <v>CNMALMA634</v>
      </c>
      <c r="H146" s="70" t="str">
        <f t="shared" si="7"/>
        <v>alvaro.mamani</v>
      </c>
      <c r="I146" s="72" t="s">
        <v>1072</v>
      </c>
      <c r="J146" s="64" t="str">
        <f t="shared" si="8"/>
        <v>alvaro.mamani@fundacionculturalbcb.gob.bo</v>
      </c>
    </row>
    <row r="147" spans="2:10" x14ac:dyDescent="0.25">
      <c r="B147" s="56" t="s">
        <v>1024</v>
      </c>
      <c r="C147" s="64" t="s">
        <v>1134</v>
      </c>
      <c r="D147" s="21" t="s">
        <v>673</v>
      </c>
      <c r="E147" s="21">
        <v>3987636</v>
      </c>
      <c r="F147" s="63" t="s">
        <v>1260</v>
      </c>
      <c r="G147" s="64" t="str">
        <f t="shared" si="6"/>
        <v>CNMTEOR636</v>
      </c>
      <c r="H147" s="70" t="str">
        <f t="shared" si="7"/>
        <v>tereza.orozco</v>
      </c>
      <c r="I147" s="72" t="s">
        <v>1072</v>
      </c>
      <c r="J147" s="64" t="str">
        <f t="shared" si="8"/>
        <v>tereza.orozco@fundacionculturalbcb.gob.bo</v>
      </c>
    </row>
    <row r="148" spans="2:10" x14ac:dyDescent="0.25">
      <c r="B148" s="56" t="s">
        <v>1024</v>
      </c>
      <c r="C148" s="64" t="s">
        <v>1130</v>
      </c>
      <c r="D148" s="21" t="s">
        <v>678</v>
      </c>
      <c r="E148" s="21">
        <v>4017914</v>
      </c>
      <c r="F148" s="63" t="s">
        <v>1261</v>
      </c>
      <c r="G148" s="64" t="str">
        <f t="shared" si="6"/>
        <v>CNMMAGU914</v>
      </c>
      <c r="H148" s="70" t="str">
        <f t="shared" si="7"/>
        <v>marco.guerra</v>
      </c>
      <c r="I148" s="72" t="s">
        <v>1072</v>
      </c>
      <c r="J148" s="64" t="str">
        <f t="shared" si="8"/>
        <v>marco.guerra@fundacionculturalbcb.gob.bo</v>
      </c>
    </row>
    <row r="149" spans="2:10" x14ac:dyDescent="0.25">
      <c r="B149" s="56" t="s">
        <v>1024</v>
      </c>
      <c r="C149" s="64" t="s">
        <v>35</v>
      </c>
      <c r="D149" s="60" t="s">
        <v>35</v>
      </c>
      <c r="E149" s="60" t="s">
        <v>35</v>
      </c>
      <c r="F149" s="60" t="s">
        <v>1170</v>
      </c>
      <c r="G149" s="64" t="str">
        <f t="shared" si="6"/>
        <v>CNMACACALO</v>
      </c>
      <c r="H149" s="70" t="str">
        <f t="shared" si="7"/>
        <v>acefalo.acefalo</v>
      </c>
      <c r="I149" s="72" t="s">
        <v>1072</v>
      </c>
      <c r="J149" s="64" t="str">
        <f t="shared" si="8"/>
        <v>acefalo.acefalo@fundacionculturalbcb.gob.bo</v>
      </c>
    </row>
    <row r="150" spans="2:10" x14ac:dyDescent="0.25">
      <c r="B150" s="56" t="s">
        <v>1024</v>
      </c>
      <c r="C150" s="64" t="s">
        <v>35</v>
      </c>
      <c r="D150" s="60" t="s">
        <v>35</v>
      </c>
      <c r="E150" s="60" t="s">
        <v>35</v>
      </c>
      <c r="F150" s="60" t="s">
        <v>1170</v>
      </c>
      <c r="G150" s="64" t="str">
        <f t="shared" si="6"/>
        <v>CNMACACALO</v>
      </c>
      <c r="H150" s="70" t="str">
        <f t="shared" si="7"/>
        <v>acefalo.acefalo</v>
      </c>
      <c r="I150" s="72" t="s">
        <v>1072</v>
      </c>
      <c r="J150" s="64" t="str">
        <f t="shared" si="8"/>
        <v>acefalo.acefalo@fundacionculturalbcb.gob.bo</v>
      </c>
    </row>
    <row r="151" spans="2:10" x14ac:dyDescent="0.25">
      <c r="B151" s="56" t="s">
        <v>1024</v>
      </c>
      <c r="C151" s="64" t="s">
        <v>59</v>
      </c>
      <c r="D151" s="21" t="s">
        <v>682</v>
      </c>
      <c r="E151" s="21">
        <v>5506443</v>
      </c>
      <c r="F151" s="63" t="s">
        <v>1262</v>
      </c>
      <c r="G151" s="64" t="str">
        <f t="shared" si="6"/>
        <v>CNMJUCE443</v>
      </c>
      <c r="H151" s="70" t="str">
        <f t="shared" si="7"/>
        <v>juan.cervantes</v>
      </c>
      <c r="I151" s="72" t="s">
        <v>1072</v>
      </c>
      <c r="J151" s="64" t="str">
        <f t="shared" si="8"/>
        <v>juan.cervantes@fundacionculturalbcb.gob.bo</v>
      </c>
    </row>
    <row r="152" spans="2:10" x14ac:dyDescent="0.25">
      <c r="B152" s="56" t="s">
        <v>1024</v>
      </c>
      <c r="C152" s="64" t="s">
        <v>1104</v>
      </c>
      <c r="D152" s="21" t="s">
        <v>687</v>
      </c>
      <c r="E152" s="21">
        <v>4151092</v>
      </c>
      <c r="F152" s="63" t="s">
        <v>1263</v>
      </c>
      <c r="G152" s="64" t="str">
        <f t="shared" si="6"/>
        <v>CNMREAL092</v>
      </c>
      <c r="H152" s="70" t="str">
        <f t="shared" si="7"/>
        <v>rene.alcaraz</v>
      </c>
      <c r="I152" s="72" t="s">
        <v>1072</v>
      </c>
      <c r="J152" s="64" t="str">
        <f t="shared" si="8"/>
        <v>rene.alcaraz@fundacionculturalbcb.gob.bo</v>
      </c>
    </row>
    <row r="153" spans="2:10" x14ac:dyDescent="0.25">
      <c r="B153" s="55" t="s">
        <v>1022</v>
      </c>
      <c r="C153" s="64" t="s">
        <v>697</v>
      </c>
      <c r="D153" s="21" t="s">
        <v>695</v>
      </c>
      <c r="E153" s="21">
        <v>1061657</v>
      </c>
      <c r="F153" s="63" t="s">
        <v>1264</v>
      </c>
      <c r="G153" s="64" t="str">
        <f t="shared" si="6"/>
        <v>ABNBMAPA657</v>
      </c>
      <c r="H153" s="70" t="str">
        <f t="shared" si="7"/>
        <v>maximo.pacheco</v>
      </c>
      <c r="I153" s="72" t="s">
        <v>1072</v>
      </c>
      <c r="J153" s="64" t="str">
        <f t="shared" si="8"/>
        <v>maximo.pacheco@fundacionculturalbcb.gob.bo</v>
      </c>
    </row>
    <row r="154" spans="2:10" x14ac:dyDescent="0.25">
      <c r="B154" s="55" t="s">
        <v>1022</v>
      </c>
      <c r="C154" s="64" t="s">
        <v>1135</v>
      </c>
      <c r="D154" s="21" t="s">
        <v>699</v>
      </c>
      <c r="E154" s="21">
        <v>1108176</v>
      </c>
      <c r="F154" s="63" t="s">
        <v>1265</v>
      </c>
      <c r="G154" s="64" t="str">
        <f t="shared" si="6"/>
        <v>ABNBJOMA176</v>
      </c>
      <c r="H154" s="70" t="str">
        <f t="shared" si="7"/>
        <v>jorge.marchant</v>
      </c>
      <c r="I154" s="72" t="s">
        <v>1072</v>
      </c>
      <c r="J154" s="64" t="str">
        <f t="shared" si="8"/>
        <v>jorge.marchant@fundacionculturalbcb.gob.bo</v>
      </c>
    </row>
    <row r="155" spans="2:10" x14ac:dyDescent="0.25">
      <c r="B155" s="55" t="s">
        <v>1022</v>
      </c>
      <c r="C155" s="64" t="s">
        <v>1079</v>
      </c>
      <c r="D155" s="21" t="s">
        <v>703</v>
      </c>
      <c r="E155" s="21">
        <v>1099459</v>
      </c>
      <c r="F155" s="63" t="s">
        <v>1266</v>
      </c>
      <c r="G155" s="64" t="str">
        <f t="shared" si="6"/>
        <v>ABNBMATE459</v>
      </c>
      <c r="H155" s="70" t="str">
        <f t="shared" si="7"/>
        <v>maria.tellez</v>
      </c>
      <c r="I155" s="72" t="s">
        <v>1072</v>
      </c>
      <c r="J155" s="64" t="str">
        <f t="shared" si="8"/>
        <v>maria.tellez@fundacionculturalbcb.gob.bo</v>
      </c>
    </row>
    <row r="156" spans="2:10" x14ac:dyDescent="0.25">
      <c r="B156" s="55" t="s">
        <v>1022</v>
      </c>
      <c r="C156" s="64" t="s">
        <v>1136</v>
      </c>
      <c r="D156" s="21" t="s">
        <v>706</v>
      </c>
      <c r="E156" s="21">
        <v>4416051</v>
      </c>
      <c r="F156" s="63" t="s">
        <v>1267</v>
      </c>
      <c r="G156" s="64" t="str">
        <f t="shared" si="6"/>
        <v>ABNBANOR051</v>
      </c>
      <c r="H156" s="70" t="str">
        <f t="shared" si="7"/>
        <v xml:space="preserve">andres.ortega </v>
      </c>
      <c r="I156" s="72" t="s">
        <v>1072</v>
      </c>
      <c r="J156" s="64" t="str">
        <f t="shared" si="8"/>
        <v>andres.ortega @fundacionculturalbcb.gob.bo</v>
      </c>
    </row>
    <row r="157" spans="2:10" x14ac:dyDescent="0.25">
      <c r="B157" s="55" t="s">
        <v>1022</v>
      </c>
      <c r="C157" s="64" t="s">
        <v>1137</v>
      </c>
      <c r="D157" s="21" t="s">
        <v>711</v>
      </c>
      <c r="E157" s="21">
        <v>4083903</v>
      </c>
      <c r="F157" s="63" t="s">
        <v>1268</v>
      </c>
      <c r="G157" s="64" t="str">
        <f t="shared" si="6"/>
        <v>ABNBENRI903</v>
      </c>
      <c r="H157" s="70" t="str">
        <f t="shared" si="7"/>
        <v>enilse.rivero</v>
      </c>
      <c r="I157" s="72" t="s">
        <v>1072</v>
      </c>
      <c r="J157" s="64" t="str">
        <f t="shared" si="8"/>
        <v>enilse.rivero@fundacionculturalbcb.gob.bo</v>
      </c>
    </row>
    <row r="158" spans="2:10" x14ac:dyDescent="0.25">
      <c r="B158" s="55" t="s">
        <v>1022</v>
      </c>
      <c r="C158" s="64" t="s">
        <v>29</v>
      </c>
      <c r="D158" s="21" t="s">
        <v>715</v>
      </c>
      <c r="E158" s="21">
        <v>4009881</v>
      </c>
      <c r="F158" s="63" t="s">
        <v>1269</v>
      </c>
      <c r="G158" s="64" t="str">
        <f t="shared" si="6"/>
        <v>ABNBLUVA881</v>
      </c>
      <c r="H158" s="70" t="str">
        <f t="shared" si="7"/>
        <v>luis.vargas</v>
      </c>
      <c r="I158" s="72" t="s">
        <v>1072</v>
      </c>
      <c r="J158" s="64" t="str">
        <f t="shared" si="8"/>
        <v>luis.vargas@fundacionculturalbcb.gob.bo</v>
      </c>
    </row>
    <row r="159" spans="2:10" x14ac:dyDescent="0.25">
      <c r="B159" s="55" t="s">
        <v>1022</v>
      </c>
      <c r="C159" s="64" t="s">
        <v>59</v>
      </c>
      <c r="D159" s="21" t="s">
        <v>719</v>
      </c>
      <c r="E159" s="21">
        <v>3646477</v>
      </c>
      <c r="F159" s="63" t="s">
        <v>1270</v>
      </c>
      <c r="G159" s="64" t="str">
        <f t="shared" si="6"/>
        <v>ABNBJUGA477</v>
      </c>
      <c r="H159" s="70" t="str">
        <f t="shared" si="7"/>
        <v>juan.galean</v>
      </c>
      <c r="I159" s="72" t="s">
        <v>1072</v>
      </c>
      <c r="J159" s="64" t="str">
        <f t="shared" si="8"/>
        <v>juan.galean@fundacionculturalbcb.gob.bo</v>
      </c>
    </row>
    <row r="160" spans="2:10" x14ac:dyDescent="0.25">
      <c r="B160" s="55" t="s">
        <v>1022</v>
      </c>
      <c r="C160" s="64" t="s">
        <v>1138</v>
      </c>
      <c r="D160" s="21" t="s">
        <v>721</v>
      </c>
      <c r="E160" s="21">
        <v>1106826</v>
      </c>
      <c r="F160" s="63" t="s">
        <v>1271</v>
      </c>
      <c r="G160" s="64" t="str">
        <f t="shared" si="6"/>
        <v>ABNBALPE826</v>
      </c>
      <c r="H160" s="70" t="str">
        <f t="shared" si="7"/>
        <v>alan.pereira</v>
      </c>
      <c r="I160" s="72" t="s">
        <v>1072</v>
      </c>
      <c r="J160" s="64" t="str">
        <f t="shared" si="8"/>
        <v>alan.pereira@fundacionculturalbcb.gob.bo</v>
      </c>
    </row>
    <row r="161" spans="2:10" x14ac:dyDescent="0.25">
      <c r="B161" s="55" t="s">
        <v>1022</v>
      </c>
      <c r="C161" s="64" t="s">
        <v>1112</v>
      </c>
      <c r="D161" s="21" t="s">
        <v>724</v>
      </c>
      <c r="E161" s="21">
        <v>3626257</v>
      </c>
      <c r="F161" s="63" t="s">
        <v>1272</v>
      </c>
      <c r="G161" s="64" t="str">
        <f t="shared" si="6"/>
        <v>ABNBLUDI257</v>
      </c>
      <c r="H161" s="70" t="str">
        <f t="shared" si="7"/>
        <v>lucio.diaz</v>
      </c>
      <c r="I161" s="72" t="s">
        <v>1072</v>
      </c>
      <c r="J161" s="64" t="str">
        <f t="shared" si="8"/>
        <v>lucio.diaz@fundacionculturalbcb.gob.bo</v>
      </c>
    </row>
    <row r="162" spans="2:10" x14ac:dyDescent="0.25">
      <c r="B162" s="55" t="s">
        <v>1022</v>
      </c>
      <c r="C162" s="64" t="s">
        <v>1114</v>
      </c>
      <c r="D162" s="21" t="s">
        <v>728</v>
      </c>
      <c r="E162" s="21">
        <v>1085910</v>
      </c>
      <c r="F162" s="63" t="s">
        <v>1273</v>
      </c>
      <c r="G162" s="64" t="str">
        <f t="shared" si="6"/>
        <v>ABNBMISA910</v>
      </c>
      <c r="H162" s="70" t="str">
        <f t="shared" si="7"/>
        <v>miguel.sardan</v>
      </c>
      <c r="I162" s="72" t="s">
        <v>1072</v>
      </c>
      <c r="J162" s="64" t="str">
        <f t="shared" si="8"/>
        <v>miguel.sardan@fundacionculturalbcb.gob.bo</v>
      </c>
    </row>
    <row r="163" spans="2:10" x14ac:dyDescent="0.25">
      <c r="B163" s="55" t="s">
        <v>1022</v>
      </c>
      <c r="C163" s="64" t="s">
        <v>733</v>
      </c>
      <c r="D163" s="21" t="s">
        <v>731</v>
      </c>
      <c r="E163" s="21">
        <v>5667367</v>
      </c>
      <c r="F163" s="63" t="s">
        <v>1274</v>
      </c>
      <c r="G163" s="64" t="str">
        <f t="shared" si="6"/>
        <v>ABNBORMO367</v>
      </c>
      <c r="H163" s="70" t="str">
        <f t="shared" si="7"/>
        <v>orlando.mora</v>
      </c>
      <c r="I163" s="72" t="s">
        <v>1072</v>
      </c>
      <c r="J163" s="64" t="str">
        <f t="shared" si="8"/>
        <v>orlando.mora@fundacionculturalbcb.gob.bo</v>
      </c>
    </row>
    <row r="164" spans="2:10" x14ac:dyDescent="0.25">
      <c r="B164" s="55" t="s">
        <v>1022</v>
      </c>
      <c r="C164" s="64" t="s">
        <v>737</v>
      </c>
      <c r="D164" s="21" t="s">
        <v>736</v>
      </c>
      <c r="E164" s="21">
        <v>5694356</v>
      </c>
      <c r="F164" s="63" t="s">
        <v>1275</v>
      </c>
      <c r="G164" s="64" t="str">
        <f t="shared" si="6"/>
        <v>ABNBGOVE356</v>
      </c>
      <c r="H164" s="70" t="str">
        <f t="shared" si="7"/>
        <v>gonzalo.vera</v>
      </c>
      <c r="I164" s="72" t="s">
        <v>1072</v>
      </c>
      <c r="J164" s="64" t="str">
        <f t="shared" si="8"/>
        <v>gonzalo.vera@fundacionculturalbcb.gob.bo</v>
      </c>
    </row>
    <row r="165" spans="2:10" x14ac:dyDescent="0.25">
      <c r="B165" s="55" t="s">
        <v>1022</v>
      </c>
      <c r="C165" s="64" t="s">
        <v>759</v>
      </c>
      <c r="D165" s="21" t="s">
        <v>740</v>
      </c>
      <c r="E165" s="21">
        <v>1080999</v>
      </c>
      <c r="F165" s="63" t="s">
        <v>1276</v>
      </c>
      <c r="G165" s="64" t="str">
        <f t="shared" si="6"/>
        <v>ABNBJETO999</v>
      </c>
      <c r="H165" s="70" t="str">
        <f t="shared" si="7"/>
        <v>jesus.torricos</v>
      </c>
      <c r="I165" s="72" t="s">
        <v>1072</v>
      </c>
      <c r="J165" s="64" t="str">
        <f t="shared" si="8"/>
        <v>jesus.torricos@fundacionculturalbcb.gob.bo</v>
      </c>
    </row>
    <row r="166" spans="2:10" x14ac:dyDescent="0.25">
      <c r="B166" s="55" t="s">
        <v>1022</v>
      </c>
      <c r="C166" s="64" t="s">
        <v>1139</v>
      </c>
      <c r="D166" s="21" t="s">
        <v>307</v>
      </c>
      <c r="E166" s="21">
        <v>1118299</v>
      </c>
      <c r="F166" s="63" t="s">
        <v>1277</v>
      </c>
      <c r="G166" s="64" t="str">
        <f t="shared" si="6"/>
        <v>ABNBHEME299</v>
      </c>
      <c r="H166" s="70" t="str">
        <f t="shared" si="7"/>
        <v>hernan.mendoza</v>
      </c>
      <c r="I166" s="72" t="s">
        <v>1072</v>
      </c>
      <c r="J166" s="64" t="str">
        <f t="shared" si="8"/>
        <v>hernan.mendoza@fundacionculturalbcb.gob.bo</v>
      </c>
    </row>
    <row r="167" spans="2:10" x14ac:dyDescent="0.25">
      <c r="B167" s="55" t="s">
        <v>1022</v>
      </c>
      <c r="C167" s="64" t="s">
        <v>1140</v>
      </c>
      <c r="D167" s="21" t="s">
        <v>749</v>
      </c>
      <c r="E167" s="21">
        <v>2313040</v>
      </c>
      <c r="F167" s="63" t="s">
        <v>1278</v>
      </c>
      <c r="G167" s="64" t="str">
        <f t="shared" si="6"/>
        <v>ABNBGARI040</v>
      </c>
      <c r="H167" s="70" t="str">
        <f t="shared" si="7"/>
        <v>gabriel.rivera</v>
      </c>
      <c r="I167" s="72" t="s">
        <v>1072</v>
      </c>
      <c r="J167" s="64" t="str">
        <f t="shared" si="8"/>
        <v>gabriel.rivera@fundacionculturalbcb.gob.bo</v>
      </c>
    </row>
    <row r="168" spans="2:10" x14ac:dyDescent="0.25">
      <c r="B168" s="55" t="s">
        <v>1022</v>
      </c>
      <c r="C168" s="64" t="s">
        <v>754</v>
      </c>
      <c r="D168" s="21" t="s">
        <v>81</v>
      </c>
      <c r="E168" s="21">
        <v>4630439</v>
      </c>
      <c r="F168" s="63" t="s">
        <v>1279</v>
      </c>
      <c r="G168" s="64" t="str">
        <f t="shared" si="6"/>
        <v>ABNBCOGA439</v>
      </c>
      <c r="H168" s="70" t="str">
        <f t="shared" si="7"/>
        <v>corina.garcia</v>
      </c>
      <c r="I168" s="72" t="s">
        <v>1072</v>
      </c>
      <c r="J168" s="64" t="str">
        <f t="shared" si="8"/>
        <v>corina.garcia@fundacionculturalbcb.gob.bo</v>
      </c>
    </row>
    <row r="169" spans="2:10" x14ac:dyDescent="0.25">
      <c r="B169" s="55" t="s">
        <v>1022</v>
      </c>
      <c r="C169" s="64" t="s">
        <v>759</v>
      </c>
      <c r="D169" s="21" t="s">
        <v>757</v>
      </c>
      <c r="E169" s="21">
        <v>7483389</v>
      </c>
      <c r="F169" s="63" t="s">
        <v>1280</v>
      </c>
      <c r="G169" s="64" t="str">
        <f t="shared" si="6"/>
        <v>ABNBJEAR389</v>
      </c>
      <c r="H169" s="70" t="str">
        <f t="shared" si="7"/>
        <v>jesus.arriola</v>
      </c>
      <c r="I169" s="72" t="s">
        <v>1072</v>
      </c>
      <c r="J169" s="64" t="str">
        <f t="shared" si="8"/>
        <v>jesus.arriola@fundacionculturalbcb.gob.bo</v>
      </c>
    </row>
    <row r="170" spans="2:10" x14ac:dyDescent="0.25">
      <c r="B170" s="55" t="s">
        <v>1022</v>
      </c>
      <c r="C170" s="64" t="s">
        <v>1141</v>
      </c>
      <c r="D170" s="21" t="s">
        <v>761</v>
      </c>
      <c r="E170" s="21">
        <v>1143305</v>
      </c>
      <c r="F170" s="63" t="s">
        <v>1281</v>
      </c>
      <c r="G170" s="64" t="str">
        <f t="shared" si="6"/>
        <v>ABNBNEDE305</v>
      </c>
      <c r="H170" s="70" t="str">
        <f t="shared" si="7"/>
        <v>nelva.delgadillo</v>
      </c>
      <c r="I170" s="72" t="s">
        <v>1072</v>
      </c>
      <c r="J170" s="64" t="str">
        <f t="shared" si="8"/>
        <v>nelva.delgadillo@fundacionculturalbcb.gob.bo</v>
      </c>
    </row>
    <row r="171" spans="2:10" x14ac:dyDescent="0.25">
      <c r="B171" s="55" t="s">
        <v>1022</v>
      </c>
      <c r="C171" s="64" t="s">
        <v>766</v>
      </c>
      <c r="D171" s="21" t="s">
        <v>250</v>
      </c>
      <c r="E171" s="21">
        <v>6755778</v>
      </c>
      <c r="F171" s="63" t="s">
        <v>1282</v>
      </c>
      <c r="G171" s="64" t="str">
        <f t="shared" si="6"/>
        <v>ABNBGACH778</v>
      </c>
      <c r="H171" s="70" t="str">
        <f t="shared" si="7"/>
        <v>gabriela.chavez</v>
      </c>
      <c r="I171" s="72" t="s">
        <v>1072</v>
      </c>
      <c r="J171" s="64" t="str">
        <f t="shared" si="8"/>
        <v>gabriela.chavez@fundacionculturalbcb.gob.bo</v>
      </c>
    </row>
    <row r="172" spans="2:10" x14ac:dyDescent="0.25">
      <c r="B172" s="55" t="s">
        <v>1022</v>
      </c>
      <c r="C172" s="64" t="s">
        <v>770</v>
      </c>
      <c r="D172" s="21" t="s">
        <v>768</v>
      </c>
      <c r="E172" s="21">
        <v>4090680</v>
      </c>
      <c r="F172" s="63" t="s">
        <v>1283</v>
      </c>
      <c r="G172" s="64" t="str">
        <f t="shared" si="6"/>
        <v>ABNBAUPA680</v>
      </c>
      <c r="H172" s="70" t="str">
        <f t="shared" si="7"/>
        <v>aurora.padilla</v>
      </c>
      <c r="I172" s="72" t="s">
        <v>1072</v>
      </c>
      <c r="J172" s="64" t="str">
        <f t="shared" si="8"/>
        <v>aurora.padilla@fundacionculturalbcb.gob.bo</v>
      </c>
    </row>
    <row r="173" spans="2:10" x14ac:dyDescent="0.25">
      <c r="B173" s="55" t="s">
        <v>1022</v>
      </c>
      <c r="C173" s="64" t="s">
        <v>773</v>
      </c>
      <c r="D173" s="21" t="s">
        <v>214</v>
      </c>
      <c r="E173" s="21">
        <v>4086181</v>
      </c>
      <c r="F173" s="63" t="s">
        <v>1284</v>
      </c>
      <c r="G173" s="64" t="str">
        <f t="shared" si="6"/>
        <v>ABNBLUPA181</v>
      </c>
      <c r="H173" s="70" t="str">
        <f t="shared" si="7"/>
        <v>lucelia.paniagua</v>
      </c>
      <c r="I173" s="72" t="s">
        <v>1072</v>
      </c>
      <c r="J173" s="64" t="str">
        <f t="shared" si="8"/>
        <v>lucelia.paniagua@fundacionculturalbcb.gob.bo</v>
      </c>
    </row>
    <row r="174" spans="2:10" x14ac:dyDescent="0.25">
      <c r="B174" s="55" t="s">
        <v>1022</v>
      </c>
      <c r="C174" s="64" t="s">
        <v>1142</v>
      </c>
      <c r="D174" s="21" t="s">
        <v>775</v>
      </c>
      <c r="E174" s="21">
        <v>7474783</v>
      </c>
      <c r="F174" s="63" t="s">
        <v>1285</v>
      </c>
      <c r="G174" s="64" t="str">
        <f t="shared" si="6"/>
        <v>ABNBEIGO783</v>
      </c>
      <c r="H174" s="70" t="str">
        <f t="shared" si="7"/>
        <v>einer.gonzales</v>
      </c>
      <c r="I174" s="72" t="s">
        <v>1072</v>
      </c>
      <c r="J174" s="64" t="str">
        <f t="shared" si="8"/>
        <v>einer.gonzales@fundacionculturalbcb.gob.bo</v>
      </c>
    </row>
    <row r="175" spans="2:10" x14ac:dyDescent="0.25">
      <c r="B175" s="55" t="s">
        <v>1022</v>
      </c>
      <c r="C175" s="64" t="s">
        <v>1143</v>
      </c>
      <c r="D175" s="21" t="s">
        <v>762</v>
      </c>
      <c r="E175" s="21">
        <v>4086702</v>
      </c>
      <c r="F175" s="63" t="s">
        <v>1286</v>
      </c>
      <c r="G175" s="64" t="str">
        <f t="shared" si="6"/>
        <v>ABNBOSHU702</v>
      </c>
      <c r="H175" s="70" t="str">
        <f t="shared" si="7"/>
        <v>oscar.hurtado</v>
      </c>
      <c r="I175" s="72" t="s">
        <v>1072</v>
      </c>
      <c r="J175" s="64" t="str">
        <f t="shared" si="8"/>
        <v>oscar.hurtado@fundacionculturalbcb.gob.bo</v>
      </c>
    </row>
    <row r="176" spans="2:10" x14ac:dyDescent="0.25">
      <c r="B176" s="55" t="s">
        <v>1022</v>
      </c>
      <c r="C176" s="64" t="s">
        <v>1125</v>
      </c>
      <c r="D176" s="21" t="s">
        <v>391</v>
      </c>
      <c r="E176" s="21">
        <v>1111819</v>
      </c>
      <c r="F176" s="63" t="s">
        <v>1287</v>
      </c>
      <c r="G176" s="64" t="str">
        <f t="shared" si="6"/>
        <v>ABNBALLO819</v>
      </c>
      <c r="H176" s="70" t="str">
        <f t="shared" si="7"/>
        <v>alvaro.lopez</v>
      </c>
      <c r="I176" s="72" t="s">
        <v>1072</v>
      </c>
      <c r="J176" s="64" t="str">
        <f t="shared" si="8"/>
        <v>alvaro.lopez@fundacionculturalbcb.gob.bo</v>
      </c>
    </row>
    <row r="177" spans="2:10" x14ac:dyDescent="0.25">
      <c r="B177" s="55" t="s">
        <v>1022</v>
      </c>
      <c r="C177" s="64" t="s">
        <v>1132</v>
      </c>
      <c r="D177" s="21" t="s">
        <v>785</v>
      </c>
      <c r="E177" s="21">
        <v>5491415</v>
      </c>
      <c r="F177" s="63" t="s">
        <v>1288</v>
      </c>
      <c r="G177" s="64" t="str">
        <f t="shared" si="6"/>
        <v>ABNBIVSA415</v>
      </c>
      <c r="H177" s="70" t="str">
        <f t="shared" si="7"/>
        <v>ivonne.sandy</v>
      </c>
      <c r="I177" s="72" t="s">
        <v>1072</v>
      </c>
      <c r="J177" s="64" t="str">
        <f t="shared" si="8"/>
        <v>ivonne.sandy@fundacionculturalbcb.gob.bo</v>
      </c>
    </row>
    <row r="178" spans="2:10" x14ac:dyDescent="0.25">
      <c r="B178" s="55" t="s">
        <v>1022</v>
      </c>
      <c r="C178" s="64" t="s">
        <v>1135</v>
      </c>
      <c r="D178" s="21" t="s">
        <v>158</v>
      </c>
      <c r="E178" s="21">
        <v>2605572</v>
      </c>
      <c r="F178" s="63" t="s">
        <v>1289</v>
      </c>
      <c r="G178" s="64" t="str">
        <f t="shared" si="6"/>
        <v>ABNBJOHU572</v>
      </c>
      <c r="H178" s="70" t="str">
        <f t="shared" si="7"/>
        <v>jorge.huanca</v>
      </c>
      <c r="I178" s="72" t="s">
        <v>1072</v>
      </c>
      <c r="J178" s="64" t="str">
        <f t="shared" si="8"/>
        <v>jorge.huanca@fundacionculturalbcb.gob.bo</v>
      </c>
    </row>
    <row r="179" spans="2:10" x14ac:dyDescent="0.25">
      <c r="B179" s="55" t="s">
        <v>1022</v>
      </c>
      <c r="C179" s="64" t="s">
        <v>1144</v>
      </c>
      <c r="D179" s="21" t="s">
        <v>749</v>
      </c>
      <c r="E179" s="21">
        <v>3649793</v>
      </c>
      <c r="F179" s="63" t="s">
        <v>1290</v>
      </c>
      <c r="G179" s="64" t="str">
        <f t="shared" si="6"/>
        <v>ABNBWIRI793</v>
      </c>
      <c r="H179" s="70" t="str">
        <f t="shared" si="7"/>
        <v>wilber.rivera</v>
      </c>
      <c r="I179" s="72" t="s">
        <v>1072</v>
      </c>
      <c r="J179" s="64" t="str">
        <f t="shared" si="8"/>
        <v>wilber.rivera@fundacionculturalbcb.gob.bo</v>
      </c>
    </row>
    <row r="180" spans="2:10" x14ac:dyDescent="0.25">
      <c r="B180" s="55" t="s">
        <v>1022</v>
      </c>
      <c r="C180" s="64" t="s">
        <v>1145</v>
      </c>
      <c r="D180" s="21" t="s">
        <v>797</v>
      </c>
      <c r="E180" s="21">
        <v>5495719</v>
      </c>
      <c r="F180" s="63" t="s">
        <v>1291</v>
      </c>
      <c r="G180" s="64" t="str">
        <f t="shared" si="6"/>
        <v>ABNBANPR719</v>
      </c>
      <c r="H180" s="70" t="str">
        <f t="shared" si="7"/>
        <v>angelita.prieto</v>
      </c>
      <c r="I180" s="72" t="s">
        <v>1072</v>
      </c>
      <c r="J180" s="64" t="str">
        <f t="shared" si="8"/>
        <v>angelita.prieto@fundacionculturalbcb.gob.bo</v>
      </c>
    </row>
    <row r="181" spans="2:10" x14ac:dyDescent="0.25">
      <c r="B181" s="55" t="s">
        <v>1022</v>
      </c>
      <c r="C181" s="64" t="s">
        <v>286</v>
      </c>
      <c r="D181" s="21" t="s">
        <v>802</v>
      </c>
      <c r="E181" s="21">
        <v>5654901</v>
      </c>
      <c r="F181" s="63" t="s">
        <v>1292</v>
      </c>
      <c r="G181" s="64" t="str">
        <f t="shared" si="6"/>
        <v>ABNBCACA901</v>
      </c>
      <c r="H181" s="70" t="str">
        <f t="shared" si="7"/>
        <v>carlos.castaños</v>
      </c>
      <c r="I181" s="72" t="s">
        <v>1072</v>
      </c>
      <c r="J181" s="64" t="str">
        <f t="shared" si="8"/>
        <v>carlos.castaños@fundacionculturalbcb.gob.bo</v>
      </c>
    </row>
    <row r="182" spans="2:10" x14ac:dyDescent="0.25">
      <c r="B182" s="55" t="s">
        <v>1022</v>
      </c>
      <c r="C182" s="64" t="s">
        <v>1146</v>
      </c>
      <c r="D182" s="21" t="s">
        <v>805</v>
      </c>
      <c r="E182" s="21">
        <v>1107843</v>
      </c>
      <c r="F182" s="63" t="s">
        <v>1293</v>
      </c>
      <c r="G182" s="64" t="str">
        <f t="shared" si="6"/>
        <v>ABNBETCH843</v>
      </c>
      <c r="H182" s="70" t="str">
        <f t="shared" si="7"/>
        <v>etel.chinchilla</v>
      </c>
      <c r="I182" s="72" t="s">
        <v>1072</v>
      </c>
      <c r="J182" s="64" t="str">
        <f t="shared" si="8"/>
        <v>etel.chinchilla@fundacionculturalbcb.gob.bo</v>
      </c>
    </row>
    <row r="183" spans="2:10" x14ac:dyDescent="0.25">
      <c r="B183" s="55" t="s">
        <v>1022</v>
      </c>
      <c r="C183" s="64" t="s">
        <v>810</v>
      </c>
      <c r="D183" s="21" t="s">
        <v>808</v>
      </c>
      <c r="E183" s="21">
        <v>4093987</v>
      </c>
      <c r="F183" s="63" t="s">
        <v>1294</v>
      </c>
      <c r="G183" s="64" t="str">
        <f t="shared" si="6"/>
        <v>ABNBEDEC987</v>
      </c>
      <c r="H183" s="70" t="str">
        <f t="shared" si="7"/>
        <v>edson.ecos</v>
      </c>
      <c r="I183" s="72" t="s">
        <v>1072</v>
      </c>
      <c r="J183" s="64" t="str">
        <f t="shared" si="8"/>
        <v>edson.ecos@fundacionculturalbcb.gob.bo</v>
      </c>
    </row>
    <row r="184" spans="2:10" x14ac:dyDescent="0.25">
      <c r="B184" s="55" t="s">
        <v>1022</v>
      </c>
      <c r="C184" s="64" t="s">
        <v>59</v>
      </c>
      <c r="D184" s="21" t="s">
        <v>812</v>
      </c>
      <c r="E184" s="21">
        <v>4806336</v>
      </c>
      <c r="F184" s="63" t="s">
        <v>1295</v>
      </c>
      <c r="G184" s="64" t="str">
        <f t="shared" si="6"/>
        <v>ABNBJUPA336</v>
      </c>
      <c r="H184" s="70" t="str">
        <f t="shared" si="7"/>
        <v>juan.paredes</v>
      </c>
      <c r="I184" s="72" t="s">
        <v>1072</v>
      </c>
      <c r="J184" s="64" t="str">
        <f t="shared" si="8"/>
        <v>juan.paredes@fundacionculturalbcb.gob.bo</v>
      </c>
    </row>
    <row r="185" spans="2:10" x14ac:dyDescent="0.25">
      <c r="B185" s="55" t="s">
        <v>1022</v>
      </c>
      <c r="C185" s="64" t="s">
        <v>817</v>
      </c>
      <c r="D185" s="21" t="s">
        <v>356</v>
      </c>
      <c r="E185" s="21">
        <v>7488452</v>
      </c>
      <c r="F185" s="63" t="s">
        <v>1296</v>
      </c>
      <c r="G185" s="64" t="str">
        <f t="shared" si="6"/>
        <v>ABNBADCA452</v>
      </c>
      <c r="H185" s="70" t="str">
        <f t="shared" si="7"/>
        <v>adela.campos</v>
      </c>
      <c r="I185" s="72" t="s">
        <v>1072</v>
      </c>
      <c r="J185" s="64" t="str">
        <f t="shared" si="8"/>
        <v>adela.campos@fundacionculturalbcb.gob.bo</v>
      </c>
    </row>
    <row r="186" spans="2:10" x14ac:dyDescent="0.25">
      <c r="B186" s="55" t="s">
        <v>1022</v>
      </c>
      <c r="C186" s="64" t="s">
        <v>1147</v>
      </c>
      <c r="D186" s="21" t="s">
        <v>772</v>
      </c>
      <c r="E186" s="21">
        <v>4114461</v>
      </c>
      <c r="F186" s="63" t="s">
        <v>1297</v>
      </c>
      <c r="G186" s="64" t="str">
        <f t="shared" si="6"/>
        <v>ABNBCOVE461</v>
      </c>
      <c r="H186" s="70" t="str">
        <f t="shared" si="7"/>
        <v>consuelo.vedia</v>
      </c>
      <c r="I186" s="72" t="s">
        <v>1072</v>
      </c>
      <c r="J186" s="64" t="str">
        <f t="shared" si="8"/>
        <v>consuelo.vedia@fundacionculturalbcb.gob.bo</v>
      </c>
    </row>
    <row r="187" spans="2:10" x14ac:dyDescent="0.25">
      <c r="B187" s="55" t="s">
        <v>1022</v>
      </c>
      <c r="C187" s="64" t="s">
        <v>1148</v>
      </c>
      <c r="D187" s="21" t="s">
        <v>823</v>
      </c>
      <c r="E187" s="21">
        <v>3654150</v>
      </c>
      <c r="F187" s="63" t="s">
        <v>1298</v>
      </c>
      <c r="G187" s="64" t="str">
        <f t="shared" si="6"/>
        <v>ABNBBERE150</v>
      </c>
      <c r="H187" s="70" t="str">
        <f t="shared" si="7"/>
        <v>beymar.rendon</v>
      </c>
      <c r="I187" s="72" t="s">
        <v>1072</v>
      </c>
      <c r="J187" s="64" t="str">
        <f t="shared" si="8"/>
        <v>beymar.rendon@fundacionculturalbcb.gob.bo</v>
      </c>
    </row>
    <row r="188" spans="2:10" x14ac:dyDescent="0.25">
      <c r="B188" s="55" t="s">
        <v>1022</v>
      </c>
      <c r="C188" s="64" t="s">
        <v>1095</v>
      </c>
      <c r="D188" s="21" t="s">
        <v>827</v>
      </c>
      <c r="E188" s="21">
        <v>1085452</v>
      </c>
      <c r="F188" s="63" t="s">
        <v>1299</v>
      </c>
      <c r="G188" s="64" t="str">
        <f t="shared" si="6"/>
        <v>ABNBJORO452</v>
      </c>
      <c r="H188" s="70" t="str">
        <f t="shared" si="7"/>
        <v>jose.rosales</v>
      </c>
      <c r="I188" s="72" t="s">
        <v>1072</v>
      </c>
      <c r="J188" s="64" t="str">
        <f t="shared" si="8"/>
        <v>jose.rosales@fundacionculturalbcb.gob.bo</v>
      </c>
    </row>
    <row r="189" spans="2:10" x14ac:dyDescent="0.25">
      <c r="B189" s="55" t="s">
        <v>1022</v>
      </c>
      <c r="C189" s="64" t="s">
        <v>1149</v>
      </c>
      <c r="D189" s="21" t="s">
        <v>58</v>
      </c>
      <c r="E189" s="21">
        <v>6658637</v>
      </c>
      <c r="F189" s="63" t="s">
        <v>1300</v>
      </c>
      <c r="G189" s="64" t="str">
        <f t="shared" si="6"/>
        <v>ABNBARRA637</v>
      </c>
      <c r="H189" s="70" t="str">
        <f t="shared" si="7"/>
        <v>arnaldo.ramos</v>
      </c>
      <c r="I189" s="72" t="s">
        <v>1072</v>
      </c>
      <c r="J189" s="64" t="str">
        <f t="shared" si="8"/>
        <v>arnaldo.ramos@fundacionculturalbcb.gob.bo</v>
      </c>
    </row>
    <row r="190" spans="2:10" x14ac:dyDescent="0.25">
      <c r="B190" s="55" t="s">
        <v>1022</v>
      </c>
      <c r="C190" s="64" t="s">
        <v>833</v>
      </c>
      <c r="D190" s="21" t="s">
        <v>403</v>
      </c>
      <c r="E190" s="21">
        <v>3656055</v>
      </c>
      <c r="F190" s="63" t="s">
        <v>1301</v>
      </c>
      <c r="G190" s="64" t="str">
        <f t="shared" si="6"/>
        <v>ABNBLOBA055</v>
      </c>
      <c r="H190" s="70" t="str">
        <f t="shared" si="7"/>
        <v>lorgio.barrios</v>
      </c>
      <c r="I190" s="72" t="s">
        <v>1072</v>
      </c>
      <c r="J190" s="64" t="str">
        <f t="shared" si="8"/>
        <v>lorgio.barrios@fundacionculturalbcb.gob.bo</v>
      </c>
    </row>
    <row r="191" spans="2:10" x14ac:dyDescent="0.25">
      <c r="B191" s="55" t="s">
        <v>1022</v>
      </c>
      <c r="C191" s="64" t="s">
        <v>835</v>
      </c>
      <c r="D191" s="21" t="s">
        <v>256</v>
      </c>
      <c r="E191" s="21">
        <v>5648704</v>
      </c>
      <c r="F191" s="63" t="s">
        <v>1302</v>
      </c>
      <c r="G191" s="64" t="str">
        <f t="shared" si="6"/>
        <v>ABNBFRBE704</v>
      </c>
      <c r="H191" s="70" t="str">
        <f t="shared" si="7"/>
        <v>freddy.bejarano</v>
      </c>
      <c r="I191" s="72" t="s">
        <v>1072</v>
      </c>
      <c r="J191" s="64" t="str">
        <f t="shared" si="8"/>
        <v>freddy.bejarano@fundacionculturalbcb.gob.bo</v>
      </c>
    </row>
    <row r="192" spans="2:10" x14ac:dyDescent="0.25">
      <c r="B192" s="55" t="s">
        <v>1022</v>
      </c>
      <c r="C192" s="64" t="s">
        <v>1150</v>
      </c>
      <c r="D192" s="21" t="s">
        <v>837</v>
      </c>
      <c r="E192" s="21">
        <v>5052666</v>
      </c>
      <c r="F192" s="63" t="s">
        <v>1303</v>
      </c>
      <c r="G192" s="64" t="str">
        <f t="shared" si="6"/>
        <v>ABNBESPI666</v>
      </c>
      <c r="H192" s="70" t="str">
        <f t="shared" si="7"/>
        <v>esther.pinto</v>
      </c>
      <c r="I192" s="72" t="s">
        <v>1072</v>
      </c>
      <c r="J192" s="64" t="str">
        <f t="shared" si="8"/>
        <v>esther.pinto@fundacionculturalbcb.gob.bo</v>
      </c>
    </row>
    <row r="193" spans="2:10" x14ac:dyDescent="0.25">
      <c r="B193" s="55" t="s">
        <v>1022</v>
      </c>
      <c r="C193" s="64" t="s">
        <v>1095</v>
      </c>
      <c r="D193" s="21" t="s">
        <v>842</v>
      </c>
      <c r="E193" s="21">
        <v>1115631</v>
      </c>
      <c r="F193" s="63" t="s">
        <v>1304</v>
      </c>
      <c r="G193" s="64" t="str">
        <f t="shared" si="6"/>
        <v>ABNBJOFA631</v>
      </c>
      <c r="H193" s="70" t="str">
        <f t="shared" si="7"/>
        <v>jose.farfan</v>
      </c>
      <c r="I193" s="72" t="s">
        <v>1072</v>
      </c>
      <c r="J193" s="64" t="str">
        <f t="shared" si="8"/>
        <v>jose.farfan@fundacionculturalbcb.gob.bo</v>
      </c>
    </row>
    <row r="194" spans="2:10" x14ac:dyDescent="0.25">
      <c r="B194" s="55" t="s">
        <v>1022</v>
      </c>
      <c r="C194" s="64" t="s">
        <v>1151</v>
      </c>
      <c r="D194" s="21" t="s">
        <v>845</v>
      </c>
      <c r="E194" s="21">
        <v>5678437</v>
      </c>
      <c r="F194" s="63" t="s">
        <v>1305</v>
      </c>
      <c r="G194" s="64" t="str">
        <f t="shared" si="6"/>
        <v>ABNBANMU437</v>
      </c>
      <c r="H194" s="70" t="str">
        <f t="shared" si="7"/>
        <v>antonieta.muñoz</v>
      </c>
      <c r="I194" s="72" t="s">
        <v>1072</v>
      </c>
      <c r="J194" s="64" t="str">
        <f t="shared" si="8"/>
        <v>antonieta.muñoz@fundacionculturalbcb.gob.bo</v>
      </c>
    </row>
    <row r="195" spans="2:10" x14ac:dyDescent="0.25">
      <c r="B195" s="55" t="s">
        <v>1022</v>
      </c>
      <c r="C195" s="64" t="s">
        <v>848</v>
      </c>
      <c r="D195" s="21" t="s">
        <v>775</v>
      </c>
      <c r="E195" s="21">
        <v>4083412</v>
      </c>
      <c r="F195" s="63" t="s">
        <v>1306</v>
      </c>
      <c r="G195" s="64" t="str">
        <f t="shared" ref="G195:G239" si="9">CONCATENATE(B195,LEFT(C195,2),LEFT(D195,2),RIGHT(E195,3))</f>
        <v>ABNBREGO412</v>
      </c>
      <c r="H195" s="70" t="str">
        <f t="shared" ref="H195:H239" si="10">LOWER(CONCATENATE(C195,".",D195))</f>
        <v>reina.gonzales</v>
      </c>
      <c r="I195" s="72" t="s">
        <v>1072</v>
      </c>
      <c r="J195" s="64" t="str">
        <f t="shared" ref="J195:J239" si="11">CONCATENATE(H195,"@",I195)</f>
        <v>reina.gonzales@fundacionculturalbcb.gob.bo</v>
      </c>
    </row>
    <row r="196" spans="2:10" x14ac:dyDescent="0.25">
      <c r="B196" s="55" t="s">
        <v>1022</v>
      </c>
      <c r="C196" s="64" t="s">
        <v>1079</v>
      </c>
      <c r="D196" s="21" t="s">
        <v>850</v>
      </c>
      <c r="E196" s="21">
        <v>3637747</v>
      </c>
      <c r="F196" s="63" t="s">
        <v>1307</v>
      </c>
      <c r="G196" s="64" t="str">
        <f t="shared" si="9"/>
        <v>ABNBMACR747</v>
      </c>
      <c r="H196" s="70" t="str">
        <f t="shared" si="10"/>
        <v>maria.crespo</v>
      </c>
      <c r="I196" s="72" t="s">
        <v>1072</v>
      </c>
      <c r="J196" s="64" t="str">
        <f t="shared" si="11"/>
        <v>maria.crespo@fundacionculturalbcb.gob.bo</v>
      </c>
    </row>
    <row r="197" spans="2:10" x14ac:dyDescent="0.25">
      <c r="B197" s="55" t="s">
        <v>1022</v>
      </c>
      <c r="C197" s="64" t="s">
        <v>29</v>
      </c>
      <c r="D197" s="21" t="s">
        <v>120</v>
      </c>
      <c r="E197" s="21">
        <v>1140432</v>
      </c>
      <c r="F197" s="63" t="s">
        <v>1308</v>
      </c>
      <c r="G197" s="64" t="str">
        <f t="shared" si="9"/>
        <v>ABNBLUCA432</v>
      </c>
      <c r="H197" s="70" t="str">
        <f t="shared" si="10"/>
        <v>luis.carvajal</v>
      </c>
      <c r="I197" s="72" t="s">
        <v>1072</v>
      </c>
      <c r="J197" s="64" t="str">
        <f t="shared" si="11"/>
        <v>luis.carvajal@fundacionculturalbcb.gob.bo</v>
      </c>
    </row>
    <row r="198" spans="2:10" x14ac:dyDescent="0.25">
      <c r="B198" s="55" t="s">
        <v>1022</v>
      </c>
      <c r="C198" s="64" t="s">
        <v>1143</v>
      </c>
      <c r="D198" s="21" t="s">
        <v>857</v>
      </c>
      <c r="E198" s="21">
        <v>1111564</v>
      </c>
      <c r="F198" s="63" t="s">
        <v>1309</v>
      </c>
      <c r="G198" s="64" t="str">
        <f t="shared" si="9"/>
        <v>ABNBOSLE564</v>
      </c>
      <c r="H198" s="70" t="str">
        <f t="shared" si="10"/>
        <v>oscar.leyton</v>
      </c>
      <c r="I198" s="72" t="s">
        <v>1072</v>
      </c>
      <c r="J198" s="64" t="str">
        <f t="shared" si="11"/>
        <v>oscar.leyton@fundacionculturalbcb.gob.bo</v>
      </c>
    </row>
    <row r="199" spans="2:10" x14ac:dyDescent="0.25">
      <c r="B199" s="55" t="s">
        <v>1022</v>
      </c>
      <c r="C199" s="64" t="s">
        <v>286</v>
      </c>
      <c r="D199" s="21" t="s">
        <v>862</v>
      </c>
      <c r="E199" s="21">
        <v>1111734</v>
      </c>
      <c r="F199" s="63" t="s">
        <v>1310</v>
      </c>
      <c r="G199" s="64" t="str">
        <f t="shared" si="9"/>
        <v>ABNBCAAU734</v>
      </c>
      <c r="H199" s="70" t="str">
        <f t="shared" si="10"/>
        <v>carlos.auza</v>
      </c>
      <c r="I199" s="72" t="s">
        <v>1072</v>
      </c>
      <c r="J199" s="64" t="str">
        <f t="shared" si="11"/>
        <v>carlos.auza@fundacionculturalbcb.gob.bo</v>
      </c>
    </row>
    <row r="200" spans="2:10" x14ac:dyDescent="0.25">
      <c r="B200" s="55" t="s">
        <v>1022</v>
      </c>
      <c r="C200" s="64" t="s">
        <v>1152</v>
      </c>
      <c r="D200" s="21" t="s">
        <v>866</v>
      </c>
      <c r="E200" s="21">
        <v>1117145</v>
      </c>
      <c r="F200" s="63" t="s">
        <v>1311</v>
      </c>
      <c r="G200" s="64" t="str">
        <f t="shared" si="9"/>
        <v>ABNBPASA145</v>
      </c>
      <c r="H200" s="70" t="str">
        <f t="shared" si="10"/>
        <v>paul.salinas</v>
      </c>
      <c r="I200" s="72" t="s">
        <v>1072</v>
      </c>
      <c r="J200" s="64" t="str">
        <f t="shared" si="11"/>
        <v>paul.salinas@fundacionculturalbcb.gob.bo</v>
      </c>
    </row>
    <row r="201" spans="2:10" x14ac:dyDescent="0.25">
      <c r="B201" s="55" t="s">
        <v>1022</v>
      </c>
      <c r="C201" s="64" t="s">
        <v>1095</v>
      </c>
      <c r="D201" s="21" t="s">
        <v>775</v>
      </c>
      <c r="E201" s="21">
        <v>5635416</v>
      </c>
      <c r="F201" s="63" t="s">
        <v>1312</v>
      </c>
      <c r="G201" s="64" t="str">
        <f t="shared" si="9"/>
        <v>ABNBJOGO416</v>
      </c>
      <c r="H201" s="70" t="str">
        <f t="shared" si="10"/>
        <v>jose.gonzales</v>
      </c>
      <c r="I201" s="72" t="s">
        <v>1072</v>
      </c>
      <c r="J201" s="64" t="str">
        <f t="shared" si="11"/>
        <v>jose.gonzales@fundacionculturalbcb.gob.bo</v>
      </c>
    </row>
    <row r="202" spans="2:10" x14ac:dyDescent="0.25">
      <c r="B202" s="67" t="s">
        <v>1023</v>
      </c>
      <c r="C202" s="64" t="s">
        <v>167</v>
      </c>
      <c r="D202" s="21" t="s">
        <v>874</v>
      </c>
      <c r="E202" s="21">
        <v>1026599</v>
      </c>
      <c r="F202" s="63" t="s">
        <v>1313</v>
      </c>
      <c r="G202" s="64" t="str">
        <f t="shared" si="9"/>
        <v>CDLMALI599</v>
      </c>
      <c r="H202" s="70" t="str">
        <f t="shared" si="10"/>
        <v>mario.linares</v>
      </c>
      <c r="I202" s="72" t="s">
        <v>1072</v>
      </c>
      <c r="J202" s="64" t="str">
        <f t="shared" si="11"/>
        <v>mario.linares@fundacionculturalbcb.gob.bo</v>
      </c>
    </row>
    <row r="203" spans="2:10" x14ac:dyDescent="0.25">
      <c r="B203" s="67" t="s">
        <v>1023</v>
      </c>
      <c r="C203" s="64" t="s">
        <v>877</v>
      </c>
      <c r="D203" s="21" t="s">
        <v>391</v>
      </c>
      <c r="E203" s="21">
        <v>3651033</v>
      </c>
      <c r="F203" s="63" t="s">
        <v>1314</v>
      </c>
      <c r="G203" s="64" t="str">
        <f t="shared" si="9"/>
        <v>CDLMALO033</v>
      </c>
      <c r="H203" s="70" t="str">
        <f t="shared" si="10"/>
        <v>marcela.lopez</v>
      </c>
      <c r="I203" s="72" t="s">
        <v>1072</v>
      </c>
      <c r="J203" s="64" t="str">
        <f t="shared" si="11"/>
        <v>marcela.lopez@fundacionculturalbcb.gob.bo</v>
      </c>
    </row>
    <row r="204" spans="2:10" x14ac:dyDescent="0.25">
      <c r="B204" s="67" t="s">
        <v>1023</v>
      </c>
      <c r="C204" s="64" t="s">
        <v>35</v>
      </c>
      <c r="D204" s="60" t="s">
        <v>35</v>
      </c>
      <c r="E204" s="60" t="s">
        <v>35</v>
      </c>
      <c r="F204" s="60" t="s">
        <v>1170</v>
      </c>
      <c r="G204" s="64" t="str">
        <f t="shared" si="9"/>
        <v>CDLACACALO</v>
      </c>
      <c r="H204" s="70" t="str">
        <f t="shared" si="10"/>
        <v>acefalo.acefalo</v>
      </c>
      <c r="I204" s="72" t="s">
        <v>1072</v>
      </c>
      <c r="J204" s="64" t="str">
        <f t="shared" si="11"/>
        <v>acefalo.acefalo@fundacionculturalbcb.gob.bo</v>
      </c>
    </row>
    <row r="205" spans="2:10" x14ac:dyDescent="0.25">
      <c r="B205" s="67" t="s">
        <v>1023</v>
      </c>
      <c r="C205" s="64" t="s">
        <v>881</v>
      </c>
      <c r="D205" s="21" t="s">
        <v>866</v>
      </c>
      <c r="E205" s="21">
        <v>1094515</v>
      </c>
      <c r="F205" s="63" t="s">
        <v>1315</v>
      </c>
      <c r="G205" s="64" t="str">
        <f t="shared" si="9"/>
        <v>CDLROSA515</v>
      </c>
      <c r="H205" s="70" t="str">
        <f t="shared" si="10"/>
        <v>roberto.salinas</v>
      </c>
      <c r="I205" s="72" t="s">
        <v>1072</v>
      </c>
      <c r="J205" s="64" t="str">
        <f t="shared" si="11"/>
        <v>roberto.salinas@fundacionculturalbcb.gob.bo</v>
      </c>
    </row>
    <row r="206" spans="2:10" x14ac:dyDescent="0.25">
      <c r="B206" s="67" t="s">
        <v>1023</v>
      </c>
      <c r="C206" s="64" t="s">
        <v>1079</v>
      </c>
      <c r="D206" s="21" t="s">
        <v>884</v>
      </c>
      <c r="E206" s="21">
        <v>1054221</v>
      </c>
      <c r="F206" s="63" t="s">
        <v>1316</v>
      </c>
      <c r="G206" s="64" t="str">
        <f t="shared" si="9"/>
        <v>CDLMAIZ221</v>
      </c>
      <c r="H206" s="70" t="str">
        <f t="shared" si="10"/>
        <v>maria.izquierdo</v>
      </c>
      <c r="I206" s="72" t="s">
        <v>1072</v>
      </c>
      <c r="J206" s="64" t="str">
        <f t="shared" si="11"/>
        <v>maria.izquierdo@fundacionculturalbcb.gob.bo</v>
      </c>
    </row>
    <row r="207" spans="2:10" x14ac:dyDescent="0.25">
      <c r="B207" s="67" t="s">
        <v>1023</v>
      </c>
      <c r="C207" s="64" t="s">
        <v>1153</v>
      </c>
      <c r="D207" s="21" t="s">
        <v>240</v>
      </c>
      <c r="E207" s="21">
        <v>4083134</v>
      </c>
      <c r="F207" s="63" t="s">
        <v>1317</v>
      </c>
      <c r="G207" s="64" t="str">
        <f t="shared" si="9"/>
        <v>CDLMAMI134</v>
      </c>
      <c r="H207" s="70" t="str">
        <f t="shared" si="10"/>
        <v>marilia.mita</v>
      </c>
      <c r="I207" s="72" t="s">
        <v>1072</v>
      </c>
      <c r="J207" s="64" t="str">
        <f t="shared" si="11"/>
        <v>marilia.mita@fundacionculturalbcb.gob.bo</v>
      </c>
    </row>
    <row r="208" spans="2:10" x14ac:dyDescent="0.25">
      <c r="B208" s="67" t="s">
        <v>1023</v>
      </c>
      <c r="C208" s="64" t="s">
        <v>891</v>
      </c>
      <c r="D208" s="21" t="s">
        <v>329</v>
      </c>
      <c r="E208" s="21">
        <v>1140236</v>
      </c>
      <c r="F208" s="63" t="s">
        <v>1318</v>
      </c>
      <c r="G208" s="64" t="str">
        <f t="shared" si="9"/>
        <v>CDLEDRO236</v>
      </c>
      <c r="H208" s="70" t="str">
        <f t="shared" si="10"/>
        <v>edith.romero</v>
      </c>
      <c r="I208" s="72" t="s">
        <v>1072</v>
      </c>
      <c r="J208" s="64" t="str">
        <f t="shared" si="11"/>
        <v>edith.romero@fundacionculturalbcb.gob.bo</v>
      </c>
    </row>
    <row r="209" spans="2:12" x14ac:dyDescent="0.25">
      <c r="B209" s="67" t="s">
        <v>1023</v>
      </c>
      <c r="C209" s="64" t="s">
        <v>1128</v>
      </c>
      <c r="D209" s="21" t="s">
        <v>749</v>
      </c>
      <c r="E209" s="21">
        <v>5666729</v>
      </c>
      <c r="F209" s="63" t="s">
        <v>1319</v>
      </c>
      <c r="G209" s="64" t="str">
        <f t="shared" si="9"/>
        <v>CDLPARI729</v>
      </c>
      <c r="H209" s="70" t="str">
        <f t="shared" si="10"/>
        <v>paola.rivera</v>
      </c>
      <c r="I209" s="72" t="s">
        <v>1072</v>
      </c>
      <c r="J209" s="64" t="str">
        <f t="shared" si="11"/>
        <v>paola.rivera@fundacionculturalbcb.gob.bo</v>
      </c>
    </row>
    <row r="210" spans="2:12" x14ac:dyDescent="0.25">
      <c r="B210" s="67" t="s">
        <v>1023</v>
      </c>
      <c r="C210" s="64" t="s">
        <v>1128</v>
      </c>
      <c r="D210" s="21" t="s">
        <v>762</v>
      </c>
      <c r="E210" s="21">
        <v>4113051</v>
      </c>
      <c r="F210" s="63" t="s">
        <v>1320</v>
      </c>
      <c r="G210" s="64" t="str">
        <f t="shared" si="9"/>
        <v>CDLPAHU051</v>
      </c>
      <c r="H210" s="70" t="str">
        <f t="shared" si="10"/>
        <v>paola.hurtado</v>
      </c>
      <c r="I210" s="72" t="s">
        <v>1072</v>
      </c>
      <c r="J210" s="64" t="str">
        <f t="shared" si="11"/>
        <v>paola.hurtado@fundacionculturalbcb.gob.bo</v>
      </c>
    </row>
    <row r="211" spans="2:12" x14ac:dyDescent="0.25">
      <c r="B211" s="67" t="s">
        <v>1023</v>
      </c>
      <c r="C211" s="64" t="s">
        <v>59</v>
      </c>
      <c r="D211" s="21" t="s">
        <v>899</v>
      </c>
      <c r="E211" s="21">
        <v>5632728</v>
      </c>
      <c r="F211" s="63" t="s">
        <v>1321</v>
      </c>
      <c r="G211" s="64" t="str">
        <f t="shared" si="9"/>
        <v>CDLJUDE728</v>
      </c>
      <c r="H211" s="70" t="str">
        <f t="shared" si="10"/>
        <v>juan.debreczeni</v>
      </c>
      <c r="I211" s="72" t="s">
        <v>1072</v>
      </c>
      <c r="J211" s="64" t="str">
        <f t="shared" si="11"/>
        <v>juan.debreczeni@fundacionculturalbcb.gob.bo</v>
      </c>
      <c r="L211" s="61" t="s">
        <v>1154</v>
      </c>
    </row>
    <row r="212" spans="2:12" x14ac:dyDescent="0.25">
      <c r="B212" s="67" t="s">
        <v>1023</v>
      </c>
      <c r="C212" s="64" t="s">
        <v>1155</v>
      </c>
      <c r="D212" s="21" t="s">
        <v>903</v>
      </c>
      <c r="E212" s="21">
        <v>3675307</v>
      </c>
      <c r="F212" s="63" t="s">
        <v>1322</v>
      </c>
      <c r="G212" s="64" t="str">
        <f t="shared" si="9"/>
        <v>CDLROCH307</v>
      </c>
      <c r="H212" s="70" t="str">
        <f t="shared" si="10"/>
        <v>roger.churata</v>
      </c>
      <c r="I212" s="72" t="s">
        <v>1072</v>
      </c>
      <c r="J212" s="64" t="str">
        <f t="shared" si="11"/>
        <v>roger.churata@fundacionculturalbcb.gob.bo</v>
      </c>
    </row>
    <row r="213" spans="2:12" x14ac:dyDescent="0.25">
      <c r="B213" s="67" t="s">
        <v>1023</v>
      </c>
      <c r="C213" s="64" t="s">
        <v>1079</v>
      </c>
      <c r="D213" s="21" t="s">
        <v>908</v>
      </c>
      <c r="E213" s="21">
        <v>1052515</v>
      </c>
      <c r="F213" s="63" t="s">
        <v>1323</v>
      </c>
      <c r="G213" s="64" t="str">
        <f t="shared" si="9"/>
        <v>CDLMABA515</v>
      </c>
      <c r="H213" s="70" t="str">
        <f t="shared" si="10"/>
        <v>maria.barahona</v>
      </c>
      <c r="I213" s="72" t="s">
        <v>1072</v>
      </c>
      <c r="J213" s="64" t="str">
        <f t="shared" si="11"/>
        <v>maria.barahona@fundacionculturalbcb.gob.bo</v>
      </c>
      <c r="L213" s="61" t="s">
        <v>1156</v>
      </c>
    </row>
    <row r="214" spans="2:12" x14ac:dyDescent="0.25">
      <c r="B214" s="67" t="s">
        <v>1023</v>
      </c>
      <c r="C214" s="64" t="s">
        <v>913</v>
      </c>
      <c r="D214" s="21" t="s">
        <v>180</v>
      </c>
      <c r="E214" s="21">
        <v>5688242</v>
      </c>
      <c r="F214" s="63" t="s">
        <v>1324</v>
      </c>
      <c r="G214" s="64" t="str">
        <f t="shared" si="9"/>
        <v>CDLLOQU242</v>
      </c>
      <c r="H214" s="70" t="str">
        <f t="shared" si="10"/>
        <v>lourdes.quispe</v>
      </c>
      <c r="I214" s="72" t="s">
        <v>1072</v>
      </c>
      <c r="J214" s="64" t="str">
        <f t="shared" si="11"/>
        <v>lourdes.quispe@fundacionculturalbcb.gob.bo</v>
      </c>
    </row>
    <row r="215" spans="2:12" x14ac:dyDescent="0.25">
      <c r="B215" s="67" t="s">
        <v>1023</v>
      </c>
      <c r="C215" s="64" t="s">
        <v>1089</v>
      </c>
      <c r="D215" s="21" t="s">
        <v>251</v>
      </c>
      <c r="E215" s="21">
        <v>4008173</v>
      </c>
      <c r="F215" s="63" t="s">
        <v>1325</v>
      </c>
      <c r="G215" s="64" t="str">
        <f t="shared" si="9"/>
        <v>CDLGUCH173</v>
      </c>
      <c r="H215" s="70" t="str">
        <f t="shared" si="10"/>
        <v>gustavo.choque</v>
      </c>
      <c r="I215" s="72" t="s">
        <v>1072</v>
      </c>
      <c r="J215" s="64" t="str">
        <f t="shared" si="11"/>
        <v>gustavo.choque@fundacionculturalbcb.gob.bo</v>
      </c>
    </row>
    <row r="216" spans="2:12" x14ac:dyDescent="0.25">
      <c r="B216" s="67" t="s">
        <v>1023</v>
      </c>
      <c r="C216" s="64" t="s">
        <v>1157</v>
      </c>
      <c r="D216" s="21" t="s">
        <v>919</v>
      </c>
      <c r="E216" s="21">
        <v>4118387</v>
      </c>
      <c r="F216" s="63" t="s">
        <v>1326</v>
      </c>
      <c r="G216" s="64" t="str">
        <f t="shared" si="9"/>
        <v>CDLJHME387</v>
      </c>
      <c r="H216" s="70" t="str">
        <f t="shared" si="10"/>
        <v>jhoana.melcon</v>
      </c>
      <c r="I216" s="72" t="s">
        <v>1072</v>
      </c>
      <c r="J216" s="64" t="str">
        <f t="shared" si="11"/>
        <v>jhoana.melcon@fundacionculturalbcb.gob.bo</v>
      </c>
    </row>
    <row r="217" spans="2:12" x14ac:dyDescent="0.25">
      <c r="B217" s="67" t="s">
        <v>1023</v>
      </c>
      <c r="C217" s="64" t="s">
        <v>601</v>
      </c>
      <c r="D217" s="21" t="s">
        <v>922</v>
      </c>
      <c r="E217" s="21">
        <v>4095735</v>
      </c>
      <c r="F217" s="63" t="s">
        <v>1327</v>
      </c>
      <c r="G217" s="64" t="str">
        <f t="shared" si="9"/>
        <v>CDLANTH735</v>
      </c>
      <c r="H217" s="70" t="str">
        <f t="shared" si="10"/>
        <v>andrea.thames</v>
      </c>
      <c r="I217" s="72" t="s">
        <v>1072</v>
      </c>
      <c r="J217" s="64" t="str">
        <f t="shared" si="11"/>
        <v>andrea.thames@fundacionculturalbcb.gob.bo</v>
      </c>
    </row>
    <row r="218" spans="2:12" x14ac:dyDescent="0.25">
      <c r="B218" s="67" t="s">
        <v>1023</v>
      </c>
      <c r="C218" s="64" t="s">
        <v>1114</v>
      </c>
      <c r="D218" s="21" t="s">
        <v>926</v>
      </c>
      <c r="E218" s="21">
        <v>7487008</v>
      </c>
      <c r="F218" s="63" t="s">
        <v>1328</v>
      </c>
      <c r="G218" s="64" t="str">
        <f t="shared" si="9"/>
        <v>CDLMINA008</v>
      </c>
      <c r="H218" s="70" t="str">
        <f t="shared" si="10"/>
        <v>miguel.navarro</v>
      </c>
      <c r="I218" s="72" t="s">
        <v>1072</v>
      </c>
      <c r="J218" s="64" t="str">
        <f t="shared" si="11"/>
        <v>miguel.navarro@fundacionculturalbcb.gob.bo</v>
      </c>
    </row>
    <row r="219" spans="2:12" x14ac:dyDescent="0.25">
      <c r="B219" s="67" t="s">
        <v>1023</v>
      </c>
      <c r="C219" s="64" t="s">
        <v>35</v>
      </c>
      <c r="D219" s="60" t="s">
        <v>35</v>
      </c>
      <c r="E219" s="60" t="s">
        <v>35</v>
      </c>
      <c r="F219" s="60" t="s">
        <v>1170</v>
      </c>
      <c r="G219" s="64" t="str">
        <f t="shared" si="9"/>
        <v>CDLACACALO</v>
      </c>
      <c r="H219" s="70" t="str">
        <f t="shared" si="10"/>
        <v>acefalo.acefalo</v>
      </c>
      <c r="I219" s="72" t="s">
        <v>1072</v>
      </c>
      <c r="J219" s="64" t="str">
        <f t="shared" si="11"/>
        <v>acefalo.acefalo@fundacionculturalbcb.gob.bo</v>
      </c>
    </row>
    <row r="220" spans="2:12" x14ac:dyDescent="0.25">
      <c r="B220" s="67" t="s">
        <v>1023</v>
      </c>
      <c r="C220" s="64" t="s">
        <v>1106</v>
      </c>
      <c r="D220" s="21" t="s">
        <v>930</v>
      </c>
      <c r="E220" s="21">
        <v>5668084</v>
      </c>
      <c r="F220" s="63" t="s">
        <v>1329</v>
      </c>
      <c r="G220" s="64" t="str">
        <f t="shared" si="9"/>
        <v>CDLALAR084</v>
      </c>
      <c r="H220" s="70" t="str">
        <f t="shared" si="10"/>
        <v>alejandro.arando</v>
      </c>
      <c r="I220" s="72" t="s">
        <v>1072</v>
      </c>
      <c r="J220" s="64" t="str">
        <f t="shared" si="11"/>
        <v>alejandro.arando@fundacionculturalbcb.gob.bo</v>
      </c>
    </row>
    <row r="221" spans="2:12" x14ac:dyDescent="0.25">
      <c r="B221" s="67" t="s">
        <v>1023</v>
      </c>
      <c r="C221" s="64" t="s">
        <v>1125</v>
      </c>
      <c r="D221" s="21" t="s">
        <v>934</v>
      </c>
      <c r="E221" s="21">
        <v>4089088</v>
      </c>
      <c r="F221" s="63" t="s">
        <v>1330</v>
      </c>
      <c r="G221" s="64" t="str">
        <f t="shared" si="9"/>
        <v>CDLALBR088</v>
      </c>
      <c r="H221" s="70" t="str">
        <f t="shared" si="10"/>
        <v>alvaro.bracamonte</v>
      </c>
      <c r="I221" s="72" t="s">
        <v>1072</v>
      </c>
      <c r="J221" s="64" t="str">
        <f t="shared" si="11"/>
        <v>alvaro.bracamonte@fundacionculturalbcb.gob.bo</v>
      </c>
    </row>
    <row r="222" spans="2:12" x14ac:dyDescent="0.25">
      <c r="B222" s="67" t="s">
        <v>1023</v>
      </c>
      <c r="C222" s="64" t="s">
        <v>1158</v>
      </c>
      <c r="D222" s="21" t="s">
        <v>939</v>
      </c>
      <c r="E222" s="21">
        <v>1101017</v>
      </c>
      <c r="F222" s="63" t="s">
        <v>1331</v>
      </c>
      <c r="G222" s="64" t="str">
        <f t="shared" si="9"/>
        <v>CDLEDOR017</v>
      </c>
      <c r="H222" s="70" t="str">
        <f t="shared" si="10"/>
        <v>eduardo.ortega</v>
      </c>
      <c r="I222" s="72" t="s">
        <v>1072</v>
      </c>
      <c r="J222" s="64" t="str">
        <f t="shared" si="11"/>
        <v>eduardo.ortega@fundacionculturalbcb.gob.bo</v>
      </c>
    </row>
    <row r="223" spans="2:12" x14ac:dyDescent="0.25">
      <c r="B223" s="67" t="s">
        <v>1023</v>
      </c>
      <c r="C223" s="64" t="s">
        <v>220</v>
      </c>
      <c r="D223" s="21" t="s">
        <v>538</v>
      </c>
      <c r="E223" s="21">
        <v>1112767</v>
      </c>
      <c r="F223" s="63" t="s">
        <v>1332</v>
      </c>
      <c r="G223" s="64" t="str">
        <f t="shared" si="9"/>
        <v>CDLWATI767</v>
      </c>
      <c r="H223" s="70" t="str">
        <f t="shared" si="10"/>
        <v>waldo.ticona</v>
      </c>
      <c r="I223" s="72" t="s">
        <v>1072</v>
      </c>
      <c r="J223" s="64" t="str">
        <f t="shared" si="11"/>
        <v>waldo.ticona@fundacionculturalbcb.gob.bo</v>
      </c>
    </row>
    <row r="224" spans="2:12" x14ac:dyDescent="0.25">
      <c r="B224" s="68" t="s">
        <v>1025</v>
      </c>
      <c r="C224" s="64" t="s">
        <v>810</v>
      </c>
      <c r="D224" s="21" t="s">
        <v>762</v>
      </c>
      <c r="E224" s="21">
        <v>5857788</v>
      </c>
      <c r="F224" s="63" t="s">
        <v>1333</v>
      </c>
      <c r="G224" s="64" t="str">
        <f t="shared" si="9"/>
        <v>CCPEDHU788</v>
      </c>
      <c r="H224" s="70" t="str">
        <f t="shared" si="10"/>
        <v>edson.hurtado</v>
      </c>
      <c r="I224" s="72" t="s">
        <v>1072</v>
      </c>
      <c r="J224" s="64" t="str">
        <f t="shared" si="11"/>
        <v>edson.hurtado@fundacionculturalbcb.gob.bo</v>
      </c>
    </row>
    <row r="225" spans="2:12" x14ac:dyDescent="0.25">
      <c r="B225" s="68" t="s">
        <v>1025</v>
      </c>
      <c r="C225" s="64" t="s">
        <v>1159</v>
      </c>
      <c r="D225" s="21" t="s">
        <v>762</v>
      </c>
      <c r="E225" s="21">
        <v>3844875</v>
      </c>
      <c r="F225" s="63" t="s">
        <v>1334</v>
      </c>
      <c r="G225" s="64" t="str">
        <f t="shared" si="9"/>
        <v>CCPWIHU875</v>
      </c>
      <c r="H225" s="70" t="str">
        <f t="shared" si="10"/>
        <v>wilma.hurtado</v>
      </c>
      <c r="I225" s="72" t="s">
        <v>1072</v>
      </c>
      <c r="J225" s="64" t="str">
        <f t="shared" si="11"/>
        <v>wilma.hurtado@fundacionculturalbcb.gob.bo</v>
      </c>
    </row>
    <row r="226" spans="2:12" x14ac:dyDescent="0.25">
      <c r="B226" s="68" t="s">
        <v>1025</v>
      </c>
      <c r="C226" s="64" t="s">
        <v>286</v>
      </c>
      <c r="D226" s="21" t="s">
        <v>958</v>
      </c>
      <c r="E226" s="21">
        <v>5488776</v>
      </c>
      <c r="F226" s="63" t="s">
        <v>1335</v>
      </c>
      <c r="G226" s="64" t="str">
        <f t="shared" si="9"/>
        <v>CCPCAME776</v>
      </c>
      <c r="H226" s="70" t="str">
        <f t="shared" si="10"/>
        <v>carlos.mendieta</v>
      </c>
      <c r="I226" s="72" t="s">
        <v>1072</v>
      </c>
      <c r="J226" s="64" t="str">
        <f t="shared" si="11"/>
        <v>carlos.mendieta@fundacionculturalbcb.gob.bo</v>
      </c>
    </row>
    <row r="227" spans="2:12" x14ac:dyDescent="0.25">
      <c r="B227" s="68" t="s">
        <v>1025</v>
      </c>
      <c r="C227" s="64" t="s">
        <v>286</v>
      </c>
      <c r="D227" s="21" t="s">
        <v>963</v>
      </c>
      <c r="E227" s="21">
        <v>6385023</v>
      </c>
      <c r="F227" s="63" t="s">
        <v>1336</v>
      </c>
      <c r="G227" s="64" t="str">
        <f t="shared" si="9"/>
        <v>CCPCAES023</v>
      </c>
      <c r="H227" s="70" t="str">
        <f t="shared" si="10"/>
        <v>carlos.escobar</v>
      </c>
      <c r="I227" s="72" t="s">
        <v>1072</v>
      </c>
      <c r="J227" s="64" t="str">
        <f t="shared" si="11"/>
        <v>carlos.escobar@fundacionculturalbcb.gob.bo</v>
      </c>
    </row>
    <row r="228" spans="2:12" x14ac:dyDescent="0.25">
      <c r="B228" s="68" t="s">
        <v>1025</v>
      </c>
      <c r="C228" s="64" t="s">
        <v>601</v>
      </c>
      <c r="D228" s="21" t="s">
        <v>968</v>
      </c>
      <c r="E228" s="21">
        <v>3478456</v>
      </c>
      <c r="F228" s="63" t="s">
        <v>1337</v>
      </c>
      <c r="G228" s="64" t="str">
        <f t="shared" si="9"/>
        <v>CCPANHI456</v>
      </c>
      <c r="H228" s="70" t="str">
        <f t="shared" si="10"/>
        <v>andrea.hinojosa</v>
      </c>
      <c r="I228" s="72" t="s">
        <v>1072</v>
      </c>
      <c r="J228" s="64" t="str">
        <f t="shared" si="11"/>
        <v>andrea.hinojosa@fundacionculturalbcb.gob.bo</v>
      </c>
    </row>
    <row r="229" spans="2:12" x14ac:dyDescent="0.25">
      <c r="B229" s="68" t="s">
        <v>1025</v>
      </c>
      <c r="C229" s="64" t="s">
        <v>1160</v>
      </c>
      <c r="D229" s="21" t="s">
        <v>972</v>
      </c>
      <c r="E229" s="21">
        <v>6334889</v>
      </c>
      <c r="F229" s="63" t="s">
        <v>1338</v>
      </c>
      <c r="G229" s="64" t="str">
        <f t="shared" si="9"/>
        <v>CCPPAMA889</v>
      </c>
      <c r="H229" s="70" t="str">
        <f t="shared" si="10"/>
        <v>pablo.mansilla</v>
      </c>
      <c r="I229" s="72" t="s">
        <v>1072</v>
      </c>
      <c r="J229" s="64" t="str">
        <f t="shared" si="11"/>
        <v>pablo.mansilla@fundacionculturalbcb.gob.bo</v>
      </c>
    </row>
    <row r="230" spans="2:12" x14ac:dyDescent="0.25">
      <c r="B230" s="68" t="s">
        <v>1025</v>
      </c>
      <c r="C230" s="64" t="s">
        <v>1161</v>
      </c>
      <c r="D230" s="21" t="s">
        <v>977</v>
      </c>
      <c r="E230" s="21">
        <v>3344405</v>
      </c>
      <c r="F230" s="63" t="s">
        <v>1339</v>
      </c>
      <c r="G230" s="64" t="str">
        <f t="shared" si="9"/>
        <v>CCPVIMA405</v>
      </c>
      <c r="H230" s="70" t="str">
        <f t="shared" si="10"/>
        <v>viviana.marzluf</v>
      </c>
      <c r="I230" s="72" t="s">
        <v>1072</v>
      </c>
      <c r="J230" s="64" t="str">
        <f t="shared" si="11"/>
        <v>viviana.marzluf@fundacionculturalbcb.gob.bo</v>
      </c>
      <c r="L230" s="61" t="s">
        <v>1079</v>
      </c>
    </row>
    <row r="231" spans="2:12" x14ac:dyDescent="0.25">
      <c r="B231" s="68" t="s">
        <v>1025</v>
      </c>
      <c r="C231" s="64" t="s">
        <v>1162</v>
      </c>
      <c r="D231" s="21" t="s">
        <v>981</v>
      </c>
      <c r="E231" s="21">
        <v>5388989</v>
      </c>
      <c r="F231" s="63" t="s">
        <v>1340</v>
      </c>
      <c r="G231" s="64" t="str">
        <f t="shared" si="9"/>
        <v>CCPFIEC989</v>
      </c>
      <c r="H231" s="70" t="str">
        <f t="shared" si="10"/>
        <v>fidel.echavarria</v>
      </c>
      <c r="I231" s="72" t="s">
        <v>1072</v>
      </c>
      <c r="J231" s="64" t="str">
        <f t="shared" si="11"/>
        <v>fidel.echavarria@fundacionculturalbcb.gob.bo</v>
      </c>
    </row>
    <row r="232" spans="2:12" x14ac:dyDescent="0.25">
      <c r="B232" s="68" t="s">
        <v>1025</v>
      </c>
      <c r="C232" s="64" t="s">
        <v>1163</v>
      </c>
      <c r="D232" s="39" t="s">
        <v>373</v>
      </c>
      <c r="E232" s="21">
        <v>683736</v>
      </c>
      <c r="F232" s="63" t="s">
        <v>1341</v>
      </c>
      <c r="G232" s="64" t="str">
        <f t="shared" si="9"/>
        <v>CCPMATI736</v>
      </c>
      <c r="H232" s="70" t="str">
        <f t="shared" si="10"/>
        <v>magui.tito</v>
      </c>
      <c r="I232" s="72" t="s">
        <v>1072</v>
      </c>
      <c r="J232" s="64" t="str">
        <f t="shared" si="11"/>
        <v>magui.tito@fundacionculturalbcb.gob.bo</v>
      </c>
    </row>
    <row r="233" spans="2:12" x14ac:dyDescent="0.25">
      <c r="B233" s="68" t="s">
        <v>1025</v>
      </c>
      <c r="C233" s="64" t="s">
        <v>1114</v>
      </c>
      <c r="D233" s="21" t="s">
        <v>989</v>
      </c>
      <c r="E233" s="21">
        <v>9641577</v>
      </c>
      <c r="F233" s="63" t="s">
        <v>1342</v>
      </c>
      <c r="G233" s="64" t="str">
        <f t="shared" si="9"/>
        <v>CCPMIMA577</v>
      </c>
      <c r="H233" s="70" t="str">
        <f t="shared" si="10"/>
        <v>miguel.martinez</v>
      </c>
      <c r="I233" s="72" t="s">
        <v>1072</v>
      </c>
      <c r="J233" s="64" t="str">
        <f t="shared" si="11"/>
        <v>miguel.martinez@fundacionculturalbcb.gob.bo</v>
      </c>
    </row>
    <row r="234" spans="2:12" x14ac:dyDescent="0.25">
      <c r="B234" s="68" t="s">
        <v>1025</v>
      </c>
      <c r="C234" s="64" t="s">
        <v>1164</v>
      </c>
      <c r="D234" s="21" t="s">
        <v>994</v>
      </c>
      <c r="E234" s="21">
        <v>1812630</v>
      </c>
      <c r="F234" s="63" t="s">
        <v>1343</v>
      </c>
      <c r="G234" s="64" t="str">
        <f t="shared" si="9"/>
        <v>CCPHUPI630</v>
      </c>
      <c r="H234" s="70" t="str">
        <f t="shared" si="10"/>
        <v>hugo.pizarro</v>
      </c>
      <c r="I234" s="72" t="s">
        <v>1072</v>
      </c>
      <c r="J234" s="64" t="str">
        <f t="shared" si="11"/>
        <v>hugo.pizarro@fundacionculturalbcb.gob.bo</v>
      </c>
    </row>
    <row r="235" spans="2:12" x14ac:dyDescent="0.25">
      <c r="B235" s="68" t="s">
        <v>1025</v>
      </c>
      <c r="C235" s="64" t="s">
        <v>1001</v>
      </c>
      <c r="D235" s="21" t="s">
        <v>999</v>
      </c>
      <c r="E235" s="21">
        <v>4718350</v>
      </c>
      <c r="F235" s="63" t="s">
        <v>1344</v>
      </c>
      <c r="G235" s="64" t="str">
        <f t="shared" si="9"/>
        <v>CCPROCE350</v>
      </c>
      <c r="H235" s="70" t="str">
        <f t="shared" si="10"/>
        <v>rosmery.cespedes</v>
      </c>
      <c r="I235" s="72" t="s">
        <v>1072</v>
      </c>
      <c r="J235" s="64" t="str">
        <f t="shared" si="11"/>
        <v>rosmery.cespedes@fundacionculturalbcb.gob.bo</v>
      </c>
    </row>
    <row r="236" spans="2:12" x14ac:dyDescent="0.25">
      <c r="B236" s="68" t="s">
        <v>1025</v>
      </c>
      <c r="C236" s="64" t="s">
        <v>59</v>
      </c>
      <c r="D236" s="21" t="s">
        <v>1003</v>
      </c>
      <c r="E236" s="21">
        <v>4840645</v>
      </c>
      <c r="F236" s="63" t="s">
        <v>1345</v>
      </c>
      <c r="G236" s="64" t="str">
        <f t="shared" si="9"/>
        <v>CCPJUPE645</v>
      </c>
      <c r="H236" s="70" t="str">
        <f t="shared" si="10"/>
        <v>juan.peralta</v>
      </c>
      <c r="I236" s="72" t="s">
        <v>1072</v>
      </c>
      <c r="J236" s="64" t="str">
        <f t="shared" si="11"/>
        <v>juan.peralta@fundacionculturalbcb.gob.bo</v>
      </c>
    </row>
    <row r="237" spans="2:12" x14ac:dyDescent="0.25">
      <c r="B237" s="68" t="s">
        <v>1025</v>
      </c>
      <c r="C237" s="64" t="s">
        <v>1007</v>
      </c>
      <c r="D237" s="57"/>
      <c r="E237" s="21">
        <v>1896032</v>
      </c>
      <c r="F237" s="63" t="s">
        <v>1346</v>
      </c>
      <c r="G237" s="64" t="str">
        <f t="shared" si="9"/>
        <v>CCPAD032</v>
      </c>
      <c r="H237" s="70" t="str">
        <f t="shared" si="10"/>
        <v>adel.</v>
      </c>
      <c r="I237" s="72" t="s">
        <v>1072</v>
      </c>
      <c r="J237" s="64" t="str">
        <f t="shared" si="11"/>
        <v>adel.@fundacionculturalbcb.gob.bo</v>
      </c>
    </row>
    <row r="238" spans="2:12" x14ac:dyDescent="0.25">
      <c r="B238" s="68" t="s">
        <v>1025</v>
      </c>
      <c r="C238" s="64" t="s">
        <v>35</v>
      </c>
      <c r="D238" s="60" t="s">
        <v>35</v>
      </c>
      <c r="E238" s="60" t="s">
        <v>35</v>
      </c>
      <c r="F238" s="60" t="s">
        <v>1170</v>
      </c>
      <c r="G238" s="64" t="str">
        <f t="shared" si="9"/>
        <v>CCPACACALO</v>
      </c>
      <c r="H238" s="70" t="str">
        <f t="shared" si="10"/>
        <v>acefalo.acefalo</v>
      </c>
      <c r="I238" s="72" t="s">
        <v>1072</v>
      </c>
      <c r="J238" s="64" t="str">
        <f t="shared" si="11"/>
        <v>acefalo.acefalo@fundacionculturalbcb.gob.bo</v>
      </c>
    </row>
    <row r="239" spans="2:12" x14ac:dyDescent="0.25">
      <c r="B239" s="68" t="s">
        <v>1025</v>
      </c>
      <c r="C239" s="64" t="s">
        <v>584</v>
      </c>
      <c r="D239" s="21" t="s">
        <v>1011</v>
      </c>
      <c r="E239" s="21">
        <v>7220118</v>
      </c>
      <c r="F239" s="63" t="s">
        <v>1347</v>
      </c>
      <c r="G239" s="64" t="str">
        <f t="shared" si="9"/>
        <v>CCPFEIB118</v>
      </c>
      <c r="H239" s="70" t="str">
        <f t="shared" si="10"/>
        <v>felix.ibarra</v>
      </c>
      <c r="I239" s="72" t="s">
        <v>1072</v>
      </c>
      <c r="J239" s="64" t="str">
        <f t="shared" si="11"/>
        <v>felix.ibarra@fundacionculturalbcb.gob.bo</v>
      </c>
    </row>
  </sheetData>
  <autoFilter ref="B1:G239" xr:uid="{AF343454-C8C5-409E-A033-51B62A56F0EB}">
    <filterColumn colId="0">
      <filters>
        <filter val="ABNB"/>
        <filter val="CCP"/>
        <filter val="CDL"/>
        <filter val="CNM"/>
        <filter val="MNA"/>
        <filter val="MUSEF"/>
      </filters>
    </filterColumn>
  </autoFilter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PLANILLA</vt:lpstr>
      <vt:lpstr>Hoja1</vt:lpstr>
      <vt:lpstr>PLANILLA!Área_de_impresión</vt:lpstr>
      <vt:lpstr>PLANILLA!Títulos_a_imprimir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</dc:creator>
  <cp:lastModifiedBy>FC BCB</cp:lastModifiedBy>
  <dcterms:created xsi:type="dcterms:W3CDTF">2024-10-24T15:55:49Z</dcterms:created>
  <dcterms:modified xsi:type="dcterms:W3CDTF">2024-10-25T22:11:53Z</dcterms:modified>
</cp:coreProperties>
</file>