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TOPS\Assignment\Assignment 3\"/>
    </mc:Choice>
  </mc:AlternateContent>
  <xr:revisionPtr revIDLastSave="0" documentId="13_ncr:1_{55532DF3-BC34-4D8B-9333-3C5071FAB954}" xr6:coauthVersionLast="47" xr6:coauthVersionMax="47" xr10:uidLastSave="{00000000-0000-0000-0000-000000000000}"/>
  <bookViews>
    <workbookView xWindow="-108" yWindow="-108" windowWidth="23256" windowHeight="12456" xr2:uid="{00000000-000D-0000-FFFF-FFFF00000000}"/>
  </bookViews>
  <sheets>
    <sheet name="Confidence Interval" sheetId="1" r:id="rId1"/>
    <sheet name=" Hypothesis Testing Problems " sheetId="2" r:id="rId2"/>
  </sheets>
  <definedNames>
    <definedName name="solver_eng" localSheetId="1" hidden="1">1</definedName>
    <definedName name="solver_neg" localSheetId="1" hidden="1">1</definedName>
    <definedName name="solver_num" localSheetId="1" hidden="1">0</definedName>
    <definedName name="solver_opt" localSheetId="1" hidden="1">' Hypothesis Testing Problems '!$C$43</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4" i="1"/>
  <c r="D13" i="1"/>
  <c r="D5" i="1"/>
  <c r="D16" i="1" l="1"/>
  <c r="D19" i="1" s="1"/>
  <c r="D18" i="1" l="1"/>
  <c r="D6" i="1"/>
</calcChain>
</file>

<file path=xl/sharedStrings.xml><?xml version="1.0" encoding="utf-8"?>
<sst xmlns="http://schemas.openxmlformats.org/spreadsheetml/2006/main" count="83" uniqueCount="51">
  <si>
    <t>Ans :-</t>
  </si>
  <si>
    <t>Group - 1</t>
  </si>
  <si>
    <t>Group - 2</t>
  </si>
  <si>
    <t>Mean</t>
  </si>
  <si>
    <t>Variance</t>
  </si>
  <si>
    <t>Observations</t>
  </si>
  <si>
    <t>Hypothesized Mean Difference</t>
  </si>
  <si>
    <t>df</t>
  </si>
  <si>
    <t>t Stat</t>
  </si>
  <si>
    <t>P(T&lt;=t) one-tail</t>
  </si>
  <si>
    <t>t Critical one-tail</t>
  </si>
  <si>
    <t>P(T&lt;=t) two-tail</t>
  </si>
  <si>
    <t>t Critical two-tail</t>
  </si>
  <si>
    <t>P value</t>
  </si>
  <si>
    <t>Alpha</t>
  </si>
  <si>
    <t>t crit</t>
  </si>
  <si>
    <t>t stat</t>
  </si>
  <si>
    <t>&lt;</t>
  </si>
  <si>
    <t>&gt;</t>
  </si>
  <si>
    <t>H0</t>
  </si>
  <si>
    <t>H1</t>
  </si>
  <si>
    <t xml:space="preserve">there is no significant difference between two groups . </t>
  </si>
  <si>
    <t xml:space="preserve">there is significant difference between two groups . </t>
  </si>
  <si>
    <t>The population mean weight is 500 grams</t>
  </si>
  <si>
    <t>The population mean weight is not equal to 500 grams.</t>
  </si>
  <si>
    <t xml:space="preserve">Product sample </t>
  </si>
  <si>
    <t>t-Test: Paired Two Sample for Means</t>
  </si>
  <si>
    <t>Variable 1</t>
  </si>
  <si>
    <t>Variable 2</t>
  </si>
  <si>
    <t>Pearson Correlation</t>
  </si>
  <si>
    <t>Confidence interval</t>
  </si>
  <si>
    <t>Lower bound</t>
  </si>
  <si>
    <t>Upper bound</t>
  </si>
  <si>
    <t>A study is conducted to estimate the mean height of a population. A random sample of 100 individuals is selected, and their heights are measured. Calculate a 95% confidence interval for the population mean</t>
  </si>
  <si>
    <t>Sample size (n) = 100, Sample mean (x) = 170 cm, Sample standard deviation (s) = 8 cm, Confidence level = 95%</t>
  </si>
  <si>
    <t>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</si>
  <si>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Sample size (n) = 500, Number of successes (x) = 320, Confidence level = 90%</t>
  </si>
  <si>
    <t>Problem</t>
  </si>
  <si>
    <t>Data</t>
  </si>
  <si>
    <t>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</si>
  <si>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Sample size (n) = 50, Test scores of the two groups</t>
  </si>
  <si>
    <t>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</si>
  <si>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Sample size (n) = 25, Sample mean (x) = 510 grams, Sample standard deviation (s) = 20 grams, Population mean (μ) = 500 grams</t>
  </si>
  <si>
    <t>Margin of error</t>
  </si>
  <si>
    <t>Sample proportion</t>
  </si>
  <si>
    <t>S.D.</t>
  </si>
  <si>
    <t>Z value</t>
  </si>
  <si>
    <t>Here are P value (8.3758e-08) is less than Alpha(0.05) so we reject null hypothesis and we conclude that there are significant difference between two groups.</t>
  </si>
  <si>
    <t>Here are P value(0.0006) less than Alpha(0.05) so we reject null hypothesis and we conclude that there are significant diffrerence between sample mean and population mean.</t>
  </si>
  <si>
    <t>(0.6047, 0.6753)</t>
  </si>
  <si>
    <t>(168.4320, 171.5680)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</si>
</sst>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s>
  <borders count="22">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42">
    <xf numFmtId="0" fontId="0" fillId="0" borderId="0" xfId="0"/>
    <xf numFmtId="0" fontId="0" fillId="0" borderId="1" xfId="0" applyBorder="1"/>
    <xf numFmtId="0" fontId="0" fillId="0" borderId="0" xfId="0" applyAlignment="1">
      <alignment horizontal="center"/>
    </xf>
    <xf numFmtId="0" fontId="0" fillId="0" borderId="3" xfId="0" applyBorder="1" applyAlignment="1">
      <alignment horizontal="center"/>
    </xf>
    <xf numFmtId="0" fontId="0" fillId="0" borderId="3" xfId="0" applyBorder="1"/>
    <xf numFmtId="0" fontId="0" fillId="0" borderId="10" xfId="0" applyBorder="1"/>
    <xf numFmtId="0" fontId="0" fillId="0" borderId="11" xfId="0" applyBorder="1"/>
    <xf numFmtId="0" fontId="0" fillId="0" borderId="3" xfId="0" applyBorder="1" applyAlignment="1">
      <alignment horizontal="center" vertical="center" wrapText="1"/>
    </xf>
    <xf numFmtId="0" fontId="0" fillId="0" borderId="3" xfId="0" applyBorder="1" applyAlignment="1">
      <alignment horizontal="right"/>
    </xf>
    <xf numFmtId="0" fontId="0" fillId="0" borderId="6" xfId="0" applyBorder="1" applyAlignment="1">
      <alignment horizontal="center" vertical="center" wrapText="1"/>
    </xf>
    <xf numFmtId="0" fontId="0" fillId="0" borderId="16" xfId="0" applyBorder="1" applyAlignment="1">
      <alignment horizontal="center"/>
    </xf>
    <xf numFmtId="0" fontId="0" fillId="0" borderId="6" xfId="0" applyBorder="1" applyAlignment="1">
      <alignment horizontal="center"/>
    </xf>
    <xf numFmtId="0" fontId="0" fillId="0" borderId="6" xfId="0" applyBorder="1" applyAlignment="1">
      <alignment horizontal="center" wrapText="1"/>
    </xf>
    <xf numFmtId="0" fontId="0" fillId="0" borderId="17" xfId="0" applyBorder="1" applyAlignment="1">
      <alignment horizontal="center"/>
    </xf>
    <xf numFmtId="0" fontId="0" fillId="2" borderId="12" xfId="0" applyFill="1" applyBorder="1"/>
    <xf numFmtId="0" fontId="0" fillId="2" borderId="6" xfId="0" applyFill="1" applyBorder="1"/>
    <xf numFmtId="0" fontId="1" fillId="3" borderId="6"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3" borderId="3" xfId="0" applyFill="1" applyBorder="1" applyAlignment="1">
      <alignment horizontal="center"/>
    </xf>
    <xf numFmtId="0" fontId="1" fillId="3" borderId="6" xfId="0" applyFont="1" applyFill="1" applyBorder="1" applyAlignment="1">
      <alignment horizontal="center"/>
    </xf>
    <xf numFmtId="0" fontId="0" fillId="0" borderId="16" xfId="0" applyBorder="1"/>
    <xf numFmtId="0" fontId="0" fillId="0" borderId="18" xfId="0" applyBorder="1"/>
    <xf numFmtId="0" fontId="2" fillId="0" borderId="3" xfId="0" applyFont="1" applyBorder="1" applyAlignment="1">
      <alignment horizontal="center"/>
    </xf>
    <xf numFmtId="11" fontId="0" fillId="0" borderId="3" xfId="0" applyNumberFormat="1" applyBorder="1" applyAlignment="1">
      <alignment horizontal="center"/>
    </xf>
    <xf numFmtId="164" fontId="0" fillId="0" borderId="3" xfId="0" applyNumberFormat="1" applyBorder="1"/>
    <xf numFmtId="0" fontId="0" fillId="0" borderId="16" xfId="0" applyBorder="1" applyAlignment="1">
      <alignment horizontal="right"/>
    </xf>
    <xf numFmtId="0" fontId="0" fillId="0" borderId="19" xfId="0" applyBorder="1" applyAlignment="1">
      <alignment horizontal="center" vertical="top"/>
    </xf>
    <xf numFmtId="0" fontId="0" fillId="0" borderId="20" xfId="0" applyBorder="1" applyAlignment="1">
      <alignment horizontal="center" vertical="top"/>
    </xf>
    <xf numFmtId="0" fontId="0" fillId="0" borderId="21" xfId="0" applyBorder="1" applyAlignment="1">
      <alignment horizontal="center" vertical="top"/>
    </xf>
    <xf numFmtId="0" fontId="0" fillId="2" borderId="7"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9" xfId="0" applyFill="1" applyBorder="1"/>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4" xfId="0" applyBorder="1"/>
    <xf numFmtId="0" fontId="0" fillId="0" borderId="5" xfId="0" applyBorder="1"/>
    <xf numFmtId="0" fontId="0" fillId="0" borderId="6" xfId="0" applyBorder="1"/>
    <xf numFmtId="0" fontId="0" fillId="3"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1"/>
  <sheetViews>
    <sheetView tabSelected="1" topLeftCell="A22" zoomScale="145" zoomScaleNormal="145" workbookViewId="0">
      <selection activeCell="F29" sqref="F29"/>
    </sheetView>
  </sheetViews>
  <sheetFormatPr defaultRowHeight="14.4" x14ac:dyDescent="0.3"/>
  <cols>
    <col min="1" max="1" width="8.88671875" style="2"/>
    <col min="3" max="3" width="17" bestFit="1" customWidth="1"/>
    <col min="4" max="4" width="19.33203125" bestFit="1" customWidth="1"/>
  </cols>
  <sheetData>
    <row r="1" spans="1:29" ht="15" thickBot="1" x14ac:dyDescent="0.35"/>
    <row r="2" spans="1:29" x14ac:dyDescent="0.3">
      <c r="A2" s="35">
        <v>1</v>
      </c>
      <c r="B2" s="14" t="s">
        <v>37</v>
      </c>
      <c r="C2" s="29" t="s">
        <v>33</v>
      </c>
      <c r="D2" s="30"/>
      <c r="E2" s="30"/>
      <c r="F2" s="30"/>
      <c r="G2" s="30"/>
      <c r="H2" s="30"/>
      <c r="I2" s="30"/>
      <c r="J2" s="30"/>
      <c r="K2" s="30"/>
      <c r="L2" s="30"/>
      <c r="M2" s="30"/>
      <c r="N2" s="30"/>
      <c r="O2" s="30"/>
      <c r="P2" s="30"/>
      <c r="Q2" s="30"/>
      <c r="R2" s="30"/>
      <c r="S2" s="30"/>
      <c r="T2" s="30"/>
      <c r="U2" s="31"/>
    </row>
    <row r="3" spans="1:29" x14ac:dyDescent="0.3">
      <c r="A3" s="36"/>
      <c r="B3" s="15" t="s">
        <v>38</v>
      </c>
      <c r="C3" s="32" t="s">
        <v>34</v>
      </c>
      <c r="D3" s="33"/>
      <c r="E3" s="33"/>
      <c r="F3" s="33"/>
      <c r="G3" s="33"/>
      <c r="H3" s="33"/>
      <c r="I3" s="33"/>
      <c r="J3" s="33"/>
      <c r="K3" s="33"/>
      <c r="L3" s="33"/>
      <c r="M3" s="33"/>
      <c r="N3" s="33"/>
      <c r="O3" s="33"/>
      <c r="P3" s="33"/>
      <c r="Q3" s="33"/>
      <c r="R3" s="33"/>
      <c r="S3" s="33"/>
      <c r="T3" s="33"/>
      <c r="U3" s="34"/>
    </row>
    <row r="4" spans="1:29" x14ac:dyDescent="0.3">
      <c r="A4" s="36"/>
      <c r="U4" s="5"/>
    </row>
    <row r="5" spans="1:29" x14ac:dyDescent="0.3">
      <c r="A5" s="36"/>
      <c r="B5" t="s">
        <v>0</v>
      </c>
      <c r="C5" s="4" t="s">
        <v>31</v>
      </c>
      <c r="D5" s="24">
        <f>170 - _xlfn.CONFIDENCE.NORM(0.05, 8, 100)</f>
        <v>168.43202881236795</v>
      </c>
      <c r="U5" s="5"/>
    </row>
    <row r="6" spans="1:29" x14ac:dyDescent="0.3">
      <c r="A6" s="36"/>
      <c r="C6" s="4" t="s">
        <v>32</v>
      </c>
      <c r="D6" s="24">
        <f>170 + _xlfn.CONFIDENCE.NORM(0.05, 8, 100)</f>
        <v>171.56797118763205</v>
      </c>
      <c r="U6" s="5"/>
    </row>
    <row r="7" spans="1:29" x14ac:dyDescent="0.3">
      <c r="A7" s="36"/>
      <c r="C7" s="4"/>
      <c r="D7" s="4"/>
      <c r="U7" s="5"/>
    </row>
    <row r="8" spans="1:29" ht="15" thickBot="1" x14ac:dyDescent="0.35">
      <c r="A8" s="37"/>
      <c r="B8" s="1"/>
      <c r="C8" s="20" t="s">
        <v>30</v>
      </c>
      <c r="D8" s="25" t="s">
        <v>50</v>
      </c>
      <c r="E8" s="1"/>
      <c r="F8" s="1"/>
      <c r="G8" s="1"/>
      <c r="H8" s="1"/>
      <c r="I8" s="1"/>
      <c r="J8" s="1"/>
      <c r="K8" s="1"/>
      <c r="L8" s="1"/>
      <c r="M8" s="1"/>
      <c r="N8" s="1"/>
      <c r="O8" s="1"/>
      <c r="P8" s="1"/>
      <c r="Q8" s="1"/>
      <c r="R8" s="1"/>
      <c r="S8" s="1"/>
      <c r="T8" s="1"/>
      <c r="U8" s="6"/>
    </row>
    <row r="9" spans="1:29" ht="15" thickBot="1" x14ac:dyDescent="0.35"/>
    <row r="10" spans="1:29" x14ac:dyDescent="0.3">
      <c r="A10" s="26">
        <v>2</v>
      </c>
      <c r="B10" s="14" t="s">
        <v>37</v>
      </c>
      <c r="C10" s="29" t="s">
        <v>35</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1"/>
    </row>
    <row r="11" spans="1:29" x14ac:dyDescent="0.3">
      <c r="A11" s="27"/>
      <c r="B11" s="15" t="s">
        <v>38</v>
      </c>
      <c r="C11" s="32" t="s">
        <v>36</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4"/>
    </row>
    <row r="12" spans="1:29" x14ac:dyDescent="0.3">
      <c r="A12" s="27"/>
      <c r="AC12" s="5"/>
    </row>
    <row r="13" spans="1:29" x14ac:dyDescent="0.3">
      <c r="A13" s="27"/>
      <c r="B13" t="s">
        <v>0</v>
      </c>
      <c r="C13" s="4" t="s">
        <v>44</v>
      </c>
      <c r="D13" s="4">
        <f>320/500</f>
        <v>0.64</v>
      </c>
      <c r="AC13" s="5"/>
    </row>
    <row r="14" spans="1:29" x14ac:dyDescent="0.3">
      <c r="A14" s="27"/>
      <c r="C14" s="4" t="s">
        <v>45</v>
      </c>
      <c r="D14" s="24">
        <f>SQRT((320/500)*(1 - 320/500)/500)</f>
        <v>2.146625258399798E-2</v>
      </c>
      <c r="AC14" s="5"/>
    </row>
    <row r="15" spans="1:29" x14ac:dyDescent="0.3">
      <c r="A15" s="27"/>
      <c r="C15" s="4" t="s">
        <v>46</v>
      </c>
      <c r="D15" s="24">
        <f>_xlfn.NORM.S.INV(0.9 + (1 - 0.9)/2)</f>
        <v>1.6448536269514715</v>
      </c>
      <c r="AC15" s="5"/>
    </row>
    <row r="16" spans="1:29" x14ac:dyDescent="0.3">
      <c r="A16" s="27"/>
      <c r="C16" s="4" t="s">
        <v>43</v>
      </c>
      <c r="D16" s="24">
        <f>D14*D15</f>
        <v>3.5308843419845477E-2</v>
      </c>
      <c r="AC16" s="5"/>
    </row>
    <row r="17" spans="1:29" x14ac:dyDescent="0.3">
      <c r="A17" s="27"/>
      <c r="C17" s="4"/>
      <c r="D17" s="24"/>
      <c r="AC17" s="5"/>
    </row>
    <row r="18" spans="1:29" x14ac:dyDescent="0.3">
      <c r="A18" s="27"/>
      <c r="C18" s="4" t="s">
        <v>31</v>
      </c>
      <c r="D18" s="24">
        <f>0.64-D16</f>
        <v>0.60469115658015449</v>
      </c>
      <c r="AC18" s="5"/>
    </row>
    <row r="19" spans="1:29" x14ac:dyDescent="0.3">
      <c r="A19" s="27"/>
      <c r="C19" s="4" t="s">
        <v>32</v>
      </c>
      <c r="D19" s="24">
        <f>0.64+D16</f>
        <v>0.67530884341984554</v>
      </c>
      <c r="AC19" s="5"/>
    </row>
    <row r="20" spans="1:29" x14ac:dyDescent="0.3">
      <c r="A20" s="27"/>
      <c r="C20" s="21"/>
      <c r="D20" s="21"/>
      <c r="AC20" s="5"/>
    </row>
    <row r="21" spans="1:29" ht="15" thickBot="1" x14ac:dyDescent="0.35">
      <c r="A21" s="28"/>
      <c r="B21" s="1"/>
      <c r="C21" s="20" t="s">
        <v>30</v>
      </c>
      <c r="D21" s="25" t="s">
        <v>49</v>
      </c>
      <c r="E21" s="1"/>
      <c r="F21" s="1"/>
      <c r="G21" s="1"/>
      <c r="H21" s="1"/>
      <c r="I21" s="1"/>
      <c r="J21" s="1"/>
      <c r="K21" s="1"/>
      <c r="L21" s="1"/>
      <c r="M21" s="1"/>
      <c r="N21" s="1"/>
      <c r="O21" s="1"/>
      <c r="P21" s="1"/>
      <c r="Q21" s="1"/>
      <c r="R21" s="1"/>
      <c r="S21" s="1"/>
      <c r="T21" s="1"/>
      <c r="U21" s="1"/>
      <c r="V21" s="1"/>
      <c r="W21" s="1"/>
      <c r="X21" s="1"/>
      <c r="Y21" s="1"/>
      <c r="Z21" s="1"/>
      <c r="AA21" s="1"/>
      <c r="AB21" s="1"/>
      <c r="AC21" s="6"/>
    </row>
  </sheetData>
  <mergeCells count="6">
    <mergeCell ref="A10:A21"/>
    <mergeCell ref="C2:U2"/>
    <mergeCell ref="C3:U3"/>
    <mergeCell ref="A2:A8"/>
    <mergeCell ref="C10:AC10"/>
    <mergeCell ref="C11:A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FA84-6433-4909-B8F4-4C97AC1C8CFD}">
  <dimension ref="A1:AH61"/>
  <sheetViews>
    <sheetView topLeftCell="A55" zoomScale="115" zoomScaleNormal="115" workbookViewId="0">
      <selection activeCell="L35" sqref="L35"/>
    </sheetView>
  </sheetViews>
  <sheetFormatPr defaultRowHeight="14.4" x14ac:dyDescent="0.3"/>
  <cols>
    <col min="1" max="1" width="8.88671875" style="2"/>
    <col min="2" max="2" width="14.6640625" bestFit="1" customWidth="1"/>
    <col min="3" max="3" width="9.77734375" bestFit="1" customWidth="1"/>
    <col min="5" max="5" width="26.44140625" customWidth="1"/>
    <col min="6" max="6" width="12.21875" bestFit="1" customWidth="1"/>
    <col min="7" max="7" width="9.88671875" bestFit="1" customWidth="1"/>
  </cols>
  <sheetData>
    <row r="1" spans="1:32" ht="15" thickBot="1" x14ac:dyDescent="0.35"/>
    <row r="2" spans="1:32" x14ac:dyDescent="0.3">
      <c r="A2" s="26">
        <v>3</v>
      </c>
      <c r="B2" s="14" t="s">
        <v>37</v>
      </c>
      <c r="C2" s="29" t="s">
        <v>39</v>
      </c>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1"/>
    </row>
    <row r="3" spans="1:32" x14ac:dyDescent="0.3">
      <c r="A3" s="27"/>
      <c r="B3" s="15" t="s">
        <v>38</v>
      </c>
      <c r="C3" s="32" t="s">
        <v>40</v>
      </c>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4"/>
    </row>
    <row r="4" spans="1:32" x14ac:dyDescent="0.3">
      <c r="A4" s="27"/>
      <c r="AF4" s="5"/>
    </row>
    <row r="5" spans="1:32" x14ac:dyDescent="0.3">
      <c r="A5" s="27"/>
      <c r="B5" s="16" t="s">
        <v>1</v>
      </c>
      <c r="C5" s="17" t="s">
        <v>2</v>
      </c>
      <c r="E5" s="8" t="s">
        <v>19</v>
      </c>
      <c r="F5" s="38" t="s">
        <v>21</v>
      </c>
      <c r="G5" s="39"/>
      <c r="H5" s="39"/>
      <c r="I5" s="39"/>
      <c r="J5" s="40"/>
      <c r="AF5" s="5"/>
    </row>
    <row r="6" spans="1:32" x14ac:dyDescent="0.3">
      <c r="A6" s="27"/>
      <c r="B6" s="9">
        <v>85</v>
      </c>
      <c r="C6" s="7">
        <v>78</v>
      </c>
      <c r="E6" s="8" t="s">
        <v>20</v>
      </c>
      <c r="F6" s="38" t="s">
        <v>22</v>
      </c>
      <c r="G6" s="39"/>
      <c r="H6" s="39"/>
      <c r="I6" s="39"/>
      <c r="J6" s="40"/>
      <c r="AF6" s="5"/>
    </row>
    <row r="7" spans="1:32" x14ac:dyDescent="0.3">
      <c r="A7" s="27"/>
      <c r="B7" s="9">
        <v>88</v>
      </c>
      <c r="C7" s="7">
        <v>75</v>
      </c>
      <c r="AF7" s="5"/>
    </row>
    <row r="8" spans="1:32" x14ac:dyDescent="0.3">
      <c r="A8" s="27"/>
      <c r="B8" s="9">
        <v>90</v>
      </c>
      <c r="C8" s="7">
        <v>80</v>
      </c>
      <c r="E8" s="41" t="s">
        <v>26</v>
      </c>
      <c r="F8" s="41"/>
      <c r="G8" s="41"/>
      <c r="AF8" s="5"/>
    </row>
    <row r="9" spans="1:32" x14ac:dyDescent="0.3">
      <c r="A9" s="27"/>
      <c r="B9" s="9">
        <v>84</v>
      </c>
      <c r="C9" s="7">
        <v>76</v>
      </c>
      <c r="E9" s="4"/>
      <c r="F9" s="4"/>
      <c r="G9" s="4"/>
      <c r="AF9" s="5"/>
    </row>
    <row r="10" spans="1:32" x14ac:dyDescent="0.3">
      <c r="A10" s="27"/>
      <c r="B10" s="9">
        <v>87</v>
      </c>
      <c r="C10" s="7">
        <v>79</v>
      </c>
      <c r="E10" s="22"/>
      <c r="F10" s="22" t="s">
        <v>1</v>
      </c>
      <c r="G10" s="22" t="s">
        <v>2</v>
      </c>
      <c r="AF10" s="5"/>
    </row>
    <row r="11" spans="1:32" x14ac:dyDescent="0.3">
      <c r="A11" s="27"/>
      <c r="B11" s="9">
        <v>89</v>
      </c>
      <c r="C11" s="7">
        <v>77</v>
      </c>
      <c r="E11" s="4" t="s">
        <v>3</v>
      </c>
      <c r="F11" s="4">
        <v>87.8</v>
      </c>
      <c r="G11" s="4">
        <v>77.400000000000006</v>
      </c>
      <c r="AF11" s="5"/>
    </row>
    <row r="12" spans="1:32" x14ac:dyDescent="0.3">
      <c r="A12" s="27"/>
      <c r="B12" s="9">
        <v>91</v>
      </c>
      <c r="C12" s="7">
        <v>81</v>
      </c>
      <c r="E12" s="4" t="s">
        <v>4</v>
      </c>
      <c r="F12" s="4">
        <v>5.2888888888888879</v>
      </c>
      <c r="G12" s="4">
        <v>4.9333333333333327</v>
      </c>
      <c r="AF12" s="5"/>
    </row>
    <row r="13" spans="1:32" x14ac:dyDescent="0.3">
      <c r="A13" s="27"/>
      <c r="B13" s="9">
        <v>86</v>
      </c>
      <c r="C13" s="7">
        <v>74</v>
      </c>
      <c r="E13" s="4" t="s">
        <v>5</v>
      </c>
      <c r="F13" s="4">
        <v>10</v>
      </c>
      <c r="G13" s="4">
        <v>10</v>
      </c>
      <c r="AF13" s="5"/>
    </row>
    <row r="14" spans="1:32" x14ac:dyDescent="0.3">
      <c r="A14" s="27"/>
      <c r="B14" s="9">
        <v>90</v>
      </c>
      <c r="C14" s="7">
        <v>78</v>
      </c>
      <c r="E14" s="4" t="s">
        <v>29</v>
      </c>
      <c r="F14" s="4">
        <v>0.56120915175586339</v>
      </c>
      <c r="G14" s="4"/>
      <c r="AF14" s="5"/>
    </row>
    <row r="15" spans="1:32" x14ac:dyDescent="0.3">
      <c r="A15" s="27"/>
      <c r="B15" s="9">
        <v>88</v>
      </c>
      <c r="C15" s="7">
        <v>76</v>
      </c>
      <c r="E15" s="4" t="s">
        <v>6</v>
      </c>
      <c r="F15" s="4">
        <v>0</v>
      </c>
      <c r="G15" s="4"/>
      <c r="AF15" s="5"/>
    </row>
    <row r="16" spans="1:32" x14ac:dyDescent="0.3">
      <c r="A16" s="27"/>
      <c r="E16" s="4" t="s">
        <v>7</v>
      </c>
      <c r="F16" s="4">
        <v>9</v>
      </c>
      <c r="G16" s="4"/>
      <c r="AF16" s="5"/>
    </row>
    <row r="17" spans="1:34" x14ac:dyDescent="0.3">
      <c r="A17" s="27"/>
      <c r="E17" s="4" t="s">
        <v>8</v>
      </c>
      <c r="F17" s="4">
        <v>15.522580167275859</v>
      </c>
      <c r="G17" s="4"/>
      <c r="AF17" s="5"/>
    </row>
    <row r="18" spans="1:34" x14ac:dyDescent="0.3">
      <c r="A18" s="27"/>
      <c r="E18" s="4" t="s">
        <v>9</v>
      </c>
      <c r="F18" s="4">
        <v>4.1878999627983368E-8</v>
      </c>
      <c r="G18" s="4"/>
      <c r="AF18" s="5"/>
    </row>
    <row r="19" spans="1:34" x14ac:dyDescent="0.3">
      <c r="A19" s="27"/>
      <c r="E19" s="4" t="s">
        <v>10</v>
      </c>
      <c r="F19" s="4">
        <v>1.8331129326562374</v>
      </c>
      <c r="G19" s="4"/>
      <c r="AF19" s="5"/>
    </row>
    <row r="20" spans="1:34" x14ac:dyDescent="0.3">
      <c r="A20" s="27"/>
      <c r="E20" s="4" t="s">
        <v>11</v>
      </c>
      <c r="F20" s="4">
        <v>8.3757999255966737E-8</v>
      </c>
      <c r="G20" s="4"/>
      <c r="AF20" s="5"/>
    </row>
    <row r="21" spans="1:34" x14ac:dyDescent="0.3">
      <c r="A21" s="27"/>
      <c r="E21" s="4" t="s">
        <v>12</v>
      </c>
      <c r="F21" s="4">
        <v>2.2621571627982053</v>
      </c>
      <c r="G21" s="4"/>
      <c r="AF21" s="5"/>
    </row>
    <row r="22" spans="1:34" x14ac:dyDescent="0.3">
      <c r="A22" s="27"/>
      <c r="AF22" s="5"/>
    </row>
    <row r="23" spans="1:34" x14ac:dyDescent="0.3">
      <c r="A23" s="27"/>
      <c r="E23" s="3" t="s">
        <v>15</v>
      </c>
      <c r="F23" s="3"/>
      <c r="G23" s="3" t="s">
        <v>16</v>
      </c>
      <c r="AF23" s="5"/>
    </row>
    <row r="24" spans="1:34" x14ac:dyDescent="0.3">
      <c r="A24" s="27"/>
      <c r="E24" s="23">
        <v>2.2621000000000002</v>
      </c>
      <c r="F24" s="3" t="s">
        <v>17</v>
      </c>
      <c r="G24" s="3">
        <v>15.522500000000001</v>
      </c>
      <c r="AF24" s="5"/>
    </row>
    <row r="25" spans="1:34" x14ac:dyDescent="0.3">
      <c r="A25" s="27"/>
      <c r="E25" s="3"/>
      <c r="F25" s="3"/>
      <c r="G25" s="3"/>
      <c r="AF25" s="5"/>
    </row>
    <row r="26" spans="1:34" x14ac:dyDescent="0.3">
      <c r="A26" s="27"/>
      <c r="E26" s="3" t="s">
        <v>13</v>
      </c>
      <c r="F26" s="3"/>
      <c r="G26" s="3" t="s">
        <v>14</v>
      </c>
      <c r="AF26" s="5"/>
    </row>
    <row r="27" spans="1:34" x14ac:dyDescent="0.3">
      <c r="A27" s="27"/>
      <c r="E27" s="23">
        <v>8.3758000000000001E-8</v>
      </c>
      <c r="F27" s="3" t="s">
        <v>18</v>
      </c>
      <c r="G27" s="3">
        <v>0.05</v>
      </c>
      <c r="AF27" s="5"/>
    </row>
    <row r="28" spans="1:34" x14ac:dyDescent="0.3">
      <c r="A28" s="27"/>
      <c r="AF28" s="5"/>
    </row>
    <row r="29" spans="1:34" ht="15" thickBot="1" x14ac:dyDescent="0.35">
      <c r="A29" s="28"/>
      <c r="B29" s="1"/>
      <c r="C29" s="1"/>
      <c r="D29" s="1"/>
      <c r="E29" s="1" t="s">
        <v>47</v>
      </c>
      <c r="F29" s="1"/>
      <c r="G29" s="1"/>
      <c r="H29" s="1"/>
      <c r="I29" s="1"/>
      <c r="J29" s="1"/>
      <c r="K29" s="1"/>
      <c r="L29" s="1"/>
      <c r="M29" s="1"/>
      <c r="N29" s="1"/>
      <c r="O29" s="1"/>
      <c r="P29" s="1"/>
      <c r="Q29" s="1"/>
      <c r="R29" s="1"/>
      <c r="S29" s="1"/>
      <c r="T29" s="1"/>
      <c r="U29" s="1"/>
      <c r="V29" s="1"/>
      <c r="W29" s="1"/>
      <c r="X29" s="1"/>
      <c r="Y29" s="1"/>
      <c r="Z29" s="1"/>
      <c r="AA29" s="1"/>
      <c r="AB29" s="1"/>
      <c r="AC29" s="1"/>
      <c r="AD29" s="1"/>
      <c r="AE29" s="1"/>
      <c r="AF29" s="6"/>
    </row>
    <row r="30" spans="1:34" ht="15" thickBot="1" x14ac:dyDescent="0.35"/>
    <row r="31" spans="1:34" x14ac:dyDescent="0.3">
      <c r="A31" s="35">
        <v>4</v>
      </c>
      <c r="B31" s="14" t="s">
        <v>37</v>
      </c>
      <c r="C31" s="29" t="s">
        <v>41</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1"/>
    </row>
    <row r="32" spans="1:34" x14ac:dyDescent="0.3">
      <c r="A32" s="36"/>
      <c r="B32" s="15" t="s">
        <v>38</v>
      </c>
      <c r="C32" s="32" t="s">
        <v>42</v>
      </c>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4"/>
    </row>
    <row r="33" spans="1:34" x14ac:dyDescent="0.3">
      <c r="A33" s="36"/>
      <c r="AH33" s="5"/>
    </row>
    <row r="34" spans="1:34" x14ac:dyDescent="0.3">
      <c r="A34" s="36"/>
      <c r="B34" s="19" t="s">
        <v>25</v>
      </c>
      <c r="C34" s="18"/>
      <c r="E34" s="8" t="s">
        <v>19</v>
      </c>
      <c r="F34" s="38" t="s">
        <v>23</v>
      </c>
      <c r="G34" s="39"/>
      <c r="H34" s="39"/>
      <c r="I34" s="39"/>
      <c r="J34" s="40"/>
      <c r="AH34" s="5"/>
    </row>
    <row r="35" spans="1:34" x14ac:dyDescent="0.3">
      <c r="A35" s="36"/>
      <c r="B35" s="12">
        <v>510</v>
      </c>
      <c r="C35" s="3">
        <v>500</v>
      </c>
      <c r="E35" s="8" t="s">
        <v>20</v>
      </c>
      <c r="F35" s="38" t="s">
        <v>24</v>
      </c>
      <c r="G35" s="39"/>
      <c r="H35" s="39"/>
      <c r="I35" s="39"/>
      <c r="J35" s="40"/>
      <c r="AH35" s="5"/>
    </row>
    <row r="36" spans="1:34" x14ac:dyDescent="0.3">
      <c r="A36" s="36"/>
      <c r="B36" s="11">
        <v>505</v>
      </c>
      <c r="C36" s="3">
        <v>500</v>
      </c>
      <c r="AH36" s="5"/>
    </row>
    <row r="37" spans="1:34" x14ac:dyDescent="0.3">
      <c r="A37" s="36"/>
      <c r="B37" s="11">
        <v>495</v>
      </c>
      <c r="C37" s="3">
        <v>500</v>
      </c>
      <c r="E37" s="41" t="s">
        <v>26</v>
      </c>
      <c r="F37" s="41"/>
      <c r="G37" s="41"/>
      <c r="AH37" s="5"/>
    </row>
    <row r="38" spans="1:34" x14ac:dyDescent="0.3">
      <c r="A38" s="36"/>
      <c r="B38" s="11">
        <v>515</v>
      </c>
      <c r="C38" s="3">
        <v>500</v>
      </c>
      <c r="E38" s="4"/>
      <c r="F38" s="4"/>
      <c r="G38" s="4"/>
      <c r="AH38" s="5"/>
    </row>
    <row r="39" spans="1:34" x14ac:dyDescent="0.3">
      <c r="A39" s="36"/>
      <c r="B39" s="11">
        <v>520</v>
      </c>
      <c r="C39" s="3">
        <v>500</v>
      </c>
      <c r="E39" s="22"/>
      <c r="F39" s="22" t="s">
        <v>27</v>
      </c>
      <c r="G39" s="22" t="s">
        <v>28</v>
      </c>
      <c r="AH39" s="5"/>
    </row>
    <row r="40" spans="1:34" x14ac:dyDescent="0.3">
      <c r="A40" s="36"/>
      <c r="B40" s="11">
        <v>485</v>
      </c>
      <c r="C40" s="3">
        <v>500</v>
      </c>
      <c r="E40" s="4" t="s">
        <v>3</v>
      </c>
      <c r="F40" s="4">
        <v>507.03703703703701</v>
      </c>
      <c r="G40" s="4">
        <v>500</v>
      </c>
      <c r="AH40" s="5"/>
    </row>
    <row r="41" spans="1:34" x14ac:dyDescent="0.3">
      <c r="A41" s="36"/>
      <c r="B41" s="11">
        <v>510</v>
      </c>
      <c r="C41" s="3">
        <v>500</v>
      </c>
      <c r="E41" s="4" t="s">
        <v>4</v>
      </c>
      <c r="F41" s="4">
        <v>88.960113960113929</v>
      </c>
      <c r="G41" s="4">
        <v>0</v>
      </c>
      <c r="AH41" s="5"/>
    </row>
    <row r="42" spans="1:34" x14ac:dyDescent="0.3">
      <c r="A42" s="36"/>
      <c r="B42" s="11">
        <v>495</v>
      </c>
      <c r="C42" s="3">
        <v>500</v>
      </c>
      <c r="E42" s="4" t="s">
        <v>5</v>
      </c>
      <c r="F42" s="4">
        <v>27</v>
      </c>
      <c r="G42" s="4">
        <v>27</v>
      </c>
      <c r="AH42" s="5"/>
    </row>
    <row r="43" spans="1:34" x14ac:dyDescent="0.3">
      <c r="A43" s="36"/>
      <c r="B43" s="11">
        <v>510</v>
      </c>
      <c r="C43" s="3">
        <v>500</v>
      </c>
      <c r="E43" s="4" t="s">
        <v>29</v>
      </c>
      <c r="F43" s="4" t="e">
        <v>#DIV/0!</v>
      </c>
      <c r="G43" s="4"/>
      <c r="AH43" s="5"/>
    </row>
    <row r="44" spans="1:34" x14ac:dyDescent="0.3">
      <c r="A44" s="36"/>
      <c r="B44" s="11">
        <v>500</v>
      </c>
      <c r="C44" s="3">
        <v>500</v>
      </c>
      <c r="E44" s="4" t="s">
        <v>6</v>
      </c>
      <c r="F44" s="4">
        <v>0</v>
      </c>
      <c r="G44" s="4"/>
      <c r="AH44" s="5"/>
    </row>
    <row r="45" spans="1:34" x14ac:dyDescent="0.3">
      <c r="A45" s="36"/>
      <c r="B45" s="11">
        <v>505</v>
      </c>
      <c r="C45" s="3">
        <v>500</v>
      </c>
      <c r="E45" s="4" t="s">
        <v>7</v>
      </c>
      <c r="F45" s="4">
        <v>26</v>
      </c>
      <c r="G45" s="4"/>
      <c r="AH45" s="5"/>
    </row>
    <row r="46" spans="1:34" x14ac:dyDescent="0.3">
      <c r="A46" s="36"/>
      <c r="B46" s="11">
        <v>525</v>
      </c>
      <c r="C46" s="3">
        <v>500</v>
      </c>
      <c r="E46" s="4" t="s">
        <v>8</v>
      </c>
      <c r="F46" s="4">
        <v>3.8768058629442841</v>
      </c>
      <c r="G46" s="4"/>
      <c r="AH46" s="5"/>
    </row>
    <row r="47" spans="1:34" x14ac:dyDescent="0.3">
      <c r="A47" s="36"/>
      <c r="B47" s="11">
        <v>505</v>
      </c>
      <c r="C47" s="3">
        <v>500</v>
      </c>
      <c r="E47" s="4" t="s">
        <v>9</v>
      </c>
      <c r="F47" s="4">
        <v>3.2206360789019395E-4</v>
      </c>
      <c r="G47" s="4"/>
      <c r="AH47" s="5"/>
    </row>
    <row r="48" spans="1:34" x14ac:dyDescent="0.3">
      <c r="A48" s="36"/>
      <c r="B48" s="11">
        <v>510</v>
      </c>
      <c r="C48" s="3">
        <v>500</v>
      </c>
      <c r="E48" s="4" t="s">
        <v>10</v>
      </c>
      <c r="F48" s="4">
        <v>1.7056179197592738</v>
      </c>
      <c r="G48" s="4"/>
      <c r="AH48" s="5"/>
    </row>
    <row r="49" spans="1:34" x14ac:dyDescent="0.3">
      <c r="A49" s="36"/>
      <c r="B49" s="11">
        <v>520</v>
      </c>
      <c r="C49" s="3">
        <v>500</v>
      </c>
      <c r="E49" s="4" t="s">
        <v>11</v>
      </c>
      <c r="F49" s="4">
        <v>6.441272157803879E-4</v>
      </c>
      <c r="G49" s="4"/>
      <c r="AH49" s="5"/>
    </row>
    <row r="50" spans="1:34" x14ac:dyDescent="0.3">
      <c r="A50" s="36"/>
      <c r="B50" s="11">
        <v>500</v>
      </c>
      <c r="C50" s="3">
        <v>500</v>
      </c>
      <c r="E50" s="4" t="s">
        <v>12</v>
      </c>
      <c r="F50" s="4">
        <v>2.0555294386428731</v>
      </c>
      <c r="G50" s="4"/>
      <c r="AH50" s="5"/>
    </row>
    <row r="51" spans="1:34" x14ac:dyDescent="0.3">
      <c r="A51" s="36"/>
      <c r="B51" s="11">
        <v>495</v>
      </c>
      <c r="C51" s="3">
        <v>500</v>
      </c>
      <c r="AH51" s="5"/>
    </row>
    <row r="52" spans="1:34" x14ac:dyDescent="0.3">
      <c r="A52" s="36"/>
      <c r="B52" s="11">
        <v>505</v>
      </c>
      <c r="C52" s="3">
        <v>500</v>
      </c>
      <c r="AH52" s="5"/>
    </row>
    <row r="53" spans="1:34" x14ac:dyDescent="0.3">
      <c r="A53" s="36"/>
      <c r="B53" s="11">
        <v>495</v>
      </c>
      <c r="C53" s="3">
        <v>500</v>
      </c>
      <c r="E53" s="3" t="s">
        <v>15</v>
      </c>
      <c r="F53" s="3"/>
      <c r="G53" s="3" t="s">
        <v>16</v>
      </c>
      <c r="AH53" s="5"/>
    </row>
    <row r="54" spans="1:34" x14ac:dyDescent="0.3">
      <c r="A54" s="36"/>
      <c r="B54" s="11">
        <v>510</v>
      </c>
      <c r="C54" s="3">
        <v>500</v>
      </c>
      <c r="E54" s="3">
        <v>2.0554999999999999</v>
      </c>
      <c r="F54" s="3" t="s">
        <v>17</v>
      </c>
      <c r="G54" s="3">
        <v>3.8767999999999998</v>
      </c>
      <c r="AH54" s="5"/>
    </row>
    <row r="55" spans="1:34" x14ac:dyDescent="0.3">
      <c r="A55" s="36"/>
      <c r="B55" s="11">
        <v>515</v>
      </c>
      <c r="C55" s="3">
        <v>500</v>
      </c>
      <c r="E55" s="3"/>
      <c r="F55" s="3"/>
      <c r="G55" s="3"/>
      <c r="AH55" s="5"/>
    </row>
    <row r="56" spans="1:34" x14ac:dyDescent="0.3">
      <c r="A56" s="36"/>
      <c r="B56" s="11">
        <v>510</v>
      </c>
      <c r="C56" s="3">
        <v>500</v>
      </c>
      <c r="E56" s="3" t="s">
        <v>13</v>
      </c>
      <c r="F56" s="3"/>
      <c r="G56" s="3" t="s">
        <v>14</v>
      </c>
      <c r="AH56" s="5"/>
    </row>
    <row r="57" spans="1:34" x14ac:dyDescent="0.3">
      <c r="A57" s="36"/>
      <c r="B57" s="11">
        <v>520</v>
      </c>
      <c r="C57" s="3">
        <v>500</v>
      </c>
      <c r="E57" s="3">
        <v>5.9999999999999995E-4</v>
      </c>
      <c r="F57" s="3" t="s">
        <v>17</v>
      </c>
      <c r="G57" s="3">
        <v>0.05</v>
      </c>
      <c r="AH57" s="5"/>
    </row>
    <row r="58" spans="1:34" x14ac:dyDescent="0.3">
      <c r="A58" s="36"/>
      <c r="B58" s="11">
        <v>505</v>
      </c>
      <c r="C58" s="3">
        <v>500</v>
      </c>
      <c r="AH58" s="5"/>
    </row>
    <row r="59" spans="1:34" x14ac:dyDescent="0.3">
      <c r="A59" s="36"/>
      <c r="B59" s="11">
        <v>500</v>
      </c>
      <c r="C59" s="3">
        <v>500</v>
      </c>
      <c r="E59" t="s">
        <v>48</v>
      </c>
      <c r="AH59" s="5"/>
    </row>
    <row r="60" spans="1:34" x14ac:dyDescent="0.3">
      <c r="A60" s="36"/>
      <c r="B60" s="11">
        <v>510</v>
      </c>
      <c r="C60" s="3">
        <v>500</v>
      </c>
      <c r="AH60" s="5"/>
    </row>
    <row r="61" spans="1:34" ht="15" thickBot="1" x14ac:dyDescent="0.35">
      <c r="A61" s="37"/>
      <c r="B61" s="13">
        <v>515</v>
      </c>
      <c r="C61" s="10">
        <v>500</v>
      </c>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6"/>
    </row>
  </sheetData>
  <mergeCells count="12">
    <mergeCell ref="A2:A29"/>
    <mergeCell ref="E8:G8"/>
    <mergeCell ref="C2:AF2"/>
    <mergeCell ref="C3:AF3"/>
    <mergeCell ref="F5:J5"/>
    <mergeCell ref="F6:J6"/>
    <mergeCell ref="A31:A61"/>
    <mergeCell ref="C31:AH31"/>
    <mergeCell ref="C32:AH32"/>
    <mergeCell ref="F34:J34"/>
    <mergeCell ref="F35:J35"/>
    <mergeCell ref="E37:G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Confidence Interval</vt:lpstr>
      <vt:lpstr> Hypothesis Testing Problems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Jemin Ramani</dc:creator>
  <cp:lastModifiedBy>Jemin Ramani</cp:lastModifiedBy>
  <dcterms:created xsi:type="dcterms:W3CDTF">2015-06-05T18:17:20Z</dcterms:created>
  <dcterms:modified xsi:type="dcterms:W3CDTF">2025-07-26T13:34:59Z</dcterms:modified>
</cp:coreProperties>
</file>