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9395" windowHeight="7830"/>
  </bookViews>
  <sheets>
    <sheet name="目前股票" sheetId="1" r:id="rId1"/>
    <sheet name="股價105" sheetId="2" r:id="rId2"/>
    <sheet name="股東會贈品" sheetId="4" r:id="rId3"/>
  </sheets>
  <definedNames>
    <definedName name="list.php?c_tse_rr_12035933847810.22891363592126496" localSheetId="1">股價105!$A$1:$AI$1234</definedName>
    <definedName name="rate105" localSheetId="1">股價105!$A$1:$AI$1234</definedName>
    <definedName name="stock" localSheetId="2">股東會贈品!$A$1:$H$801</definedName>
  </definedNames>
  <calcPr calcId="124519"/>
</workbook>
</file>

<file path=xl/calcChain.xml><?xml version="1.0" encoding="utf-8"?>
<calcChain xmlns="http://schemas.openxmlformats.org/spreadsheetml/2006/main">
  <c r="C2" i="1"/>
  <c r="A2"/>
  <c r="R20"/>
  <c r="Q20"/>
  <c r="P20"/>
  <c r="O20"/>
  <c r="N20"/>
  <c r="M20"/>
  <c r="L20"/>
  <c r="K20"/>
  <c r="J20"/>
  <c r="C20"/>
  <c r="E20" s="1"/>
  <c r="B20"/>
  <c r="R19"/>
  <c r="Q19"/>
  <c r="P19"/>
  <c r="O19"/>
  <c r="N19"/>
  <c r="M19"/>
  <c r="L19"/>
  <c r="K19"/>
  <c r="J19"/>
  <c r="C19"/>
  <c r="E19" s="1"/>
  <c r="B19"/>
  <c r="R18"/>
  <c r="Q18"/>
  <c r="P18"/>
  <c r="O18"/>
  <c r="N18"/>
  <c r="M18"/>
  <c r="L18"/>
  <c r="K18"/>
  <c r="J18"/>
  <c r="C18"/>
  <c r="E18"/>
  <c r="F18" s="1"/>
  <c r="B18"/>
  <c r="R17"/>
  <c r="Q17"/>
  <c r="P17"/>
  <c r="O17"/>
  <c r="N17"/>
  <c r="M17"/>
  <c r="L17"/>
  <c r="C17"/>
  <c r="K17"/>
  <c r="E17"/>
  <c r="G17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5"/>
  <c r="E5" s="1"/>
  <c r="C6"/>
  <c r="E6" s="1"/>
  <c r="B17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5"/>
  <c r="O5"/>
  <c r="P5"/>
  <c r="Q5"/>
  <c r="R5"/>
  <c r="R6"/>
  <c r="Q6"/>
  <c r="P6"/>
  <c r="O6"/>
  <c r="N6"/>
  <c r="B7"/>
  <c r="L7"/>
  <c r="M7"/>
  <c r="B8"/>
  <c r="K8"/>
  <c r="L8"/>
  <c r="M8"/>
  <c r="B9"/>
  <c r="K9"/>
  <c r="L9"/>
  <c r="M9"/>
  <c r="B10"/>
  <c r="L10"/>
  <c r="M10"/>
  <c r="B11"/>
  <c r="K11"/>
  <c r="L11"/>
  <c r="M11"/>
  <c r="B12"/>
  <c r="K12"/>
  <c r="L12"/>
  <c r="M12"/>
  <c r="B13"/>
  <c r="K13"/>
  <c r="L13"/>
  <c r="M13"/>
  <c r="B14"/>
  <c r="L14"/>
  <c r="M14"/>
  <c r="B15"/>
  <c r="K15"/>
  <c r="L15"/>
  <c r="M15"/>
  <c r="B16"/>
  <c r="K16"/>
  <c r="L16"/>
  <c r="M16"/>
  <c r="M6"/>
  <c r="L6"/>
  <c r="B6"/>
  <c r="R4"/>
  <c r="O4"/>
  <c r="P4"/>
  <c r="Q4"/>
  <c r="N4"/>
  <c r="M5"/>
  <c r="L5"/>
  <c r="B5"/>
  <c r="K5"/>
  <c r="G8" l="1"/>
  <c r="I8" s="1"/>
  <c r="J8" s="1"/>
  <c r="K14"/>
  <c r="K10"/>
  <c r="K6"/>
  <c r="K7"/>
  <c r="I14"/>
  <c r="J14" s="1"/>
  <c r="G14"/>
  <c r="G19"/>
  <c r="I19"/>
  <c r="F19"/>
  <c r="G15"/>
  <c r="I15" s="1"/>
  <c r="J15" s="1"/>
  <c r="G11"/>
  <c r="I11" s="1"/>
  <c r="J11" s="1"/>
  <c r="I20"/>
  <c r="F20"/>
  <c r="G20"/>
  <c r="G10"/>
  <c r="I10" s="1"/>
  <c r="J10" s="1"/>
  <c r="I16"/>
  <c r="J16" s="1"/>
  <c r="G16"/>
  <c r="G12"/>
  <c r="I12" s="1"/>
  <c r="J12" s="1"/>
  <c r="G6"/>
  <c r="F6"/>
  <c r="I6"/>
  <c r="J6" s="1"/>
  <c r="G7"/>
  <c r="I7" s="1"/>
  <c r="J7" s="1"/>
  <c r="I5"/>
  <c r="J5" s="1"/>
  <c r="F14"/>
  <c r="G5"/>
  <c r="F13"/>
  <c r="I13"/>
  <c r="J13" s="1"/>
  <c r="G13"/>
  <c r="F9"/>
  <c r="G9"/>
  <c r="I9" s="1"/>
  <c r="J9" s="1"/>
  <c r="I17"/>
  <c r="J17" s="1"/>
  <c r="I18"/>
  <c r="G18"/>
  <c r="F5" l="1"/>
  <c r="F7"/>
  <c r="F15"/>
  <c r="F12"/>
  <c r="F10"/>
  <c r="F11"/>
  <c r="F17"/>
  <c r="B2"/>
  <c r="F8"/>
  <c r="D2"/>
  <c r="E2" s="1"/>
  <c r="F16"/>
</calcChain>
</file>

<file path=xl/connections.xml><?xml version="1.0" encoding="utf-8"?>
<connections xmlns="http://schemas.openxmlformats.org/spreadsheetml/2006/main">
  <connection id="1" name="連線" type="4" refreshedVersion="3" background="1" refreshOnLoad="1" saveData="1">
    <webPr sourceData="1" parsePre="1" consecutive="1" xl2000="1" url="http://stock.wespai.com/rate105"/>
  </connection>
  <connection id="2" name="連線1" type="4" refreshedVersion="3" background="1" saveData="1">
    <webPr sourceData="1" parsePre="1" consecutive="1" xl2000="1" url="http://stock.wespai.com/stock"/>
  </connection>
</connections>
</file>

<file path=xl/sharedStrings.xml><?xml version="1.0" encoding="utf-8"?>
<sst xmlns="http://schemas.openxmlformats.org/spreadsheetml/2006/main" count="4714" uniqueCount="2908">
  <si>
    <t>股號</t>
    <phoneticPr fontId="2" type="noConversion"/>
  </si>
  <si>
    <t>股名</t>
    <phoneticPr fontId="2" type="noConversion"/>
  </si>
  <si>
    <t>股價</t>
    <phoneticPr fontId="2" type="noConversion"/>
  </si>
  <si>
    <t>股數</t>
    <phoneticPr fontId="2" type="noConversion"/>
  </si>
  <si>
    <t>股票價值</t>
    <phoneticPr fontId="2" type="noConversion"/>
  </si>
  <si>
    <t>持有比(%)</t>
    <phoneticPr fontId="2" type="noConversion"/>
  </si>
  <si>
    <t>手續費</t>
    <phoneticPr fontId="2" type="noConversion"/>
  </si>
  <si>
    <t>成本</t>
    <phoneticPr fontId="2" type="noConversion"/>
  </si>
  <si>
    <t>獲利</t>
    <phoneticPr fontId="2" type="noConversion"/>
  </si>
  <si>
    <t>獲利(%)</t>
    <phoneticPr fontId="2" type="noConversion"/>
  </si>
  <si>
    <t>平均殖利率(3年)</t>
    <phoneticPr fontId="2" type="noConversion"/>
  </si>
  <si>
    <t>配息日</t>
    <phoneticPr fontId="2" type="noConversion"/>
  </si>
  <si>
    <t>發息日</t>
    <phoneticPr fontId="2" type="noConversion"/>
  </si>
  <si>
    <t>首頁</t>
  </si>
  <si>
    <t>撿股區</t>
  </si>
  <si>
    <t>股東會紀念品</t>
  </si>
  <si>
    <t>殖利率扣抵稅率</t>
  </si>
  <si>
    <t>營收盈餘</t>
  </si>
  <si>
    <t>財報比率</t>
  </si>
  <si>
    <t>年表</t>
  </si>
  <si>
    <t>獲利能力</t>
  </si>
  <si>
    <t>經營績效與償債能力</t>
  </si>
  <si>
    <t>經營能力與資本結構</t>
  </si>
  <si>
    <t>季表</t>
  </si>
  <si>
    <t>今日行情</t>
  </si>
  <si>
    <t>台股總覽</t>
  </si>
  <si>
    <t>融資融券總覽</t>
  </si>
  <si>
    <t>證券手續費</t>
  </si>
  <si>
    <t>常見問題</t>
  </si>
  <si>
    <t>零股塔</t>
  </si>
  <si>
    <t>想調整欄位順序，覺得欄位太多或太少，想要過濾數值嗎?試試自己建立</t>
  </si>
  <si>
    <t>表格欄位看不懂，請看常見問題</t>
  </si>
  <si>
    <t>此表覺得如何?</t>
  </si>
  <si>
    <t>股利通知書上的扣抵稅率怎麼跟網站標示的不一樣</t>
  </si>
  <si>
    <t>代號</t>
  </si>
  <si>
    <t>公司</t>
  </si>
  <si>
    <t>扣抵稅率</t>
  </si>
  <si>
    <t>配息</t>
  </si>
  <si>
    <t>除息日</t>
  </si>
  <si>
    <t>配股</t>
  </si>
  <si>
    <t>除權日</t>
  </si>
  <si>
    <t>股價</t>
  </si>
  <si>
    <t>現金殖利率</t>
  </si>
  <si>
    <t>殖利率</t>
  </si>
  <si>
    <t>還原殖利率</t>
  </si>
  <si>
    <t>發息日</t>
  </si>
  <si>
    <t>配息率</t>
  </si>
  <si>
    <t>董監持股</t>
  </si>
  <si>
    <t>3年平均股利</t>
  </si>
  <si>
    <t>6年平均股利</t>
  </si>
  <si>
    <t>10年平均股利</t>
  </si>
  <si>
    <t>10年股利次數</t>
  </si>
  <si>
    <t>1QEPS</t>
  </si>
  <si>
    <t>2QEPS</t>
  </si>
  <si>
    <t>3QEPS</t>
  </si>
  <si>
    <t>今年累積EPS</t>
  </si>
  <si>
    <t>去年EPS</t>
  </si>
  <si>
    <t>本益比</t>
  </si>
  <si>
    <t>股價淨值比</t>
  </si>
  <si>
    <t>5%每萬元買抵稅</t>
  </si>
  <si>
    <t>5%持有一張抵稅</t>
  </si>
  <si>
    <t>12%萬買</t>
  </si>
  <si>
    <t>12%一張</t>
  </si>
  <si>
    <t>20%萬買</t>
  </si>
  <si>
    <t>20%一張</t>
  </si>
  <si>
    <t>30%萬買</t>
  </si>
  <si>
    <t>30%一張</t>
  </si>
  <si>
    <t>多少張以上要繳健保費</t>
  </si>
  <si>
    <t>一張繳健保費</t>
  </si>
  <si>
    <t>台泥</t>
  </si>
  <si>
    <t>亞泥</t>
  </si>
  <si>
    <t>嘉泥</t>
  </si>
  <si>
    <t>環泥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</si>
  <si>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</si>
  <si>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</si>
  <si>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</si>
  <si>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</si>
  <si>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</si>
  <si>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</si>
  <si>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</si>
  <si>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</si>
  <si>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</si>
  <si>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天仁</t>
  </si>
  <si>
    <t>宏亞</t>
  </si>
  <si>
    <t>台塑</t>
  </si>
  <si>
    <t>南亞</t>
  </si>
  <si>
    <t>台聚</t>
  </si>
  <si>
    <t>華夏</t>
  </si>
  <si>
    <t>三芳</t>
  </si>
  <si>
    <t>亞聚</t>
  </si>
  <si>
    <t>台苯</t>
  </si>
  <si>
    <t>國喬</t>
  </si>
  <si>
    <t>聯成化</t>
  </si>
  <si>
    <t>達新</t>
  </si>
  <si>
    <t>東陽</t>
  </si>
  <si>
    <t>恆大</t>
  </si>
  <si>
    <t>台化</t>
  </si>
  <si>
    <t>遠東新</t>
  </si>
  <si>
    <t>新纖</t>
  </si>
  <si>
    <t>南染</t>
  </si>
  <si>
    <t>東和紡</t>
  </si>
  <si>
    <t>廣豐</t>
  </si>
  <si>
    <t>新光紡</t>
  </si>
  <si>
    <t>福懋興</t>
  </si>
  <si>
    <t>中和</t>
  </si>
  <si>
    <t>大宇</t>
  </si>
  <si>
    <t>年興</t>
  </si>
  <si>
    <t>宏益纖</t>
  </si>
  <si>
    <t>台富</t>
  </si>
  <si>
    <t>宜進實</t>
  </si>
  <si>
    <t>宏遠興</t>
  </si>
  <si>
    <t>得力</t>
  </si>
  <si>
    <t>弘裕</t>
  </si>
  <si>
    <t>東元</t>
  </si>
  <si>
    <t>永大</t>
  </si>
  <si>
    <t>中興電</t>
  </si>
  <si>
    <t>亞力</t>
  </si>
  <si>
    <t>川飛</t>
  </si>
  <si>
    <t>利奇</t>
  </si>
  <si>
    <t>堤維西</t>
  </si>
  <si>
    <t>美琪瑪</t>
  </si>
  <si>
    <t>日馳</t>
  </si>
  <si>
    <t>鑽全</t>
  </si>
  <si>
    <t>勤美</t>
  </si>
  <si>
    <t>中宇</t>
  </si>
  <si>
    <t>和大</t>
  </si>
  <si>
    <t>精華</t>
  </si>
  <si>
    <t>聲寶</t>
  </si>
  <si>
    <t>華新麗華</t>
  </si>
  <si>
    <t>宏泰</t>
  </si>
  <si>
    <t>合機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</si>
  <si>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</si>
  <si>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</si>
  <si>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</si>
  <si>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</si>
  <si>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</si>
  <si>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</si>
  <si>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</si>
  <si>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</si>
  <si>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</si>
  <si>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</si>
  <si>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</si>
  <si>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</si>
  <si>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</si>
  <si>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</si>
  <si>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台肥</t>
  </si>
  <si>
    <t>台硝</t>
  </si>
  <si>
    <t>美吾華</t>
  </si>
  <si>
    <t>杏輝</t>
  </si>
  <si>
    <t>台鹽</t>
  </si>
  <si>
    <t>展宇</t>
  </si>
  <si>
    <t>生泰</t>
  </si>
  <si>
    <t>正隆</t>
  </si>
  <si>
    <t>華紙</t>
  </si>
  <si>
    <t>寶隆</t>
  </si>
  <si>
    <t>永豐餘</t>
  </si>
  <si>
    <t>榮成</t>
  </si>
  <si>
    <t>中鋼</t>
  </si>
  <si>
    <t>東和鋼</t>
  </si>
  <si>
    <t>春雨</t>
  </si>
  <si>
    <t>中鋼構</t>
  </si>
  <si>
    <t>豐興鋼</t>
  </si>
  <si>
    <t>志聯</t>
  </si>
  <si>
    <t>盛餘</t>
  </si>
  <si>
    <t>新光鋼</t>
  </si>
  <si>
    <t>新鋼</t>
  </si>
  <si>
    <t>南港</t>
  </si>
  <si>
    <t>泰豐</t>
  </si>
  <si>
    <t>台橡</t>
  </si>
  <si>
    <t>中橡</t>
  </si>
  <si>
    <t>正新</t>
  </si>
  <si>
    <t>厚生</t>
  </si>
  <si>
    <t>南帝</t>
  </si>
  <si>
    <t>華豐</t>
  </si>
  <si>
    <t>中華</t>
  </si>
  <si>
    <t>三陽</t>
  </si>
  <si>
    <t>裕日車</t>
  </si>
  <si>
    <t>麗正</t>
  </si>
  <si>
    <t>聯電</t>
  </si>
  <si>
    <t>日月光</t>
  </si>
  <si>
    <t>金寶</t>
  </si>
  <si>
    <t>楠梓電</t>
  </si>
  <si>
    <t>仁寶</t>
  </si>
  <si>
    <t>國巨</t>
  </si>
  <si>
    <t>台積電</t>
  </si>
  <si>
    <t>友訊</t>
  </si>
  <si>
    <t>光罩</t>
  </si>
  <si>
    <t>光磊</t>
  </si>
  <si>
    <t>華邦電</t>
  </si>
  <si>
    <t>經緯</t>
  </si>
  <si>
    <t>佳世達</t>
  </si>
  <si>
    <t>宏碁</t>
  </si>
  <si>
    <t>敬鵬</t>
  </si>
  <si>
    <t>所羅門</t>
  </si>
  <si>
    <t>藍天</t>
  </si>
  <si>
    <t>昆盈</t>
  </si>
  <si>
    <t>燿華</t>
  </si>
  <si>
    <t>菱生</t>
  </si>
  <si>
    <t>佳能</t>
  </si>
  <si>
    <t>技嘉</t>
  </si>
  <si>
    <t>微星</t>
  </si>
  <si>
    <t>瑞昱</t>
  </si>
  <si>
    <t>台光電</t>
  </si>
  <si>
    <t>云辰</t>
  </si>
  <si>
    <t>億光</t>
  </si>
  <si>
    <t>凌陽</t>
  </si>
  <si>
    <t>友達</t>
  </si>
  <si>
    <t>中華電</t>
  </si>
  <si>
    <t>環科</t>
  </si>
  <si>
    <t>精技</t>
  </si>
  <si>
    <t>仲琦</t>
  </si>
  <si>
    <t>建準</t>
  </si>
  <si>
    <t>承啟</t>
  </si>
  <si>
    <t>鼎元</t>
  </si>
  <si>
    <t>聯昌</t>
  </si>
  <si>
    <t>偉詮</t>
  </si>
  <si>
    <t>旺詮</t>
  </si>
  <si>
    <t>超豐</t>
  </si>
  <si>
    <t>友旺</t>
  </si>
  <si>
    <t>京元電</t>
  </si>
  <si>
    <t>聯發科</t>
  </si>
  <si>
    <t>奇力新</t>
  </si>
  <si>
    <t>義隆電</t>
  </si>
  <si>
    <t>敦吉</t>
  </si>
  <si>
    <t>良得</t>
  </si>
  <si>
    <t>盟立</t>
  </si>
  <si>
    <t>大毅</t>
  </si>
  <si>
    <t>希華</t>
  </si>
  <si>
    <t>兆赫</t>
  </si>
  <si>
    <t>瑞軒</t>
  </si>
  <si>
    <t>華新科</t>
  </si>
  <si>
    <t>揚博</t>
  </si>
  <si>
    <t>東貝</t>
  </si>
  <si>
    <t>國產</t>
  </si>
  <si>
    <t>國揚</t>
  </si>
  <si>
    <t>太設</t>
  </si>
  <si>
    <t>太子</t>
  </si>
  <si>
    <t>龍邦</t>
  </si>
  <si>
    <t>中工</t>
  </si>
  <si>
    <t>新建</t>
  </si>
  <si>
    <t>冠德</t>
  </si>
  <si>
    <t>宏璟</t>
  </si>
  <si>
    <t>華建</t>
  </si>
  <si>
    <t>宏盛</t>
  </si>
  <si>
    <t>達欣工</t>
  </si>
  <si>
    <t>興富發</t>
  </si>
  <si>
    <t>皇翔</t>
  </si>
  <si>
    <t>根基</t>
  </si>
  <si>
    <t>新興</t>
  </si>
  <si>
    <t>裕民</t>
  </si>
  <si>
    <t>榮運</t>
  </si>
  <si>
    <t>大榮</t>
  </si>
  <si>
    <t>志信</t>
  </si>
  <si>
    <t>中航</t>
  </si>
  <si>
    <t>中櫃</t>
  </si>
  <si>
    <t>萬海</t>
  </si>
  <si>
    <t>山隆</t>
  </si>
  <si>
    <t>台航</t>
  </si>
  <si>
    <t>長榮航</t>
  </si>
  <si>
    <t>國賓</t>
  </si>
  <si>
    <t>六福</t>
  </si>
  <si>
    <t>彰銀</t>
  </si>
  <si>
    <t>台中銀</t>
  </si>
  <si>
    <t>旺旺保</t>
  </si>
  <si>
    <t>華票</t>
  </si>
  <si>
    <t>中壽</t>
  </si>
  <si>
    <t>台產</t>
  </si>
  <si>
    <t>聯邦銀</t>
  </si>
  <si>
    <t>台開</t>
  </si>
  <si>
    <t>遠東銀</t>
  </si>
  <si>
    <t>安泰銀</t>
  </si>
  <si>
    <t>統一證</t>
  </si>
  <si>
    <t>元富證</t>
  </si>
  <si>
    <t>華南金</t>
  </si>
  <si>
    <t>開發金</t>
  </si>
  <si>
    <t>玉山金</t>
  </si>
  <si>
    <t>元大金</t>
  </si>
  <si>
    <t>兆豐金</t>
  </si>
  <si>
    <t>台新金</t>
  </si>
  <si>
    <t>國票金</t>
  </si>
  <si>
    <t>永豐金</t>
  </si>
  <si>
    <t>中信金</t>
  </si>
  <si>
    <t>第一金</t>
  </si>
  <si>
    <t>欣欣</t>
  </si>
  <si>
    <t>遠東百</t>
  </si>
  <si>
    <t>匯僑</t>
  </si>
  <si>
    <t>特力</t>
  </si>
  <si>
    <t>農林</t>
  </si>
  <si>
    <t>潤泰全</t>
  </si>
  <si>
    <t>豐達</t>
  </si>
  <si>
    <t>神基</t>
  </si>
  <si>
    <t>晶豪科</t>
  </si>
  <si>
    <t>華立</t>
  </si>
  <si>
    <t>晟銘</t>
  </si>
  <si>
    <t>信邦</t>
  </si>
  <si>
    <t>禾伸堂</t>
  </si>
  <si>
    <t>零壹</t>
  </si>
  <si>
    <t>威健</t>
  </si>
  <si>
    <t>聯詠</t>
  </si>
  <si>
    <t>智原</t>
  </si>
  <si>
    <t>文曄</t>
  </si>
  <si>
    <t>欣興</t>
  </si>
  <si>
    <t>全台</t>
  </si>
  <si>
    <t>遠見</t>
  </si>
  <si>
    <t>晶技</t>
  </si>
  <si>
    <t>訊舟</t>
  </si>
  <si>
    <t>鈺德</t>
  </si>
  <si>
    <t>喬鼎</t>
  </si>
  <si>
    <t>華晶</t>
  </si>
  <si>
    <t>建漢</t>
  </si>
  <si>
    <t>僑威</t>
  </si>
  <si>
    <t>日電貿</t>
  </si>
  <si>
    <t>進階</t>
  </si>
  <si>
    <t>佰研</t>
  </si>
  <si>
    <t>順達</t>
  </si>
  <si>
    <t>大學光</t>
  </si>
  <si>
    <t>原相</t>
  </si>
  <si>
    <t>千如</t>
  </si>
  <si>
    <t>威剛</t>
  </si>
  <si>
    <t>欣銓</t>
  </si>
  <si>
    <t>宜特</t>
  </si>
  <si>
    <t>帛漢</t>
  </si>
  <si>
    <t>鼎天</t>
  </si>
  <si>
    <t>加百裕</t>
  </si>
  <si>
    <t>雙鴻</t>
  </si>
  <si>
    <t>幸康</t>
  </si>
  <si>
    <t>律勝</t>
  </si>
  <si>
    <t>大聯大</t>
  </si>
  <si>
    <t>類比科</t>
  </si>
  <si>
    <t>聯鈞</t>
  </si>
  <si>
    <t>晶睿</t>
  </si>
  <si>
    <t>力致</t>
  </si>
  <si>
    <t>柏騰</t>
  </si>
  <si>
    <t>禾瑞亞</t>
  </si>
  <si>
    <t>宏致</t>
  </si>
  <si>
    <t>百略</t>
  </si>
  <si>
    <t>佳醫</t>
  </si>
  <si>
    <t>東洋</t>
  </si>
  <si>
    <t>穆拉德</t>
  </si>
  <si>
    <t>濟生</t>
  </si>
  <si>
    <t>健喬</t>
  </si>
  <si>
    <t>聯合骨</t>
  </si>
  <si>
    <t>中華食</t>
  </si>
  <si>
    <t>信立</t>
  </si>
  <si>
    <t>東隆興</t>
  </si>
  <si>
    <t>高鋒</t>
  </si>
  <si>
    <t>永彰</t>
  </si>
  <si>
    <t>東台</t>
  </si>
  <si>
    <t>慶騰</t>
  </si>
  <si>
    <t>至興</t>
  </si>
  <si>
    <t>磐亞</t>
  </si>
  <si>
    <t>大立高</t>
  </si>
  <si>
    <t>國精化</t>
  </si>
  <si>
    <t>聯光通</t>
  </si>
  <si>
    <t>遠傳</t>
  </si>
  <si>
    <t>台聯電</t>
  </si>
  <si>
    <t>三星</t>
  </si>
  <si>
    <t>榮剛</t>
  </si>
  <si>
    <t>強新</t>
  </si>
  <si>
    <t>新鼎</t>
  </si>
  <si>
    <t>寶得利</t>
  </si>
  <si>
    <t>桂盟</t>
  </si>
  <si>
    <t>天剛</t>
  </si>
  <si>
    <t>協益</t>
  </si>
  <si>
    <t>中光電</t>
  </si>
  <si>
    <t>台半</t>
  </si>
  <si>
    <t>東友</t>
  </si>
  <si>
    <t>高技</t>
  </si>
  <si>
    <t>均豪</t>
  </si>
  <si>
    <t>佶優</t>
  </si>
  <si>
    <t>宣德</t>
  </si>
  <si>
    <t>同協</t>
  </si>
  <si>
    <t>智冠</t>
  </si>
  <si>
    <t>中美晶</t>
  </si>
  <si>
    <t>同亨</t>
  </si>
  <si>
    <t>德昌</t>
  </si>
  <si>
    <t>力麒</t>
  </si>
  <si>
    <t>建國</t>
  </si>
  <si>
    <t>遠雄建</t>
  </si>
  <si>
    <t>中連貨</t>
  </si>
  <si>
    <t>中菲行</t>
  </si>
  <si>
    <t>日盛金</t>
  </si>
  <si>
    <t>南仁湖</t>
  </si>
  <si>
    <t>群益證</t>
  </si>
  <si>
    <t>茂林-KY</t>
  </si>
  <si>
    <t>康和證</t>
  </si>
  <si>
    <t>大眾證</t>
  </si>
  <si>
    <t>元大期</t>
  </si>
  <si>
    <t>創惟</t>
  </si>
  <si>
    <t>亞元</t>
  </si>
  <si>
    <t>聚碩</t>
  </si>
  <si>
    <t>達運</t>
  </si>
  <si>
    <t>金橋</t>
  </si>
  <si>
    <t>勁永</t>
  </si>
  <si>
    <t>耕興</t>
  </si>
  <si>
    <t>頎邦</t>
  </si>
  <si>
    <t>松上</t>
  </si>
  <si>
    <t>禾昌</t>
  </si>
  <si>
    <t>捷波</t>
  </si>
  <si>
    <t>華興</t>
  </si>
  <si>
    <t>統振</t>
  </si>
  <si>
    <t>瑞儀</t>
  </si>
  <si>
    <t>達麗</t>
  </si>
  <si>
    <t>橘子</t>
  </si>
  <si>
    <t>關貿</t>
  </si>
  <si>
    <t>新潤</t>
  </si>
  <si>
    <t>萬潤</t>
  </si>
  <si>
    <t>廣明</t>
  </si>
  <si>
    <t>亞弘電</t>
  </si>
  <si>
    <t>盛群</t>
  </si>
  <si>
    <t>艾華</t>
  </si>
  <si>
    <t>雷科</t>
  </si>
  <si>
    <t>日揚</t>
  </si>
  <si>
    <t>聯茂</t>
  </si>
  <si>
    <t>精誠</t>
  </si>
  <si>
    <t>聚鼎</t>
  </si>
  <si>
    <t>茂綸</t>
  </si>
  <si>
    <t>高僑</t>
  </si>
  <si>
    <t>驊訊</t>
  </si>
  <si>
    <t>勝麗</t>
  </si>
  <si>
    <t>沛波</t>
  </si>
  <si>
    <t>矽格</t>
  </si>
  <si>
    <t>宏正</t>
  </si>
  <si>
    <t>台表科</t>
  </si>
  <si>
    <t>佳邦</t>
  </si>
  <si>
    <t>良維</t>
  </si>
  <si>
    <t>智基</t>
  </si>
  <si>
    <t>南六</t>
  </si>
  <si>
    <t>台塑化</t>
  </si>
  <si>
    <t>聚和</t>
  </si>
  <si>
    <t>瀧澤</t>
  </si>
  <si>
    <t>佑華微</t>
  </si>
  <si>
    <t>晶采</t>
  </si>
  <si>
    <t>廣積</t>
  </si>
  <si>
    <t>能率豐</t>
  </si>
  <si>
    <t>伍豐</t>
  </si>
  <si>
    <t>品安</t>
  </si>
  <si>
    <t>擎亞</t>
  </si>
  <si>
    <t>大世科</t>
  </si>
  <si>
    <t>瀚荃</t>
  </si>
  <si>
    <t>至上</t>
  </si>
  <si>
    <t>華宏</t>
  </si>
  <si>
    <t>菱光</t>
  </si>
  <si>
    <t>富鼎</t>
  </si>
  <si>
    <t>群聯</t>
  </si>
  <si>
    <t>恒耀</t>
  </si>
  <si>
    <t>冠郝</t>
  </si>
  <si>
    <t>欣雄</t>
  </si>
  <si>
    <t>欣泰</t>
  </si>
  <si>
    <t>沈氏</t>
  </si>
  <si>
    <t>大汽電</t>
  </si>
  <si>
    <t>愛地雅</t>
  </si>
  <si>
    <t>國統</t>
  </si>
  <si>
    <t>台火</t>
  </si>
  <si>
    <t>寶成</t>
  </si>
  <si>
    <t>大華金</t>
  </si>
  <si>
    <t>統一實</t>
  </si>
  <si>
    <t>大台北</t>
  </si>
  <si>
    <t>櫻花</t>
  </si>
  <si>
    <t>美利達</t>
  </si>
  <si>
    <t>中興保</t>
  </si>
  <si>
    <t>欣天然</t>
  </si>
  <si>
    <t>康那香</t>
  </si>
  <si>
    <t>巨大</t>
  </si>
  <si>
    <t>新保</t>
  </si>
  <si>
    <t>新海瓦</t>
  </si>
  <si>
    <t>泰銘</t>
  </si>
  <si>
    <t>中聯資</t>
  </si>
  <si>
    <t>欣高</t>
  </si>
  <si>
    <t>全國油</t>
  </si>
  <si>
    <t>百和</t>
  </si>
  <si>
    <t>信義</t>
  </si>
  <si>
    <t>茂順</t>
  </si>
  <si>
    <t>好樂迪</t>
  </si>
  <si>
    <t>新麗</t>
  </si>
  <si>
    <t>三發</t>
  </si>
  <si>
    <t>全智科</t>
  </si>
  <si>
    <t>五鼎</t>
  </si>
  <si>
    <t>達方</t>
  </si>
  <si>
    <t>聚積</t>
  </si>
  <si>
    <t>聯陽</t>
  </si>
  <si>
    <t>安國</t>
  </si>
  <si>
    <t>南紡</t>
  </si>
  <si>
    <t>華通</t>
  </si>
  <si>
    <t>方土昶</t>
  </si>
  <si>
    <t>黑松</t>
  </si>
  <si>
    <t>中碳</t>
  </si>
  <si>
    <t>茂訊</t>
  </si>
  <si>
    <t>佳必琪</t>
  </si>
  <si>
    <t>正文</t>
  </si>
  <si>
    <t>振發</t>
  </si>
  <si>
    <t>亞銳士</t>
  </si>
  <si>
    <t>漢科</t>
  </si>
  <si>
    <t>新巨</t>
  </si>
  <si>
    <t>岱稜</t>
  </si>
  <si>
    <t>力麗店</t>
  </si>
  <si>
    <t>國眾</t>
  </si>
  <si>
    <t>大洋-KY</t>
  </si>
  <si>
    <t>豐藝</t>
  </si>
  <si>
    <t>上銀科</t>
  </si>
  <si>
    <t>台嘉碩</t>
  </si>
  <si>
    <t>富爾特</t>
  </si>
  <si>
    <t>皇昌</t>
  </si>
  <si>
    <t>炎洲</t>
  </si>
  <si>
    <t>潤弘</t>
  </si>
  <si>
    <t>聯傑</t>
  </si>
  <si>
    <t>前鼎</t>
  </si>
  <si>
    <t>力積</t>
  </si>
  <si>
    <t>昇貿</t>
  </si>
  <si>
    <t>錩泰</t>
  </si>
  <si>
    <t>優群</t>
  </si>
  <si>
    <t>喬福</t>
  </si>
  <si>
    <t>萬國通</t>
  </si>
  <si>
    <t>華祺</t>
  </si>
  <si>
    <t>儒鴻</t>
  </si>
  <si>
    <t>堡達</t>
  </si>
  <si>
    <t>中再保</t>
  </si>
  <si>
    <t>台灣大</t>
  </si>
  <si>
    <t>燦坤</t>
  </si>
  <si>
    <t>聚陽</t>
  </si>
  <si>
    <t>利機</t>
  </si>
  <si>
    <t>新產</t>
  </si>
  <si>
    <t>育富</t>
  </si>
  <si>
    <t>凱碩</t>
  </si>
  <si>
    <t>勤誠</t>
  </si>
  <si>
    <t>福興</t>
  </si>
  <si>
    <t>維熹</t>
  </si>
  <si>
    <t>順發</t>
  </si>
  <si>
    <t>神腦</t>
  </si>
  <si>
    <t>全國電</t>
  </si>
  <si>
    <t>豪勉</t>
  </si>
  <si>
    <t>大成鋼</t>
  </si>
  <si>
    <t>三商行</t>
  </si>
  <si>
    <t>日勝化</t>
  </si>
  <si>
    <t>益登</t>
  </si>
  <si>
    <t>大豐電</t>
  </si>
  <si>
    <t>台船</t>
  </si>
  <si>
    <t>增你強</t>
  </si>
  <si>
    <t>鉅明</t>
  </si>
  <si>
    <t>上福</t>
  </si>
  <si>
    <t>力泰</t>
  </si>
  <si>
    <t>谷崧</t>
  </si>
  <si>
    <t>裕融</t>
  </si>
  <si>
    <t>世禾</t>
  </si>
  <si>
    <t>勝一</t>
  </si>
  <si>
    <t>群益期</t>
  </si>
  <si>
    <t>振樺電</t>
  </si>
  <si>
    <t>時報</t>
  </si>
  <si>
    <t>永純</t>
  </si>
  <si>
    <t>霖宏</t>
  </si>
  <si>
    <t>漢唐</t>
  </si>
  <si>
    <t>博大</t>
  </si>
  <si>
    <t>崇越</t>
  </si>
  <si>
    <t>滿心</t>
  </si>
  <si>
    <t>佳格</t>
  </si>
  <si>
    <t>台林</t>
  </si>
  <si>
    <t>杏昌</t>
  </si>
  <si>
    <t>宣昶</t>
  </si>
  <si>
    <t>高林</t>
  </si>
  <si>
    <t>台企銀</t>
  </si>
  <si>
    <t>海韻電</t>
  </si>
  <si>
    <t>凡甲</t>
  </si>
  <si>
    <t>長華</t>
  </si>
  <si>
    <t>陞泰</t>
  </si>
  <si>
    <t>新漢</t>
  </si>
  <si>
    <t>創見</t>
  </si>
  <si>
    <t>世紀鋼</t>
  </si>
  <si>
    <t>為升</t>
  </si>
  <si>
    <t>全科</t>
  </si>
  <si>
    <t>大塚</t>
  </si>
  <si>
    <t>三圓</t>
  </si>
  <si>
    <t>致振</t>
  </si>
  <si>
    <t>百容</t>
  </si>
  <si>
    <t>永記</t>
  </si>
  <si>
    <t>巨路</t>
  </si>
  <si>
    <t>聰泰</t>
  </si>
  <si>
    <t>友華</t>
  </si>
  <si>
    <t>智邦</t>
  </si>
  <si>
    <t>旭富</t>
  </si>
  <si>
    <t>全家</t>
  </si>
  <si>
    <t>聯華食</t>
  </si>
  <si>
    <t>大統益</t>
  </si>
  <si>
    <t>春源</t>
  </si>
  <si>
    <t>崇友</t>
  </si>
  <si>
    <t>友通</t>
  </si>
  <si>
    <t>奇偶</t>
  </si>
  <si>
    <t>曜越</t>
  </si>
  <si>
    <t>鈞寶</t>
  </si>
  <si>
    <t>橋椿</t>
  </si>
  <si>
    <t>倍微</t>
  </si>
  <si>
    <t>碩天</t>
  </si>
  <si>
    <t>帝寶</t>
  </si>
  <si>
    <t>全漢</t>
  </si>
  <si>
    <t>廣達</t>
  </si>
  <si>
    <t>和泰車</t>
  </si>
  <si>
    <t>欣技</t>
  </si>
  <si>
    <t>華經</t>
  </si>
  <si>
    <t>迅德</t>
  </si>
  <si>
    <t>地球</t>
  </si>
  <si>
    <t>元禎</t>
  </si>
  <si>
    <t>加高</t>
  </si>
  <si>
    <t>翔名</t>
  </si>
  <si>
    <t>利勤</t>
  </si>
  <si>
    <t>光隆</t>
  </si>
  <si>
    <t>伸興</t>
  </si>
  <si>
    <t>鎰勝</t>
  </si>
  <si>
    <t>車王電</t>
  </si>
  <si>
    <t>崇越電</t>
  </si>
  <si>
    <t>幃翔</t>
  </si>
  <si>
    <t>新普</t>
  </si>
  <si>
    <t>雃博</t>
  </si>
  <si>
    <t>寶雅</t>
  </si>
  <si>
    <t>新日興</t>
  </si>
  <si>
    <t>鉅橡</t>
  </si>
  <si>
    <t>力麗</t>
  </si>
  <si>
    <t>正崴</t>
  </si>
  <si>
    <t>亞翔</t>
  </si>
  <si>
    <t>潤隆</t>
  </si>
  <si>
    <t>瀚宇博</t>
  </si>
  <si>
    <t>台汽電</t>
  </si>
  <si>
    <t>永信建</t>
  </si>
  <si>
    <t>亞昕</t>
  </si>
  <si>
    <t>富邦金</t>
  </si>
  <si>
    <t>宏普</t>
  </si>
  <si>
    <t>全坤興</t>
  </si>
  <si>
    <t>名軒</t>
  </si>
  <si>
    <t>松翰</t>
  </si>
  <si>
    <t>全新</t>
  </si>
  <si>
    <t>信錦</t>
  </si>
  <si>
    <t>幸福</t>
  </si>
  <si>
    <t>信大</t>
  </si>
  <si>
    <t>東泥</t>
  </si>
  <si>
    <t>聯華</t>
  </si>
  <si>
    <t>永裕</t>
  </si>
  <si>
    <t>集盛</t>
  </si>
  <si>
    <t>聯發</t>
  </si>
  <si>
    <t>偉全</t>
  </si>
  <si>
    <t>台南</t>
  </si>
  <si>
    <t>士電</t>
  </si>
  <si>
    <t>華城</t>
  </si>
  <si>
    <t>大億</t>
  </si>
  <si>
    <t>江申</t>
  </si>
  <si>
    <t>恩德</t>
  </si>
  <si>
    <t>亞崴</t>
  </si>
  <si>
    <t>高林股</t>
  </si>
  <si>
    <t>廣隆</t>
  </si>
  <si>
    <t>中砂</t>
  </si>
  <si>
    <t>新麥</t>
  </si>
  <si>
    <t>程泰</t>
  </si>
  <si>
    <t>三洋電</t>
  </si>
  <si>
    <t>大山</t>
  </si>
  <si>
    <t>生達</t>
  </si>
  <si>
    <t>中華化</t>
  </si>
  <si>
    <t>花仙子</t>
  </si>
  <si>
    <t>喬山</t>
  </si>
  <si>
    <t>南光</t>
  </si>
  <si>
    <t>訊聯</t>
  </si>
  <si>
    <t>福盈科</t>
  </si>
  <si>
    <t>中釉</t>
  </si>
  <si>
    <t>寶利徠</t>
  </si>
  <si>
    <t>允強</t>
  </si>
  <si>
    <t>建大</t>
  </si>
  <si>
    <t>鑫永銓</t>
  </si>
  <si>
    <t>裕隆</t>
  </si>
  <si>
    <t>光寶科</t>
  </si>
  <si>
    <t>台達電</t>
  </si>
  <si>
    <t>鴻海</t>
  </si>
  <si>
    <t>矽品</t>
  </si>
  <si>
    <t>廣宇</t>
  </si>
  <si>
    <t>精英</t>
  </si>
  <si>
    <t>聯強</t>
  </si>
  <si>
    <t>順德</t>
  </si>
  <si>
    <t>鴻準</t>
  </si>
  <si>
    <t>英業達</t>
  </si>
  <si>
    <t>華碩</t>
  </si>
  <si>
    <t>致茂</t>
  </si>
  <si>
    <t>震旦行</t>
  </si>
  <si>
    <t>群光</t>
  </si>
  <si>
    <t>研華</t>
  </si>
  <si>
    <t>圓剛</t>
  </si>
  <si>
    <t>固緯</t>
  </si>
  <si>
    <t>興勤</t>
  </si>
  <si>
    <t>互盛電</t>
  </si>
  <si>
    <t>美律</t>
  </si>
  <si>
    <t>凌群</t>
  </si>
  <si>
    <t>光群雷</t>
  </si>
  <si>
    <t>鉅祥</t>
  </si>
  <si>
    <t>碩禾</t>
  </si>
  <si>
    <t>美隆電</t>
  </si>
  <si>
    <t>敦陽科</t>
  </si>
  <si>
    <t>連宇</t>
  </si>
  <si>
    <t>漢平</t>
  </si>
  <si>
    <t>普安</t>
  </si>
  <si>
    <t>基泰</t>
  </si>
  <si>
    <t>櫻花建</t>
  </si>
  <si>
    <t>華固</t>
  </si>
  <si>
    <t>綠意</t>
  </si>
  <si>
    <t>台驊</t>
  </si>
  <si>
    <t>萬企</t>
  </si>
  <si>
    <t>華園</t>
  </si>
  <si>
    <t>第一店</t>
  </si>
  <si>
    <t>晶華</t>
  </si>
  <si>
    <t>國泰金</t>
  </si>
  <si>
    <t>統一超</t>
  </si>
  <si>
    <t>歐格</t>
  </si>
  <si>
    <t>中磊</t>
  </si>
  <si>
    <t>彩富</t>
  </si>
  <si>
    <t>淇譽電</t>
  </si>
  <si>
    <t>明安</t>
  </si>
  <si>
    <t>中菲</t>
  </si>
  <si>
    <t>融程電</t>
  </si>
  <si>
    <t>英格爾</t>
  </si>
  <si>
    <t>光菱</t>
  </si>
  <si>
    <t>矽瑪</t>
  </si>
  <si>
    <t>瑞穎</t>
  </si>
  <si>
    <t>志超</t>
  </si>
  <si>
    <t>港建</t>
  </si>
  <si>
    <t>江興</t>
  </si>
  <si>
    <t>蜜望實</t>
  </si>
  <si>
    <t>詮欣</t>
  </si>
  <si>
    <t>蔚華科</t>
  </si>
  <si>
    <t>晟德</t>
  </si>
  <si>
    <t>居易</t>
  </si>
  <si>
    <t>健和興</t>
  </si>
  <si>
    <t>明泰</t>
  </si>
  <si>
    <t>瑞傳</t>
  </si>
  <si>
    <t>南電</t>
  </si>
  <si>
    <t>華擎</t>
  </si>
  <si>
    <t>緯創</t>
  </si>
  <si>
    <t>由田</t>
  </si>
  <si>
    <t>帆宣</t>
  </si>
  <si>
    <t>先益</t>
  </si>
  <si>
    <t>好德</t>
  </si>
  <si>
    <t>晉倫</t>
  </si>
  <si>
    <t>西柏</t>
  </si>
  <si>
    <t>廣運</t>
  </si>
  <si>
    <t>久元</t>
  </si>
  <si>
    <t>太醫</t>
  </si>
  <si>
    <t>智易</t>
  </si>
  <si>
    <t>佰鴻</t>
  </si>
  <si>
    <t>嘉聯益</t>
  </si>
  <si>
    <t>成霖</t>
  </si>
  <si>
    <t>熱映</t>
  </si>
  <si>
    <t>泰藝電</t>
  </si>
  <si>
    <t>光明</t>
  </si>
  <si>
    <t>三聯</t>
  </si>
  <si>
    <t>先豐</t>
  </si>
  <si>
    <t>岳豐</t>
  </si>
  <si>
    <t>金洲</t>
  </si>
  <si>
    <t>信昌電</t>
  </si>
  <si>
    <t>陽程</t>
  </si>
  <si>
    <t>松和</t>
  </si>
  <si>
    <t>隆大</t>
  </si>
  <si>
    <t>千附</t>
  </si>
  <si>
    <t>統盟</t>
  </si>
  <si>
    <t>長虹</t>
  </si>
  <si>
    <t>致新</t>
  </si>
  <si>
    <t>金山電</t>
  </si>
  <si>
    <t>奇鋐</t>
  </si>
  <si>
    <t>立德</t>
  </si>
  <si>
    <t>上奇</t>
  </si>
  <si>
    <t>富強鑫</t>
  </si>
  <si>
    <t>亞信</t>
  </si>
  <si>
    <t>通嘉</t>
  </si>
  <si>
    <t>亞諾法</t>
  </si>
  <si>
    <t>裕國</t>
  </si>
  <si>
    <t>同致</t>
  </si>
  <si>
    <t>力成</t>
  </si>
  <si>
    <t>豐泰</t>
  </si>
  <si>
    <t>訊連</t>
  </si>
  <si>
    <t>景碩</t>
  </si>
  <si>
    <t>太普高</t>
  </si>
  <si>
    <t>德勝</t>
  </si>
  <si>
    <t>盛達</t>
  </si>
  <si>
    <t>大立光</t>
  </si>
  <si>
    <t>威強電</t>
  </si>
  <si>
    <t>德律</t>
  </si>
  <si>
    <t>偉訓</t>
  </si>
  <si>
    <t>健鼎</t>
  </si>
  <si>
    <t>夆典</t>
  </si>
  <si>
    <t>銘異</t>
  </si>
  <si>
    <t>美磊</t>
  </si>
  <si>
    <t>艾訊</t>
  </si>
  <si>
    <t>鴻碩</t>
  </si>
  <si>
    <t>一零四</t>
  </si>
  <si>
    <t>璟德</t>
  </si>
  <si>
    <t>志豐</t>
  </si>
  <si>
    <t>台星科</t>
  </si>
  <si>
    <t>東浦</t>
  </si>
  <si>
    <t>鈊象</t>
  </si>
  <si>
    <t>勝德</t>
  </si>
  <si>
    <t>杭特</t>
  </si>
  <si>
    <t>閎暉</t>
  </si>
  <si>
    <t>旭品</t>
  </si>
  <si>
    <t>尚立</t>
  </si>
  <si>
    <t>旭軟</t>
  </si>
  <si>
    <t>創意</t>
  </si>
  <si>
    <t>單井</t>
  </si>
  <si>
    <t>昇達科</t>
  </si>
  <si>
    <t>揚明光</t>
  </si>
  <si>
    <t>嘉澤</t>
  </si>
  <si>
    <t>敦泰</t>
  </si>
  <si>
    <t>兆利</t>
  </si>
  <si>
    <t>泓格</t>
  </si>
  <si>
    <t>鼎翰</t>
  </si>
  <si>
    <t>安可</t>
  </si>
  <si>
    <t>富晶通</t>
  </si>
  <si>
    <t>精聯</t>
  </si>
  <si>
    <t>健策</t>
  </si>
  <si>
    <t>邦特</t>
  </si>
  <si>
    <t>天良</t>
  </si>
  <si>
    <t>世坤</t>
  </si>
  <si>
    <t>方土霖</t>
  </si>
  <si>
    <t>大恭</t>
  </si>
  <si>
    <t>永捷</t>
  </si>
  <si>
    <t>德淵</t>
  </si>
  <si>
    <t>新復興</t>
  </si>
  <si>
    <t>蒙恬</t>
  </si>
  <si>
    <t>寶島科</t>
  </si>
  <si>
    <t>世界</t>
  </si>
  <si>
    <t>應華</t>
  </si>
  <si>
    <t>通泰</t>
  </si>
  <si>
    <t>順天</t>
  </si>
  <si>
    <t>皇鼎</t>
  </si>
  <si>
    <t>台聯</t>
  </si>
  <si>
    <t>老爺知</t>
  </si>
  <si>
    <t>鳳凰</t>
  </si>
  <si>
    <t>茂達</t>
  </si>
  <si>
    <t>柏承</t>
  </si>
  <si>
    <t>振曜</t>
  </si>
  <si>
    <t>凌華</t>
  </si>
  <si>
    <t>飛捷</t>
  </si>
  <si>
    <t>慶生</t>
  </si>
  <si>
    <t>研通</t>
  </si>
  <si>
    <t>超眾</t>
  </si>
  <si>
    <t>系微</t>
  </si>
  <si>
    <t>立端</t>
  </si>
  <si>
    <t>普萊德</t>
  </si>
  <si>
    <t>台郡</t>
  </si>
  <si>
    <t>同欣電</t>
  </si>
  <si>
    <t>台燿</t>
  </si>
  <si>
    <t>胡連</t>
  </si>
  <si>
    <t>康舒</t>
  </si>
  <si>
    <t>啟碁</t>
  </si>
  <si>
    <t>惠光</t>
  </si>
  <si>
    <t>矽創</t>
  </si>
  <si>
    <t>尖點</t>
  </si>
  <si>
    <t>台虹</t>
  </si>
  <si>
    <t>網家</t>
  </si>
  <si>
    <t>宏捷科</t>
  </si>
  <si>
    <t>華東</t>
  </si>
  <si>
    <t>福懋科</t>
  </si>
  <si>
    <t>朋程</t>
  </si>
  <si>
    <t>金益鼎</t>
  </si>
  <si>
    <t>白紗科</t>
  </si>
  <si>
    <t>全銓</t>
  </si>
  <si>
    <t>富堡</t>
  </si>
  <si>
    <t>森鉅</t>
  </si>
  <si>
    <t>中鼎</t>
  </si>
  <si>
    <t>宏全</t>
  </si>
  <si>
    <t>皇田</t>
  </si>
  <si>
    <t>邁達康</t>
  </si>
  <si>
    <t>精元</t>
  </si>
  <si>
    <t>安勤</t>
  </si>
  <si>
    <t>崑鼎</t>
  </si>
  <si>
    <t>川湖</t>
  </si>
  <si>
    <t>可成</t>
  </si>
  <si>
    <t>崧騰</t>
  </si>
  <si>
    <t>福益</t>
  </si>
  <si>
    <t>宏和</t>
  </si>
  <si>
    <t>大將</t>
  </si>
  <si>
    <t>強盛</t>
  </si>
  <si>
    <t>大統染</t>
  </si>
  <si>
    <t>力山</t>
  </si>
  <si>
    <t>力肯</t>
  </si>
  <si>
    <t>榮星</t>
  </si>
  <si>
    <t>寶徠</t>
  </si>
  <si>
    <t>和成</t>
  </si>
  <si>
    <t>富喬</t>
  </si>
  <si>
    <t>世鎧</t>
  </si>
  <si>
    <t>大甲</t>
  </si>
  <si>
    <t>盈正</t>
  </si>
  <si>
    <t>三商電</t>
  </si>
  <si>
    <t>新美齊</t>
  </si>
  <si>
    <t>資通</t>
  </si>
  <si>
    <t>立隆</t>
  </si>
  <si>
    <t>強茂</t>
  </si>
  <si>
    <t>怡利電</t>
  </si>
  <si>
    <t>聯上發</t>
  </si>
  <si>
    <t>華航</t>
  </si>
  <si>
    <t>高雄銀</t>
  </si>
  <si>
    <t>總太</t>
  </si>
  <si>
    <t>至寶電</t>
  </si>
  <si>
    <t>昱捷</t>
  </si>
  <si>
    <t>宇環</t>
  </si>
  <si>
    <t>英濟</t>
  </si>
  <si>
    <t>佳穎</t>
  </si>
  <si>
    <t>哲固</t>
  </si>
  <si>
    <t>群創</t>
  </si>
  <si>
    <t>台勝科</t>
  </si>
  <si>
    <t>閎康</t>
  </si>
  <si>
    <t>欣陸</t>
  </si>
  <si>
    <t>聯上</t>
  </si>
  <si>
    <t>福裕</t>
  </si>
  <si>
    <t>瑞智</t>
  </si>
  <si>
    <t>協易機</t>
  </si>
  <si>
    <t>和碩</t>
  </si>
  <si>
    <t>富強</t>
  </si>
  <si>
    <t>凱衛</t>
  </si>
  <si>
    <t>凌網</t>
  </si>
  <si>
    <t>敦南</t>
  </si>
  <si>
    <t>天揚</t>
  </si>
  <si>
    <t>捷元</t>
  </si>
  <si>
    <t>富驊</t>
  </si>
  <si>
    <t>龍巖</t>
  </si>
  <si>
    <t>陸海</t>
  </si>
  <si>
    <t>亞都</t>
  </si>
  <si>
    <t>華美</t>
  </si>
  <si>
    <t>翔昇</t>
  </si>
  <si>
    <t>安碁</t>
  </si>
  <si>
    <t>立敦</t>
  </si>
  <si>
    <t>亞通</t>
  </si>
  <si>
    <t>詩肯</t>
  </si>
  <si>
    <t>理銘</t>
  </si>
  <si>
    <t>和椿</t>
  </si>
  <si>
    <t>中探針</t>
  </si>
  <si>
    <t>富旺</t>
  </si>
  <si>
    <t>晉泰</t>
  </si>
  <si>
    <t>旺矽</t>
  </si>
  <si>
    <t>立康</t>
  </si>
  <si>
    <t>新唐</t>
  </si>
  <si>
    <t>泰詠</t>
  </si>
  <si>
    <t>元山</t>
  </si>
  <si>
    <t>崴強</t>
  </si>
  <si>
    <t>星雲</t>
  </si>
  <si>
    <t>東捷</t>
  </si>
  <si>
    <t>來思達</t>
  </si>
  <si>
    <t>元太</t>
  </si>
  <si>
    <t>凌巨</t>
  </si>
  <si>
    <t>大億科</t>
  </si>
  <si>
    <t>合騏</t>
  </si>
  <si>
    <t>關中</t>
  </si>
  <si>
    <t>高力</t>
  </si>
  <si>
    <t>泰金寶</t>
  </si>
  <si>
    <t>巨騰</t>
  </si>
  <si>
    <t>精熙</t>
  </si>
  <si>
    <t>青雲</t>
  </si>
  <si>
    <t>康師傅</t>
  </si>
  <si>
    <t>友佳</t>
  </si>
  <si>
    <t>台灣50</t>
  </si>
  <si>
    <t>中100</t>
  </si>
  <si>
    <t>寶電子</t>
  </si>
  <si>
    <t>台商50</t>
  </si>
  <si>
    <t>寶金融</t>
  </si>
  <si>
    <t>高股息</t>
  </si>
  <si>
    <t>FB摩台</t>
  </si>
  <si>
    <t>聚紡</t>
  </si>
  <si>
    <t>久陽</t>
  </si>
  <si>
    <t>巨庭</t>
  </si>
  <si>
    <t>華電</t>
  </si>
  <si>
    <t>南亞科</t>
  </si>
  <si>
    <t>錩新</t>
  </si>
  <si>
    <t>京城銀</t>
  </si>
  <si>
    <t>久裕</t>
  </si>
  <si>
    <t>新揚科</t>
  </si>
  <si>
    <t>聯穎</t>
  </si>
  <si>
    <t>艾笛森</t>
  </si>
  <si>
    <t>明基材</t>
  </si>
  <si>
    <t>聖暉</t>
  </si>
  <si>
    <t>美食-KY</t>
  </si>
  <si>
    <t>逸昌</t>
  </si>
  <si>
    <t>泰博</t>
  </si>
  <si>
    <t>慧洋-KY</t>
  </si>
  <si>
    <t>亞德客-KY</t>
  </si>
  <si>
    <t>中化合成</t>
  </si>
  <si>
    <t>華廣</t>
  </si>
  <si>
    <t>宇瞻</t>
  </si>
  <si>
    <t>台端</t>
  </si>
  <si>
    <t>曜亞</t>
  </si>
  <si>
    <t>永信</t>
  </si>
  <si>
    <t>牧德</t>
  </si>
  <si>
    <t>捷邦</t>
  </si>
  <si>
    <t>弘塑</t>
  </si>
  <si>
    <t>力旺</t>
  </si>
  <si>
    <t>森田</t>
  </si>
  <si>
    <t>台耀</t>
  </si>
  <si>
    <t>盛弘</t>
  </si>
  <si>
    <t>光頡</t>
  </si>
  <si>
    <t>虹冠電</t>
  </si>
  <si>
    <t>圓展</t>
  </si>
  <si>
    <t>光環</t>
  </si>
  <si>
    <t>晶悅</t>
  </si>
  <si>
    <t>商店街</t>
  </si>
  <si>
    <t>貿聯-KY</t>
  </si>
  <si>
    <t>馬光-KY</t>
  </si>
  <si>
    <t>聯德-KY</t>
  </si>
  <si>
    <t>雙邦</t>
  </si>
  <si>
    <t>科妍</t>
  </si>
  <si>
    <t>百和興業-KY</t>
  </si>
  <si>
    <t>安馳</t>
  </si>
  <si>
    <t>耀億</t>
  </si>
  <si>
    <t>嘉彰</t>
  </si>
  <si>
    <t>友輝</t>
  </si>
  <si>
    <t>太極</t>
  </si>
  <si>
    <t>豪展</t>
  </si>
  <si>
    <t>再生-KY</t>
  </si>
  <si>
    <t>科納-KY</t>
  </si>
  <si>
    <t>家登</t>
  </si>
  <si>
    <t>達邁</t>
  </si>
  <si>
    <t>新至陞</t>
  </si>
  <si>
    <t>可寧衛</t>
  </si>
  <si>
    <t>川寶</t>
  </si>
  <si>
    <t>神隆</t>
  </si>
  <si>
    <t>隆達</t>
  </si>
  <si>
    <t>豐台灣</t>
  </si>
  <si>
    <t>元大MSCI台灣</t>
  </si>
  <si>
    <t>譜瑞-KY</t>
  </si>
  <si>
    <t>康聯-KY</t>
  </si>
  <si>
    <t>1312A</t>
  </si>
  <si>
    <t>國喬特</t>
  </si>
  <si>
    <t>2002A</t>
  </si>
  <si>
    <t>中鋼特</t>
  </si>
  <si>
    <t>泰鼎-KY</t>
  </si>
  <si>
    <t>昂寶-KY</t>
  </si>
  <si>
    <t>奇美材</t>
  </si>
  <si>
    <t>凌通</t>
  </si>
  <si>
    <t>福貞-KY</t>
  </si>
  <si>
    <t>宇隆</t>
  </si>
  <si>
    <t>亞泰</t>
  </si>
  <si>
    <t>康普</t>
  </si>
  <si>
    <t>東凌-KY</t>
  </si>
  <si>
    <t>合庫金</t>
  </si>
  <si>
    <t>其祥-KY</t>
  </si>
  <si>
    <t>紅木-KY</t>
  </si>
  <si>
    <t>中租-KY</t>
  </si>
  <si>
    <t>傳奇</t>
  </si>
  <si>
    <t>健亞</t>
  </si>
  <si>
    <t>穩懋</t>
  </si>
  <si>
    <t>安心</t>
  </si>
  <si>
    <t>華星光</t>
  </si>
  <si>
    <t>臻鼎-KY</t>
  </si>
  <si>
    <t>和勤</t>
  </si>
  <si>
    <t>科嘉-KY</t>
  </si>
  <si>
    <t>基勝-KY</t>
  </si>
  <si>
    <t>王品</t>
  </si>
  <si>
    <t>夏都</t>
  </si>
  <si>
    <t>保綠-KY</t>
  </si>
  <si>
    <t>科誠</t>
  </si>
  <si>
    <t>艾恩特</t>
  </si>
  <si>
    <t>金可-KY</t>
  </si>
  <si>
    <t>牧東</t>
  </si>
  <si>
    <t>永冠-KY</t>
  </si>
  <si>
    <t>東生華</t>
  </si>
  <si>
    <t>晶達</t>
  </si>
  <si>
    <t>光燿科</t>
  </si>
  <si>
    <t>昭輝</t>
  </si>
  <si>
    <t>雷笛克</t>
  </si>
  <si>
    <t>祺驊</t>
  </si>
  <si>
    <t>廣穎</t>
  </si>
  <si>
    <t>德微</t>
  </si>
  <si>
    <t>達興</t>
  </si>
  <si>
    <t>微端</t>
  </si>
  <si>
    <t>鮮活-KY</t>
  </si>
  <si>
    <t>瓦城</t>
  </si>
  <si>
    <t>智擎</t>
  </si>
  <si>
    <t>實威</t>
  </si>
  <si>
    <t>致伸</t>
  </si>
  <si>
    <t>湧德</t>
  </si>
  <si>
    <t>鈺齊-KY</t>
  </si>
  <si>
    <t>承業生</t>
  </si>
  <si>
    <t>FB台50</t>
  </si>
  <si>
    <t>%</t>
  </si>
  <si>
    <t>東科-KY</t>
  </si>
  <si>
    <t>大車隊</t>
  </si>
  <si>
    <t>鐿鈦</t>
  </si>
  <si>
    <t>旭源</t>
  </si>
  <si>
    <t>天鉞電</t>
  </si>
  <si>
    <t>銘旺實</t>
  </si>
  <si>
    <t>祥碩</t>
  </si>
  <si>
    <t>鼎固-KY</t>
  </si>
  <si>
    <t>惠普</t>
  </si>
  <si>
    <t>博智</t>
  </si>
  <si>
    <t>智崴</t>
  </si>
  <si>
    <t>三商壽</t>
  </si>
  <si>
    <t>弘帆</t>
  </si>
  <si>
    <t>廣華-KY</t>
  </si>
  <si>
    <t>金麗-KY</t>
  </si>
  <si>
    <t>宏佳騰</t>
  </si>
  <si>
    <t>鉅邁</t>
  </si>
  <si>
    <t>直得</t>
  </si>
  <si>
    <t>鎧勝-KY</t>
  </si>
  <si>
    <t>合富-KY</t>
  </si>
  <si>
    <t>誠生</t>
  </si>
  <si>
    <t>辛耘</t>
  </si>
  <si>
    <t>泰茂</t>
  </si>
  <si>
    <t>正淩</t>
  </si>
  <si>
    <t>信驊</t>
  </si>
  <si>
    <t>磐儀</t>
  </si>
  <si>
    <t>鈺緯</t>
  </si>
  <si>
    <t>笙科</t>
  </si>
  <si>
    <t>鑫禾</t>
  </si>
  <si>
    <t>湯石</t>
  </si>
  <si>
    <t>聿新科</t>
  </si>
  <si>
    <t>IET-KY</t>
  </si>
  <si>
    <t>大江</t>
  </si>
  <si>
    <t>雄獅</t>
  </si>
  <si>
    <t>世德</t>
  </si>
  <si>
    <t>拓凱</t>
  </si>
  <si>
    <t>大量</t>
  </si>
  <si>
    <t>凱撒衛</t>
  </si>
  <si>
    <t>群電</t>
  </si>
  <si>
    <t>事欣科</t>
  </si>
  <si>
    <t>乙盛-KY</t>
  </si>
  <si>
    <t>劍麟</t>
  </si>
  <si>
    <t>宜鼎</t>
  </si>
  <si>
    <t>三福</t>
  </si>
  <si>
    <t>麗豐-KY</t>
  </si>
  <si>
    <t>營邦</t>
  </si>
  <si>
    <t>其陽</t>
  </si>
  <si>
    <t>悅來</t>
  </si>
  <si>
    <t>矽力-KY</t>
  </si>
  <si>
    <t>宅配通</t>
  </si>
  <si>
    <t>泰碩</t>
  </si>
  <si>
    <t>東明-KY</t>
  </si>
  <si>
    <t>華研</t>
  </si>
  <si>
    <t>強生</t>
  </si>
  <si>
    <t>六暉-KY</t>
  </si>
  <si>
    <t>易飛網</t>
  </si>
  <si>
    <t>神準</t>
  </si>
  <si>
    <t>淘帝-KY</t>
  </si>
  <si>
    <t>緯軟</t>
  </si>
  <si>
    <t>勝悅-KY</t>
  </si>
  <si>
    <t>綠悅-KY</t>
  </si>
  <si>
    <t>數字</t>
  </si>
  <si>
    <t>界霖</t>
  </si>
  <si>
    <t>晶焱</t>
  </si>
  <si>
    <t>晶宏</t>
  </si>
  <si>
    <t>眾達-KY</t>
  </si>
  <si>
    <t>神達</t>
  </si>
  <si>
    <t>樺漢</t>
  </si>
  <si>
    <t>榮昌</t>
  </si>
  <si>
    <t>旭隼</t>
  </si>
  <si>
    <t>南茂</t>
  </si>
  <si>
    <t>富邦媒</t>
  </si>
  <si>
    <t>杏一</t>
  </si>
  <si>
    <t>倉佑</t>
  </si>
  <si>
    <t>日友</t>
  </si>
  <si>
    <t>榮創</t>
  </si>
  <si>
    <t>晟田</t>
  </si>
  <si>
    <t>通訊-KY</t>
  </si>
  <si>
    <t>今展科</t>
  </si>
  <si>
    <t>博磊</t>
  </si>
  <si>
    <t>漢翔</t>
  </si>
  <si>
    <t>科嶠</t>
  </si>
  <si>
    <t>東碩</t>
  </si>
  <si>
    <t>阿瘦</t>
  </si>
  <si>
    <t>環宇-KY</t>
  </si>
  <si>
    <t>豐祥-KY</t>
  </si>
  <si>
    <t>霹靂</t>
  </si>
  <si>
    <t>JPP-KY</t>
  </si>
  <si>
    <t>正德</t>
  </si>
  <si>
    <t>英瑞-KY</t>
  </si>
  <si>
    <t>台名</t>
  </si>
  <si>
    <t>世芯-KY</t>
  </si>
  <si>
    <t>興采</t>
  </si>
  <si>
    <t>明揚</t>
  </si>
  <si>
    <t>桓達</t>
  </si>
  <si>
    <t>光耀</t>
  </si>
  <si>
    <t>鈺邦</t>
  </si>
  <si>
    <t>謚源</t>
  </si>
  <si>
    <t>統新</t>
  </si>
  <si>
    <t>邑昇</t>
  </si>
  <si>
    <t>雅茗-KY</t>
  </si>
  <si>
    <t>晉椿</t>
  </si>
  <si>
    <t>君耀-KY</t>
  </si>
  <si>
    <t>達輝-KY</t>
  </si>
  <si>
    <t>寶富櫃</t>
  </si>
  <si>
    <t>六角</t>
  </si>
  <si>
    <t>訊芯-KY</t>
  </si>
  <si>
    <t>笙泉</t>
  </si>
  <si>
    <t>寶一</t>
  </si>
  <si>
    <t>長佳</t>
  </si>
  <si>
    <t>康聯訊</t>
  </si>
  <si>
    <t>康友-KY</t>
  </si>
  <si>
    <t>精材</t>
  </si>
  <si>
    <t>德麥</t>
  </si>
  <si>
    <t>大地-KY</t>
  </si>
  <si>
    <t>長盛</t>
  </si>
  <si>
    <t>智晶</t>
  </si>
  <si>
    <t>高鐵</t>
  </si>
  <si>
    <t>百達-KY</t>
  </si>
  <si>
    <t>鈦昇</t>
  </si>
  <si>
    <t>紘康</t>
  </si>
  <si>
    <t>GIS-KY</t>
  </si>
  <si>
    <t>潤泰材</t>
  </si>
  <si>
    <t>光聖</t>
  </si>
  <si>
    <t>聯亞</t>
  </si>
  <si>
    <t>京鼎</t>
  </si>
  <si>
    <t>智伸科</t>
  </si>
  <si>
    <t>環球晶</t>
  </si>
  <si>
    <t>韋僑</t>
  </si>
  <si>
    <t>永新-KY</t>
  </si>
  <si>
    <t>佐登-KY</t>
  </si>
  <si>
    <t>氣立</t>
  </si>
  <si>
    <t>綠河-KY</t>
  </si>
  <si>
    <t>宇智</t>
  </si>
  <si>
    <t>材料-KY</t>
  </si>
  <si>
    <t>立積</t>
  </si>
  <si>
    <t>點序</t>
  </si>
  <si>
    <t>威潤</t>
  </si>
  <si>
    <t>大略-KY</t>
  </si>
  <si>
    <t>同泰</t>
  </si>
  <si>
    <t>波力-KY</t>
  </si>
  <si>
    <t>台數科</t>
  </si>
  <si>
    <t>VHQ-KY</t>
  </si>
  <si>
    <t>明基醫</t>
  </si>
  <si>
    <t>旭然</t>
  </si>
  <si>
    <t>億豐</t>
  </si>
  <si>
    <t>天蔥</t>
  </si>
  <si>
    <t>三汰-KY</t>
  </si>
  <si>
    <t>邑錡</t>
  </si>
  <si>
    <t>銘鈺</t>
  </si>
  <si>
    <t>高野</t>
  </si>
  <si>
    <t>大中</t>
  </si>
  <si>
    <t>科懋</t>
  </si>
  <si>
    <t>大拓-KY</t>
  </si>
  <si>
    <t>夠麻吉</t>
  </si>
  <si>
    <t>紅馬-KY</t>
  </si>
  <si>
    <t>英利-KY</t>
  </si>
  <si>
    <t>福邦證</t>
  </si>
  <si>
    <t>芮特-KY</t>
  </si>
  <si>
    <t>捷迅</t>
  </si>
  <si>
    <t>昇華</t>
  </si>
  <si>
    <t>柏文</t>
  </si>
  <si>
    <t>萬在</t>
  </si>
  <si>
    <t>運錩</t>
  </si>
  <si>
    <t>精測</t>
  </si>
  <si>
    <t>啟發電</t>
  </si>
  <si>
    <t>大峽-KY</t>
  </si>
  <si>
    <t>大樹</t>
  </si>
  <si>
    <t>捷敏-KY</t>
  </si>
  <si>
    <t>九齊</t>
  </si>
  <si>
    <t>崇佑-KY</t>
  </si>
  <si>
    <t>寒舍</t>
  </si>
  <si>
    <t>愛普</t>
  </si>
  <si>
    <t>弘煜科</t>
  </si>
  <si>
    <t>達爾膚</t>
  </si>
  <si>
    <t>安集</t>
  </si>
  <si>
    <t>力達-KY</t>
  </si>
  <si>
    <t>橙的</t>
  </si>
  <si>
    <t>大國鋼</t>
  </si>
  <si>
    <t>山林水</t>
  </si>
  <si>
    <t>隆中</t>
  </si>
  <si>
    <t>互動</t>
  </si>
  <si>
    <t>長華科</t>
  </si>
  <si>
    <t>岱宇</t>
  </si>
  <si>
    <t>生展</t>
  </si>
  <si>
    <t>瑞耘</t>
  </si>
  <si>
    <t>國碳科</t>
  </si>
  <si>
    <t>廣越</t>
  </si>
  <si>
    <t>倉和</t>
  </si>
  <si>
    <t>創業家</t>
  </si>
  <si>
    <t>雲品</t>
  </si>
  <si>
    <t>麗清</t>
  </si>
  <si>
    <t>醫揚</t>
  </si>
  <si>
    <t>台興</t>
  </si>
  <si>
    <t>宏觀</t>
  </si>
  <si>
    <t>虹堡</t>
  </si>
  <si>
    <t>以上資料僅供參考，請勿視為對任何投資之建議或邀約，亦勿引為投資之唯一依據。投資人應自行判斷投資標的與風險並承擔投資損益結果。</t>
  </si>
  <si>
    <t>股票總價值</t>
    <phoneticPr fontId="2" type="noConversion"/>
  </si>
  <si>
    <t>總手續費</t>
    <phoneticPr fontId="2" type="noConversion"/>
  </si>
  <si>
    <t>總成本</t>
    <phoneticPr fontId="2" type="noConversion"/>
  </si>
  <si>
    <t>總獲利</t>
    <phoneticPr fontId="2" type="noConversion"/>
  </si>
  <si>
    <t>獲利比(%)</t>
    <phoneticPr fontId="2" type="noConversion"/>
  </si>
  <si>
    <t>2016年(105年)殖利率扣抵稅率</t>
  </si>
  <si>
    <t>新股申購抽籤</t>
  </si>
  <si>
    <t>2017年(106年)股東會紀念品</t>
  </si>
  <si>
    <t>2017年(106年)臨時股東會紀念品</t>
  </si>
  <si>
    <t>2016年(105年)股東會紀念品</t>
  </si>
  <si>
    <t>2016年(105年)~2012年(101年)股東會紀念品</t>
  </si>
  <si>
    <t>董監改選年度</t>
  </si>
  <si>
    <t>2017年(106年)殖利率扣抵稅率</t>
  </si>
  <si>
    <t>2016年(105年)~2007年(96年)殖利率扣抵稅率</t>
  </si>
  <si>
    <t>紀念品的相關資訊可至零股塔來討論</t>
  </si>
  <si>
    <t>公司名稱</t>
  </si>
  <si>
    <t>105紀念品</t>
  </si>
  <si>
    <t>104紀念品</t>
  </si>
  <si>
    <t>103紀念品</t>
  </si>
  <si>
    <t>102紀念品</t>
  </si>
  <si>
    <t>101紀念品</t>
  </si>
  <si>
    <t>衣物專用毛絮黏把</t>
  </si>
  <si>
    <t>放大鏡指甲剪</t>
  </si>
  <si>
    <t>環保袋</t>
  </si>
  <si>
    <t>纖維雙用除塵手套</t>
  </si>
  <si>
    <t>無患子天然碗盤蔬果洗潔液</t>
  </si>
  <si>
    <t>伸縮30LED露營燈</t>
  </si>
  <si>
    <t>摩卡木蓋杯380ML</t>
  </si>
  <si>
    <t>750ML泡茶杯</t>
  </si>
  <si>
    <t>鍋寶耐熱玻璃保鮮盒</t>
  </si>
  <si>
    <t>味全</t>
  </si>
  <si>
    <t>蔬果多穀穀粉</t>
  </si>
  <si>
    <t>貝納頌三合一咖啡</t>
  </si>
  <si>
    <t>貝納頌三合一咖啡兩盒</t>
  </si>
  <si>
    <t>黃金玄米油</t>
  </si>
  <si>
    <t>咖哩雞肉調理包1盒(3入)及墨西哥香辣拌麵1袋</t>
  </si>
  <si>
    <t>XO巧之饌醬油禮盒</t>
  </si>
  <si>
    <t>味王調理快餐包</t>
  </si>
  <si>
    <t>麴正宗醬油禮盒</t>
  </si>
  <si>
    <t>雞肉鬆</t>
  </si>
  <si>
    <t>大成沙拉油</t>
  </si>
  <si>
    <t>環保購物袋</t>
  </si>
  <si>
    <t>雞肉鬆乙包</t>
  </si>
  <si>
    <t>3A鮪魚塊3罐</t>
  </si>
  <si>
    <t>3A健康鮪魚塊3瓶</t>
  </si>
  <si>
    <t>3A健康鮪魚3瓶</t>
  </si>
  <si>
    <t>IQ核桃奶3瓶</t>
  </si>
  <si>
    <t>平安發仔茶4瓶</t>
  </si>
  <si>
    <t>泰山</t>
  </si>
  <si>
    <t>泰山1L芥花油1瓶</t>
  </si>
  <si>
    <t>泰山金饌好理油及仙草蜜茶組合1組</t>
  </si>
  <si>
    <t>福壽芝麻油(200g)</t>
  </si>
  <si>
    <t>台梗九號米一盒</t>
  </si>
  <si>
    <t>手工肥皂</t>
  </si>
  <si>
    <t>橄欖油</t>
  </si>
  <si>
    <t>本公司產品</t>
  </si>
  <si>
    <t>黑松汽水C&amp;C氣泡飲</t>
  </si>
  <si>
    <t>黑松PET580ml飲料四入</t>
  </si>
  <si>
    <t>2入馬克蓋杯組</t>
  </si>
  <si>
    <t>本公司鋁箔包產品</t>
  </si>
  <si>
    <t>宏亞產品</t>
  </si>
  <si>
    <t>公司產品</t>
  </si>
  <si>
    <t>公司自有產品</t>
  </si>
  <si>
    <t>抗菌雙色止滑砧板</t>
  </si>
  <si>
    <t>環保網狀拉鍊袋</t>
  </si>
  <si>
    <t>網狀拉鍊袋</t>
  </si>
  <si>
    <t>PE砧板</t>
  </si>
  <si>
    <t>雙層隔熱碗</t>
  </si>
  <si>
    <t>PE 水壺</t>
  </si>
  <si>
    <t>台達化</t>
  </si>
  <si>
    <t>PE 砧板</t>
  </si>
  <si>
    <t>飛狼四季兩用毯</t>
  </si>
  <si>
    <t>可堆疊儲物罐兩入組</t>
  </si>
  <si>
    <t>耐熱玻璃保鮮盒</t>
  </si>
  <si>
    <t>迪士尼多用途餐盒</t>
  </si>
  <si>
    <t>四入手工皂組</t>
  </si>
  <si>
    <t>香皂禮盒</t>
  </si>
  <si>
    <t>無患子皂2入組</t>
  </si>
  <si>
    <t>中石化</t>
  </si>
  <si>
    <t>可充電式露營提燈</t>
  </si>
  <si>
    <t>高級毛毯</t>
  </si>
  <si>
    <t>廚房三寶</t>
  </si>
  <si>
    <t>長效性真空保溫瓶</t>
  </si>
  <si>
    <t>養生鍋</t>
  </si>
  <si>
    <t>輕便型風雨衣</t>
  </si>
  <si>
    <t>刷毛圍巾</t>
  </si>
  <si>
    <t>上曜</t>
  </si>
  <si>
    <t>台灣茶摳3入精油皂</t>
  </si>
  <si>
    <t>地球膠帶1卷</t>
  </si>
  <si>
    <t>地球膠帶</t>
  </si>
  <si>
    <t>全家禮物卡50元</t>
  </si>
  <si>
    <t>便利商店禮券200元</t>
  </si>
  <si>
    <t>超細纖維眼鏡布</t>
  </si>
  <si>
    <t>紳士襪一雙</t>
  </si>
  <si>
    <t>竹炭襪一雙</t>
  </si>
  <si>
    <t>台鹽亮白晶鹽牙膏</t>
  </si>
  <si>
    <t>玻璃壺</t>
  </si>
  <si>
    <t>清潔洗手液</t>
  </si>
  <si>
    <t>原味料理鹽</t>
  </si>
  <si>
    <t>LED露營燈</t>
  </si>
  <si>
    <t>雙肩環保收納袋</t>
  </si>
  <si>
    <t>雙面皮質便利貼盒</t>
  </si>
  <si>
    <t>糖鹽儲物玻璃小罐</t>
  </si>
  <si>
    <t>鍋寶耐熱玻璃保鮮盒(400ML)</t>
  </si>
  <si>
    <t>運動毛巾</t>
  </si>
  <si>
    <t>方巾</t>
  </si>
  <si>
    <t>毛巾</t>
  </si>
  <si>
    <t>嘉裕</t>
  </si>
  <si>
    <t>全家禮券50元</t>
  </si>
  <si>
    <t>指甲修剪組</t>
  </si>
  <si>
    <t>妙廚師保溫杯</t>
  </si>
  <si>
    <t>開瓶器</t>
  </si>
  <si>
    <t>東華</t>
  </si>
  <si>
    <t>蜂王米皂三入</t>
  </si>
  <si>
    <t>廚房實用二件組</t>
  </si>
  <si>
    <t>購物袋</t>
  </si>
  <si>
    <t>利華</t>
  </si>
  <si>
    <t>香皂1盒(3入)</t>
  </si>
  <si>
    <t>香皂3入</t>
  </si>
  <si>
    <t>高露潔牙膏一條</t>
  </si>
  <si>
    <t>中福</t>
  </si>
  <si>
    <t>7-11商品卡</t>
  </si>
  <si>
    <t>全家禮物卡</t>
  </si>
  <si>
    <t>工具組或相框</t>
  </si>
  <si>
    <t>好勁道麵條</t>
  </si>
  <si>
    <t>統一麵條</t>
  </si>
  <si>
    <t>大東</t>
  </si>
  <si>
    <t>潔白牙膏</t>
  </si>
  <si>
    <t>植物物語旅行組</t>
  </si>
  <si>
    <t>抑菌消臭棉襪和牙膏牙刷</t>
  </si>
  <si>
    <t>CRABYARN抑菌消臭棉襪</t>
  </si>
  <si>
    <t>抑菌消臭棉襪</t>
  </si>
  <si>
    <t>立益</t>
  </si>
  <si>
    <t>日常用品一份</t>
  </si>
  <si>
    <t>廚房用品1件</t>
  </si>
  <si>
    <t>高級精美圍裙1件</t>
  </si>
  <si>
    <t>佳和</t>
  </si>
  <si>
    <t>多功能超細纖維擦拭布</t>
  </si>
  <si>
    <t>炫彩LED露營燈</t>
  </si>
  <si>
    <t>高級香皂</t>
  </si>
  <si>
    <t>妙潔魔淨布</t>
  </si>
  <si>
    <t>簡易式背包</t>
  </si>
  <si>
    <t>圍裙</t>
  </si>
  <si>
    <t>手提袋</t>
  </si>
  <si>
    <t>全家禮券100元</t>
  </si>
  <si>
    <t>聚隆</t>
  </si>
  <si>
    <t>魔乾超細纖維組合包</t>
  </si>
  <si>
    <t>魔乾極超細纖維組合包</t>
  </si>
  <si>
    <t>魔術圍巾</t>
  </si>
  <si>
    <t>吸水毛巾</t>
  </si>
  <si>
    <t>南緯</t>
  </si>
  <si>
    <t>首利</t>
  </si>
  <si>
    <t>蜂王美容皂</t>
  </si>
  <si>
    <t>經典不銹鋼杯</t>
  </si>
  <si>
    <t>舒活沐浴禮盒</t>
  </si>
  <si>
    <t>三洋紡</t>
  </si>
  <si>
    <t>夢纖維負離子健康襪</t>
  </si>
  <si>
    <t>袋袋幸福</t>
  </si>
  <si>
    <t>時尚環保編織袋</t>
  </si>
  <si>
    <t>LED燈警報計步器</t>
  </si>
  <si>
    <t>(摩斯/樂雅樂/明馥)商品兌換券</t>
  </si>
  <si>
    <t>高級折疊包</t>
  </si>
  <si>
    <t>摩斯漢堡兌換券</t>
  </si>
  <si>
    <t>正道</t>
  </si>
  <si>
    <t>香皂2入</t>
  </si>
  <si>
    <t>妙管家強效洗衣粉500g</t>
  </si>
  <si>
    <t>樂活隨身玻璃杯</t>
  </si>
  <si>
    <t>LED折疊式檯燈</t>
  </si>
  <si>
    <t>大湯杯</t>
  </si>
  <si>
    <t>陶瓷刀具組</t>
  </si>
  <si>
    <t>瑞利</t>
  </si>
  <si>
    <t>超商禮券</t>
  </si>
  <si>
    <t>超商禮券50元</t>
  </si>
  <si>
    <t>沐浴乳</t>
  </si>
  <si>
    <t>艾草包</t>
  </si>
  <si>
    <t>艾草包(泡澡用)</t>
  </si>
  <si>
    <t>洗衣粉</t>
  </si>
  <si>
    <t>手工皂</t>
  </si>
  <si>
    <t>天然洗碗精</t>
  </si>
  <si>
    <t>多功能料理剪刀</t>
  </si>
  <si>
    <t>永豐麵禮盒</t>
  </si>
  <si>
    <t>牧野壽司米600公克裝</t>
  </si>
  <si>
    <t>不鏽鋼環保餐具組</t>
  </si>
  <si>
    <t>工具組</t>
  </si>
  <si>
    <t>多功能包</t>
  </si>
  <si>
    <t>水壺</t>
  </si>
  <si>
    <t>保鮮盒</t>
  </si>
  <si>
    <t>耿鼎</t>
  </si>
  <si>
    <t>洗衣精</t>
  </si>
  <si>
    <t>多功能工具組</t>
  </si>
  <si>
    <t>精密陶瓷刨刀</t>
  </si>
  <si>
    <t>阿隆索特級初榨橄欖油</t>
  </si>
  <si>
    <t>毛寶好無比超淨能洗衣精</t>
  </si>
  <si>
    <t>樂士</t>
  </si>
  <si>
    <t>側背包</t>
  </si>
  <si>
    <t>日式紗布毛巾禮盒</t>
  </si>
  <si>
    <t>沐浴組</t>
  </si>
  <si>
    <t>文具組</t>
  </si>
  <si>
    <t>雨傘止滑套</t>
  </si>
  <si>
    <t>玲瓏壺</t>
  </si>
  <si>
    <t>正峰新</t>
  </si>
  <si>
    <t>香皂</t>
  </si>
  <si>
    <t>伸縮背袋</t>
  </si>
  <si>
    <t>不織布手提袋</t>
  </si>
  <si>
    <t>長毛絨輕蓋毯</t>
  </si>
  <si>
    <t>縫紉工具組</t>
  </si>
  <si>
    <t>雨傘</t>
  </si>
  <si>
    <t>玻璃保鮮盒</t>
  </si>
  <si>
    <t>清淨海環保洗衣精一瓶(1000g)</t>
  </si>
  <si>
    <t>台灣稻農－穗穗平安米(600公克)</t>
  </si>
  <si>
    <t>蘭麗手工皂(四入)</t>
  </si>
  <si>
    <t>大呷麵本家-經典原味麵條</t>
  </si>
  <si>
    <t>華榮</t>
  </si>
  <si>
    <t>廚房妙用兩件組</t>
  </si>
  <si>
    <t>大亞</t>
  </si>
  <si>
    <t>7-11商品卡50元</t>
  </si>
  <si>
    <t>延長線</t>
  </si>
  <si>
    <t>手工香皂</t>
  </si>
  <si>
    <t>中電</t>
  </si>
  <si>
    <t>瑞士刀型四合一傳輸線</t>
  </si>
  <si>
    <t>魔術腰帶</t>
  </si>
  <si>
    <t>保冰袋</t>
  </si>
  <si>
    <t>運動帽</t>
  </si>
  <si>
    <t>臉譜多功能削皮器</t>
  </si>
  <si>
    <t>台一</t>
  </si>
  <si>
    <t>碗碟一套</t>
  </si>
  <si>
    <t>購物袋一只</t>
  </si>
  <si>
    <t>保冷袋一只</t>
  </si>
  <si>
    <t>杯墊</t>
  </si>
  <si>
    <t>台灣米一包</t>
  </si>
  <si>
    <t>護牙鴻運好禮</t>
  </si>
  <si>
    <t>綠的潔手慕斯</t>
  </si>
  <si>
    <t>百齡牙膏</t>
  </si>
  <si>
    <t>綠的抗菌潔手乳</t>
  </si>
  <si>
    <t>男性抗菌沐浴乳</t>
  </si>
  <si>
    <t>葡萄柚籽抗菌水晶洗衣用肥皂液體1.2公斤</t>
  </si>
  <si>
    <t>南僑水晶葡萄柚籽抗菌洗衣液體1.2KG禮盒</t>
  </si>
  <si>
    <t>南僑水晶葡萄柚籽洗手系列組</t>
  </si>
  <si>
    <t>南僑水晶葡萄柚籽抗菌噴霧乾洗手禮盒</t>
  </si>
  <si>
    <t>洗碗精</t>
  </si>
  <si>
    <t>全家禮券88元</t>
  </si>
  <si>
    <t>健常活益菌(30粒/瓶)</t>
  </si>
  <si>
    <t>葡萄王醣安欣30粒</t>
  </si>
  <si>
    <t>元氣靈芝30粒</t>
  </si>
  <si>
    <t>保素王7包入</t>
  </si>
  <si>
    <t>勇股王</t>
  </si>
  <si>
    <t>麗仕香皂禮盒</t>
  </si>
  <si>
    <t>麗仕香皂一盒</t>
  </si>
  <si>
    <t>小包裝臺灣米</t>
  </si>
  <si>
    <t>嬰兒保濕乳液</t>
  </si>
  <si>
    <t>玉美研松柏茶葉</t>
  </si>
  <si>
    <t>楓康一滴淨天然有機洗潔精</t>
  </si>
  <si>
    <t>楓康理研保鮮膜2支</t>
  </si>
  <si>
    <t>防蚊抗菌組</t>
  </si>
  <si>
    <t>楓康一滴淨</t>
  </si>
  <si>
    <t>牙膏</t>
  </si>
  <si>
    <t>環保洗衣精</t>
  </si>
  <si>
    <t>環保洗碗精</t>
  </si>
  <si>
    <t>環保洗劑清潔用品組</t>
  </si>
  <si>
    <t>西螺米禮盒</t>
  </si>
  <si>
    <t>三晃</t>
  </si>
  <si>
    <t>沐浴禮盒</t>
  </si>
  <si>
    <t>禮券</t>
  </si>
  <si>
    <t>海洋深層水膠原保濕面膜乙盒</t>
  </si>
  <si>
    <t>深滋味深海鹽鹵乙瓶</t>
  </si>
  <si>
    <t>Taiwan Yes深海潔淨禮盒</t>
  </si>
  <si>
    <t>台肥生技日常保養禮盒(洗髮精及身體乳)</t>
  </si>
  <si>
    <t>真淨清潔禮盒(牙膏及香皂)</t>
  </si>
  <si>
    <t>7-11商品卡100元</t>
  </si>
  <si>
    <t>自拍器</t>
  </si>
  <si>
    <t>簡易式露營燈</t>
  </si>
  <si>
    <t>多功能工具組或隨手杯</t>
  </si>
  <si>
    <t>超商咖啡券</t>
  </si>
  <si>
    <t>隨手杯</t>
  </si>
  <si>
    <t>清潔品</t>
  </si>
  <si>
    <t>吸盤手機架</t>
  </si>
  <si>
    <t>保健食品</t>
  </si>
  <si>
    <t>納補瑞多系列組合包</t>
  </si>
  <si>
    <t>功能性食品嚼錠</t>
  </si>
  <si>
    <t>納補瑞多組合包</t>
  </si>
  <si>
    <t>菲蘇德美潔面乳</t>
  </si>
  <si>
    <t>清潔用品(牙膏+牙刷)</t>
  </si>
  <si>
    <t>調味品</t>
  </si>
  <si>
    <t>清潔用品組</t>
  </si>
  <si>
    <t>三支牙膏組</t>
  </si>
  <si>
    <t>抗菌潔手慕斯</t>
  </si>
  <si>
    <t>收納椅</t>
  </si>
  <si>
    <t>高級香皂禮盒</t>
  </si>
  <si>
    <t>和康生</t>
  </si>
  <si>
    <t>面膜</t>
  </si>
  <si>
    <t>時間精靈面膜</t>
  </si>
  <si>
    <t>玻尿酸精華液</t>
  </si>
  <si>
    <t>冠軍</t>
  </si>
  <si>
    <t>玉米田環保餐具組</t>
  </si>
  <si>
    <t>花茶杯</t>
  </si>
  <si>
    <t>台紙</t>
  </si>
  <si>
    <t>環保餐盒組</t>
  </si>
  <si>
    <t>陶瓷杯碗乙個</t>
  </si>
  <si>
    <t>牙膏禮盒</t>
  </si>
  <si>
    <t>士紙</t>
  </si>
  <si>
    <t>濕紙巾</t>
  </si>
  <si>
    <t>筆記本</t>
  </si>
  <si>
    <t>春風面紙一串</t>
  </si>
  <si>
    <t>春風三層超厚手家用紙巾一串</t>
  </si>
  <si>
    <t>春風抽衛一串</t>
  </si>
  <si>
    <t>筆記本及影印紙</t>
  </si>
  <si>
    <t>石斛滋養洗髮精</t>
  </si>
  <si>
    <t>草本香氛沐浴精禮盒</t>
  </si>
  <si>
    <t>草本戶外舒緩防蚊組</t>
  </si>
  <si>
    <t>草本香氛禮盒</t>
  </si>
  <si>
    <t>霍山石斛萬用舒緩膏</t>
  </si>
  <si>
    <t>環保杯</t>
  </si>
  <si>
    <t>太空杯</t>
  </si>
  <si>
    <t>鈦碗</t>
  </si>
  <si>
    <t>膠原蛋白黃金皂禮盒</t>
  </si>
  <si>
    <t>鈦杯</t>
  </si>
  <si>
    <t>19合一可替換式多功能棘輪起子組</t>
  </si>
  <si>
    <t>台灣製超細纖維吸水毛巾</t>
  </si>
  <si>
    <t>彈蓋水壺</t>
  </si>
  <si>
    <t>盤子</t>
  </si>
  <si>
    <t>法國餐盤</t>
  </si>
  <si>
    <t>中鴻</t>
  </si>
  <si>
    <t>台鹽膠原蛋白黃金皂3入一組</t>
  </si>
  <si>
    <t>毛巾組</t>
  </si>
  <si>
    <t>有機米600g</t>
  </si>
  <si>
    <t>官田鋼</t>
  </si>
  <si>
    <t>束口背包</t>
  </si>
  <si>
    <t>濾茶杯</t>
  </si>
  <si>
    <t>鍋寶萬用盤</t>
  </si>
  <si>
    <t>料理雙刀組</t>
  </si>
  <si>
    <t>美亞鋼</t>
  </si>
  <si>
    <t>聚亨</t>
  </si>
  <si>
    <t>PP保鮮盒</t>
  </si>
  <si>
    <t>燁輝</t>
  </si>
  <si>
    <t>不銹鋼叉匙組</t>
  </si>
  <si>
    <t>不銹鋼樹紋小羹叉組</t>
  </si>
  <si>
    <t>開罐器及陶瓷削皮刀</t>
  </si>
  <si>
    <t>養生麵禮盒</t>
  </si>
  <si>
    <t>原味麵禮盒</t>
  </si>
  <si>
    <t>蘆薈潤膚皂禮盒</t>
  </si>
  <si>
    <t>千興</t>
  </si>
  <si>
    <t>隨身杯</t>
  </si>
  <si>
    <t>浴巾禮盒</t>
  </si>
  <si>
    <t>餐具組</t>
  </si>
  <si>
    <t>全家50元禮券</t>
  </si>
  <si>
    <t>威致</t>
  </si>
  <si>
    <t>精美沐浴禮盒</t>
  </si>
  <si>
    <t>高級精美沐浴禮盒</t>
  </si>
  <si>
    <t>沐浴用品禮盒</t>
  </si>
  <si>
    <t>白人沐浴禮盒</t>
  </si>
  <si>
    <t>彰源</t>
  </si>
  <si>
    <t>健康襪</t>
  </si>
  <si>
    <t>高級銅纖維健康襪</t>
  </si>
  <si>
    <t>蘭麗綿羊香皂3入</t>
  </si>
  <si>
    <t>金農米1包</t>
  </si>
  <si>
    <t>依必朗洗潔液</t>
  </si>
  <si>
    <t>LED手電筒</t>
  </si>
  <si>
    <t>香水手工皂</t>
  </si>
  <si>
    <t>全家禮物卡100元</t>
  </si>
  <si>
    <t>池上米(一公斤裝)</t>
  </si>
  <si>
    <t>池上米</t>
  </si>
  <si>
    <t>全家禮券60元</t>
  </si>
  <si>
    <t>購胎優惠券</t>
  </si>
  <si>
    <t>毛球修剪器</t>
  </si>
  <si>
    <t>流線型抗菌牙刷</t>
  </si>
  <si>
    <t>雙層不銹鋼閃杯</t>
  </si>
  <si>
    <t>不鏽鋼雙層飯盒</t>
  </si>
  <si>
    <t>手提式微波密封盒</t>
  </si>
  <si>
    <t>指甲剪</t>
  </si>
  <si>
    <t>輕薄環保購物袋</t>
  </si>
  <si>
    <t>多功能隨身袋</t>
  </si>
  <si>
    <t>隨行護頸充氣枕</t>
  </si>
  <si>
    <t>流行包乙只</t>
  </si>
  <si>
    <t>珍珍休閒食品組合包</t>
  </si>
  <si>
    <t>毛寶洗衣精</t>
  </si>
  <si>
    <t>同仁堂養生茶包組</t>
  </si>
  <si>
    <t>迷你型家用工具組</t>
  </si>
  <si>
    <t>MC-1金帝機油</t>
  </si>
  <si>
    <t>米奇微波保鮮盒</t>
  </si>
  <si>
    <t>U型記憶枕</t>
  </si>
  <si>
    <t>深情馬戲團馬克杯</t>
  </si>
  <si>
    <t>靴下貓時尚提袋</t>
  </si>
  <si>
    <t>天然玫瑰鹽.胡椒研磨禮盒</t>
  </si>
  <si>
    <t>拉拉熊側背包</t>
  </si>
  <si>
    <t>造型點心碟</t>
  </si>
  <si>
    <t>12LED檯燈風扇</t>
  </si>
  <si>
    <t>咖啡杯碗組</t>
  </si>
  <si>
    <t>長型餐袋組</t>
  </si>
  <si>
    <t>口袋型計算機</t>
  </si>
  <si>
    <t>LED燈泡</t>
  </si>
  <si>
    <t>洗手乳</t>
  </si>
  <si>
    <t>台揚</t>
  </si>
  <si>
    <t>8合1 - LED手電筒</t>
  </si>
  <si>
    <t>手工皂禮盒</t>
  </si>
  <si>
    <t>泰山蔬菜油</t>
  </si>
  <si>
    <t>中興米(無洗米600克)</t>
  </si>
  <si>
    <t>耐熱玻璃烤盤</t>
  </si>
  <si>
    <t>陶瓷刀組</t>
  </si>
  <si>
    <t>刨刀組合</t>
  </si>
  <si>
    <t>碗筷組</t>
  </si>
  <si>
    <t>東訊</t>
  </si>
  <si>
    <t>日本伊瑪不鏽鋼隨手杯</t>
  </si>
  <si>
    <t>中環</t>
  </si>
  <si>
    <t>南僑抗菌洗衣精</t>
  </si>
  <si>
    <t>南僑水晶肥皂</t>
  </si>
  <si>
    <t>南僑水晶洗衣粉</t>
  </si>
  <si>
    <t>水晶肥皂食器洗滌液</t>
  </si>
  <si>
    <t>計算機</t>
  </si>
  <si>
    <t>蘭麗抗菌洗手乳</t>
  </si>
  <si>
    <t>蘭麗綿羊香皂</t>
  </si>
  <si>
    <t>華泰電</t>
  </si>
  <si>
    <t>愛盲環保購物袋</t>
  </si>
  <si>
    <t>3C毛氈套</t>
  </si>
  <si>
    <t>憨兒窯瓷杯</t>
  </si>
  <si>
    <t>健康陽光米</t>
  </si>
  <si>
    <t>米</t>
  </si>
  <si>
    <t>旺宏</t>
  </si>
  <si>
    <t>德國雙人旋轉指甲剪</t>
  </si>
  <si>
    <t>3M真空保鮮盒</t>
  </si>
  <si>
    <t>人因科技LED雙電源行動摺疊檯燈</t>
  </si>
  <si>
    <t>飛狼手搖式手電筒</t>
  </si>
  <si>
    <t>環保萬用盤</t>
  </si>
  <si>
    <t>精美廚房妙用兩件組</t>
  </si>
  <si>
    <t>多漾保溫提袋</t>
  </si>
  <si>
    <t>修容組</t>
  </si>
  <si>
    <t>優質米</t>
  </si>
  <si>
    <t>茂矽</t>
  </si>
  <si>
    <t>清潔用品</t>
  </si>
  <si>
    <t>抗菌洗手慕斯500ml</t>
  </si>
  <si>
    <t>抗菌舒柔濕巾2入</t>
  </si>
  <si>
    <t>美琪藥皂3入組</t>
  </si>
  <si>
    <t>美琪抗菌洗手慕斯300ml</t>
  </si>
  <si>
    <t>中興米(600公克)</t>
  </si>
  <si>
    <t>錸德</t>
  </si>
  <si>
    <t>高級餐巾墊</t>
  </si>
  <si>
    <t>隨身水壺</t>
  </si>
  <si>
    <t>環保保鮮盒</t>
  </si>
  <si>
    <t>多用途便當盒</t>
  </si>
  <si>
    <t>樂扣杯</t>
  </si>
  <si>
    <t>晶品米</t>
  </si>
  <si>
    <t>水果系列手工香氛皂</t>
  </si>
  <si>
    <t>7+5LED二合一手電筒</t>
  </si>
  <si>
    <t>休閒後背包</t>
  </si>
  <si>
    <t>休閒側背包</t>
  </si>
  <si>
    <t>折疊購物袋</t>
  </si>
  <si>
    <t>休閒手提包</t>
  </si>
  <si>
    <t>環保餐具組</t>
  </si>
  <si>
    <t>廷鑫</t>
  </si>
  <si>
    <t>奈米級銀鈦膜防護口罩</t>
  </si>
  <si>
    <t>矽統</t>
  </si>
  <si>
    <t>陶瓷摺疊刀及削皮器</t>
  </si>
  <si>
    <t>毛毯</t>
  </si>
  <si>
    <t>歐風四季毯</t>
  </si>
  <si>
    <t>倫飛</t>
  </si>
  <si>
    <t>英國熊健康隨身杯</t>
  </si>
  <si>
    <t>日式茶藝杯(含蓋)杯組</t>
  </si>
  <si>
    <t>咖啡馬克杯三件組</t>
  </si>
  <si>
    <t>日式和風2入杯蓋組</t>
  </si>
  <si>
    <t>有線耳機</t>
  </si>
  <si>
    <t>便利商店禮券</t>
  </si>
  <si>
    <t>全家禮券</t>
  </si>
  <si>
    <t>魔術背包</t>
  </si>
  <si>
    <t>保暖毯</t>
  </si>
  <si>
    <t>攜帶式多功能LED燈</t>
  </si>
  <si>
    <t>保溫杯</t>
  </si>
  <si>
    <t>金像</t>
  </si>
  <si>
    <t>高露潔牙膏旅行組</t>
  </si>
  <si>
    <t>黑人白綠雙星牙膏2支</t>
  </si>
  <si>
    <t>大同</t>
  </si>
  <si>
    <t>大同寶寶LED小夜燈</t>
  </si>
  <si>
    <t>大同寶寶不銹鋼保溫瓶</t>
  </si>
  <si>
    <t>LED節能燈泡</t>
  </si>
  <si>
    <t>大同吹風機</t>
  </si>
  <si>
    <t>沙拉脫</t>
  </si>
  <si>
    <t>毛寶環保植物性洗衣精</t>
  </si>
  <si>
    <t>天然米胚芽酵素洗衣精</t>
  </si>
  <si>
    <t>南僑水晶肥皂食器洗滌液</t>
  </si>
  <si>
    <t>水晶肥皂洗衣液</t>
  </si>
  <si>
    <t>智寶</t>
  </si>
  <si>
    <t>3M菜瓜布</t>
  </si>
  <si>
    <t>紅晶鑽紅豆</t>
  </si>
  <si>
    <t>泰山沙拉油</t>
  </si>
  <si>
    <t>全家禮物卡88元</t>
  </si>
  <si>
    <t>虹光</t>
  </si>
  <si>
    <t>統一超商商品卡</t>
  </si>
  <si>
    <t>麵條禮盒</t>
  </si>
  <si>
    <t>麵條</t>
  </si>
  <si>
    <t>小包米(600g)</t>
  </si>
  <si>
    <t>映泰</t>
  </si>
  <si>
    <t>抗菌洗手乳</t>
  </si>
  <si>
    <t>7-11商品卡88元</t>
  </si>
  <si>
    <t>毅嘉</t>
  </si>
  <si>
    <t>白雪香皂二入</t>
  </si>
  <si>
    <t>毛寶天然植物洗衣精</t>
  </si>
  <si>
    <t>毛寶小蘇打洗衣粉</t>
  </si>
  <si>
    <t>浩鑫</t>
  </si>
  <si>
    <t>餐盤組</t>
  </si>
  <si>
    <t>Deya多用途手提袋</t>
  </si>
  <si>
    <t>史努比毛毯</t>
  </si>
  <si>
    <t>高真空保溫杯</t>
  </si>
  <si>
    <t>國碩</t>
  </si>
  <si>
    <t>運動手機臂包</t>
  </si>
  <si>
    <t>春上米(1kg)</t>
  </si>
  <si>
    <t>台灣產製真空包裝白米600公克</t>
  </si>
  <si>
    <t>白米600公克</t>
  </si>
  <si>
    <t>真空包裝白米600公克</t>
  </si>
  <si>
    <t>雷射筆+名片盒禮品組</t>
  </si>
  <si>
    <t>樂美雅玻璃保鮮盒</t>
  </si>
  <si>
    <t>萬用轉接插頭</t>
  </si>
  <si>
    <t>生活用品</t>
  </si>
  <si>
    <t>玻璃儲物罐</t>
  </si>
  <si>
    <t>精緻牙膏旅遊組</t>
  </si>
  <si>
    <t>萊爾富禮券100元</t>
  </si>
  <si>
    <t>泡舒天然洗潔精</t>
  </si>
  <si>
    <t>安淨環保酵素洗潔劑</t>
  </si>
  <si>
    <t>日式德養花東山泉米</t>
  </si>
  <si>
    <t>雙色便當盒</t>
  </si>
  <si>
    <t>高級LED燈電容筆禮盒</t>
  </si>
  <si>
    <t>盥洗旅行組</t>
  </si>
  <si>
    <t>耳機</t>
  </si>
  <si>
    <t>尚水米一包(300g)</t>
  </si>
  <si>
    <t>麵本家原味麵條一份(300g)</t>
  </si>
  <si>
    <t>雲林蒜頭1包</t>
  </si>
  <si>
    <t>翔耀</t>
  </si>
  <si>
    <t>運動水壼</t>
  </si>
  <si>
    <t>妙潔濾水網</t>
  </si>
  <si>
    <t>新利虹</t>
  </si>
  <si>
    <t>魔力銀清潔組</t>
  </si>
  <si>
    <t>MENAMI 魔力銀超活性抗菌噴霧</t>
  </si>
  <si>
    <t>白人清潔組</t>
  </si>
  <si>
    <t>保溫袋</t>
  </si>
  <si>
    <t>運動束口袋</t>
  </si>
  <si>
    <t>鍋寶廚房妙用組</t>
  </si>
  <si>
    <t>晶電</t>
  </si>
  <si>
    <t>icash卡(內含儲值金$20元)</t>
  </si>
  <si>
    <t>LED小夜燈</t>
  </si>
  <si>
    <t>菱格紋購物袋</t>
  </si>
  <si>
    <t>飛狼折疊二用手電筒</t>
  </si>
  <si>
    <t>卡片夾</t>
  </si>
  <si>
    <t>禮券50元</t>
  </si>
  <si>
    <t>精美碗</t>
  </si>
  <si>
    <t>毛巾組禮盒</t>
  </si>
  <si>
    <t>飛宏</t>
  </si>
  <si>
    <t>LED手提露營燈</t>
  </si>
  <si>
    <t>耐熱玻璃水瓶</t>
  </si>
  <si>
    <t>冷熱沖泡隨身壼</t>
  </si>
  <si>
    <t>什襲珍藏米</t>
  </si>
  <si>
    <t>輕巧隨身杯</t>
  </si>
  <si>
    <t>100元商品卡</t>
  </si>
  <si>
    <t>全家商品卡100元</t>
  </si>
  <si>
    <t>高速公路回數票</t>
  </si>
  <si>
    <t>建通</t>
  </si>
  <si>
    <t>樂涼休閒瓶</t>
  </si>
  <si>
    <t>炫彩保溫杯</t>
  </si>
  <si>
    <t>不銹鋼隔熱碗</t>
  </si>
  <si>
    <t>環保噴霧罐</t>
  </si>
  <si>
    <t>USB延長線座</t>
  </si>
  <si>
    <t>真空保溫瓶</t>
  </si>
  <si>
    <t>瑞士刀工具組</t>
  </si>
  <si>
    <t>台灣製格紋毛毯一條</t>
  </si>
  <si>
    <t>麗台</t>
  </si>
  <si>
    <t>304不銹鋼碗</t>
  </si>
  <si>
    <t>高級強化餐盤</t>
  </si>
  <si>
    <t>強化微波拉麵碗</t>
  </si>
  <si>
    <t>環保餐具</t>
  </si>
  <si>
    <t>志聖</t>
  </si>
  <si>
    <t>魔術頭巾</t>
  </si>
  <si>
    <t>運動袖套</t>
  </si>
  <si>
    <t>魔術腰袋</t>
  </si>
  <si>
    <t>運動頭巾</t>
  </si>
  <si>
    <t>手工香皂2入</t>
  </si>
  <si>
    <t>好無比超淨能洗衣精</t>
  </si>
  <si>
    <t>香皂組</t>
  </si>
  <si>
    <t>玫瑰精油按摩皂</t>
  </si>
  <si>
    <t>華映</t>
  </si>
  <si>
    <t>德國雙人國際指甲鉗</t>
  </si>
  <si>
    <t>多功能瑞士刀</t>
  </si>
  <si>
    <t>雙人牌指甲鉗</t>
  </si>
  <si>
    <t>小夜燈</t>
  </si>
  <si>
    <t>三件式修容組</t>
  </si>
  <si>
    <t>USB LED旋轉燈</t>
  </si>
  <si>
    <t>七彩手電筒</t>
  </si>
  <si>
    <t>多用途開瓶罐器</t>
  </si>
  <si>
    <t>霧峰米一包</t>
  </si>
  <si>
    <t>龍捲麵</t>
  </si>
  <si>
    <t>好勁道麵條(2小包)</t>
  </si>
  <si>
    <t>麵條(三小包)</t>
  </si>
  <si>
    <t>APP撲滿</t>
  </si>
  <si>
    <t>耐熱玻璃保鮮盒提袋組</t>
  </si>
  <si>
    <t>英國熊陶瓷保鮮蓋碗(3PCS)</t>
  </si>
  <si>
    <t>泰山OMEGA3健康調和油(1,000 cc)</t>
  </si>
  <si>
    <t>有機金廣糙米(1KG裝)+泡腳海鹽</t>
  </si>
  <si>
    <t>一詮</t>
  </si>
  <si>
    <t>旅行收納四件組</t>
  </si>
  <si>
    <t>旅行萬用轉接插頭</t>
  </si>
  <si>
    <t>精緻皮質相框</t>
  </si>
  <si>
    <t>春漾皮質手提袋</t>
  </si>
  <si>
    <t>吉祥全</t>
  </si>
  <si>
    <t>BD光碟片</t>
  </si>
  <si>
    <t>拉麵碗</t>
  </si>
  <si>
    <t>玻璃密封罐</t>
  </si>
  <si>
    <t>沖茶器</t>
  </si>
  <si>
    <t>宏達電</t>
  </si>
  <si>
    <t>黑色後背包乙個</t>
  </si>
  <si>
    <t>折疊式風衣外套</t>
  </si>
  <si>
    <t>工具組手電筒</t>
  </si>
  <si>
    <t>鍋寶不銹鋼隔熱杯</t>
  </si>
  <si>
    <t>蜂王薰衣草香皂六入裝</t>
  </si>
  <si>
    <t>白人四件式禮盒</t>
  </si>
  <si>
    <t>計步器</t>
  </si>
  <si>
    <t>樂活休閒杯</t>
  </si>
  <si>
    <t>密扣式玻璃保鮮盒</t>
  </si>
  <si>
    <t>鮮活環保手提袋</t>
  </si>
  <si>
    <t>真空保溫杯</t>
  </si>
  <si>
    <t>襪子</t>
  </si>
  <si>
    <t>服飾</t>
  </si>
  <si>
    <t>內衣</t>
  </si>
  <si>
    <t>安妮兔碗筷組</t>
  </si>
  <si>
    <t>襪子內褲</t>
  </si>
  <si>
    <t>精美紀念品一份</t>
  </si>
  <si>
    <t>阿龍刷毛毯</t>
  </si>
  <si>
    <t>BES手提袋</t>
  </si>
  <si>
    <t>時尚隨身瓶</t>
  </si>
  <si>
    <t>LED迷你手電筒</t>
  </si>
  <si>
    <t>鑽石雷射筆</t>
  </si>
  <si>
    <t>觸控檯燈</t>
  </si>
  <si>
    <t>隨身應急工具組</t>
  </si>
  <si>
    <t>工具型手電筒</t>
  </si>
  <si>
    <t>多功能放大鏡</t>
  </si>
  <si>
    <t>高級清潔用品</t>
  </si>
  <si>
    <t>清潔用品禮盒</t>
  </si>
  <si>
    <t>肥皂禮盒</t>
  </si>
  <si>
    <t>白米</t>
  </si>
  <si>
    <t>西螺米一包1kg</t>
  </si>
  <si>
    <t>台塑米一包</t>
  </si>
  <si>
    <t>高級雙層玻璃杯</t>
  </si>
  <si>
    <t>Jack Wolfskin四季毯</t>
  </si>
  <si>
    <t>SOGA百合花四格盤</t>
  </si>
  <si>
    <t>生活美學碗組</t>
  </si>
  <si>
    <t>青花骨瓷盤</t>
  </si>
  <si>
    <t>沐浴組合</t>
  </si>
  <si>
    <t>皮爾卡登手工香皂</t>
  </si>
  <si>
    <t>日勝生</t>
  </si>
  <si>
    <t>普力德生物科技(股)公司保養品禮盒組</t>
  </si>
  <si>
    <t>洗護髮組合</t>
  </si>
  <si>
    <t>德國雙人牌指甲剪</t>
  </si>
  <si>
    <t>運動襪</t>
  </si>
  <si>
    <t>短袖襯衫</t>
  </si>
  <si>
    <t>益航</t>
  </si>
  <si>
    <t>超柔四季毯</t>
  </si>
  <si>
    <t>文鎮印泥</t>
  </si>
  <si>
    <t>彩色玻璃皿</t>
  </si>
  <si>
    <t>伸縮照明燈</t>
  </si>
  <si>
    <t>三件環保不銹鋼餐具組</t>
  </si>
  <si>
    <t>強化玻璃保鮮盒2入</t>
  </si>
  <si>
    <t>Paul Frank 大嘴猴五入瓷碗</t>
  </si>
  <si>
    <t>登山防滑拐杖兩用自動傘</t>
  </si>
  <si>
    <t>戶外攜袋野餐墊</t>
  </si>
  <si>
    <t>義大利selene三件式環保餐具組</t>
  </si>
  <si>
    <t>六合一手電筒工具組</t>
  </si>
  <si>
    <t>真空運動保溫瓶</t>
  </si>
  <si>
    <t>多功能文具組</t>
  </si>
  <si>
    <t>商品券100元</t>
  </si>
  <si>
    <t>遠東禮券</t>
  </si>
  <si>
    <t>東森</t>
  </si>
  <si>
    <t>享食單把鍋</t>
  </si>
  <si>
    <t>8吋日式粉梅圓盤二入組</t>
  </si>
  <si>
    <t>鍋寶和風釉下彩繪碗組</t>
  </si>
  <si>
    <t>青花瓷盤</t>
  </si>
  <si>
    <t>春風三層超厚手家用紙巾</t>
  </si>
  <si>
    <t>台灣高鐵200元乘車票折價券</t>
  </si>
  <si>
    <t>精美禮品一份</t>
  </si>
  <si>
    <t>小型擊破器手電筒(含電池)</t>
  </si>
  <si>
    <t>馬克杯</t>
  </si>
  <si>
    <t>刨刀器</t>
  </si>
  <si>
    <t>玻璃油壺</t>
  </si>
  <si>
    <t>繽紛樂活保冷保溫袋</t>
  </si>
  <si>
    <t>一禮烘焙樂活餐盒</t>
  </si>
  <si>
    <t>六福首選茗茶</t>
  </si>
  <si>
    <t>隨行杯</t>
  </si>
  <si>
    <t>全家商品卡50元</t>
  </si>
  <si>
    <t>歌林聲波電動牙刷</t>
  </si>
  <si>
    <t>毛寶衣物清潔組</t>
  </si>
  <si>
    <t>鍋寶不鏽鋼隔熱杯</t>
  </si>
  <si>
    <t>精選環保餐具組</t>
  </si>
  <si>
    <t>時尚環保提袋</t>
  </si>
  <si>
    <t>精選池上米</t>
  </si>
  <si>
    <t>妙管家保鮮盒</t>
  </si>
  <si>
    <t>超商禮券面額50元</t>
  </si>
  <si>
    <t>橄欖油禮盒</t>
  </si>
  <si>
    <t>舞鶴茶</t>
  </si>
  <si>
    <t>玻璃積木保鮮罐組</t>
  </si>
  <si>
    <t>風獅爺保溫瓶禮盒</t>
  </si>
  <si>
    <t>精緻好米</t>
  </si>
  <si>
    <t>第一產</t>
  </si>
  <si>
    <t>高級原子筆</t>
  </si>
  <si>
    <t>真空烤漆閃亮杯</t>
  </si>
  <si>
    <t>鍋寶超真空保溫瓶</t>
  </si>
  <si>
    <t>好勁道家常麵條</t>
  </si>
  <si>
    <t>好勁道月見雞蛋麵</t>
  </si>
  <si>
    <t>天然超大葡萄乾隨手包</t>
  </si>
  <si>
    <t>統一好勁道麵條一份</t>
  </si>
  <si>
    <t>蘭麗保濕透明皂禮盒(3入組)</t>
  </si>
  <si>
    <t>鍋寶超真空保溫杯</t>
  </si>
  <si>
    <t>掌廚多功能廚房剪刀組</t>
  </si>
  <si>
    <t>Glasslock玻璃積木保鮮罐</t>
  </si>
  <si>
    <t>康寧餐盤</t>
  </si>
  <si>
    <t>強化玻璃保鮮盒提袋組</t>
  </si>
  <si>
    <t>晶透耐熱玻璃茶具組</t>
  </si>
  <si>
    <t>耐熱玻璃水晶鍋</t>
  </si>
  <si>
    <t>幾米星空提袋玻璃保鮮盒組</t>
  </si>
  <si>
    <t>岩鹽禮盒</t>
  </si>
  <si>
    <t>雨傘乙把</t>
  </si>
  <si>
    <t>手提袋乙個</t>
  </si>
  <si>
    <t>單面穿夾克</t>
  </si>
  <si>
    <t>LED探照燈手電筒</t>
  </si>
  <si>
    <t>好運馬觸控檯燈</t>
  </si>
  <si>
    <t>7-11商品卡200元</t>
  </si>
  <si>
    <t>防蹣噴液及全效型牙膏組合</t>
  </si>
  <si>
    <t>輕食樂活餐盒</t>
  </si>
  <si>
    <t>8合1多功能工具組</t>
  </si>
  <si>
    <t>夏荷四角盤</t>
  </si>
  <si>
    <t>全家禮券66元</t>
  </si>
  <si>
    <t>石斛滋養洗髮精禮盒</t>
  </si>
  <si>
    <t>魔力沖泡瓶</t>
  </si>
  <si>
    <t>四季毯</t>
  </si>
  <si>
    <t>掌廚可樂膳手提不繡鋼超真空保溫燜燒罐</t>
  </si>
  <si>
    <t>鍋寶耐熱玻璃碗1.0L</t>
  </si>
  <si>
    <t>玻璃保鮮盒-500ml</t>
  </si>
  <si>
    <t>彈蓋式真空保溫杯</t>
  </si>
  <si>
    <t>新光三越禮券100元</t>
  </si>
  <si>
    <t>麗嬰房</t>
  </si>
  <si>
    <t>嬰兒潔膚柔濕巾</t>
  </si>
  <si>
    <t>農林小舖柚子醋(375ml)一瓶</t>
  </si>
  <si>
    <t>四季烏龍(20入)袋茶一盒</t>
  </si>
  <si>
    <t>La PHace亮白保濕精華乳</t>
  </si>
  <si>
    <t>仙女紅茶</t>
  </si>
  <si>
    <t>茶葉</t>
  </si>
  <si>
    <t>男性短袖襯衫</t>
  </si>
  <si>
    <t>男短襯衫</t>
  </si>
  <si>
    <t>顏帝亞香皂面膜組合</t>
  </si>
  <si>
    <t>QQ義大利麵</t>
  </si>
  <si>
    <t>坎佩尼亞稜紋螺絲麵</t>
  </si>
  <si>
    <t>健康食彩有機白米</t>
  </si>
  <si>
    <t>義大利麵</t>
  </si>
  <si>
    <t>醬油禮盒</t>
  </si>
  <si>
    <t>紫玉玄米</t>
  </si>
  <si>
    <t>發芽五穀米</t>
  </si>
  <si>
    <t>醬油</t>
  </si>
  <si>
    <t>U2側背資料袋</t>
  </si>
  <si>
    <t>今皓</t>
  </si>
  <si>
    <t>精緻牙刷</t>
  </si>
  <si>
    <t>美容香皂</t>
  </si>
  <si>
    <t>抗菌洗手露</t>
  </si>
  <si>
    <t>甘醇醬油150ml(2入)</t>
  </si>
  <si>
    <t>平安幸福米</t>
  </si>
  <si>
    <t>五木麵條</t>
  </si>
  <si>
    <t>嘉晶</t>
  </si>
  <si>
    <t>LED露營燈/手電筒</t>
  </si>
  <si>
    <t>轉接線禮盒組</t>
  </si>
  <si>
    <t>彩格抗菌四季毯</t>
  </si>
  <si>
    <t>同開</t>
  </si>
  <si>
    <t>隨身碟</t>
  </si>
  <si>
    <t>亞光</t>
  </si>
  <si>
    <t>食物料理秤</t>
  </si>
  <si>
    <t>手持式電子行李秤</t>
  </si>
  <si>
    <t>手持式電子體脂機</t>
  </si>
  <si>
    <t>腕式電子血壓計</t>
  </si>
  <si>
    <t>電子耳溫槍</t>
  </si>
  <si>
    <t>憶聲</t>
  </si>
  <si>
    <t>精美禮品LED手電筒</t>
  </si>
  <si>
    <t>健康環保餐具</t>
  </si>
  <si>
    <t>調味罐</t>
  </si>
  <si>
    <t>300公克五穀米</t>
  </si>
  <si>
    <t>星通</t>
  </si>
  <si>
    <t>超細纖維巾</t>
  </si>
  <si>
    <t>益全香米</t>
  </si>
  <si>
    <t>喜願全麥麵條/米籽條</t>
  </si>
  <si>
    <t>能量休閒襪</t>
  </si>
  <si>
    <t>馬卡龍行李吊牌</t>
  </si>
  <si>
    <t>保溫保冷袋</t>
  </si>
  <si>
    <t>觸控筆</t>
  </si>
  <si>
    <t>雙杯盤組</t>
  </si>
  <si>
    <t>法國Luminarc(樂美雅)純白2件餐盤組</t>
  </si>
  <si>
    <t>玄掌按摩+修容祖</t>
  </si>
  <si>
    <t>鍋寶保溫杯</t>
  </si>
  <si>
    <t>鍋寶玻璃定量油壼</t>
  </si>
  <si>
    <t>微笑五件式修容組</t>
  </si>
  <si>
    <t>Jack Wolfskin飛狼購物袋</t>
  </si>
  <si>
    <t>高級休旅盥洗包</t>
  </si>
  <si>
    <t>MIT專利透氣保鮮盒</t>
  </si>
  <si>
    <t>LED球泡燈</t>
  </si>
  <si>
    <t>LED 球泡燈</t>
  </si>
  <si>
    <t>強化玻璃碗</t>
  </si>
  <si>
    <t>隔熱杯</t>
  </si>
  <si>
    <t>手電筒</t>
  </si>
  <si>
    <t>揚智</t>
  </si>
  <si>
    <t>環保擦拭布</t>
  </si>
  <si>
    <t>科風</t>
  </si>
  <si>
    <t>妙管家休閒瓶一只</t>
  </si>
  <si>
    <t>妙管家太空瓶ㄧ只</t>
  </si>
  <si>
    <t>修容組ㄧ套</t>
  </si>
  <si>
    <t>Karrimor二入餐具組</t>
  </si>
  <si>
    <t>和鑫</t>
  </si>
  <si>
    <t>超商商品卡</t>
  </si>
  <si>
    <t>故事讀本一本</t>
  </si>
  <si>
    <t>食器洗滌液體補充包</t>
  </si>
  <si>
    <t>中興台梗九號米</t>
  </si>
  <si>
    <t>廚房用品</t>
  </si>
  <si>
    <t>日本PREMIUM隨身保溫瓶</t>
  </si>
  <si>
    <t>力特</t>
  </si>
  <si>
    <t>精美香皂</t>
  </si>
  <si>
    <t>立萬利</t>
  </si>
  <si>
    <t>OTG巧接頭</t>
  </si>
  <si>
    <t>整線器</t>
  </si>
  <si>
    <t>3C收納包</t>
  </si>
  <si>
    <t>8G隨身碟</t>
  </si>
  <si>
    <t>AC轉USB接頭及三合一USB充電傳輸線組合</t>
  </si>
  <si>
    <t>封口夾(三入)</t>
  </si>
  <si>
    <t>博士多抗菌潔膚皂</t>
  </si>
  <si>
    <t>博士多濃縮洗衣酵素粉</t>
  </si>
  <si>
    <t>台塑生醫芙滌洗髮乳</t>
  </si>
  <si>
    <t>台塑纖手洗手乳</t>
  </si>
  <si>
    <t>旅行潔牙組</t>
  </si>
  <si>
    <t>多功能擦拭巾(四入)</t>
  </si>
  <si>
    <t>和風釉下彩繪碗</t>
  </si>
  <si>
    <t>台塑寶島米</t>
  </si>
  <si>
    <t>藍寶高效洗衣粉</t>
  </si>
  <si>
    <t>高級原子筆一支</t>
  </si>
  <si>
    <t>中興米(一公斤裝)</t>
  </si>
  <si>
    <t>食用米(一公斤裝)</t>
  </si>
  <si>
    <t>洗手液</t>
  </si>
  <si>
    <t>西螺名產高級調味醬</t>
  </si>
  <si>
    <t>LED迷你閃光風扇</t>
  </si>
  <si>
    <t>正達</t>
  </si>
  <si>
    <t>超商50元禮物卡</t>
  </si>
  <si>
    <t>景岳</t>
  </si>
  <si>
    <t>保亦康亮白抗敏牙膏一條</t>
  </si>
  <si>
    <t>洗手乳禮盒</t>
  </si>
  <si>
    <t>毛寶洗碗精</t>
  </si>
  <si>
    <t>晟鈦</t>
  </si>
  <si>
    <t>能量雙效洗衣球</t>
  </si>
  <si>
    <t>露營燈(兩段式)</t>
  </si>
  <si>
    <t>LED多功能捲尺工具組</t>
  </si>
  <si>
    <t>LED環保充電式手電筒</t>
  </si>
  <si>
    <t>六燈+雷射鎖圈</t>
  </si>
  <si>
    <t>工具燈筆</t>
  </si>
  <si>
    <t>不織布環保袋</t>
  </si>
  <si>
    <t>未定</t>
  </si>
  <si>
    <t>ＬＥＤ鑰匙圈</t>
  </si>
  <si>
    <t>弘憶股</t>
  </si>
  <si>
    <t>炫彩LED手電筒</t>
  </si>
  <si>
    <t>藍寶太空瓶</t>
  </si>
  <si>
    <t>7-11禮券100元</t>
  </si>
  <si>
    <t>電池</t>
  </si>
  <si>
    <t>蘭麗洗手乳</t>
  </si>
  <si>
    <t>玉晶光</t>
  </si>
  <si>
    <t>好無比超麗潔洗衣精</t>
  </si>
  <si>
    <t>譁裕</t>
  </si>
  <si>
    <t>鍋寶多功能烤盤</t>
  </si>
  <si>
    <t>爵士湯杯</t>
  </si>
  <si>
    <t>強化微波碗</t>
  </si>
  <si>
    <t>行動式LED桌燈</t>
  </si>
  <si>
    <t>手工皂(3入)</t>
  </si>
  <si>
    <t>誠研</t>
  </si>
  <si>
    <t>HiTi inPhoto相片沖印卷</t>
  </si>
  <si>
    <t>Hiti inPhoto相片沖印卷</t>
  </si>
  <si>
    <t>昱晶</t>
  </si>
  <si>
    <t>精美玻璃隨行杯</t>
  </si>
  <si>
    <t>經典原味麵條</t>
  </si>
  <si>
    <t>西華玻璃保鮮盒400ml</t>
  </si>
  <si>
    <t>蘭陽五農米</t>
  </si>
  <si>
    <t>玻璃積木儲物罐</t>
  </si>
  <si>
    <t>玄中壺</t>
  </si>
  <si>
    <t>綠能</t>
  </si>
  <si>
    <t>超商100元禮券</t>
  </si>
  <si>
    <t>OK禮券100元</t>
  </si>
  <si>
    <t>晶彩</t>
  </si>
  <si>
    <t>嘉威</t>
  </si>
  <si>
    <t>精美禮品</t>
  </si>
  <si>
    <t>台灣造型晶品米(600g)</t>
  </si>
  <si>
    <t>昇陽科</t>
  </si>
  <si>
    <t>不銹鋼環保餐具</t>
  </si>
  <si>
    <t>博士多洗手乳(200ml)</t>
  </si>
  <si>
    <t>客家花拉鍊包餐具組</t>
  </si>
  <si>
    <t>森田藥妝手工香皂2入</t>
  </si>
  <si>
    <t>白雪透明精油皂加皂袋</t>
  </si>
  <si>
    <t>新日光</t>
  </si>
  <si>
    <t>歐洲進口盤子</t>
  </si>
  <si>
    <t>便利商店商品禮券50元</t>
  </si>
  <si>
    <t>7-11咖啡提貨卡</t>
  </si>
  <si>
    <t>力銘</t>
  </si>
  <si>
    <t>行動電源</t>
  </si>
  <si>
    <t>精裝米</t>
  </si>
  <si>
    <t>餐盤</t>
  </si>
  <si>
    <t>SOGA彩色缽</t>
  </si>
  <si>
    <t>鍋寶耐熱餐盤</t>
  </si>
  <si>
    <t>多功能創意收納包</t>
  </si>
  <si>
    <t>洋華</t>
  </si>
  <si>
    <t>亞太電</t>
  </si>
  <si>
    <t>摩斯漢堡早餐禮券</t>
  </si>
  <si>
    <t>達能</t>
  </si>
  <si>
    <t>USB 傳輸線</t>
  </si>
  <si>
    <t>肩包</t>
  </si>
  <si>
    <t>手工香皂禮盒</t>
  </si>
  <si>
    <t>合勤控</t>
  </si>
  <si>
    <t>HAC agenil薰衣草沐浴乳 300mL</t>
  </si>
  <si>
    <t>永信HAC面膜二片</t>
  </si>
  <si>
    <t>HAC-綜合B群(30錠)</t>
  </si>
  <si>
    <t>水潤保濕精華面膜</t>
  </si>
  <si>
    <t>懷特</t>
  </si>
  <si>
    <t>三商禮券100元</t>
  </si>
  <si>
    <t>超商禮券(全家)</t>
  </si>
  <si>
    <t>國光生</t>
  </si>
  <si>
    <t>吸鐵小檯燈</t>
  </si>
  <si>
    <t>保鮮盒組</t>
  </si>
  <si>
    <t>西螺醬油禮盒</t>
  </si>
  <si>
    <t>如興</t>
  </si>
  <si>
    <t>觸控筆+3C萬用刷</t>
  </si>
  <si>
    <t>精緻包裝米</t>
  </si>
  <si>
    <t>阿隆索特級初榨橄欖油乙瓶</t>
  </si>
  <si>
    <t>燦星網</t>
  </si>
  <si>
    <t>健康砂糖</t>
  </si>
  <si>
    <t>慧友</t>
  </si>
  <si>
    <t>Tide洗衣皂乙顆</t>
  </si>
  <si>
    <t>宜蘭好米</t>
  </si>
  <si>
    <t>商品禮券50元</t>
  </si>
  <si>
    <t>工信</t>
  </si>
  <si>
    <t>四維航</t>
  </si>
  <si>
    <t>不鏽鋼餐具組（匙＋筷）</t>
  </si>
  <si>
    <t>蘭麗手工香皂禮盒</t>
  </si>
  <si>
    <t>不銹鋼便當盒</t>
  </si>
  <si>
    <t>資生堂禮盒</t>
  </si>
  <si>
    <t>高級玻璃水瓶</t>
  </si>
  <si>
    <t>手機卡套</t>
  </si>
  <si>
    <t>運動背包</t>
  </si>
  <si>
    <t>台梗九號米</t>
  </si>
  <si>
    <t>競國</t>
  </si>
  <si>
    <t>燜燒杯</t>
  </si>
  <si>
    <t>LED折疊式充電檯燈</t>
  </si>
  <si>
    <t>迷你風扇</t>
  </si>
  <si>
    <t>環保筷</t>
  </si>
  <si>
    <t>智慧型手機用受話器</t>
  </si>
  <si>
    <t>彩晶</t>
  </si>
  <si>
    <t>童書(一套/二本)</t>
  </si>
  <si>
    <t>水晶肥皂食器洗滌液體補充包</t>
  </si>
  <si>
    <t>手工花草皂</t>
  </si>
  <si>
    <t>妙管家洗衣精</t>
  </si>
  <si>
    <t>悠克</t>
  </si>
  <si>
    <t>毛寶抗菌洗碗精</t>
  </si>
  <si>
    <t>USB傳輸線</t>
  </si>
  <si>
    <t>鍋寶耐熱玻璃多功能烤盤</t>
  </si>
  <si>
    <t>牙膏禮盒組</t>
  </si>
  <si>
    <t>友勁</t>
  </si>
  <si>
    <t>小包裝米</t>
  </si>
  <si>
    <t>米1000g</t>
  </si>
  <si>
    <t>百一</t>
  </si>
  <si>
    <t>隨身玻璃杯</t>
  </si>
  <si>
    <t>不銹鋼隔熱餐盒</t>
  </si>
  <si>
    <t>USB LED 旋轉燈</t>
  </si>
  <si>
    <t>束口不織布提袋</t>
  </si>
  <si>
    <t>宏齊</t>
  </si>
  <si>
    <t>潛水布包點心匙筷組</t>
  </si>
  <si>
    <t>藍牙無線遙控自拍神器</t>
  </si>
  <si>
    <t>雙層甜蜜餐盒</t>
  </si>
  <si>
    <t>西華陶瓷刀+陶瓷削皮器</t>
  </si>
  <si>
    <t>招財龍觸控檯燈</t>
  </si>
  <si>
    <t>精成</t>
  </si>
  <si>
    <t>蜂巢糖</t>
  </si>
  <si>
    <t>便利商店商品卡</t>
  </si>
  <si>
    <t>今國</t>
  </si>
  <si>
    <t>台灣茶摳橘子衣物去污潔白皂</t>
  </si>
  <si>
    <t>防燙夾</t>
  </si>
  <si>
    <t>夢17洗沐禮盒</t>
  </si>
  <si>
    <t>毛寶衣物柔軟精</t>
  </si>
  <si>
    <t>包裝米600克</t>
  </si>
  <si>
    <t>蘭麗手工皂2入</t>
  </si>
  <si>
    <t>食用岩鹽</t>
  </si>
  <si>
    <t>保鮮密封棒</t>
  </si>
  <si>
    <t>萬用插頭</t>
  </si>
  <si>
    <t>天瀚</t>
  </si>
  <si>
    <t>光鼎</t>
  </si>
  <si>
    <t>隨身水壼</t>
  </si>
  <si>
    <t>洗衣精500g</t>
  </si>
  <si>
    <t>洗衣精1瓶</t>
  </si>
  <si>
    <t>華孚</t>
  </si>
  <si>
    <t>健康食彩有機白米450g</t>
  </si>
  <si>
    <t>迅杰</t>
  </si>
  <si>
    <t>定穎</t>
  </si>
  <si>
    <t>八合一LED工具</t>
  </si>
  <si>
    <t>不鏽鋼餐具組</t>
  </si>
  <si>
    <t>淳安</t>
  </si>
  <si>
    <t>華上</t>
  </si>
  <si>
    <t>光麗-KY</t>
  </si>
  <si>
    <t>陶瓷刀具一組</t>
  </si>
  <si>
    <t>元晶</t>
  </si>
  <si>
    <t>台通</t>
  </si>
  <si>
    <t>洗碗精一瓶</t>
  </si>
  <si>
    <t>雷虎</t>
  </si>
  <si>
    <t>三角拉鍊包餐具組</t>
  </si>
  <si>
    <t>妙管家洗潔精</t>
  </si>
  <si>
    <t>Dreamhound尋夢精靈經典沐浴露</t>
  </si>
  <si>
    <t>2合1數據線</t>
  </si>
  <si>
    <t>LED燈</t>
  </si>
  <si>
    <t>八合一螺絲起子手電筒工具組</t>
  </si>
  <si>
    <t>壽司米600g</t>
  </si>
  <si>
    <t>五穀雜量手工肥皂</t>
  </si>
  <si>
    <t>台灣茶樞馬油滋潤皂禮盒</t>
  </si>
  <si>
    <t>多功能旅行收納袋</t>
  </si>
  <si>
    <t>手工香皂沐浴組</t>
  </si>
  <si>
    <t>LED 變焦隨身手電筒</t>
  </si>
  <si>
    <t>雅士黑鑽杯</t>
  </si>
  <si>
    <t>7-11禮券50元</t>
  </si>
  <si>
    <t>精美帆布包</t>
  </si>
  <si>
    <t>摩斯漢堡商品兌換券</t>
  </si>
  <si>
    <t>抗菌機能襪</t>
  </si>
  <si>
    <t>精美造型磁鐵(四入)</t>
  </si>
  <si>
    <t>大呷麵古法手工麵條</t>
  </si>
  <si>
    <t>250元電話卡</t>
  </si>
  <si>
    <t>隨身碟16G</t>
  </si>
  <si>
    <t>牧師米</t>
  </si>
  <si>
    <t>4G隨身碟</t>
  </si>
  <si>
    <t>咖啡禮盒</t>
  </si>
  <si>
    <t>竹炭休閒襪2雙</t>
  </si>
  <si>
    <t>保鮮盒餐具提袋組</t>
  </si>
  <si>
    <t>高山羊毛雙色披肩</t>
  </si>
  <si>
    <t>蜂王香皂</t>
  </si>
  <si>
    <t>無患子沐浴用組</t>
  </si>
  <si>
    <t>蜂王薰衣草精油潤膚皂禮盒</t>
  </si>
  <si>
    <t>裕元花園酒店100元消費抵用券</t>
  </si>
  <si>
    <t>茶盤</t>
  </si>
  <si>
    <t>統一曼士德咖啡</t>
  </si>
  <si>
    <t>永豐原味麵禮盒</t>
  </si>
  <si>
    <t>一等米(1公斤)</t>
  </si>
  <si>
    <t>CNS一等米</t>
  </si>
  <si>
    <t>陽光米</t>
  </si>
  <si>
    <t>偉聯</t>
  </si>
  <si>
    <t>便利商店禮物卡</t>
  </si>
  <si>
    <t>便利商店商品禮券</t>
  </si>
  <si>
    <t>掛耳式濾泡咖啡</t>
  </si>
  <si>
    <t>優質柔皙防曬隔離乳SPF-50</t>
  </si>
  <si>
    <t>健康飲品</t>
  </si>
  <si>
    <t>銀離子抗菌多用途手枕</t>
  </si>
  <si>
    <t>康乃馨抗菌濕巾40片裝</t>
  </si>
  <si>
    <t>康乃馨Hi-water水濕巾80片裝1包</t>
  </si>
  <si>
    <t>加護抗菌潔膚巾50片裝1包</t>
  </si>
  <si>
    <t>康乃馨水寶貝潔膚濕巾70片裝一包</t>
  </si>
  <si>
    <t>中視</t>
  </si>
  <si>
    <t>水神500ml居家瓶</t>
  </si>
  <si>
    <t>牛奶糖禮盒</t>
  </si>
  <si>
    <t>秋雨</t>
  </si>
  <si>
    <t>玻璃微波盒</t>
  </si>
  <si>
    <t>隔熱造型杯</t>
  </si>
  <si>
    <t>寶島米一包</t>
  </si>
  <si>
    <t>飛狼環保購物袋</t>
  </si>
  <si>
    <t>耐熱碗一只</t>
  </si>
  <si>
    <t>彩虹炫紫提袋或太空瓶</t>
  </si>
  <si>
    <t>慶豐富</t>
  </si>
  <si>
    <t>家飾品</t>
  </si>
  <si>
    <t>枕頭套</t>
  </si>
  <si>
    <t>浴簾</t>
  </si>
  <si>
    <t>保冷袋</t>
  </si>
  <si>
    <t>竹炭休閒襪二雙</t>
  </si>
  <si>
    <t>潤泰新</t>
  </si>
  <si>
    <t>咖啡券*8</t>
  </si>
  <si>
    <t>摩斯儲值卡200元</t>
  </si>
  <si>
    <t>摩斯儲值卡(200元)</t>
  </si>
  <si>
    <t>恩得利</t>
  </si>
  <si>
    <t>精剛</t>
  </si>
  <si>
    <t>澳洲茶樹噴霧</t>
  </si>
  <si>
    <t>鈦合金開瓶器</t>
  </si>
  <si>
    <t>高級鋼珠筆</t>
  </si>
  <si>
    <t>高級鋼珠筆乙支</t>
  </si>
  <si>
    <t>台梗2號米一包</t>
  </si>
  <si>
    <t>台蠟</t>
  </si>
  <si>
    <t>鍋寶強化耐熱8吋羹盤</t>
  </si>
  <si>
    <t>五件式修容組</t>
  </si>
  <si>
    <t>合世</t>
  </si>
  <si>
    <t>旅行三件組</t>
  </si>
  <si>
    <t>精美環保購物袋</t>
  </si>
  <si>
    <t>5件式修容組</t>
  </si>
  <si>
    <t>三件式餐具組</t>
  </si>
  <si>
    <t>環保不鏽鋼二件式餐具組</t>
  </si>
  <si>
    <t>光洋科</t>
  </si>
  <si>
    <t>台灣產製真空包裝冷藏米(1公斤)</t>
  </si>
  <si>
    <t>台灣產製真空包裝白米(1公斤)</t>
  </si>
  <si>
    <t>保鮮餐盒</t>
  </si>
  <si>
    <t>關廟麵禮盒</t>
  </si>
  <si>
    <t>美時化</t>
  </si>
  <si>
    <t>葡萄多酚活力飲品一盒(30包30日份)</t>
  </si>
  <si>
    <t>葡萄多酚活力飲品一盒</t>
  </si>
  <si>
    <t>易威</t>
  </si>
  <si>
    <t>依必朗禮盒</t>
  </si>
  <si>
    <t>史努比野營湯杯</t>
  </si>
  <si>
    <t>環保匙筷組</t>
  </si>
  <si>
    <t>環保杯件組</t>
  </si>
  <si>
    <t>I.R POLO環保餐具組</t>
  </si>
  <si>
    <t>歐洲樂美雅強化餐盤</t>
  </si>
  <si>
    <t>唐榮</t>
  </si>
  <si>
    <t>畢加索旋轉修容組</t>
  </si>
  <si>
    <t>不銹鋼保溫提鍋</t>
  </si>
  <si>
    <t>風青</t>
  </si>
  <si>
    <t>金革音樂CD</t>
  </si>
  <si>
    <t>燦星旅</t>
  </si>
  <si>
    <t>檸檬帆布袋</t>
  </si>
  <si>
    <t>普格</t>
  </si>
  <si>
    <t>濃縮洗衣粉</t>
  </si>
  <si>
    <t>濃縮洗衣精</t>
  </si>
  <si>
    <t>濃縮洗衣粉(1KG)</t>
  </si>
  <si>
    <t>三好米一包</t>
  </si>
  <si>
    <t>久大</t>
  </si>
  <si>
    <t>華義</t>
  </si>
  <si>
    <t>華義服飾商品</t>
  </si>
  <si>
    <t>華義自製服飾商品</t>
  </si>
  <si>
    <t>遠昇</t>
  </si>
  <si>
    <t>及成</t>
  </si>
  <si>
    <t>蘭麗綿羊皂</t>
  </si>
  <si>
    <t>便利商店五十元商品券</t>
  </si>
  <si>
    <t>昇銳</t>
  </si>
  <si>
    <t>自粘便利貼紙組</t>
  </si>
  <si>
    <t>精確</t>
  </si>
  <si>
    <t>波若威</t>
  </si>
  <si>
    <t>基亞</t>
  </si>
  <si>
    <t>安茂微</t>
  </si>
  <si>
    <t>和進</t>
  </si>
  <si>
    <t>絲巾</t>
  </si>
  <si>
    <t>樺晟</t>
  </si>
  <si>
    <t>密扣式保鮮盒</t>
  </si>
  <si>
    <t>耀勝</t>
  </si>
  <si>
    <t>藍寶洗碗精520ml</t>
  </si>
  <si>
    <t>全家禮券120元</t>
  </si>
  <si>
    <t>帶燈折疊工具組(不含電池)</t>
  </si>
  <si>
    <t>廚房料理剪刀</t>
  </si>
  <si>
    <t>德國雙人國際指甲刀組</t>
  </si>
  <si>
    <t>三件式陶瓷刀禮盒</t>
  </si>
  <si>
    <t>煙斗牌四季毯</t>
  </si>
  <si>
    <t>倚強</t>
  </si>
  <si>
    <t>米奇密封扣</t>
  </si>
  <si>
    <t>三顧</t>
  </si>
  <si>
    <t xml:space="preserve">宜蘭好米 </t>
  </si>
  <si>
    <t>飛狼輕量束口背包</t>
  </si>
  <si>
    <t>SNOOPY新骨瓷浮雕馬克杯</t>
  </si>
  <si>
    <t>飛狼四季毯</t>
  </si>
  <si>
    <t>GlassLock保鮮罐</t>
  </si>
  <si>
    <t>康寧花漾派對2件式餐盤組</t>
  </si>
  <si>
    <t>金麗科</t>
  </si>
  <si>
    <t>剪刀</t>
  </si>
  <si>
    <t>青花骨瓷深盤</t>
  </si>
  <si>
    <t>手工香皂一盒</t>
  </si>
  <si>
    <t>鑫創</t>
  </si>
  <si>
    <t>商品卡</t>
  </si>
  <si>
    <t>全家便利商店禮券</t>
  </si>
  <si>
    <t>發芽玄米</t>
  </si>
  <si>
    <t>折疊式旅行購物袋</t>
  </si>
  <si>
    <t>格紋抗菌毯</t>
  </si>
  <si>
    <t>冰溫環保袋</t>
  </si>
  <si>
    <t>海德威</t>
  </si>
  <si>
    <t>濃縮洗衣酵素粉</t>
  </si>
  <si>
    <t>牧野壽司米</t>
  </si>
  <si>
    <t>洗潔精</t>
  </si>
  <si>
    <t>National Pen筆中寶一枝</t>
  </si>
  <si>
    <t>點晶</t>
  </si>
  <si>
    <t>LED相關產品</t>
  </si>
  <si>
    <t>selene餐具組或萊爾富禮券150元</t>
  </si>
  <si>
    <t>帛漢寶寶馬克湯杯</t>
  </si>
  <si>
    <t>SNOOPY玻璃隨手瓶</t>
  </si>
  <si>
    <t>帛漢寶寶8G隨身碟</t>
  </si>
  <si>
    <t>Rico 350ml 不鏽鋼保溫杯</t>
  </si>
  <si>
    <t>燙金資料夾</t>
  </si>
  <si>
    <t>平板冷燙文件夾</t>
  </si>
  <si>
    <t>白人MIT旅行組</t>
  </si>
  <si>
    <t>依必朗-抗菌洗手乳</t>
  </si>
  <si>
    <t>斐成</t>
  </si>
  <si>
    <t>萬點環保餐具組</t>
  </si>
  <si>
    <t>毛寶除蹣抗菌洗衣精</t>
  </si>
  <si>
    <t>尼克森</t>
  </si>
  <si>
    <t>Maluta梅森瓶450ml(2入/盒)</t>
  </si>
  <si>
    <t>依必朗牙刷六隻</t>
  </si>
  <si>
    <t>7-11禮券200元</t>
  </si>
  <si>
    <t>蘭陽五農米一公斤裝</t>
  </si>
  <si>
    <t>建舜電</t>
  </si>
  <si>
    <t>積木玻璃儲物罐</t>
  </si>
  <si>
    <t>7-11咖啡提貨卡一張</t>
  </si>
  <si>
    <t>妙管家隨身太空瓶500c.c</t>
  </si>
  <si>
    <t>西螺名產大同油膏單入提盒500G</t>
  </si>
  <si>
    <t>泰谷</t>
  </si>
  <si>
    <t>妙管家強效洗衣粉</t>
  </si>
  <si>
    <t>上詮</t>
  </si>
  <si>
    <t>典範</t>
  </si>
  <si>
    <t>USB小米燈</t>
  </si>
  <si>
    <t>好無比洗衣精</t>
  </si>
  <si>
    <t>杯子</t>
  </si>
  <si>
    <t>妙管家太空瓶</t>
  </si>
  <si>
    <t>非接觸式紅外線精密溫度槍</t>
  </si>
  <si>
    <t>彬台</t>
  </si>
  <si>
    <t>瓷碗一個</t>
  </si>
  <si>
    <t>瓷碗一組</t>
  </si>
  <si>
    <t>小瓷碗一式</t>
  </si>
  <si>
    <t>日本瓷盤</t>
  </si>
  <si>
    <t>長天</t>
  </si>
  <si>
    <t>多功能手機座</t>
  </si>
  <si>
    <t>拉麵丼碗</t>
  </si>
  <si>
    <t>柔軟熊天然橘油酵素洗衣粉1KG</t>
  </si>
  <si>
    <t>悠尚玻璃隨身泡茶杯</t>
  </si>
  <si>
    <t>森田藥妝禮盒</t>
  </si>
  <si>
    <t>聯一光</t>
  </si>
  <si>
    <t>便利商店商品卷50元</t>
  </si>
  <si>
    <t>7-11禮卷100元</t>
  </si>
  <si>
    <t>位速</t>
  </si>
  <si>
    <t>宏森</t>
  </si>
  <si>
    <t>LED手電筒開瓶器鎖圈</t>
  </si>
  <si>
    <t>積木BLOCK玻璃儲物罐</t>
  </si>
  <si>
    <t>karrimor毛毯</t>
  </si>
  <si>
    <t>HAPPY GLASS旅行瓶</t>
  </si>
  <si>
    <t>多功能削皮器</t>
  </si>
  <si>
    <t>迎輝</t>
  </si>
  <si>
    <t>Karrimor環保餐具2入組</t>
  </si>
  <si>
    <t>超商面額50元禮券</t>
  </si>
  <si>
    <t>精美手工香皂</t>
  </si>
  <si>
    <t>精美磁鐵相框</t>
  </si>
  <si>
    <t>宇峻</t>
  </si>
  <si>
    <t>䳯鵬</t>
  </si>
  <si>
    <t>露營燈</t>
  </si>
  <si>
    <t>日本SOGA孔雀盤</t>
  </si>
  <si>
    <t>頂晶科</t>
  </si>
  <si>
    <t>迪士尼三入微波盒</t>
  </si>
  <si>
    <t>公司Logo運動毛巾</t>
  </si>
  <si>
    <t>公司Logo馬克杯</t>
  </si>
  <si>
    <t>友威科</t>
  </si>
  <si>
    <t>玻璃積木保鮮罐</t>
  </si>
  <si>
    <t>桌上型迷你風扇</t>
  </si>
  <si>
    <t>超高亮度手電筒節能燈</t>
  </si>
  <si>
    <t>水平儀工具組</t>
  </si>
  <si>
    <t>LION藍寶高效洗衣粉</t>
  </si>
  <si>
    <t>隨身水壺杯</t>
  </si>
  <si>
    <t>多用途餐盒</t>
  </si>
  <si>
    <t>鍋寶耐熱餐具</t>
  </si>
  <si>
    <t>西勝</t>
  </si>
  <si>
    <t>卓韋</t>
  </si>
  <si>
    <t>新鉅科</t>
  </si>
  <si>
    <t>精美隨身碟</t>
  </si>
  <si>
    <t>依必朗洗手乳</t>
  </si>
  <si>
    <t>毛寶全效洗衣精</t>
  </si>
  <si>
    <t>研勤</t>
  </si>
  <si>
    <t>包裝米</t>
  </si>
  <si>
    <t>台灣產製真空包裝白米</t>
  </si>
  <si>
    <t>穗美人禮盒</t>
  </si>
  <si>
    <t>駿熠電</t>
  </si>
  <si>
    <t>禮卷</t>
  </si>
  <si>
    <t>隨身碟8G</t>
  </si>
  <si>
    <t>元創</t>
  </si>
  <si>
    <t>歐買尬</t>
  </si>
  <si>
    <t>OhMyGod遊戲點數卡</t>
  </si>
  <si>
    <t>春上米1KG</t>
  </si>
  <si>
    <t>春上米(1KG)</t>
  </si>
  <si>
    <t xml:space="preserve">春上米(1KG) </t>
  </si>
  <si>
    <t>漢磊</t>
  </si>
  <si>
    <t>抗菌精靈護手型乾洗手</t>
  </si>
  <si>
    <t>凱得舒雙效牙膏</t>
  </si>
  <si>
    <t>永日</t>
  </si>
  <si>
    <t>永信HAC綠蜂膠噴劑乙瓶</t>
  </si>
  <si>
    <t>永信HAC面膜2片</t>
  </si>
  <si>
    <t>HAC草本凝膠 175ml乙瓶</t>
  </si>
  <si>
    <t>曼秀雷敦軟膏75g</t>
  </si>
  <si>
    <t>曼秀雷敦洗面乳100g</t>
  </si>
  <si>
    <t>曼秀雷敦軟膏乙罐</t>
  </si>
  <si>
    <t>海礦寶珊瑚精華1盒</t>
  </si>
  <si>
    <t>除臭殺菌液</t>
  </si>
  <si>
    <t>超保濕多醣玻尿酸保養品</t>
  </si>
  <si>
    <t>B12玫瑰嫩白護手霜</t>
  </si>
  <si>
    <t>Q10緊緻嫩白面膜</t>
  </si>
  <si>
    <t>維他命c+鈣</t>
  </si>
  <si>
    <t>鈣質強化甜心嚼錠</t>
  </si>
  <si>
    <t>公司保健食品</t>
  </si>
  <si>
    <t>優盛</t>
  </si>
  <si>
    <t>公司自製品</t>
  </si>
  <si>
    <t>諾得清痘控油毛乳淨化洗顏膠</t>
  </si>
  <si>
    <t>乾洗手</t>
  </si>
  <si>
    <t>中天</t>
  </si>
  <si>
    <t>李時珍頂級四物鐵/6入</t>
  </si>
  <si>
    <t>合手香系列軟膏</t>
  </si>
  <si>
    <t>美姬膠原飲/6入</t>
  </si>
  <si>
    <t>李時珍桔梗飲/6入</t>
  </si>
  <si>
    <t>李時珍御品靈芝人參</t>
  </si>
  <si>
    <t>多功能玻璃壺</t>
  </si>
  <si>
    <t>開罐器</t>
  </si>
  <si>
    <t>晶宇</t>
  </si>
  <si>
    <t>機能性軟糖</t>
  </si>
  <si>
    <t>高露潔牙膏50g</t>
  </si>
  <si>
    <t>中裕</t>
  </si>
  <si>
    <t>台微體</t>
  </si>
  <si>
    <t>觸控螢幕擦布</t>
  </si>
  <si>
    <t>萬年曆便條盒</t>
  </si>
  <si>
    <t>創源</t>
  </si>
  <si>
    <t>法國兔餐具三件組</t>
  </si>
  <si>
    <t>醣聯</t>
  </si>
  <si>
    <t>浩鼎</t>
  </si>
  <si>
    <t>蘭麗保濕透明皂禮盒組</t>
  </si>
  <si>
    <t>勝昱</t>
  </si>
  <si>
    <t>機能襪</t>
  </si>
  <si>
    <t>福大</t>
  </si>
  <si>
    <t>蘭麗手工香皂</t>
  </si>
  <si>
    <t>蘭麗手工皂禮盒</t>
  </si>
  <si>
    <t>台原藥</t>
  </si>
  <si>
    <t>生技產品組合乙套</t>
  </si>
  <si>
    <t>松懋</t>
  </si>
  <si>
    <t>餐盤組(2入)</t>
  </si>
  <si>
    <t>印花帽</t>
  </si>
  <si>
    <t>賞鳥帽</t>
  </si>
  <si>
    <t>金雨</t>
  </si>
  <si>
    <t>高級面膜</t>
  </si>
  <si>
    <t>多功能雨傘止滑器</t>
  </si>
  <si>
    <t>便利商店100元禮券</t>
  </si>
  <si>
    <t>紫黑米</t>
  </si>
  <si>
    <t>香米</t>
  </si>
  <si>
    <t>雙美</t>
  </si>
  <si>
    <t>保養品小禮盒</t>
  </si>
  <si>
    <t>面膜小禮盒</t>
  </si>
  <si>
    <t>面膜禮盒</t>
  </si>
  <si>
    <t>面膜乙盒</t>
  </si>
  <si>
    <t>耳溫槍</t>
  </si>
  <si>
    <t>合一</t>
  </si>
  <si>
    <t>頂級四物鐵</t>
  </si>
  <si>
    <t>左手香軟膏</t>
  </si>
  <si>
    <t>李時珍四物鐵*6</t>
  </si>
  <si>
    <t>李時珍系列商品</t>
  </si>
  <si>
    <t>李時珍紅景天精華飲</t>
  </si>
  <si>
    <t>潔膚皂</t>
  </si>
  <si>
    <t>流線玻璃瓶</t>
  </si>
  <si>
    <t>口袋型手機座</t>
  </si>
  <si>
    <t>亞電</t>
  </si>
  <si>
    <t>兆遠</t>
  </si>
  <si>
    <t>辣椒</t>
  </si>
  <si>
    <t>USB LED小米燈</t>
  </si>
  <si>
    <t>全家超商禮券</t>
  </si>
  <si>
    <t>精美名品香皂</t>
  </si>
  <si>
    <t>便當盒1個</t>
  </si>
  <si>
    <t>洗碗精1瓶</t>
  </si>
  <si>
    <t>不銹鋼環保筷組</t>
  </si>
  <si>
    <t>鍋寶彩晶碗</t>
  </si>
  <si>
    <t>建錩</t>
  </si>
  <si>
    <t>力新</t>
  </si>
  <si>
    <t>USB隨身燈</t>
  </si>
  <si>
    <t>觸控兩用筆</t>
  </si>
  <si>
    <t>LED工具組</t>
  </si>
  <si>
    <t>漢康</t>
  </si>
  <si>
    <t>洗手露</t>
  </si>
  <si>
    <t>LED蠟燭燈</t>
  </si>
  <si>
    <t>蠟燭燈</t>
  </si>
  <si>
    <t>9LED手電筒+修容組</t>
  </si>
  <si>
    <t>寶碩</t>
  </si>
  <si>
    <t>白米1公斤</t>
  </si>
  <si>
    <t>花東好米1000g</t>
  </si>
  <si>
    <t>花東好米1000公克</t>
  </si>
  <si>
    <t>立凱-KY</t>
  </si>
  <si>
    <t>魔樂神奇牙刷</t>
  </si>
  <si>
    <t>鍺鍊</t>
  </si>
  <si>
    <t>系統</t>
  </si>
  <si>
    <t>3M魔潔吸水巾</t>
  </si>
  <si>
    <t>雙面皮質便利貼</t>
  </si>
  <si>
    <t>不鏽鋼經典杯</t>
  </si>
  <si>
    <t>環保保鮮蓋</t>
  </si>
  <si>
    <t>世紀</t>
  </si>
  <si>
    <t>輕量束口背包</t>
  </si>
  <si>
    <t>光聯</t>
  </si>
  <si>
    <t>臺灣米</t>
  </si>
  <si>
    <t>凱美</t>
  </si>
  <si>
    <t>化妝鏡</t>
  </si>
  <si>
    <t>印章盒</t>
  </si>
  <si>
    <t>士開</t>
  </si>
  <si>
    <t>飛狼晶漾雙層玻璃瓶</t>
  </si>
  <si>
    <t>鍋寶不鏽鋼超真空保溫杯</t>
  </si>
  <si>
    <t>毛寶全效洗衣粉</t>
  </si>
  <si>
    <t>華容</t>
  </si>
  <si>
    <t>精美相框</t>
  </si>
  <si>
    <t>鈺創</t>
  </si>
  <si>
    <t>佳總</t>
  </si>
  <si>
    <t>LED隨身燈</t>
  </si>
  <si>
    <t>瑞士刀</t>
  </si>
  <si>
    <t>瓷碗三入組</t>
  </si>
  <si>
    <t>康寧密扣耐熱保鮮盒-2件組</t>
  </si>
  <si>
    <t>穗美人米禮盒</t>
  </si>
  <si>
    <t>真空包裝米</t>
  </si>
  <si>
    <t>牧野越光米1kg</t>
  </si>
  <si>
    <t>鴨間稻有機白米</t>
  </si>
  <si>
    <t>合正</t>
  </si>
  <si>
    <t>二合一傳輸線</t>
  </si>
  <si>
    <t>多功能商務筆</t>
  </si>
  <si>
    <t>金利</t>
  </si>
  <si>
    <t>全家超商禮券100元</t>
  </si>
  <si>
    <t>麥當勞禮券</t>
  </si>
  <si>
    <t>力瑋</t>
  </si>
  <si>
    <t>毛寶好無比超淨能衣精500g</t>
  </si>
  <si>
    <t>牙膏組合</t>
  </si>
  <si>
    <t>文具禮盒組</t>
  </si>
  <si>
    <t>天然萃取凝膠保養品</t>
  </si>
  <si>
    <t>書籤</t>
  </si>
  <si>
    <t>保養組</t>
  </si>
  <si>
    <t>不鏽鋼造型書籤</t>
  </si>
  <si>
    <t>高級男女襪</t>
  </si>
  <si>
    <t>雙刷單人毯</t>
  </si>
  <si>
    <t>多功能提袋</t>
  </si>
  <si>
    <t>浴巾</t>
  </si>
  <si>
    <t>運動毛巾及棉襪一組</t>
  </si>
  <si>
    <t>寶聯</t>
  </si>
  <si>
    <t>五精米</t>
  </si>
  <si>
    <t>精選修容組</t>
  </si>
  <si>
    <t>時尚料理杯</t>
  </si>
  <si>
    <t>放大鏡指甲鉗</t>
  </si>
  <si>
    <t>LED水平儀工具組</t>
  </si>
  <si>
    <t>PLA環保碗</t>
  </si>
  <si>
    <t>訊利</t>
  </si>
  <si>
    <t>耐熱玻璃烤碗</t>
  </si>
  <si>
    <t>GlassLock玻璃保鮮罐</t>
  </si>
  <si>
    <t>菜瓜布</t>
  </si>
  <si>
    <t>德宏</t>
  </si>
  <si>
    <t>妙管家濃縮洗衣精</t>
  </si>
  <si>
    <t>海飛絲手工潤膚皂</t>
  </si>
  <si>
    <t>遊戲軟體或週邊商品</t>
  </si>
  <si>
    <t>遊戲軟體或周邊商品</t>
  </si>
  <si>
    <t>華韡</t>
  </si>
  <si>
    <t>毛寶洗衣精一瓶</t>
  </si>
  <si>
    <t>英國熊陶瓷保鮮碗組</t>
  </si>
  <si>
    <t>炭錢皂</t>
  </si>
  <si>
    <t>史努比湯杯</t>
  </si>
  <si>
    <t>溫度量測器</t>
  </si>
  <si>
    <t>松普</t>
  </si>
  <si>
    <t>抗菌洗衣精</t>
  </si>
  <si>
    <t>精美瓷盤</t>
  </si>
  <si>
    <t>中興免洗米</t>
  </si>
  <si>
    <t>全家禮券200元</t>
  </si>
  <si>
    <t>連展</t>
  </si>
  <si>
    <t>LED露營掛燈</t>
  </si>
  <si>
    <t>Selene 紅酒開瓶器</t>
  </si>
  <si>
    <t>精美馬克杯</t>
  </si>
  <si>
    <t>三豐</t>
  </si>
  <si>
    <t>志嘉</t>
  </si>
  <si>
    <t>博士多濃縮洗衣酵素粉500g</t>
  </si>
  <si>
    <t>金屬湯匙一支</t>
  </si>
  <si>
    <t>瓶子</t>
  </si>
  <si>
    <t>塑膠保鮮碗</t>
  </si>
  <si>
    <t>環保杯子</t>
  </si>
  <si>
    <t>selene沖泡壺</t>
  </si>
  <si>
    <t>劍湖山</t>
  </si>
  <si>
    <t>崁城黑咖啡(12入)</t>
  </si>
  <si>
    <t>北海小英雄馬克杯一只</t>
  </si>
  <si>
    <t>三合一咖啡一盒(12入)</t>
  </si>
  <si>
    <t>三合一咖啡一盒</t>
  </si>
  <si>
    <t>知本老爺專屬馬克杯</t>
  </si>
  <si>
    <t>廚房爐具專用清潔劑</t>
  </si>
  <si>
    <t>台啤洗碗精</t>
  </si>
  <si>
    <t>台鹽牙膏</t>
  </si>
  <si>
    <t>台鹽清新薄荷牙膏</t>
  </si>
  <si>
    <t>宏遠證</t>
  </si>
  <si>
    <t>洗衣精組</t>
  </si>
  <si>
    <t>毛寶洗衣精組</t>
  </si>
  <si>
    <t>藍寶去漬洗衣粉500g盒裝</t>
  </si>
  <si>
    <t>高露潔旅行組</t>
  </si>
  <si>
    <t>呷賀米1.5公斤</t>
  </si>
  <si>
    <t>典藏五入咖啡杯組</t>
  </si>
  <si>
    <t>陶瓷水果餐具六件式</t>
  </si>
  <si>
    <t>Jack Wolfskin休閒壺 500</t>
  </si>
  <si>
    <t>穗美人米盒(一公斤)</t>
  </si>
  <si>
    <t>台塑抗菌洗潔精</t>
  </si>
  <si>
    <t>特級歐式蔬菜調合油</t>
  </si>
  <si>
    <t>橄欖活膚皂</t>
  </si>
  <si>
    <t>幸福手工皂</t>
  </si>
  <si>
    <t>便利商店禮券50元</t>
  </si>
  <si>
    <t>大宇資</t>
  </si>
  <si>
    <t>遊戲軟體</t>
  </si>
  <si>
    <t>擎邦</t>
  </si>
  <si>
    <t>碗一個</t>
  </si>
  <si>
    <t>杯子一入</t>
  </si>
  <si>
    <t>御錦燒花宴5入碗組</t>
  </si>
  <si>
    <t>禮品</t>
  </si>
  <si>
    <t>小盤子</t>
  </si>
  <si>
    <t>信音</t>
  </si>
  <si>
    <t>迷美線控自拍桿-混色</t>
  </si>
  <si>
    <t>陶磁刀+陶磁削皮器</t>
  </si>
  <si>
    <t>九豪</t>
  </si>
  <si>
    <t>高級八合一手電筒工具組</t>
  </si>
  <si>
    <t>高級日式不銹鋼碗</t>
  </si>
  <si>
    <t>普誠</t>
  </si>
  <si>
    <t>大甲麵禮盒</t>
  </si>
  <si>
    <t>萬旭</t>
  </si>
  <si>
    <t>銀鈦抗菌蔬果保鮮袋</t>
  </si>
  <si>
    <t>越光米600g</t>
  </si>
  <si>
    <t>台梗9號白米(2KG裝)</t>
  </si>
  <si>
    <t>白米2KG</t>
  </si>
  <si>
    <t>台梗九號白米2KG</t>
  </si>
  <si>
    <t>新禾米香精緻禮盒</t>
  </si>
  <si>
    <t>驊宏資</t>
  </si>
  <si>
    <t>USB LED隨身燈</t>
  </si>
  <si>
    <t>便條紙</t>
  </si>
  <si>
    <t>撼訊</t>
  </si>
  <si>
    <t>牧野壽司米1kg</t>
  </si>
  <si>
    <t>隔熱餐盒</t>
  </si>
  <si>
    <t>華電網</t>
  </si>
  <si>
    <t>字得其樂</t>
  </si>
  <si>
    <t>招財貓系列</t>
  </si>
  <si>
    <t>華電好行杯</t>
  </si>
  <si>
    <t>招財貓系列餐具</t>
  </si>
  <si>
    <t>高升組之午茶系</t>
  </si>
  <si>
    <t>久正</t>
  </si>
  <si>
    <t>筆+鑰匙圈指甲剪</t>
  </si>
  <si>
    <t>萊爾富禮券50元</t>
  </si>
  <si>
    <t>昱泉</t>
  </si>
  <si>
    <t>傘具</t>
  </si>
  <si>
    <t>雙層玻璃儲物罐</t>
  </si>
  <si>
    <t>鍋寶雙耳湯鍋</t>
  </si>
  <si>
    <t>妙管家清潔用品三件組</t>
  </si>
  <si>
    <t>電池(4號8顆)</t>
  </si>
  <si>
    <t>環保電池</t>
  </si>
  <si>
    <t>米(吉室吉米)</t>
  </si>
  <si>
    <t>福稻米</t>
  </si>
  <si>
    <t>造型折疊購物袋</t>
  </si>
  <si>
    <t>旅行萬用插座</t>
  </si>
  <si>
    <t>合晶</t>
  </si>
  <si>
    <t>超白光磁性懸掛手電筒燈</t>
  </si>
  <si>
    <t>幸運兔觸控檯燈</t>
  </si>
  <si>
    <t>新屋芋香十穀米900g</t>
  </si>
  <si>
    <t>禮卷50元</t>
  </si>
  <si>
    <t>蘭麗手工香皂二入</t>
  </si>
  <si>
    <t>蘭麗綿羊皂(3入)</t>
  </si>
  <si>
    <t>沐浴旅行組</t>
  </si>
  <si>
    <t>萬泰科</t>
  </si>
  <si>
    <t>USB三合一伸縮轉接線</t>
  </si>
  <si>
    <t>HDMI線</t>
  </si>
  <si>
    <t>凌泰</t>
  </si>
  <si>
    <t>伸縮迷你LED露營燈</t>
  </si>
  <si>
    <t>高級玻璃咖啡壺</t>
  </si>
  <si>
    <t>高級手搖式磨豆機</t>
  </si>
  <si>
    <t>高級鴨間稻有機米</t>
  </si>
  <si>
    <t>牛樟芝</t>
  </si>
  <si>
    <t>牛樟芝膠囊一盒(30粒入)</t>
  </si>
  <si>
    <t>牛樟芝膠囊一盒</t>
  </si>
  <si>
    <t>清潔液</t>
  </si>
  <si>
    <t>清潔劑</t>
  </si>
  <si>
    <t>微波器皿</t>
  </si>
  <si>
    <t>精緻毛毯或環保筷</t>
  </si>
  <si>
    <t>玻璃保鮮碗*5</t>
  </si>
  <si>
    <t>密封保鮮盒</t>
  </si>
  <si>
    <t>N次便利貼紙</t>
  </si>
  <si>
    <t>妙管家方型泡茶杯500M</t>
  </si>
  <si>
    <t>旺玖</t>
  </si>
  <si>
    <t>白人旅行組</t>
  </si>
  <si>
    <t>潛水布包圓匙筷組</t>
  </si>
  <si>
    <t>茂迪</t>
  </si>
  <si>
    <t>心路基金會精油皂</t>
  </si>
  <si>
    <t>無米樂金谷米</t>
  </si>
  <si>
    <t>無米樂金谷米1kg</t>
  </si>
  <si>
    <t>銀川有機米1公斤</t>
  </si>
  <si>
    <t>臺龍</t>
  </si>
  <si>
    <t>家魔仕圓形耐熱烤盤</t>
  </si>
  <si>
    <t>耐熱微波拉麵碗</t>
  </si>
  <si>
    <t>百徽</t>
  </si>
  <si>
    <t>創意便攜手動榨汁檸檬杯</t>
  </si>
  <si>
    <t>仙桃牌通汝紅顏養氣即溶顆粒</t>
  </si>
  <si>
    <t>仙桃牌維他命B50</t>
  </si>
  <si>
    <t xml:space="preserve">鍋寶強化磁盤 </t>
  </si>
  <si>
    <t>康寧密扣盒</t>
  </si>
  <si>
    <t>大燕麥片</t>
  </si>
  <si>
    <t>沛亨</t>
  </si>
  <si>
    <t>樂活肩包</t>
  </si>
  <si>
    <t>廚房二件組</t>
  </si>
  <si>
    <t>多功能工具鉗</t>
  </si>
  <si>
    <t>高級精美保溫杯</t>
  </si>
  <si>
    <t>抗菌噴劑+N次貼組合</t>
  </si>
  <si>
    <t>N次貼禮品組</t>
  </si>
  <si>
    <t>踢荳禮盒組</t>
  </si>
  <si>
    <t>踢荳抗痘淨膚精華禮盒組</t>
  </si>
  <si>
    <t>t-do踢荳防曬淨白禮盒組</t>
  </si>
  <si>
    <t>精美包裝米</t>
  </si>
  <si>
    <t>榮群</t>
  </si>
  <si>
    <t>長園科</t>
  </si>
  <si>
    <t>九暘</t>
  </si>
  <si>
    <t>烤盤</t>
  </si>
  <si>
    <t>運動拉拉巾</t>
  </si>
  <si>
    <t>沐浴用品旅行組</t>
  </si>
  <si>
    <t>高級指甲剪及放大鏡組</t>
  </si>
  <si>
    <t>不鏽鋼餐具</t>
  </si>
  <si>
    <t>掌廚高真空保溫杯</t>
  </si>
  <si>
    <t>草本沐浴精禮盒</t>
  </si>
  <si>
    <t>呵護雙手禮盒</t>
  </si>
  <si>
    <t>奧斯特</t>
  </si>
  <si>
    <t>米 300g</t>
  </si>
  <si>
    <t>福華</t>
  </si>
  <si>
    <t>大同娃娃造型燈</t>
  </si>
  <si>
    <t>LED小燈泡</t>
  </si>
  <si>
    <t>小型露營燈</t>
  </si>
  <si>
    <t>華鎂鑫</t>
  </si>
  <si>
    <t>保養品體驗組</t>
  </si>
  <si>
    <t>路跑口袋杯</t>
  </si>
  <si>
    <t>白人牙膏</t>
  </si>
  <si>
    <t>LED伸縮二用燈</t>
  </si>
  <si>
    <t>掌廚可提式雙層隔熱餐盒或selene保溫杯</t>
  </si>
  <si>
    <t>超商禮物卡</t>
  </si>
  <si>
    <t>立碁</t>
  </si>
  <si>
    <t>天宇</t>
  </si>
  <si>
    <t>車用充電器組</t>
  </si>
  <si>
    <t>智捷</t>
  </si>
  <si>
    <t>精星</t>
  </si>
  <si>
    <t>二入強化拉麵碗組</t>
  </si>
  <si>
    <t>玉米材質環保方圓杯</t>
  </si>
  <si>
    <t>摺疊線控自拍棒</t>
  </si>
  <si>
    <t>商丞</t>
  </si>
  <si>
    <t>青花瓷餐具組</t>
  </si>
  <si>
    <t>幸運兔觸控抬燈</t>
  </si>
  <si>
    <t>尚茂</t>
  </si>
  <si>
    <t>精美隨身碟2G</t>
  </si>
  <si>
    <t>精美隨身碟485mb</t>
  </si>
  <si>
    <t>商之器</t>
  </si>
  <si>
    <t>幼兒鉛筆組合(彎彎筆)</t>
  </si>
  <si>
    <t>禮券100元</t>
  </si>
  <si>
    <t>書籍</t>
  </si>
  <si>
    <t>書籍血型瘦身術(4小本)</t>
  </si>
  <si>
    <t>書籍:排到腿軟也非吃不可</t>
  </si>
  <si>
    <t>林書豪旋風-Lincredible17</t>
  </si>
  <si>
    <t>手電筒組合</t>
  </si>
  <si>
    <t>北基</t>
  </si>
  <si>
    <t>北基油票50元</t>
  </si>
  <si>
    <t>北基油券50元</t>
  </si>
  <si>
    <t>春風抽取式衛生紙一串</t>
  </si>
  <si>
    <t>手工原皂</t>
  </si>
  <si>
    <t>邦泰</t>
  </si>
  <si>
    <t>愛啟兒愛心襪</t>
  </si>
  <si>
    <t>愛心創作襪</t>
  </si>
  <si>
    <t>奈米眼罩</t>
  </si>
  <si>
    <t>典藏黑玉30年烏龍茶</t>
  </si>
  <si>
    <t>大唐瑪司烏龍茶50g</t>
  </si>
  <si>
    <t>瓷杯</t>
  </si>
  <si>
    <t>微波烹煮鍋</t>
  </si>
  <si>
    <t>樂美雅盤子</t>
  </si>
  <si>
    <t>陶瓷刀或青花骨瓷</t>
  </si>
  <si>
    <t>琉園</t>
  </si>
  <si>
    <t>水晶玻璃作品乙件</t>
  </si>
  <si>
    <t>易華電</t>
  </si>
  <si>
    <t>欣普羅</t>
  </si>
  <si>
    <t>福永</t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</si>
</sst>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81" formatCode="0_ "/>
  </numFmts>
  <fonts count="7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ＭＳ Ｐゴシック"/>
      <family val="2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6" fillId="0" borderId="0"/>
    <xf numFmtId="0" fontId="4" fillId="0" borderId="0">
      <alignment vertical="center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/>
    </xf>
    <xf numFmtId="20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 2" xfId="1"/>
    <cellStyle name="一般 3" xfId="2"/>
    <cellStyle name="一般 4" xfId="3"/>
    <cellStyle name="一般 5" xfId="4"/>
    <cellStyle name="超連結 2" xfId="5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te105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ock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 activeCell="F21" sqref="F21"/>
    </sheetView>
  </sheetViews>
  <sheetFormatPr defaultRowHeight="16.5"/>
  <cols>
    <col min="1" max="1" width="11.625" style="6" bestFit="1" customWidth="1"/>
    <col min="2" max="2" width="9" style="6"/>
    <col min="3" max="3" width="8" style="6" bestFit="1" customWidth="1"/>
    <col min="4" max="4" width="10.125" style="6" bestFit="1" customWidth="1"/>
    <col min="5" max="5" width="10.375" style="6" bestFit="1" customWidth="1"/>
    <col min="6" max="6" width="10.375" style="9" bestFit="1" customWidth="1"/>
    <col min="7" max="7" width="9.5" style="6" bestFit="1" customWidth="1"/>
    <col min="8" max="10" width="9" style="6"/>
    <col min="11" max="11" width="16.375" style="9" bestFit="1" customWidth="1"/>
    <col min="12" max="13" width="12.75" style="5" customWidth="1"/>
    <col min="14" max="14" width="10.5" style="6" bestFit="1" customWidth="1"/>
    <col min="15" max="15" width="20.5" style="6" bestFit="1" customWidth="1"/>
    <col min="16" max="16" width="10.5" style="6" bestFit="1" customWidth="1"/>
    <col min="17" max="17" width="33.875" style="6" bestFit="1" customWidth="1"/>
    <col min="18" max="18" width="25" style="6" bestFit="1" customWidth="1"/>
    <col min="19" max="16384" width="9" style="6"/>
  </cols>
  <sheetData>
    <row r="1" spans="1:18">
      <c r="A1" s="2" t="s">
        <v>1269</v>
      </c>
      <c r="B1" s="1" t="s">
        <v>1270</v>
      </c>
      <c r="C1" s="1" t="s">
        <v>1271</v>
      </c>
      <c r="D1" s="1" t="s">
        <v>1272</v>
      </c>
      <c r="E1" s="2" t="s">
        <v>1273</v>
      </c>
      <c r="F1" s="6"/>
      <c r="I1" s="9"/>
      <c r="J1" s="5"/>
      <c r="K1" s="5"/>
      <c r="L1" s="6"/>
      <c r="M1" s="6"/>
    </row>
    <row r="2" spans="1:18">
      <c r="A2" s="1">
        <f>SUM(E5:E17)</f>
        <v>418350</v>
      </c>
      <c r="B2" s="17">
        <f>IF(A2="","",A2*0.425%)</f>
        <v>1777.9875000000002</v>
      </c>
      <c r="C2" s="16">
        <f>SUM(H5:H17)</f>
        <v>416651</v>
      </c>
      <c r="D2" s="17">
        <f>IF(A2="",0,A2-B2-C2)</f>
        <v>-78.987499999988358</v>
      </c>
      <c r="E2" s="2">
        <f>IF(C2&gt;0,D2/C2,0)</f>
        <v>-1.8957712809998862E-4</v>
      </c>
      <c r="F2" s="6"/>
      <c r="I2" s="9"/>
      <c r="J2" s="5"/>
      <c r="K2" s="5"/>
      <c r="L2" s="6"/>
      <c r="M2" s="6"/>
    </row>
    <row r="4" spans="1:1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3" t="s">
        <v>10</v>
      </c>
      <c r="L4" s="4" t="s">
        <v>11</v>
      </c>
      <c r="M4" s="4" t="s">
        <v>12</v>
      </c>
      <c r="N4" s="4" t="str">
        <f>股東會贈品!D33</f>
        <v>105紀念品</v>
      </c>
      <c r="O4" s="4" t="str">
        <f>股東會贈品!E33</f>
        <v>104紀念品</v>
      </c>
      <c r="P4" s="4" t="str">
        <f>股東會贈品!F33</f>
        <v>103紀念品</v>
      </c>
      <c r="Q4" s="4" t="str">
        <f>股東會贈品!G33</f>
        <v>102紀念品</v>
      </c>
      <c r="R4" s="4" t="str">
        <f>股東會贈品!H33</f>
        <v>101紀念品</v>
      </c>
    </row>
    <row r="5" spans="1:18">
      <c r="A5" s="7">
        <v>2002</v>
      </c>
      <c r="B5" s="1" t="str">
        <f>IF(A5=0,"",VLOOKUP(A5,股價105!A:H,2,FALSE))</f>
        <v>中鋼</v>
      </c>
      <c r="C5" s="1">
        <f>IF(A5=0,"",VLOOKUP(A5,股價105!A:H,8,FALSE))</f>
        <v>25.35</v>
      </c>
      <c r="D5" s="7">
        <v>1000</v>
      </c>
      <c r="E5" s="1">
        <f>IF(C5="","",C5*D5)</f>
        <v>25350</v>
      </c>
      <c r="F5" s="2">
        <f>IF(E5="","",E5/A$2*100%)</f>
        <v>6.0595195410541411E-2</v>
      </c>
      <c r="G5" s="1">
        <f>IF(E5="","",E5*0.425%)</f>
        <v>107.73750000000001</v>
      </c>
      <c r="H5" s="8">
        <v>25350</v>
      </c>
      <c r="I5" s="1">
        <f>IF(E5="",0,E5-G5-H5)</f>
        <v>-107.73749999999927</v>
      </c>
      <c r="J5" s="2">
        <f>IF(H5&gt;0,I5/H5,0)</f>
        <v>-4.2499999999999717E-3</v>
      </c>
      <c r="K5" s="2">
        <f>IF($A5=0,"",VLOOKUP($A5,股價105!$A:$P,15,FALSE)/C5)</f>
        <v>3.1558185404339252E-2</v>
      </c>
      <c r="L5" s="4">
        <f>IF($A5=0,"",IF(VLOOKUP($A5,股價105!$A:$P,5,FALSE)="","",VLOOKUP($A5,股價105!$A:$P,5,FALSE)))</f>
        <v>42942</v>
      </c>
      <c r="M5" s="4">
        <f>IF($A5=0,"",IF(VLOOKUP($A5,股價105!$A:$P,12,FALSE)="","",VLOOKUP($A5,股價105!$A:$P,12,FALSE)))</f>
        <v>42972</v>
      </c>
      <c r="N5" s="1" t="str">
        <f>IF($A5=0,"",(IF(ISNA(VLOOKUP($A5,股東會贈品!$A:$H,4,FALSE)),"無",VLOOKUP($A5,股東會贈品!$A:$H,4,FALSE))))</f>
        <v>鈦碗</v>
      </c>
      <c r="O5" s="1" t="str">
        <f>IF($A5=0,"",(IF(ISNA(VLOOKUP($A5,股東會贈品!$A:$H,5,FALSE)),"無",VLOOKUP($A5,股東會贈品!$A:$H,5,FALSE))))</f>
        <v>膠原蛋白黃金皂禮盒</v>
      </c>
      <c r="P5" s="1" t="str">
        <f>IF($A5=0,"",(IF(ISNA(VLOOKUP($A5,股東會贈品!$A:$H,6,FALSE)),"無",VLOOKUP($A5,股東會贈品!$A:$H,6,FALSE))))</f>
        <v>鈦杯</v>
      </c>
      <c r="Q5" s="1" t="str">
        <f>IF($A5=0,"",(IF(ISNA(VLOOKUP($A5,股東會贈品!$A:$H,7,FALSE)),"無",VLOOKUP($A5,股東會贈品!$A:$H,7,FALSE))))</f>
        <v>19合一可替換式多功能棘輪起子組</v>
      </c>
      <c r="R5" s="1" t="str">
        <f>IF($A5=0,"",(IF(ISNA(VLOOKUP($A5,股東會贈品!$A:$H,8,FALSE)),"無",VLOOKUP($A5,股東會贈品!$A:$H,8,FALSE))))</f>
        <v>台灣製超細纖維吸水毛巾</v>
      </c>
    </row>
    <row r="6" spans="1:18">
      <c r="A6" s="7">
        <v>2823</v>
      </c>
      <c r="B6" s="1" t="str">
        <f>IF(A6=0,"",VLOOKUP(A6,股價105!A:H,2,FALSE))</f>
        <v>中壽</v>
      </c>
      <c r="C6" s="1">
        <f>IF(A6=0,"",VLOOKUP(A6,股價105!A:H,8,FALSE))</f>
        <v>30.8</v>
      </c>
      <c r="D6" s="7">
        <v>1000</v>
      </c>
      <c r="E6" s="1">
        <f>IF(C6="","",C6*D6)</f>
        <v>30800</v>
      </c>
      <c r="F6" s="2">
        <f>IF(E6="","",E6/A$2*100%)</f>
        <v>7.3622564838054266E-2</v>
      </c>
      <c r="G6" s="1">
        <f>IF(E6="","",E6*0.425%)</f>
        <v>130.9</v>
      </c>
      <c r="H6" s="8">
        <v>30092</v>
      </c>
      <c r="I6" s="1">
        <f>IF(E6="",0,E6-G6-H6)</f>
        <v>577.09999999999854</v>
      </c>
      <c r="J6" s="2">
        <f>IF(H6&gt;0,I6/H6,0)</f>
        <v>1.9177854579290127E-2</v>
      </c>
      <c r="K6" s="2">
        <f>IF($A6=0,"",VLOOKUP($A6,股價105!$A:$P,15,FALSE)/C6)</f>
        <v>4.1233766233766234E-2</v>
      </c>
      <c r="L6" s="4">
        <f>IF($A6=0,"",IF(VLOOKUP($A6,股價105!$A:$P,5,FALSE)="","",VLOOKUP($A6,股價105!$A:$P,5,FALSE)))</f>
        <v>42937</v>
      </c>
      <c r="M6" s="4">
        <f>IF($A6=0,"",IF(VLOOKUP($A6,股價105!$A:$P,12,FALSE)="","",VLOOKUP($A6,股價105!$A:$P,12,FALSE)))</f>
        <v>42964</v>
      </c>
      <c r="N6" s="1" t="str">
        <f>IF($A6=0,"",(IF(ISNA(VLOOKUP($A6,股東會贈品!$A:$H,4,FALSE)),"無",VLOOKUP($A6,股東會贈品!$A:$H,4,FALSE))))</f>
        <v>歌林聲波電動牙刷</v>
      </c>
      <c r="O6" s="1" t="str">
        <f>IF($A6=0,"",(IF(ISNA(VLOOKUP($A6,股東會贈品!$A:$H,5,FALSE)),"無",VLOOKUP($A6,股東會贈品!$A:$H,5,FALSE))))</f>
        <v>毛寶衣物清潔組</v>
      </c>
      <c r="P6" s="1" t="str">
        <f>IF($A6=0,"",(IF(ISNA(VLOOKUP($A6,股東會贈品!$A:$H,6,FALSE)),"無",VLOOKUP($A6,股東會贈品!$A:$H,6,FALSE))))</f>
        <v>沐浴組</v>
      </c>
      <c r="Q6" s="1" t="str">
        <f>IF($A6=0,"",(IF(ISNA(VLOOKUP($A6,股東會贈品!$A:$H,7,FALSE)),"無",VLOOKUP($A6,股東會贈品!$A:$H,7,FALSE))))</f>
        <v>鍋寶不鏽鋼隔熱杯</v>
      </c>
      <c r="R6" s="1" t="str">
        <f>IF($A6=0,"",(IF(ISNA(VLOOKUP($A6,股東會贈品!$A:$H,8,FALSE)),"無",VLOOKUP($A6,股東會贈品!$A:$H,8,FALSE))))</f>
        <v>晶品米</v>
      </c>
    </row>
    <row r="7" spans="1:18">
      <c r="A7" s="7">
        <v>2891</v>
      </c>
      <c r="B7" s="1" t="str">
        <f>IF(A7=0,"",VLOOKUP(A7,股價105!A:H,2,FALSE))</f>
        <v>中信金</v>
      </c>
      <c r="C7" s="1">
        <f>IF(A7=0,"",VLOOKUP(A7,股價105!A:H,8,FALSE))</f>
        <v>18.7</v>
      </c>
      <c r="D7" s="7">
        <v>1000</v>
      </c>
      <c r="E7" s="1">
        <f t="shared" ref="E7:E16" si="0">IF(C7="","",C7*D7)</f>
        <v>18700</v>
      </c>
      <c r="F7" s="2">
        <f t="shared" ref="F7:F16" si="1">IF(E7="","",E7/A$2*100%)</f>
        <v>4.4699414365961518E-2</v>
      </c>
      <c r="G7" s="1">
        <f t="shared" ref="G7:G16" si="2">IF(E7="","",E7*0.425%)</f>
        <v>79.475000000000009</v>
      </c>
      <c r="H7" s="8">
        <v>18626</v>
      </c>
      <c r="I7" s="1">
        <f t="shared" ref="I7:I16" si="3">IF(E7="",0,E7-G7-H7)</f>
        <v>-5.4749999999985448</v>
      </c>
      <c r="J7" s="2">
        <f t="shared" ref="J7:J16" si="4">IF(H7&gt;0,I7/H7,0)</f>
        <v>-2.9394394931807929E-4</v>
      </c>
      <c r="K7" s="2">
        <f>IF($A7=0,"",VLOOKUP($A7,股價105!$A:$P,15,FALSE)/C7)</f>
        <v>7.1122994652406429E-2</v>
      </c>
      <c r="L7" s="4">
        <f>IF($A7=0,"",IF(VLOOKUP($A7,股價105!$A:$P,5,FALSE)="","",VLOOKUP($A7,股價105!$A:$P,5,FALSE)))</f>
        <v>42945</v>
      </c>
      <c r="M7" s="4">
        <f>IF($A7=0,"",IF(VLOOKUP($A7,股價105!$A:$P,12,FALSE)="","",VLOOKUP($A7,股價105!$A:$P,12,FALSE)))</f>
        <v>42973</v>
      </c>
      <c r="N7" s="1" t="str">
        <f>IF($A7=0,"",(IF(ISNA(VLOOKUP($A7,股東會贈品!$A:$H,4,FALSE)),"無",VLOOKUP($A7,股東會贈品!$A:$H,4,FALSE))))</f>
        <v>魔力沖泡瓶</v>
      </c>
      <c r="O7" s="1" t="str">
        <f>IF($A7=0,"",(IF(ISNA(VLOOKUP($A7,股東會贈品!$A:$H,5,FALSE)),"無",VLOOKUP($A7,股東會贈品!$A:$H,5,FALSE))))</f>
        <v>四季毯</v>
      </c>
      <c r="P7" s="1" t="str">
        <f>IF($A7=0,"",(IF(ISNA(VLOOKUP($A7,股東會贈品!$A:$H,6,FALSE)),"無",VLOOKUP($A7,股東會贈品!$A:$H,6,FALSE))))</f>
        <v>掌廚可樂膳手提不繡鋼超真空保溫燜燒罐</v>
      </c>
      <c r="Q7" s="1" t="str">
        <f>IF($A7=0,"",(IF(ISNA(VLOOKUP($A7,股東會贈品!$A:$H,7,FALSE)),"無",VLOOKUP($A7,股東會贈品!$A:$H,7,FALSE))))</f>
        <v>鍋寶耐熱玻璃碗1.0L</v>
      </c>
      <c r="R7" s="1" t="str">
        <f>IF($A7=0,"",(IF(ISNA(VLOOKUP($A7,股東會贈品!$A:$H,8,FALSE)),"無",VLOOKUP($A7,股東會贈品!$A:$H,8,FALSE))))</f>
        <v>玻璃保鮮盒-500ml</v>
      </c>
    </row>
    <row r="8" spans="1:18">
      <c r="A8" s="7">
        <v>2892</v>
      </c>
      <c r="B8" s="1" t="str">
        <f>IF(A8=0,"",VLOOKUP(A8,股價105!A:H,2,FALSE))</f>
        <v>第一金</v>
      </c>
      <c r="C8" s="1">
        <f>IF(A8=0,"",VLOOKUP(A8,股價105!A:H,8,FALSE))</f>
        <v>18.25</v>
      </c>
      <c r="D8" s="7">
        <v>1000</v>
      </c>
      <c r="E8" s="1">
        <f t="shared" si="0"/>
        <v>18250</v>
      </c>
      <c r="F8" s="2">
        <f t="shared" si="1"/>
        <v>4.362376000956137E-2</v>
      </c>
      <c r="G8" s="1">
        <f t="shared" si="2"/>
        <v>77.5625</v>
      </c>
      <c r="H8" s="8">
        <v>18075</v>
      </c>
      <c r="I8" s="1">
        <f t="shared" si="3"/>
        <v>97.4375</v>
      </c>
      <c r="J8" s="2">
        <f t="shared" si="4"/>
        <v>5.3907330567081607E-3</v>
      </c>
      <c r="K8" s="2">
        <f>IF($A8=0,"",VLOOKUP($A8,股價105!$A:$P,15,FALSE)/C8)</f>
        <v>7.2328767123287674E-2</v>
      </c>
      <c r="L8" s="4">
        <f>IF($A8=0,"",IF(VLOOKUP($A8,股價105!$A:$P,5,FALSE)="","",VLOOKUP($A8,股價105!$A:$P,5,FALSE)))</f>
        <v>42952</v>
      </c>
      <c r="M8" s="4">
        <f>IF($A8=0,"",IF(VLOOKUP($A8,股價105!$A:$P,12,FALSE)="","",VLOOKUP($A8,股價105!$A:$P,12,FALSE)))</f>
        <v>42972</v>
      </c>
      <c r="N8" s="1" t="str">
        <f>IF($A8=0,"",(IF(ISNA(VLOOKUP($A8,股東會贈品!$A:$H,4,FALSE)),"無",VLOOKUP($A8,股東會贈品!$A:$H,4,FALSE))))</f>
        <v>無</v>
      </c>
      <c r="O8" s="1" t="str">
        <f>IF($A8=0,"",(IF(ISNA(VLOOKUP($A8,股東會贈品!$A:$H,5,FALSE)),"無",VLOOKUP($A8,股東會贈品!$A:$H,5,FALSE))))</f>
        <v>無</v>
      </c>
      <c r="P8" s="1" t="str">
        <f>IF($A8=0,"",(IF(ISNA(VLOOKUP($A8,股東會贈品!$A:$H,6,FALSE)),"無",VLOOKUP($A8,股東會贈品!$A:$H,6,FALSE))))</f>
        <v>無</v>
      </c>
      <c r="Q8" s="1" t="str">
        <f>IF($A8=0,"",(IF(ISNA(VLOOKUP($A8,股東會贈品!$A:$H,7,FALSE)),"無",VLOOKUP($A8,股東會贈品!$A:$H,7,FALSE))))</f>
        <v>無</v>
      </c>
      <c r="R8" s="1" t="str">
        <f>IF($A8=0,"",(IF(ISNA(VLOOKUP($A8,股東會贈品!$A:$H,8,FALSE)),"無",VLOOKUP($A8,股東會贈品!$A:$H,8,FALSE))))</f>
        <v>無</v>
      </c>
    </row>
    <row r="9" spans="1:18">
      <c r="A9" s="7">
        <v>4904</v>
      </c>
      <c r="B9" s="1" t="str">
        <f>IF(A9=0,"",VLOOKUP(A9,股價105!A:H,2,FALSE))</f>
        <v>遠傳</v>
      </c>
      <c r="C9" s="1">
        <f>IF(A9=0,"",VLOOKUP(A9,股價105!A:H,8,FALSE))</f>
        <v>74.5</v>
      </c>
      <c r="D9" s="7">
        <v>1000</v>
      </c>
      <c r="E9" s="1">
        <f t="shared" si="0"/>
        <v>74500</v>
      </c>
      <c r="F9" s="2">
        <f t="shared" si="1"/>
        <v>0.1780805545595793</v>
      </c>
      <c r="G9" s="1">
        <f t="shared" si="2"/>
        <v>316.625</v>
      </c>
      <c r="H9" s="8">
        <v>72803</v>
      </c>
      <c r="I9" s="1">
        <f t="shared" si="3"/>
        <v>1380.375</v>
      </c>
      <c r="J9" s="2">
        <f t="shared" si="4"/>
        <v>1.8960413719214867E-2</v>
      </c>
      <c r="K9" s="2">
        <f>IF($A9=0,"",VLOOKUP($A9,股價105!$A:$P,15,FALSE)/C9)</f>
        <v>5.0335570469798654E-2</v>
      </c>
      <c r="L9" s="4">
        <f>IF($A9=0,"",IF(VLOOKUP($A9,股價105!$A:$P,5,FALSE)="","",VLOOKUP($A9,股價105!$A:$P,5,FALSE)))</f>
        <v>42928</v>
      </c>
      <c r="M9" s="4">
        <f>IF($A9=0,"",IF(VLOOKUP($A9,股價105!$A:$P,12,FALSE)="","",VLOOKUP($A9,股價105!$A:$P,12,FALSE)))</f>
        <v>42952</v>
      </c>
      <c r="N9" s="1" t="str">
        <f>IF($A9=0,"",(IF(ISNA(VLOOKUP($A9,股東會贈品!$A:$H,4,FALSE)),"無",VLOOKUP($A9,股東會贈品!$A:$H,4,FALSE))))</f>
        <v>無</v>
      </c>
      <c r="O9" s="1" t="str">
        <f>IF($A9=0,"",(IF(ISNA(VLOOKUP($A9,股東會贈品!$A:$H,5,FALSE)),"無",VLOOKUP($A9,股東會贈品!$A:$H,5,FALSE))))</f>
        <v>無</v>
      </c>
      <c r="P9" s="1" t="str">
        <f>IF($A9=0,"",(IF(ISNA(VLOOKUP($A9,股東會贈品!$A:$H,6,FALSE)),"無",VLOOKUP($A9,股東會贈品!$A:$H,6,FALSE))))</f>
        <v>無</v>
      </c>
      <c r="Q9" s="1" t="str">
        <f>IF($A9=0,"",(IF(ISNA(VLOOKUP($A9,股東會贈品!$A:$H,7,FALSE)),"無",VLOOKUP($A9,股東會贈品!$A:$H,7,FALSE))))</f>
        <v>無</v>
      </c>
      <c r="R9" s="1" t="str">
        <f>IF($A9=0,"",(IF(ISNA(VLOOKUP($A9,股東會贈品!$A:$H,8,FALSE)),"無",VLOOKUP($A9,股東會贈品!$A:$H,8,FALSE))))</f>
        <v>無</v>
      </c>
    </row>
    <row r="10" spans="1:18">
      <c r="A10" s="7">
        <v>6214</v>
      </c>
      <c r="B10" s="1" t="str">
        <f>IF(A10=0,"",VLOOKUP(A10,股價105!A:H,2,FALSE))</f>
        <v>精誠</v>
      </c>
      <c r="C10" s="1">
        <f>IF(A10=0,"",VLOOKUP(A10,股價105!A:H,8,FALSE))</f>
        <v>63.5</v>
      </c>
      <c r="D10" s="7">
        <v>1000</v>
      </c>
      <c r="E10" s="1">
        <f t="shared" si="0"/>
        <v>63500</v>
      </c>
      <c r="F10" s="2">
        <f t="shared" si="1"/>
        <v>0.15178678140313134</v>
      </c>
      <c r="G10" s="1">
        <f t="shared" si="2"/>
        <v>269.875</v>
      </c>
      <c r="H10" s="8">
        <v>61888</v>
      </c>
      <c r="I10" s="1">
        <f t="shared" si="3"/>
        <v>1342.125</v>
      </c>
      <c r="J10" s="2">
        <f t="shared" si="4"/>
        <v>2.1686352766287487E-2</v>
      </c>
      <c r="K10" s="2">
        <f>IF($A10=0,"",VLOOKUP($A10,股價105!$A:$P,15,FALSE)/C10)</f>
        <v>6.8188976377952751E-2</v>
      </c>
      <c r="L10" s="4">
        <f>IF($A10=0,"",IF(VLOOKUP($A10,股價105!$A:$P,5,FALSE)="","",VLOOKUP($A10,股價105!$A:$P,5,FALSE)))</f>
        <v>42930</v>
      </c>
      <c r="M10" s="4">
        <f>IF($A10=0,"",IF(VLOOKUP($A10,股價105!$A:$P,12,FALSE)="","",VLOOKUP($A10,股價105!$A:$P,12,FALSE)))</f>
        <v>42943</v>
      </c>
      <c r="N10" s="1" t="str">
        <f>IF($A10=0,"",(IF(ISNA(VLOOKUP($A10,股東會贈品!$A:$H,4,FALSE)),"無",VLOOKUP($A10,股東會贈品!$A:$H,4,FALSE))))</f>
        <v>蘭麗手工皂2入</v>
      </c>
      <c r="O10" s="1">
        <f>IF($A10=0,"",(IF(ISNA(VLOOKUP($A10,股東會贈品!$A:$H,5,FALSE)),"無",VLOOKUP($A10,股東會贈品!$A:$H,5,FALSE))))</f>
        <v>0</v>
      </c>
      <c r="P10" s="1">
        <f>IF($A10=0,"",(IF(ISNA(VLOOKUP($A10,股東會贈品!$A:$H,6,FALSE)),"無",VLOOKUP($A10,股東會贈品!$A:$H,6,FALSE))))</f>
        <v>0</v>
      </c>
      <c r="Q10" s="1" t="str">
        <f>IF($A10=0,"",(IF(ISNA(VLOOKUP($A10,股東會贈品!$A:$H,7,FALSE)),"無",VLOOKUP($A10,股東會贈品!$A:$H,7,FALSE))))</f>
        <v>食用岩鹽</v>
      </c>
      <c r="R10" s="1" t="str">
        <f>IF($A10=0,"",(IF(ISNA(VLOOKUP($A10,股東會贈品!$A:$H,8,FALSE)),"無",VLOOKUP($A10,股東會贈品!$A:$H,8,FALSE))))</f>
        <v>保鮮密封棒</v>
      </c>
    </row>
    <row r="11" spans="1:18">
      <c r="A11" s="7">
        <v>1304</v>
      </c>
      <c r="B11" s="1" t="str">
        <f>IF(A11=0,"",VLOOKUP(A11,股價105!A:H,2,FALSE))</f>
        <v>台聚</v>
      </c>
      <c r="C11" s="1">
        <f>IF(A11=0,"",VLOOKUP(A11,股價105!A:H,8,FALSE))</f>
        <v>16.149999999999999</v>
      </c>
      <c r="D11" s="7">
        <v>1000</v>
      </c>
      <c r="E11" s="1">
        <f t="shared" si="0"/>
        <v>16149.999999999998</v>
      </c>
      <c r="F11" s="2">
        <f t="shared" si="1"/>
        <v>3.860403967969403E-2</v>
      </c>
      <c r="G11" s="1">
        <f t="shared" si="2"/>
        <v>68.637500000000003</v>
      </c>
      <c r="H11" s="8">
        <v>17074</v>
      </c>
      <c r="I11" s="1">
        <f t="shared" si="3"/>
        <v>-992.63750000000255</v>
      </c>
      <c r="J11" s="2">
        <f t="shared" si="4"/>
        <v>-5.8137372613330358E-2</v>
      </c>
      <c r="K11" s="2">
        <f>IF($A11=0,"",VLOOKUP($A11,股價105!$A:$P,15,FALSE)/C11)</f>
        <v>3.0959752321981428E-2</v>
      </c>
      <c r="L11" s="4">
        <f>IF($A11=0,"",IF(VLOOKUP($A11,股價105!$A:$P,5,FALSE)="","",VLOOKUP($A11,股價105!$A:$P,5,FALSE)))</f>
        <v>42944</v>
      </c>
      <c r="M11" s="4">
        <f>IF($A11=0,"",IF(VLOOKUP($A11,股價105!$A:$P,12,FALSE)="","",VLOOKUP($A11,股價105!$A:$P,12,FALSE)))</f>
        <v>42973</v>
      </c>
      <c r="N11" s="1" t="str">
        <f>IF($A11=0,"",(IF(ISNA(VLOOKUP($A11,股東會贈品!$A:$H,4,FALSE)),"無",VLOOKUP($A11,股東會贈品!$A:$H,4,FALSE))))</f>
        <v>抗菌雙色止滑砧板</v>
      </c>
      <c r="O11" s="1" t="str">
        <f>IF($A11=0,"",(IF(ISNA(VLOOKUP($A11,股東會贈品!$A:$H,5,FALSE)),"無",VLOOKUP($A11,股東會贈品!$A:$H,5,FALSE))))</f>
        <v>環保網狀拉鍊袋</v>
      </c>
      <c r="P11" s="1" t="str">
        <f>IF($A11=0,"",(IF(ISNA(VLOOKUP($A11,股東會贈品!$A:$H,6,FALSE)),"無",VLOOKUP($A11,股東會贈品!$A:$H,6,FALSE))))</f>
        <v>網狀拉鍊袋</v>
      </c>
      <c r="Q11" s="1" t="str">
        <f>IF($A11=0,"",(IF(ISNA(VLOOKUP($A11,股東會贈品!$A:$H,7,FALSE)),"無",VLOOKUP($A11,股東會贈品!$A:$H,7,FALSE))))</f>
        <v>PE砧板</v>
      </c>
      <c r="R11" s="1" t="str">
        <f>IF($A11=0,"",(IF(ISNA(VLOOKUP($A11,股東會贈品!$A:$H,8,FALSE)),"無",VLOOKUP($A11,股東會贈品!$A:$H,8,FALSE))))</f>
        <v>雙層隔熱碗</v>
      </c>
    </row>
    <row r="12" spans="1:18">
      <c r="A12" s="7">
        <v>2884</v>
      </c>
      <c r="B12" s="1" t="str">
        <f>IF(A12=0,"",VLOOKUP(A12,股價105!A:H,2,FALSE))</f>
        <v>玉山金</v>
      </c>
      <c r="C12" s="1">
        <f>IF(A12=0,"",VLOOKUP(A12,股價105!A:H,8,FALSE))</f>
        <v>18.2</v>
      </c>
      <c r="D12" s="7">
        <v>1000</v>
      </c>
      <c r="E12" s="1">
        <f t="shared" si="0"/>
        <v>18200</v>
      </c>
      <c r="F12" s="2">
        <f t="shared" si="1"/>
        <v>4.3504242858850246E-2</v>
      </c>
      <c r="G12" s="1">
        <f t="shared" si="2"/>
        <v>77.350000000000009</v>
      </c>
      <c r="H12" s="8">
        <v>18726</v>
      </c>
      <c r="I12" s="1">
        <f t="shared" si="3"/>
        <v>-603.34999999999854</v>
      </c>
      <c r="J12" s="2">
        <f t="shared" si="4"/>
        <v>-3.2219908149097434E-2</v>
      </c>
      <c r="K12" s="2">
        <f>IF($A12=0,"",VLOOKUP($A12,股價105!$A:$P,15,FALSE)/C12)</f>
        <v>7.1428571428571438E-2</v>
      </c>
      <c r="L12" s="4">
        <f>IF($A12=0,"",IF(VLOOKUP($A12,股價105!$A:$P,5,FALSE)="","",VLOOKUP($A12,股價105!$A:$P,5,FALSE)))</f>
        <v>42944</v>
      </c>
      <c r="M12" s="4">
        <f>IF($A12=0,"",IF(VLOOKUP($A12,股價105!$A:$P,12,FALSE)="","",VLOOKUP($A12,股價105!$A:$P,12,FALSE)))</f>
        <v>42976</v>
      </c>
      <c r="N12" s="1">
        <f>IF($A12=0,"",(IF(ISNA(VLOOKUP($A12,股東會贈品!$A:$H,4,FALSE)),"無",VLOOKUP($A12,股東會贈品!$A:$H,4,FALSE))))</f>
        <v>0</v>
      </c>
      <c r="O12" s="1" t="str">
        <f>IF($A12=0,"",(IF(ISNA(VLOOKUP($A12,股東會贈品!$A:$H,5,FALSE)),"無",VLOOKUP($A12,股東會贈品!$A:$H,5,FALSE))))</f>
        <v>雨傘乙把</v>
      </c>
      <c r="P12" s="1" t="str">
        <f>IF($A12=0,"",(IF(ISNA(VLOOKUP($A12,股東會贈品!$A:$H,6,FALSE)),"無",VLOOKUP($A12,股東會贈品!$A:$H,6,FALSE))))</f>
        <v>手提袋乙個</v>
      </c>
      <c r="Q12" s="1" t="str">
        <f>IF($A12=0,"",(IF(ISNA(VLOOKUP($A12,股東會贈品!$A:$H,7,FALSE)),"無",VLOOKUP($A12,股東會贈品!$A:$H,7,FALSE))))</f>
        <v>雨傘乙把</v>
      </c>
      <c r="R12" s="1" t="str">
        <f>IF($A12=0,"",(IF(ISNA(VLOOKUP($A12,股東會贈品!$A:$H,8,FALSE)),"無",VLOOKUP($A12,股東會贈品!$A:$H,8,FALSE))))</f>
        <v>雨傘乙把</v>
      </c>
    </row>
    <row r="13" spans="1:18">
      <c r="A13" s="7">
        <v>3033</v>
      </c>
      <c r="B13" s="1" t="str">
        <f>IF(A13=0,"",VLOOKUP(A13,股價105!A:H,2,FALSE))</f>
        <v>威健</v>
      </c>
      <c r="C13" s="1">
        <f>IF(A13=0,"",VLOOKUP(A13,股價105!A:H,8,FALSE))</f>
        <v>17.55</v>
      </c>
      <c r="D13" s="7">
        <v>1000</v>
      </c>
      <c r="E13" s="1">
        <f t="shared" si="0"/>
        <v>17550</v>
      </c>
      <c r="F13" s="2">
        <f t="shared" si="1"/>
        <v>4.195051989960559E-2</v>
      </c>
      <c r="G13" s="1">
        <f t="shared" si="2"/>
        <v>74.587500000000006</v>
      </c>
      <c r="H13" s="8">
        <v>17725</v>
      </c>
      <c r="I13" s="1">
        <f t="shared" si="3"/>
        <v>-249.58750000000146</v>
      </c>
      <c r="J13" s="2">
        <f t="shared" si="4"/>
        <v>-1.4081100141043806E-2</v>
      </c>
      <c r="K13" s="2">
        <f>IF($A13=0,"",VLOOKUP($A13,股價105!$A:$P,15,FALSE)/C13)</f>
        <v>0.10313390313390314</v>
      </c>
      <c r="L13" s="4">
        <f>IF($A13=0,"",IF(VLOOKUP($A13,股價105!$A:$P,5,FALSE)="","",VLOOKUP($A13,股價105!$A:$P,5,FALSE)))</f>
        <v>42937</v>
      </c>
      <c r="M13" s="4">
        <f>IF($A13=0,"",IF(VLOOKUP($A13,股價105!$A:$P,12,FALSE)="","",VLOOKUP($A13,股價105!$A:$P,12,FALSE)))</f>
        <v>42962</v>
      </c>
      <c r="N13" s="1" t="str">
        <f>IF($A13=0,"",(IF(ISNA(VLOOKUP($A13,股東會贈品!$A:$H,4,FALSE)),"無",VLOOKUP($A13,股東會贈品!$A:$H,4,FALSE))))</f>
        <v>雙杯盤組</v>
      </c>
      <c r="O13" s="1" t="str">
        <f>IF($A13=0,"",(IF(ISNA(VLOOKUP($A13,股東會贈品!$A:$H,5,FALSE)),"無",VLOOKUP($A13,股東會贈品!$A:$H,5,FALSE))))</f>
        <v>法國Luminarc(樂美雅)純白2件餐盤組</v>
      </c>
      <c r="P13" s="1" t="str">
        <f>IF($A13=0,"",(IF(ISNA(VLOOKUP($A13,股東會贈品!$A:$H,6,FALSE)),"無",VLOOKUP($A13,股東會贈品!$A:$H,6,FALSE))))</f>
        <v>玄掌按摩+修容祖</v>
      </c>
      <c r="Q13" s="1" t="str">
        <f>IF($A13=0,"",(IF(ISNA(VLOOKUP($A13,股東會贈品!$A:$H,7,FALSE)),"無",VLOOKUP($A13,股東會贈品!$A:$H,7,FALSE))))</f>
        <v>手提袋</v>
      </c>
      <c r="R13" s="1" t="str">
        <f>IF($A13=0,"",(IF(ISNA(VLOOKUP($A13,股東會贈品!$A:$H,8,FALSE)),"無",VLOOKUP($A13,股東會贈品!$A:$H,8,FALSE))))</f>
        <v>鍋寶保溫杯</v>
      </c>
    </row>
    <row r="14" spans="1:18">
      <c r="A14" s="7">
        <v>2480</v>
      </c>
      <c r="B14" s="1" t="str">
        <f>IF(A14=0,"",VLOOKUP(A14,股價105!A:H,2,FALSE))</f>
        <v>敦陽科</v>
      </c>
      <c r="C14" s="1">
        <f>IF(A14=0,"",VLOOKUP(A14,股價105!A:H,8,FALSE))</f>
        <v>31.9</v>
      </c>
      <c r="D14" s="7">
        <v>1000</v>
      </c>
      <c r="E14" s="1">
        <f t="shared" si="0"/>
        <v>31900</v>
      </c>
      <c r="F14" s="2">
        <f t="shared" si="1"/>
        <v>7.6251942153699057E-2</v>
      </c>
      <c r="G14" s="1">
        <f t="shared" si="2"/>
        <v>135.57500000000002</v>
      </c>
      <c r="H14" s="8">
        <v>32396</v>
      </c>
      <c r="I14" s="1">
        <f t="shared" si="3"/>
        <v>-631.57500000000073</v>
      </c>
      <c r="J14" s="2">
        <f t="shared" si="4"/>
        <v>-1.9495462402765795E-2</v>
      </c>
      <c r="K14" s="2">
        <f>IF($A14=0,"",VLOOKUP($A14,股價105!$A:$P,15,FALSE)/C14)</f>
        <v>6.269592476489029E-2</v>
      </c>
      <c r="L14" s="4">
        <f>IF($A14=0,"",IF(VLOOKUP($A14,股價105!$A:$P,5,FALSE)="","",VLOOKUP($A14,股價105!$A:$P,5,FALSE)))</f>
        <v>42916</v>
      </c>
      <c r="M14" s="4">
        <f>IF($A14=0,"",IF(VLOOKUP($A14,股價105!$A:$P,12,FALSE)="","",VLOOKUP($A14,股價105!$A:$P,12,FALSE)))</f>
        <v>42945</v>
      </c>
      <c r="N14" s="1" t="str">
        <f>IF($A14=0,"",(IF(ISNA(VLOOKUP($A14,股東會贈品!$A:$H,4,FALSE)),"無",VLOOKUP($A14,股東會贈品!$A:$H,4,FALSE))))</f>
        <v>全家禮物卡50元</v>
      </c>
      <c r="O14" s="1" t="str">
        <f>IF($A14=0,"",(IF(ISNA(VLOOKUP($A14,股東會贈品!$A:$H,5,FALSE)),"無",VLOOKUP($A14,股東會贈品!$A:$H,5,FALSE))))</f>
        <v>全家禮券50元</v>
      </c>
      <c r="P14" s="1">
        <f>IF($A14=0,"",(IF(ISNA(VLOOKUP($A14,股東會贈品!$A:$H,6,FALSE)),"無",VLOOKUP($A14,股東會贈品!$A:$H,6,FALSE))))</f>
        <v>0</v>
      </c>
      <c r="Q14" s="1">
        <f>IF($A14=0,"",(IF(ISNA(VLOOKUP($A14,股東會贈品!$A:$H,7,FALSE)),"無",VLOOKUP($A14,股東會贈品!$A:$H,7,FALSE))))</f>
        <v>0</v>
      </c>
      <c r="R14" s="1">
        <f>IF($A14=0,"",(IF(ISNA(VLOOKUP($A14,股東會贈品!$A:$H,8,FALSE)),"無",VLOOKUP($A14,股東會贈品!$A:$H,8,FALSE))))</f>
        <v>0</v>
      </c>
    </row>
    <row r="15" spans="1:18">
      <c r="A15" s="7">
        <v>6201</v>
      </c>
      <c r="B15" s="1" t="str">
        <f>IF(A15=0,"",VLOOKUP(A15,股價105!A:H,2,FALSE))</f>
        <v>亞弘電</v>
      </c>
      <c r="C15" s="1">
        <f>IF(A15=0,"",VLOOKUP(A15,股價105!A:H,8,FALSE))</f>
        <v>32.700000000000003</v>
      </c>
      <c r="D15" s="7">
        <v>1000</v>
      </c>
      <c r="E15" s="1">
        <f t="shared" si="0"/>
        <v>32700.000000000004</v>
      </c>
      <c r="F15" s="2">
        <f t="shared" si="1"/>
        <v>7.8164216565077091E-2</v>
      </c>
      <c r="G15" s="1">
        <f t="shared" si="2"/>
        <v>138.97500000000002</v>
      </c>
      <c r="H15" s="8">
        <v>32546</v>
      </c>
      <c r="I15" s="1">
        <f t="shared" si="3"/>
        <v>15.025000000005093</v>
      </c>
      <c r="J15" s="2">
        <f t="shared" si="4"/>
        <v>4.6165427395087239E-4</v>
      </c>
      <c r="K15" s="2">
        <f>IF($A15=0,"",VLOOKUP($A15,股價105!$A:$P,15,FALSE)/C15)</f>
        <v>5.7186544342507646E-2</v>
      </c>
      <c r="L15" s="4">
        <f>IF($A15=0,"",IF(VLOOKUP($A15,股價105!$A:$P,5,FALSE)="","",VLOOKUP($A15,股價105!$A:$P,5,FALSE)))</f>
        <v>42951</v>
      </c>
      <c r="M15" s="4">
        <f>IF($A15=0,"",IF(VLOOKUP($A15,股價105!$A:$P,12,FALSE)="","",VLOOKUP($A15,股價105!$A:$P,12,FALSE)))</f>
        <v>42978</v>
      </c>
      <c r="N15" s="1" t="str">
        <f>IF($A15=0,"",(IF(ISNA(VLOOKUP($A15,股東會贈品!$A:$H,4,FALSE)),"無",VLOOKUP($A15,股東會贈品!$A:$H,4,FALSE))))</f>
        <v>無</v>
      </c>
      <c r="O15" s="1" t="str">
        <f>IF($A15=0,"",(IF(ISNA(VLOOKUP($A15,股東會贈品!$A:$H,5,FALSE)),"無",VLOOKUP($A15,股東會贈品!$A:$H,5,FALSE))))</f>
        <v>無</v>
      </c>
      <c r="P15" s="1" t="str">
        <f>IF($A15=0,"",(IF(ISNA(VLOOKUP($A15,股東會贈品!$A:$H,6,FALSE)),"無",VLOOKUP($A15,股東會贈品!$A:$H,6,FALSE))))</f>
        <v>無</v>
      </c>
      <c r="Q15" s="1" t="str">
        <f>IF($A15=0,"",(IF(ISNA(VLOOKUP($A15,股東會贈品!$A:$H,7,FALSE)),"無",VLOOKUP($A15,股東會贈品!$A:$H,7,FALSE))))</f>
        <v>無</v>
      </c>
      <c r="R15" s="1" t="str">
        <f>IF($A15=0,"",(IF(ISNA(VLOOKUP($A15,股東會贈品!$A:$H,8,FALSE)),"無",VLOOKUP($A15,股東會贈品!$A:$H,8,FALSE))))</f>
        <v>無</v>
      </c>
    </row>
    <row r="16" spans="1:18">
      <c r="A16" s="7">
        <v>6151</v>
      </c>
      <c r="B16" s="1" t="str">
        <f>IF(A16=0,"",VLOOKUP(A16,股價105!A:H,2,FALSE))</f>
        <v>晉倫</v>
      </c>
      <c r="C16" s="1">
        <f>IF(A16=0,"",VLOOKUP(A16,股價105!A:H,8,FALSE))</f>
        <v>25.8</v>
      </c>
      <c r="D16" s="7">
        <v>1000</v>
      </c>
      <c r="E16" s="1">
        <f t="shared" si="0"/>
        <v>25800</v>
      </c>
      <c r="F16" s="2">
        <f t="shared" si="1"/>
        <v>6.1670849766941559E-2</v>
      </c>
      <c r="G16" s="1">
        <f t="shared" si="2"/>
        <v>109.65</v>
      </c>
      <c r="H16" s="8">
        <v>26000</v>
      </c>
      <c r="I16" s="1">
        <f t="shared" si="3"/>
        <v>-309.65000000000146</v>
      </c>
      <c r="J16" s="2">
        <f t="shared" si="4"/>
        <v>-1.190961538461544E-2</v>
      </c>
      <c r="K16" s="2">
        <f>IF($A16=0,"",VLOOKUP($A16,股價105!$A:$P,15,FALSE)/C16)</f>
        <v>6.2015503875968991E-2</v>
      </c>
      <c r="L16" s="4">
        <f>IF($A16=0,"",IF(VLOOKUP($A16,股價105!$A:$P,5,FALSE)="","",VLOOKUP($A16,股價105!$A:$P,5,FALSE)))</f>
        <v>42914</v>
      </c>
      <c r="M16" s="4">
        <f>IF($A16=0,"",IF(VLOOKUP($A16,股價105!$A:$P,12,FALSE)="","",VLOOKUP($A16,股價105!$A:$P,12,FALSE)))</f>
        <v>42929</v>
      </c>
      <c r="N16" s="1" t="str">
        <f>IF($A16=0,"",(IF(ISNA(VLOOKUP($A16,股東會贈品!$A:$H,4,FALSE)),"無",VLOOKUP($A16,股東會贈品!$A:$H,4,FALSE))))</f>
        <v>全家禮券</v>
      </c>
      <c r="O16" s="1" t="str">
        <f>IF($A16=0,"",(IF(ISNA(VLOOKUP($A16,股東會贈品!$A:$H,5,FALSE)),"無",VLOOKUP($A16,股東會贈品!$A:$H,5,FALSE))))</f>
        <v>全家禮券</v>
      </c>
      <c r="P16" s="1" t="str">
        <f>IF($A16=0,"",(IF(ISNA(VLOOKUP($A16,股東會贈品!$A:$H,6,FALSE)),"無",VLOOKUP($A16,股東會贈品!$A:$H,6,FALSE))))</f>
        <v>全家禮券50元</v>
      </c>
      <c r="Q16" s="1" t="str">
        <f>IF($A16=0,"",(IF(ISNA(VLOOKUP($A16,股東會贈品!$A:$H,7,FALSE)),"無",VLOOKUP($A16,股東會贈品!$A:$H,7,FALSE))))</f>
        <v>全家禮券50元</v>
      </c>
      <c r="R16" s="1" t="str">
        <f>IF($A16=0,"",(IF(ISNA(VLOOKUP($A16,股東會贈品!$A:$H,8,FALSE)),"無",VLOOKUP($A16,股東會贈品!$A:$H,8,FALSE))))</f>
        <v>全家禮券100元</v>
      </c>
    </row>
    <row r="17" spans="1:18">
      <c r="A17" s="7">
        <v>3036</v>
      </c>
      <c r="B17" s="1" t="str">
        <f>IF(A17=0,"",VLOOKUP(A17,股價105!A:H,2,FALSE))</f>
        <v>文曄</v>
      </c>
      <c r="C17" s="1">
        <f>IF(A17=0,"",VLOOKUP(A17,股價105!A:H,8,FALSE))</f>
        <v>44.95</v>
      </c>
      <c r="D17" s="7">
        <v>1000</v>
      </c>
      <c r="E17" s="1">
        <f>IF(C17="","",C17*D17)</f>
        <v>44950</v>
      </c>
      <c r="F17" s="2">
        <f>IF(E17="","",E17/A$2*100%)</f>
        <v>0.10744591848930321</v>
      </c>
      <c r="G17" s="1">
        <f>IF(E17="","",E17*0.425%)</f>
        <v>191.03750000000002</v>
      </c>
      <c r="H17" s="8">
        <v>45350</v>
      </c>
      <c r="I17" s="1">
        <f>IF(E17="",0,E17-G17-H17)</f>
        <v>-591.03749999999854</v>
      </c>
      <c r="J17" s="2">
        <f>IF(H17&gt;0,I17/H17,0)</f>
        <v>-1.30328004410143E-2</v>
      </c>
      <c r="K17" s="2">
        <f>IF($A17=0,"",VLOOKUP($A17,股價105!$A:$P,15,FALSE)/C17)</f>
        <v>7.719688542825362E-2</v>
      </c>
      <c r="L17" s="4">
        <f>IF($A17=0,"",IF(VLOOKUP($A17,股價105!$A:$P,5,FALSE)="","",VLOOKUP($A17,股價105!$A:$P,5,FALSE)))</f>
        <v>42951</v>
      </c>
      <c r="M17" s="4">
        <f>IF($A17=0,"",IF(VLOOKUP($A17,股價105!$A:$P,12,FALSE)="","",VLOOKUP($A17,股價105!$A:$P,12,FALSE)))</f>
        <v>42983</v>
      </c>
      <c r="N17" s="1" t="str">
        <f>IF($A17=0,"",(IF(ISNA(VLOOKUP($A17,股東會贈品!$A:$H,4,FALSE)),"無",VLOOKUP($A17,股東會贈品!$A:$H,4,FALSE))))</f>
        <v>全家禮物卡50元</v>
      </c>
      <c r="O17" s="1" t="str">
        <f>IF($A17=0,"",(IF(ISNA(VLOOKUP($A17,股東會贈品!$A:$H,5,FALSE)),"無",VLOOKUP($A17,股東會贈品!$A:$H,5,FALSE))))</f>
        <v>全家禮券50元</v>
      </c>
      <c r="P17" s="1">
        <f>IF($A17=0,"",(IF(ISNA(VLOOKUP($A17,股東會贈品!$A:$H,6,FALSE)),"無",VLOOKUP($A17,股東會贈品!$A:$H,6,FALSE))))</f>
        <v>0</v>
      </c>
      <c r="Q17" s="1">
        <f>IF($A17=0,"",(IF(ISNA(VLOOKUP($A17,股東會贈品!$A:$H,7,FALSE)),"無",VLOOKUP($A17,股東會贈品!$A:$H,7,FALSE))))</f>
        <v>0</v>
      </c>
      <c r="R17" s="1">
        <f>IF($A17=0,"",(IF(ISNA(VLOOKUP($A17,股東會贈品!$A:$H,8,FALSE)),"無",VLOOKUP($A17,股東會贈品!$A:$H,8,FALSE))))</f>
        <v>0</v>
      </c>
    </row>
    <row r="18" spans="1:18">
      <c r="A18" s="7"/>
      <c r="B18" s="1" t="str">
        <f>IF(A18=0,"",VLOOKUP(A18,股價105!A:H,2,FALSE))</f>
        <v/>
      </c>
      <c r="C18" s="1" t="str">
        <f>IF(A18=0,"",VLOOKUP(A18,股價105!A:H,8,FALSE))</f>
        <v/>
      </c>
      <c r="D18" s="7"/>
      <c r="E18" s="1" t="str">
        <f>IF(C18="","",C18*D18)</f>
        <v/>
      </c>
      <c r="F18" s="2" t="str">
        <f>IF(E18="","",E18/A$2*100%)</f>
        <v/>
      </c>
      <c r="G18" s="1" t="str">
        <f>IF(E18="","",E18*0.425%)</f>
        <v/>
      </c>
      <c r="H18" s="8"/>
      <c r="I18" s="1">
        <f>IF(E18="",0,E18-G18-H18)</f>
        <v>0</v>
      </c>
      <c r="J18" s="2">
        <f>IF(H18&gt;0,I18/H18,0)</f>
        <v>0</v>
      </c>
      <c r="K18" s="2" t="str">
        <f>IF($A18=0,"",VLOOKUP($A18,股價105!$A:$P,15,FALSE)/C18)</f>
        <v/>
      </c>
      <c r="L18" s="4" t="str">
        <f>IF($A18=0,"",IF(VLOOKUP($A18,股價105!$A:$P,5,FALSE)="","",VLOOKUP($A18,股價105!$A:$P,5,FALSE)))</f>
        <v/>
      </c>
      <c r="M18" s="4" t="str">
        <f>IF($A18=0,"",IF(VLOOKUP($A18,股價105!$A:$P,12,FALSE)="","",VLOOKUP($A18,股價105!$A:$P,12,FALSE)))</f>
        <v/>
      </c>
      <c r="N18" s="1" t="str">
        <f>IF($A18=0,"",(IF(ISNA(VLOOKUP($A18,股東會贈品!$A:$H,4,FALSE)),"無",VLOOKUP($A18,股東會贈品!$A:$H,4,FALSE))))</f>
        <v/>
      </c>
      <c r="O18" s="1" t="str">
        <f>IF($A18=0,"",(IF(ISNA(VLOOKUP($A18,股東會贈品!$A:$H,5,FALSE)),"無",VLOOKUP($A18,股東會贈品!$A:$H,5,FALSE))))</f>
        <v/>
      </c>
      <c r="P18" s="1" t="str">
        <f>IF($A18=0,"",(IF(ISNA(VLOOKUP($A18,股東會贈品!$A:$H,6,FALSE)),"無",VLOOKUP($A18,股東會贈品!$A:$H,6,FALSE))))</f>
        <v/>
      </c>
      <c r="Q18" s="1" t="str">
        <f>IF($A18=0,"",(IF(ISNA(VLOOKUP($A18,股東會贈品!$A:$H,7,FALSE)),"無",VLOOKUP($A18,股東會贈品!$A:$H,7,FALSE))))</f>
        <v/>
      </c>
      <c r="R18" s="1" t="str">
        <f>IF($A18=0,"",(IF(ISNA(VLOOKUP($A18,股東會贈品!$A:$H,8,FALSE)),"無",VLOOKUP($A18,股東會贈品!$A:$H,8,FALSE))))</f>
        <v/>
      </c>
    </row>
    <row r="19" spans="1:18">
      <c r="A19" s="7"/>
      <c r="B19" s="1" t="str">
        <f>IF(A19=0,"",VLOOKUP(A19,股價105!A:H,2,FALSE))</f>
        <v/>
      </c>
      <c r="C19" s="1" t="str">
        <f>IF(A19=0,"",VLOOKUP(A19,股價105!A:H,8,FALSE))</f>
        <v/>
      </c>
      <c r="D19" s="7"/>
      <c r="E19" s="1" t="str">
        <f>IF(C19="","",C19*D19)</f>
        <v/>
      </c>
      <c r="F19" s="2" t="str">
        <f>IF(E19="","",E19/A$2*100%)</f>
        <v/>
      </c>
      <c r="G19" s="1" t="str">
        <f>IF(E19="","",E19*0.425%)</f>
        <v/>
      </c>
      <c r="H19" s="8"/>
      <c r="I19" s="1">
        <f>IF(E19="",0,E19-G19-H19)</f>
        <v>0</v>
      </c>
      <c r="J19" s="2">
        <f>IF(H19&gt;0,I19/H19,0)</f>
        <v>0</v>
      </c>
      <c r="K19" s="2" t="str">
        <f>IF($A19=0,"",VLOOKUP($A19,股價105!$A:$P,15,FALSE)/C19)</f>
        <v/>
      </c>
      <c r="L19" s="4" t="str">
        <f>IF($A19=0,"",IF(VLOOKUP($A19,股價105!$A:$P,5,FALSE)="","",VLOOKUP($A19,股價105!$A:$P,5,FALSE)))</f>
        <v/>
      </c>
      <c r="M19" s="4" t="str">
        <f>IF($A19=0,"",IF(VLOOKUP($A19,股價105!$A:$P,12,FALSE)="","",VLOOKUP($A19,股價105!$A:$P,12,FALSE)))</f>
        <v/>
      </c>
      <c r="N19" s="1" t="str">
        <f>IF($A19=0,"",(IF(ISNA(VLOOKUP($A19,股東會贈品!$A:$H,4,FALSE)),"無",VLOOKUP($A19,股東會贈品!$A:$H,4,FALSE))))</f>
        <v/>
      </c>
      <c r="O19" s="1" t="str">
        <f>IF($A19=0,"",(IF(ISNA(VLOOKUP($A19,股東會贈品!$A:$H,5,FALSE)),"無",VLOOKUP($A19,股東會贈品!$A:$H,5,FALSE))))</f>
        <v/>
      </c>
      <c r="P19" s="1" t="str">
        <f>IF($A19=0,"",(IF(ISNA(VLOOKUP($A19,股東會贈品!$A:$H,6,FALSE)),"無",VLOOKUP($A19,股東會贈品!$A:$H,6,FALSE))))</f>
        <v/>
      </c>
      <c r="Q19" s="1" t="str">
        <f>IF($A19=0,"",(IF(ISNA(VLOOKUP($A19,股東會贈品!$A:$H,7,FALSE)),"無",VLOOKUP($A19,股東會贈品!$A:$H,7,FALSE))))</f>
        <v/>
      </c>
      <c r="R19" s="1" t="str">
        <f>IF($A19=0,"",(IF(ISNA(VLOOKUP($A19,股東會贈品!$A:$H,8,FALSE)),"無",VLOOKUP($A19,股東會贈品!$A:$H,8,FALSE))))</f>
        <v/>
      </c>
    </row>
    <row r="20" spans="1:18">
      <c r="A20" s="7"/>
      <c r="B20" s="1" t="str">
        <f>IF(A20=0,"",VLOOKUP(A20,股價105!A:H,2,FALSE))</f>
        <v/>
      </c>
      <c r="C20" s="1" t="str">
        <f>IF(A20=0,"",VLOOKUP(A20,股價105!A:H,8,FALSE))</f>
        <v/>
      </c>
      <c r="D20" s="7"/>
      <c r="E20" s="1" t="str">
        <f>IF(C20="","",C20*D20)</f>
        <v/>
      </c>
      <c r="F20" s="2" t="str">
        <f>IF(E20="","",E20/A$2*100%)</f>
        <v/>
      </c>
      <c r="G20" s="1" t="str">
        <f>IF(E20="","",E20*0.425%)</f>
        <v/>
      </c>
      <c r="H20" s="8"/>
      <c r="I20" s="1">
        <f>IF(E20="",0,E20-G20-H20)</f>
        <v>0</v>
      </c>
      <c r="J20" s="2">
        <f>IF(H20&gt;0,I20/H20,0)</f>
        <v>0</v>
      </c>
      <c r="K20" s="2" t="str">
        <f>IF($A20=0,"",VLOOKUP($A20,股價105!$A:$P,15,FALSE)/C20)</f>
        <v/>
      </c>
      <c r="L20" s="4" t="str">
        <f>IF($A20=0,"",IF(VLOOKUP($A20,股價105!$A:$P,5,FALSE)="","",VLOOKUP($A20,股價105!$A:$P,5,FALSE)))</f>
        <v/>
      </c>
      <c r="M20" s="4" t="str">
        <f>IF($A20=0,"",IF(VLOOKUP($A20,股價105!$A:$P,12,FALSE)="","",VLOOKUP($A20,股價105!$A:$P,12,FALSE)))</f>
        <v/>
      </c>
      <c r="N20" s="1" t="str">
        <f>IF($A20=0,"",(IF(ISNA(VLOOKUP($A20,股東會贈品!$A:$H,4,FALSE)),"無",VLOOKUP($A20,股東會贈品!$A:$H,4,FALSE))))</f>
        <v/>
      </c>
      <c r="O20" s="1" t="str">
        <f>IF($A20=0,"",(IF(ISNA(VLOOKUP($A20,股東會贈品!$A:$H,5,FALSE)),"無",VLOOKUP($A20,股東會贈品!$A:$H,5,FALSE))))</f>
        <v/>
      </c>
      <c r="P20" s="1" t="str">
        <f>IF($A20=0,"",(IF(ISNA(VLOOKUP($A20,股東會贈品!$A:$H,6,FALSE)),"無",VLOOKUP($A20,股東會贈品!$A:$H,6,FALSE))))</f>
        <v/>
      </c>
      <c r="Q20" s="1" t="str">
        <f>IF($A20=0,"",(IF(ISNA(VLOOKUP($A20,股東會贈品!$A:$H,7,FALSE)),"無",VLOOKUP($A20,股東會贈品!$A:$H,7,FALSE))))</f>
        <v/>
      </c>
      <c r="R20" s="1" t="str">
        <f>IF($A20=0,"",(IF(ISNA(VLOOKUP($A20,股東會贈品!$A:$H,8,FALSE)),"無",VLOOKUP($A20,股東會贈品!$A:$H,8,FALSE))))</f>
        <v/>
      </c>
    </row>
  </sheetData>
  <sheetProtection selectLockedCells="1" selectUnlockedCells="1"/>
  <phoneticPr fontId="2" type="noConversion"/>
  <conditionalFormatting sqref="I1:I2 K3:K65536">
    <cfRule type="cellIs" dxfId="1" priority="2" operator="lessThan">
      <formula>0.035</formula>
    </cfRule>
  </conditionalFormatting>
  <conditionalFormatting sqref="L5:M20">
    <cfRule type="cellIs" dxfId="0" priority="1" operator="lessThan">
      <formula>TODAY()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34"/>
  <sheetViews>
    <sheetView topLeftCell="A119" workbookViewId="0">
      <selection activeCell="B130" sqref="B130"/>
    </sheetView>
  </sheetViews>
  <sheetFormatPr defaultRowHeight="16.5"/>
  <cols>
    <col min="1" max="1" width="7.5" customWidth="1"/>
    <col min="2" max="2" width="14.375" customWidth="1"/>
    <col min="3" max="3" width="9.5" customWidth="1"/>
    <col min="4" max="4" width="12.75" customWidth="1"/>
    <col min="5" max="5" width="9.5" customWidth="1"/>
    <col min="6" max="6" width="12.75" customWidth="1"/>
    <col min="7" max="7" width="9.5" customWidth="1"/>
    <col min="8" max="8" width="6.5" customWidth="1"/>
    <col min="9" max="9" width="11.625" customWidth="1"/>
    <col min="10" max="10" width="7.625" customWidth="1"/>
    <col min="11" max="11" width="11.625" customWidth="1"/>
    <col min="12" max="12" width="9.5" customWidth="1"/>
    <col min="13" max="13" width="10.25" customWidth="1"/>
    <col min="14" max="14" width="9.5" customWidth="1"/>
    <col min="15" max="16" width="12.75" customWidth="1"/>
    <col min="17" max="18" width="13.875" customWidth="1"/>
    <col min="19" max="21" width="7" customWidth="1"/>
    <col min="22" max="22" width="12.875" customWidth="1"/>
    <col min="23" max="23" width="8.625" customWidth="1"/>
    <col min="24" max="24" width="9.125" customWidth="1"/>
    <col min="25" max="25" width="11.625" customWidth="1"/>
    <col min="26" max="27" width="16.75" customWidth="1"/>
    <col min="28" max="32" width="9.125" customWidth="1"/>
    <col min="33" max="33" width="10.125" customWidth="1"/>
    <col min="34" max="34" width="22.75" customWidth="1"/>
    <col min="35" max="35" width="13.875" customWidth="1"/>
  </cols>
  <sheetData>
    <row r="1" spans="1:14">
      <c r="A1" t="s">
        <v>1274</v>
      </c>
    </row>
    <row r="2" spans="1:14">
      <c r="A2" t="s">
        <v>13</v>
      </c>
      <c r="C2" s="10"/>
      <c r="H2" s="11"/>
    </row>
    <row r="3" spans="1:14">
      <c r="A3" t="s">
        <v>14</v>
      </c>
      <c r="C3" s="10"/>
      <c r="H3" s="11"/>
    </row>
    <row r="4" spans="1:14">
      <c r="A4" t="s">
        <v>1275</v>
      </c>
      <c r="C4" s="10"/>
    </row>
    <row r="5" spans="1:14">
      <c r="A5" t="s">
        <v>15</v>
      </c>
      <c r="C5" s="10"/>
    </row>
    <row r="6" spans="1:14">
      <c r="A6" t="s">
        <v>1276</v>
      </c>
      <c r="C6" s="10"/>
    </row>
    <row r="7" spans="1:14">
      <c r="A7" t="s">
        <v>1277</v>
      </c>
      <c r="C7" s="10"/>
    </row>
    <row r="8" spans="1:14">
      <c r="A8" t="s">
        <v>1278</v>
      </c>
      <c r="C8" s="10"/>
    </row>
    <row r="9" spans="1:14">
      <c r="A9" t="s">
        <v>1279</v>
      </c>
      <c r="C9" s="10"/>
      <c r="H9" s="11"/>
    </row>
    <row r="10" spans="1:14">
      <c r="A10" t="s">
        <v>1280</v>
      </c>
      <c r="C10" s="10"/>
    </row>
    <row r="11" spans="1:14">
      <c r="A11" t="s">
        <v>16</v>
      </c>
      <c r="C11" s="10"/>
    </row>
    <row r="12" spans="1:14">
      <c r="A12" t="s">
        <v>1281</v>
      </c>
      <c r="C12" s="10"/>
    </row>
    <row r="13" spans="1:14">
      <c r="A13" t="s">
        <v>1274</v>
      </c>
      <c r="C13" s="10"/>
    </row>
    <row r="14" spans="1:14">
      <c r="A14" t="s">
        <v>1282</v>
      </c>
      <c r="C14" s="10"/>
      <c r="H14" s="11"/>
    </row>
    <row r="15" spans="1:14">
      <c r="A15" t="s">
        <v>17</v>
      </c>
      <c r="C15" s="10"/>
      <c r="H15" s="11"/>
    </row>
    <row r="16" spans="1:14">
      <c r="A16" t="s">
        <v>18</v>
      </c>
      <c r="C16" s="12"/>
      <c r="E16" s="13"/>
      <c r="I16" s="12"/>
      <c r="J16" s="12"/>
      <c r="K16" s="12"/>
      <c r="L16" s="13"/>
      <c r="M16" s="12"/>
      <c r="N16" s="12"/>
    </row>
    <row r="17" spans="1:14">
      <c r="A17" t="s">
        <v>19</v>
      </c>
      <c r="C17" s="12"/>
      <c r="E17" s="13"/>
      <c r="I17" s="14"/>
      <c r="J17" s="14"/>
      <c r="K17" s="12"/>
      <c r="L17" s="13"/>
      <c r="M17" s="12"/>
      <c r="N17" s="12"/>
    </row>
    <row r="18" spans="1:14">
      <c r="A18" t="s">
        <v>20</v>
      </c>
      <c r="C18" s="12"/>
      <c r="E18" s="13"/>
      <c r="I18" s="12"/>
      <c r="J18" s="12"/>
      <c r="K18" s="12"/>
      <c r="L18" s="13"/>
      <c r="M18" s="14"/>
      <c r="N18" s="12"/>
    </row>
    <row r="19" spans="1:14">
      <c r="A19" t="s">
        <v>21</v>
      </c>
      <c r="C19" s="12"/>
      <c r="E19" s="13"/>
      <c r="G19" s="13"/>
      <c r="I19" s="12"/>
      <c r="J19" s="12"/>
      <c r="K19" s="12"/>
      <c r="L19" s="13"/>
      <c r="M19" s="12"/>
      <c r="N19" s="12"/>
    </row>
    <row r="20" spans="1:14">
      <c r="A20" t="s">
        <v>22</v>
      </c>
      <c r="C20" s="12"/>
      <c r="E20" s="13"/>
      <c r="H20" s="11"/>
      <c r="I20" s="12"/>
      <c r="J20" s="12"/>
      <c r="K20" s="12"/>
      <c r="L20" s="13"/>
      <c r="M20" s="12"/>
      <c r="N20" s="12"/>
    </row>
    <row r="21" spans="1:14">
      <c r="A21" t="s">
        <v>23</v>
      </c>
      <c r="C21" s="12"/>
      <c r="E21" s="13"/>
      <c r="I21" s="12"/>
      <c r="J21" s="12"/>
      <c r="K21" s="12"/>
      <c r="L21" s="13"/>
      <c r="M21" s="12"/>
      <c r="N21" s="12"/>
    </row>
    <row r="22" spans="1:14">
      <c r="A22" t="s">
        <v>20</v>
      </c>
      <c r="C22" s="12"/>
      <c r="E22" s="13"/>
      <c r="G22" s="13"/>
      <c r="I22" s="12"/>
      <c r="J22" s="12"/>
      <c r="K22" s="12"/>
      <c r="L22" s="13"/>
      <c r="M22" s="12"/>
      <c r="N22" s="14"/>
    </row>
    <row r="23" spans="1:14">
      <c r="A23" t="s">
        <v>21</v>
      </c>
      <c r="C23" s="12"/>
      <c r="E23" s="13"/>
      <c r="G23" s="13"/>
      <c r="I23" s="12"/>
      <c r="J23" s="12"/>
      <c r="K23" s="12"/>
      <c r="L23" s="13"/>
      <c r="M23" s="12"/>
      <c r="N23" s="12"/>
    </row>
    <row r="24" spans="1:14">
      <c r="A24" t="s">
        <v>22</v>
      </c>
      <c r="C24" s="12"/>
      <c r="E24" s="13"/>
      <c r="G24" s="13"/>
      <c r="I24" s="12"/>
      <c r="J24" s="12"/>
      <c r="K24" s="12"/>
      <c r="L24" s="13"/>
      <c r="M24" s="12"/>
      <c r="N24" s="12"/>
    </row>
    <row r="25" spans="1:14">
      <c r="A25" t="s">
        <v>24</v>
      </c>
      <c r="C25" s="12"/>
      <c r="E25" s="13"/>
      <c r="I25" s="12"/>
      <c r="J25" s="12"/>
      <c r="K25" s="12"/>
      <c r="L25" s="13"/>
      <c r="M25" s="14"/>
      <c r="N25" s="12"/>
    </row>
    <row r="26" spans="1:14">
      <c r="A26" t="s">
        <v>25</v>
      </c>
      <c r="C26" s="12"/>
      <c r="E26" s="13"/>
      <c r="I26" s="12"/>
      <c r="J26" s="12"/>
      <c r="K26" s="12"/>
      <c r="L26" s="13"/>
      <c r="M26" s="12"/>
      <c r="N26" s="12"/>
    </row>
    <row r="27" spans="1:14">
      <c r="A27" t="s">
        <v>26</v>
      </c>
      <c r="C27" s="12"/>
      <c r="E27" s="13"/>
      <c r="I27" s="12"/>
      <c r="J27" s="12"/>
      <c r="K27" s="12"/>
      <c r="L27" s="13"/>
      <c r="M27" s="12"/>
      <c r="N27" s="12"/>
    </row>
    <row r="28" spans="1:14">
      <c r="A28" t="s">
        <v>27</v>
      </c>
      <c r="C28" s="14"/>
      <c r="E28" s="13"/>
      <c r="I28" s="12"/>
      <c r="J28" s="12"/>
      <c r="K28" s="12"/>
      <c r="L28" s="13"/>
      <c r="M28" s="12"/>
      <c r="N28" s="12"/>
    </row>
    <row r="29" spans="1:14">
      <c r="A29" t="s">
        <v>28</v>
      </c>
      <c r="C29" s="12"/>
      <c r="E29" s="13"/>
      <c r="H29" s="11"/>
      <c r="I29" s="12"/>
      <c r="J29" s="12"/>
      <c r="K29" s="12"/>
      <c r="L29" s="13"/>
      <c r="M29" s="12"/>
      <c r="N29" s="12"/>
    </row>
    <row r="30" spans="1:14">
      <c r="A30" t="s">
        <v>29</v>
      </c>
      <c r="C30" s="12"/>
      <c r="E30" s="13"/>
      <c r="H30" s="11"/>
      <c r="I30" s="12"/>
      <c r="J30" s="12"/>
      <c r="K30" s="12"/>
      <c r="L30" s="13"/>
      <c r="M30" s="12"/>
      <c r="N30" s="12"/>
    </row>
    <row r="31" spans="1:14">
      <c r="A31" t="s">
        <v>30</v>
      </c>
      <c r="C31" s="12"/>
      <c r="E31" s="13"/>
      <c r="H31" s="11"/>
      <c r="I31" s="12"/>
      <c r="J31" s="12"/>
      <c r="K31" s="12"/>
      <c r="L31" s="13"/>
      <c r="M31" s="12"/>
      <c r="N31" s="12"/>
    </row>
    <row r="32" spans="1:14">
      <c r="A32" t="s">
        <v>31</v>
      </c>
      <c r="C32" s="12"/>
      <c r="E32" s="13"/>
      <c r="I32" s="12"/>
      <c r="J32" s="12"/>
      <c r="K32" s="12"/>
      <c r="L32" s="13"/>
      <c r="M32" s="14"/>
      <c r="N32" s="12"/>
    </row>
    <row r="33" spans="1:35">
      <c r="A33" t="s">
        <v>32</v>
      </c>
      <c r="C33" s="12"/>
      <c r="E33" s="13"/>
      <c r="G33" s="13"/>
      <c r="H33" s="11"/>
      <c r="I33" s="12"/>
      <c r="J33" s="12"/>
      <c r="K33" s="12"/>
      <c r="L33" s="13"/>
      <c r="M33" s="12"/>
      <c r="N33" s="12"/>
    </row>
    <row r="34" spans="1:35">
      <c r="A34" t="s">
        <v>33</v>
      </c>
      <c r="C34" s="12"/>
      <c r="E34" s="13"/>
      <c r="G34" s="13"/>
      <c r="I34" s="12"/>
      <c r="J34" s="12"/>
      <c r="K34" s="12"/>
      <c r="L34" s="13"/>
      <c r="M34" s="12"/>
      <c r="N34" s="12"/>
    </row>
    <row r="35" spans="1:35">
      <c r="A35" t="s">
        <v>34</v>
      </c>
      <c r="B35" t="s">
        <v>35</v>
      </c>
      <c r="C35" s="12" t="s">
        <v>36</v>
      </c>
      <c r="D35" t="s">
        <v>37</v>
      </c>
      <c r="E35" s="13" t="s">
        <v>38</v>
      </c>
      <c r="F35" t="s">
        <v>39</v>
      </c>
      <c r="G35" t="s">
        <v>40</v>
      </c>
      <c r="H35" t="s">
        <v>41</v>
      </c>
      <c r="I35" s="12" t="s">
        <v>42</v>
      </c>
      <c r="J35" s="12" t="s">
        <v>43</v>
      </c>
      <c r="K35" s="12" t="s">
        <v>44</v>
      </c>
      <c r="L35" s="13" t="s">
        <v>45</v>
      </c>
      <c r="M35" s="12" t="s">
        <v>46</v>
      </c>
      <c r="N35" s="12" t="s">
        <v>47</v>
      </c>
      <c r="O35" t="s">
        <v>48</v>
      </c>
      <c r="P35" t="s">
        <v>49</v>
      </c>
      <c r="Q35" t="s">
        <v>50</v>
      </c>
      <c r="R35" t="s">
        <v>51</v>
      </c>
      <c r="S35" t="s">
        <v>52</v>
      </c>
      <c r="T35" t="s">
        <v>53</v>
      </c>
      <c r="U35" t="s">
        <v>54</v>
      </c>
      <c r="V35" t="s">
        <v>55</v>
      </c>
      <c r="W35" t="s">
        <v>56</v>
      </c>
      <c r="X35" t="s">
        <v>57</v>
      </c>
      <c r="Y35" t="s">
        <v>58</v>
      </c>
      <c r="Z35" t="s">
        <v>59</v>
      </c>
      <c r="AA35" t="s">
        <v>60</v>
      </c>
      <c r="AB35" t="s">
        <v>61</v>
      </c>
      <c r="AC35" t="s">
        <v>62</v>
      </c>
      <c r="AD35" t="s">
        <v>63</v>
      </c>
      <c r="AE35" t="s">
        <v>64</v>
      </c>
      <c r="AF35" t="s">
        <v>65</v>
      </c>
      <c r="AG35" t="s">
        <v>66</v>
      </c>
      <c r="AH35" t="s">
        <v>67</v>
      </c>
      <c r="AI35" t="s">
        <v>68</v>
      </c>
    </row>
    <row r="36" spans="1:35">
      <c r="A36">
        <v>1101</v>
      </c>
      <c r="B36" t="s">
        <v>69</v>
      </c>
      <c r="C36" s="14">
        <v>0.1057</v>
      </c>
      <c r="D36">
        <v>1.33</v>
      </c>
      <c r="E36" s="13">
        <v>42941</v>
      </c>
      <c r="F36">
        <v>0</v>
      </c>
      <c r="H36">
        <v>37</v>
      </c>
      <c r="I36" s="12">
        <v>3.5900000000000001E-2</v>
      </c>
      <c r="J36" s="12">
        <v>3.5900000000000001E-2</v>
      </c>
      <c r="K36" s="12">
        <v>3.7999999999999999E-2</v>
      </c>
      <c r="L36" s="13">
        <v>42973</v>
      </c>
      <c r="M36" s="12">
        <v>0.85260000000000002</v>
      </c>
      <c r="N36" s="12">
        <v>0.12039999999999999</v>
      </c>
      <c r="O36">
        <v>2.04</v>
      </c>
      <c r="P36">
        <v>1.99</v>
      </c>
      <c r="Q36">
        <v>1.88</v>
      </c>
      <c r="R36">
        <v>10</v>
      </c>
      <c r="S36">
        <v>0.06</v>
      </c>
      <c r="T36">
        <v>0.54</v>
      </c>
      <c r="U36">
        <v>0.63</v>
      </c>
      <c r="V36">
        <v>1.23</v>
      </c>
      <c r="W36">
        <v>1.56</v>
      </c>
      <c r="X36">
        <v>21.64</v>
      </c>
      <c r="Y36">
        <v>1.3</v>
      </c>
      <c r="Z36">
        <v>7.0000000000000007E-2</v>
      </c>
      <c r="AA36">
        <v>0.28000000000000003</v>
      </c>
      <c r="AB36">
        <v>-26.42</v>
      </c>
      <c r="AC36">
        <v>-97.74</v>
      </c>
      <c r="AD36">
        <v>-56.69</v>
      </c>
      <c r="AE36">
        <v>-209.77</v>
      </c>
      <c r="AF36">
        <v>-94.54</v>
      </c>
      <c r="AG36">
        <v>-349.8</v>
      </c>
      <c r="AH36">
        <v>14.2828</v>
      </c>
      <c r="AI36">
        <v>26.75</v>
      </c>
    </row>
    <row r="37" spans="1:35">
      <c r="A37">
        <v>1102</v>
      </c>
      <c r="B37" t="s">
        <v>70</v>
      </c>
      <c r="C37" s="12">
        <v>0.1084</v>
      </c>
      <c r="D37">
        <v>1.1000000000000001</v>
      </c>
      <c r="E37" s="13">
        <v>42978</v>
      </c>
      <c r="F37">
        <v>0</v>
      </c>
      <c r="H37" s="11">
        <v>29.8</v>
      </c>
      <c r="I37" s="12">
        <v>3.6900000000000002E-2</v>
      </c>
      <c r="J37" s="12">
        <v>3.6900000000000002E-2</v>
      </c>
      <c r="K37" s="12">
        <v>3.9E-2</v>
      </c>
      <c r="L37" s="13">
        <v>43007</v>
      </c>
      <c r="M37" s="12">
        <v>0.7097</v>
      </c>
      <c r="N37" s="12">
        <v>0.29360000000000003</v>
      </c>
      <c r="O37">
        <v>1.77</v>
      </c>
      <c r="P37">
        <v>1.98</v>
      </c>
      <c r="Q37">
        <v>2.14</v>
      </c>
      <c r="R37">
        <v>10</v>
      </c>
      <c r="S37">
        <v>0.06</v>
      </c>
      <c r="T37">
        <v>0.38</v>
      </c>
      <c r="U37">
        <v>0.3</v>
      </c>
      <c r="V37">
        <v>0.74</v>
      </c>
      <c r="W37">
        <v>1.55</v>
      </c>
      <c r="X37">
        <v>35.9</v>
      </c>
      <c r="Y37">
        <v>0.82</v>
      </c>
      <c r="Z37">
        <v>0.55000000000000004</v>
      </c>
      <c r="AA37">
        <v>1.64</v>
      </c>
      <c r="AB37">
        <v>-26.69</v>
      </c>
      <c r="AC37">
        <v>-79.53</v>
      </c>
      <c r="AD37">
        <v>-57.82</v>
      </c>
      <c r="AE37">
        <v>-172.3</v>
      </c>
      <c r="AF37">
        <v>-96.73</v>
      </c>
      <c r="AG37">
        <v>-288.27</v>
      </c>
      <c r="AH37">
        <v>17.247</v>
      </c>
      <c r="AI37">
        <v>22.15</v>
      </c>
    </row>
    <row r="38" spans="1:35">
      <c r="A38">
        <v>1103</v>
      </c>
      <c r="B38" t="s">
        <v>71</v>
      </c>
      <c r="C38" s="12">
        <v>0.25030000000000002</v>
      </c>
      <c r="D38">
        <v>0.1</v>
      </c>
      <c r="E38" s="13">
        <v>42972</v>
      </c>
      <c r="F38">
        <v>0</v>
      </c>
      <c r="H38" s="11">
        <v>11</v>
      </c>
      <c r="I38" s="12">
        <v>9.1000000000000004E-3</v>
      </c>
      <c r="J38" s="12">
        <v>9.1000000000000004E-3</v>
      </c>
      <c r="K38" s="12">
        <v>1.04E-2</v>
      </c>
      <c r="L38" s="13">
        <v>43008</v>
      </c>
      <c r="M38" s="12">
        <v>0.29409999999999997</v>
      </c>
      <c r="N38" s="12">
        <v>0.17680000000000001</v>
      </c>
      <c r="O38">
        <v>0.43</v>
      </c>
      <c r="P38">
        <v>0.4</v>
      </c>
      <c r="Q38">
        <v>0.38</v>
      </c>
      <c r="R38">
        <v>6</v>
      </c>
      <c r="S38">
        <v>-0.28999999999999998</v>
      </c>
      <c r="T38">
        <v>-0.1</v>
      </c>
      <c r="U38">
        <v>0.21</v>
      </c>
      <c r="V38">
        <v>-0.18</v>
      </c>
      <c r="W38">
        <v>0.34</v>
      </c>
      <c r="X38">
        <v>14.1</v>
      </c>
      <c r="Y38">
        <v>0.5</v>
      </c>
      <c r="Z38">
        <v>6.26</v>
      </c>
      <c r="AA38">
        <v>6.89</v>
      </c>
      <c r="AB38">
        <v>-0.9</v>
      </c>
      <c r="AC38">
        <v>-0.99</v>
      </c>
      <c r="AD38">
        <v>-9.08</v>
      </c>
      <c r="AE38">
        <v>-9.99</v>
      </c>
      <c r="AF38">
        <v>-19.309999999999999</v>
      </c>
      <c r="AG38">
        <v>-21.24</v>
      </c>
      <c r="AH38">
        <v>177.75409999999999</v>
      </c>
      <c r="AI38">
        <v>2.15</v>
      </c>
    </row>
    <row r="39" spans="1:35">
      <c r="A39">
        <v>1104</v>
      </c>
      <c r="B39" t="s">
        <v>72</v>
      </c>
      <c r="C39" s="12">
        <v>7.4899999999999994E-2</v>
      </c>
      <c r="D39">
        <v>1</v>
      </c>
      <c r="E39" s="13">
        <v>42941</v>
      </c>
      <c r="F39">
        <v>0.1</v>
      </c>
      <c r="G39" s="13">
        <v>42941</v>
      </c>
      <c r="H39">
        <v>26.35</v>
      </c>
      <c r="I39" s="12">
        <v>3.7999999999999999E-2</v>
      </c>
      <c r="J39" s="12">
        <v>4.1700000000000001E-2</v>
      </c>
      <c r="K39" s="12">
        <v>4.3400000000000001E-2</v>
      </c>
      <c r="L39" s="13">
        <v>42973</v>
      </c>
      <c r="M39" s="12">
        <v>0.4955</v>
      </c>
      <c r="N39" s="12">
        <v>0.34810000000000002</v>
      </c>
      <c r="O39">
        <v>1.1399999999999999</v>
      </c>
      <c r="P39">
        <v>0.96</v>
      </c>
      <c r="Q39">
        <v>0.8</v>
      </c>
      <c r="R39">
        <v>9</v>
      </c>
      <c r="S39">
        <v>0.55000000000000004</v>
      </c>
      <c r="T39">
        <v>0.81</v>
      </c>
      <c r="U39">
        <v>0.56000000000000005</v>
      </c>
      <c r="V39">
        <v>1.92</v>
      </c>
      <c r="W39">
        <v>2.2200000000000002</v>
      </c>
      <c r="X39">
        <v>9.91</v>
      </c>
      <c r="Y39">
        <v>1.04</v>
      </c>
      <c r="Z39">
        <v>-6.02</v>
      </c>
      <c r="AA39">
        <v>-15.86</v>
      </c>
      <c r="AB39">
        <v>-36.340000000000003</v>
      </c>
      <c r="AC39">
        <v>-95.75</v>
      </c>
      <c r="AD39">
        <v>-70.98</v>
      </c>
      <c r="AE39">
        <v>-187.04</v>
      </c>
      <c r="AF39">
        <v>-114.29</v>
      </c>
      <c r="AG39">
        <v>-301.16000000000003</v>
      </c>
      <c r="AH39">
        <v>17.525500000000001</v>
      </c>
      <c r="AI39">
        <v>21.8</v>
      </c>
    </row>
    <row r="40" spans="1:35">
      <c r="A40">
        <v>1203</v>
      </c>
      <c r="B40" t="s">
        <v>73</v>
      </c>
      <c r="C40" s="12">
        <v>5.1400000000000001E-2</v>
      </c>
      <c r="D40">
        <v>1</v>
      </c>
      <c r="E40" s="13">
        <v>42979</v>
      </c>
      <c r="F40">
        <v>0</v>
      </c>
      <c r="H40" s="11">
        <v>23.85</v>
      </c>
      <c r="I40" s="12">
        <v>4.19E-2</v>
      </c>
      <c r="J40" s="12">
        <v>4.19E-2</v>
      </c>
      <c r="K40" s="12">
        <v>4.2999999999999997E-2</v>
      </c>
      <c r="L40" s="13">
        <v>43014</v>
      </c>
      <c r="M40" s="12">
        <v>0.89290000000000003</v>
      </c>
      <c r="N40" s="12">
        <v>0.22239999999999999</v>
      </c>
      <c r="O40">
        <v>1</v>
      </c>
      <c r="P40">
        <v>0.72</v>
      </c>
      <c r="Q40">
        <v>0.68</v>
      </c>
      <c r="R40">
        <v>8</v>
      </c>
      <c r="S40">
        <v>0.37</v>
      </c>
      <c r="T40">
        <v>0.42</v>
      </c>
      <c r="U40">
        <v>0.47</v>
      </c>
      <c r="V40">
        <v>1.26</v>
      </c>
      <c r="W40">
        <v>1.1200000000000001</v>
      </c>
      <c r="X40">
        <v>22.71</v>
      </c>
      <c r="Y40">
        <v>1.33</v>
      </c>
      <c r="Z40">
        <v>-10.73</v>
      </c>
      <c r="AA40">
        <v>-25.59</v>
      </c>
      <c r="AB40">
        <v>-40.83</v>
      </c>
      <c r="AC40">
        <v>-97.38</v>
      </c>
      <c r="AD40">
        <v>-75.239999999999995</v>
      </c>
      <c r="AE40">
        <v>-179.44</v>
      </c>
      <c r="AF40">
        <v>-118.24</v>
      </c>
      <c r="AG40">
        <v>-282.01</v>
      </c>
      <c r="AH40">
        <v>19.498899999999999</v>
      </c>
      <c r="AI40">
        <v>19.59</v>
      </c>
    </row>
    <row r="41" spans="1:35">
      <c r="A41">
        <v>1210</v>
      </c>
      <c r="B41" t="s">
        <v>74</v>
      </c>
      <c r="C41" s="12">
        <v>0.31419999999999998</v>
      </c>
      <c r="D41">
        <v>0.7</v>
      </c>
      <c r="E41" s="13">
        <v>42973</v>
      </c>
      <c r="F41">
        <v>0</v>
      </c>
      <c r="G41" s="13"/>
      <c r="H41" s="11">
        <v>29.3</v>
      </c>
      <c r="I41" s="12">
        <v>2.3900000000000001E-2</v>
      </c>
      <c r="J41" s="12">
        <v>2.3900000000000001E-2</v>
      </c>
      <c r="K41" s="12">
        <v>2.8299999999999999E-2</v>
      </c>
      <c r="L41" s="13">
        <v>43005</v>
      </c>
      <c r="M41" s="12">
        <v>0.80459999999999998</v>
      </c>
      <c r="N41" s="12">
        <v>0.12690000000000001</v>
      </c>
      <c r="O41">
        <v>1.9</v>
      </c>
      <c r="P41">
        <v>1.71</v>
      </c>
      <c r="Q41">
        <v>1.72</v>
      </c>
      <c r="R41">
        <v>10</v>
      </c>
      <c r="S41">
        <v>0.73</v>
      </c>
      <c r="T41">
        <v>0.77</v>
      </c>
      <c r="U41">
        <v>0.83</v>
      </c>
      <c r="V41">
        <v>2.33</v>
      </c>
      <c r="W41">
        <v>0.87</v>
      </c>
      <c r="X41">
        <v>12.63</v>
      </c>
      <c r="Y41">
        <v>1.39</v>
      </c>
      <c r="Z41">
        <v>23.71</v>
      </c>
      <c r="AA41">
        <v>69.47</v>
      </c>
      <c r="AB41">
        <v>4.3600000000000003</v>
      </c>
      <c r="AC41">
        <v>12.77</v>
      </c>
      <c r="AD41">
        <v>-17.760000000000002</v>
      </c>
      <c r="AE41">
        <v>-52.02</v>
      </c>
      <c r="AF41">
        <v>-45.4</v>
      </c>
      <c r="AG41">
        <v>-133.02000000000001</v>
      </c>
      <c r="AH41">
        <v>24.692299999999999</v>
      </c>
      <c r="AI41">
        <v>15.47</v>
      </c>
    </row>
    <row r="42" spans="1:35">
      <c r="A42">
        <v>1213</v>
      </c>
      <c r="B42" t="s">
        <v>75</v>
      </c>
      <c r="C42" s="12">
        <v>0.35709999999999997</v>
      </c>
      <c r="D42">
        <v>0</v>
      </c>
      <c r="E42" s="13"/>
      <c r="F42">
        <v>1</v>
      </c>
      <c r="G42" s="13">
        <v>42935</v>
      </c>
      <c r="H42">
        <v>18</v>
      </c>
      <c r="I42" s="12">
        <v>0</v>
      </c>
      <c r="J42" s="12">
        <v>5.5599999999999997E-2</v>
      </c>
      <c r="K42" s="12">
        <v>6.7599999999999993E-2</v>
      </c>
      <c r="L42" s="13"/>
      <c r="M42" s="12">
        <v>3.125</v>
      </c>
      <c r="N42" s="12">
        <v>0.13519999999999999</v>
      </c>
      <c r="O42">
        <v>0.33</v>
      </c>
      <c r="P42">
        <v>0.17</v>
      </c>
      <c r="Q42">
        <v>0.1</v>
      </c>
      <c r="R42">
        <v>1</v>
      </c>
      <c r="S42">
        <v>0.1</v>
      </c>
      <c r="T42">
        <v>0.13</v>
      </c>
      <c r="U42">
        <v>0.12</v>
      </c>
      <c r="V42">
        <v>0.35</v>
      </c>
      <c r="W42">
        <v>0.32</v>
      </c>
      <c r="X42">
        <v>163.63999999999999</v>
      </c>
      <c r="Y42">
        <v>1.46</v>
      </c>
      <c r="Z42">
        <v>66.459999999999994</v>
      </c>
      <c r="AA42">
        <v>119.62</v>
      </c>
      <c r="AB42">
        <v>20.62</v>
      </c>
      <c r="AC42">
        <v>37.119999999999997</v>
      </c>
      <c r="AD42">
        <v>-31.76</v>
      </c>
      <c r="AE42">
        <v>-57.16</v>
      </c>
      <c r="AF42">
        <v>-97.23</v>
      </c>
      <c r="AG42">
        <v>-175.02</v>
      </c>
      <c r="AH42">
        <v>16.97</v>
      </c>
      <c r="AI42">
        <v>22.51</v>
      </c>
    </row>
    <row r="43" spans="1:35">
      <c r="A43">
        <v>1215</v>
      </c>
      <c r="B43" t="s">
        <v>76</v>
      </c>
      <c r="C43" s="12">
        <v>0.20480000000000001</v>
      </c>
      <c r="D43">
        <v>2</v>
      </c>
      <c r="E43" s="13">
        <v>42921</v>
      </c>
      <c r="F43">
        <v>0</v>
      </c>
      <c r="G43" s="13"/>
      <c r="H43" s="11">
        <v>54.1</v>
      </c>
      <c r="I43" s="12">
        <v>3.6999999999999998E-2</v>
      </c>
      <c r="J43" s="12">
        <v>3.6999999999999998E-2</v>
      </c>
      <c r="K43" s="12">
        <v>4.1200000000000001E-2</v>
      </c>
      <c r="L43" s="13">
        <v>42950</v>
      </c>
      <c r="M43" s="12">
        <v>0.7782</v>
      </c>
      <c r="N43" s="12">
        <v>0.1</v>
      </c>
      <c r="O43">
        <v>1.77</v>
      </c>
      <c r="P43">
        <v>1.23</v>
      </c>
      <c r="Q43">
        <v>1.07</v>
      </c>
      <c r="R43">
        <v>10</v>
      </c>
      <c r="S43">
        <v>0.95</v>
      </c>
      <c r="T43">
        <v>1.08</v>
      </c>
      <c r="U43">
        <v>1.1299999999999999</v>
      </c>
      <c r="V43">
        <v>3.16</v>
      </c>
      <c r="W43">
        <v>2.57</v>
      </c>
      <c r="X43">
        <v>13.59</v>
      </c>
      <c r="Y43">
        <v>2.37</v>
      </c>
      <c r="Z43">
        <v>17.48</v>
      </c>
      <c r="AA43">
        <v>94.56</v>
      </c>
      <c r="AB43">
        <v>-11.05</v>
      </c>
      <c r="AC43">
        <v>-59.78</v>
      </c>
      <c r="AD43">
        <v>-43.65</v>
      </c>
      <c r="AE43">
        <v>-236.16</v>
      </c>
      <c r="AF43">
        <v>-84.41</v>
      </c>
      <c r="AG43">
        <v>-456.64</v>
      </c>
      <c r="AH43">
        <v>9.0710999999999995</v>
      </c>
      <c r="AI43">
        <v>42.11</v>
      </c>
    </row>
    <row r="44" spans="1:35">
      <c r="A44">
        <v>1216</v>
      </c>
      <c r="B44" t="s">
        <v>77</v>
      </c>
      <c r="C44" s="12">
        <v>0.1017</v>
      </c>
      <c r="D44">
        <v>2</v>
      </c>
      <c r="E44" s="13">
        <v>42951</v>
      </c>
      <c r="F44">
        <v>0</v>
      </c>
      <c r="G44" s="13"/>
      <c r="H44">
        <v>54.8</v>
      </c>
      <c r="I44" s="12">
        <v>3.6499999999999998E-2</v>
      </c>
      <c r="J44" s="12">
        <v>3.6499999999999998E-2</v>
      </c>
      <c r="K44" s="12">
        <v>3.85E-2</v>
      </c>
      <c r="L44" s="13">
        <v>42987</v>
      </c>
      <c r="M44" s="12">
        <v>0.80649999999999999</v>
      </c>
      <c r="N44" s="12">
        <v>0.13200000000000001</v>
      </c>
      <c r="O44">
        <v>1.96</v>
      </c>
      <c r="P44">
        <v>1.93</v>
      </c>
      <c r="Q44">
        <v>1.79</v>
      </c>
      <c r="R44">
        <v>10</v>
      </c>
      <c r="S44">
        <v>0.76</v>
      </c>
      <c r="T44">
        <v>0.84</v>
      </c>
      <c r="U44">
        <v>0.73</v>
      </c>
      <c r="V44">
        <v>2.33</v>
      </c>
      <c r="W44">
        <v>2.48</v>
      </c>
      <c r="X44">
        <v>21.08</v>
      </c>
      <c r="Y44">
        <v>3.32</v>
      </c>
      <c r="Z44">
        <v>-0.62</v>
      </c>
      <c r="AA44">
        <v>-3.39</v>
      </c>
      <c r="AB44">
        <v>-27.46</v>
      </c>
      <c r="AC44">
        <v>-150.5</v>
      </c>
      <c r="AD44">
        <v>-58.15</v>
      </c>
      <c r="AE44">
        <v>-318.64</v>
      </c>
      <c r="AF44">
        <v>-96.5</v>
      </c>
      <c r="AG44">
        <v>-528.80999999999995</v>
      </c>
      <c r="AH44">
        <v>9.5160999999999998</v>
      </c>
      <c r="AI44">
        <v>40.14</v>
      </c>
    </row>
    <row r="45" spans="1:35">
      <c r="A45">
        <v>1217</v>
      </c>
      <c r="B45" t="s">
        <v>78</v>
      </c>
      <c r="C45" s="12">
        <v>0</v>
      </c>
      <c r="D45">
        <v>0</v>
      </c>
      <c r="E45" s="13"/>
      <c r="F45">
        <v>0.15</v>
      </c>
      <c r="G45" s="13">
        <v>42985</v>
      </c>
      <c r="H45">
        <v>7.56</v>
      </c>
      <c r="I45" s="12">
        <v>0</v>
      </c>
      <c r="J45" s="12">
        <v>1.9800000000000002E-2</v>
      </c>
      <c r="K45" s="12">
        <v>1.9800000000000002E-2</v>
      </c>
      <c r="L45" s="13"/>
      <c r="M45" s="12">
        <v>1.5</v>
      </c>
      <c r="N45" s="12">
        <v>7.7299999999999994E-2</v>
      </c>
      <c r="O45">
        <v>0.05</v>
      </c>
      <c r="P45">
        <v>0.03</v>
      </c>
      <c r="Q45">
        <v>0.02</v>
      </c>
      <c r="R45">
        <v>1</v>
      </c>
      <c r="S45">
        <v>-7.0000000000000007E-2</v>
      </c>
      <c r="T45">
        <v>-0.12</v>
      </c>
      <c r="U45">
        <v>0.06</v>
      </c>
      <c r="V45">
        <v>-0.13</v>
      </c>
      <c r="W45">
        <v>0.1</v>
      </c>
      <c r="X45">
        <v>-36</v>
      </c>
      <c r="Y45">
        <v>0.72</v>
      </c>
      <c r="Z45">
        <v>-9.92</v>
      </c>
      <c r="AA45">
        <v>-7.5</v>
      </c>
      <c r="AB45">
        <v>-23.81</v>
      </c>
      <c r="AC45">
        <v>-18</v>
      </c>
      <c r="AD45">
        <v>-39.68</v>
      </c>
      <c r="AE45">
        <v>-30</v>
      </c>
      <c r="AF45">
        <v>-59.52</v>
      </c>
      <c r="AG45">
        <v>-45</v>
      </c>
      <c r="AH45">
        <v>133.33330000000001</v>
      </c>
      <c r="AI45">
        <v>2.87</v>
      </c>
    </row>
    <row r="46" spans="1:35">
      <c r="A46">
        <v>1219</v>
      </c>
      <c r="B46" t="s">
        <v>79</v>
      </c>
      <c r="C46" s="12">
        <v>0.2928</v>
      </c>
      <c r="D46">
        <v>0.25</v>
      </c>
      <c r="E46" s="13">
        <v>42929</v>
      </c>
      <c r="F46">
        <v>0</v>
      </c>
      <c r="G46" s="13"/>
      <c r="H46">
        <v>16.350000000000001</v>
      </c>
      <c r="I46" s="12">
        <v>1.5299999999999999E-2</v>
      </c>
      <c r="J46" s="12">
        <v>1.5299999999999999E-2</v>
      </c>
      <c r="K46" s="14">
        <v>1.7899999999999999E-2</v>
      </c>
      <c r="L46" s="13">
        <v>42950</v>
      </c>
      <c r="M46" s="12">
        <v>0.80649999999999999</v>
      </c>
      <c r="N46" s="12">
        <v>9.35E-2</v>
      </c>
      <c r="O46">
        <v>0.25</v>
      </c>
      <c r="P46">
        <v>0.47</v>
      </c>
      <c r="Q46">
        <v>0.43</v>
      </c>
      <c r="R46">
        <v>9</v>
      </c>
      <c r="S46">
        <v>0.13</v>
      </c>
      <c r="T46">
        <v>0.14000000000000001</v>
      </c>
      <c r="U46">
        <v>0.12</v>
      </c>
      <c r="V46">
        <v>0.39</v>
      </c>
      <c r="W46">
        <v>0.31</v>
      </c>
      <c r="X46">
        <v>29.73</v>
      </c>
      <c r="Y46">
        <v>1.36</v>
      </c>
      <c r="Z46">
        <v>13.62</v>
      </c>
      <c r="AA46">
        <v>22.27</v>
      </c>
      <c r="AB46">
        <v>1.35</v>
      </c>
      <c r="AC46">
        <v>2.21</v>
      </c>
      <c r="AD46">
        <v>-12.67</v>
      </c>
      <c r="AE46">
        <v>-20.72</v>
      </c>
      <c r="AF46">
        <v>-30.2</v>
      </c>
      <c r="AG46">
        <v>-49.38</v>
      </c>
      <c r="AH46">
        <v>69.783699999999996</v>
      </c>
      <c r="AI46">
        <v>5.47</v>
      </c>
    </row>
    <row r="47" spans="1:35">
      <c r="A47">
        <v>1220</v>
      </c>
      <c r="B47" t="s">
        <v>80</v>
      </c>
      <c r="C47" s="12">
        <v>0.1787</v>
      </c>
      <c r="D47">
        <v>0.5</v>
      </c>
      <c r="E47" s="13">
        <v>42923</v>
      </c>
      <c r="F47">
        <v>0</v>
      </c>
      <c r="G47" s="13"/>
      <c r="H47">
        <v>10.9</v>
      </c>
      <c r="I47" s="12">
        <v>4.5900000000000003E-2</v>
      </c>
      <c r="J47" s="12">
        <v>4.5900000000000003E-2</v>
      </c>
      <c r="K47" s="12">
        <v>5.04E-2</v>
      </c>
      <c r="L47" s="13">
        <v>42952</v>
      </c>
      <c r="M47" s="12">
        <v>0.74629999999999996</v>
      </c>
      <c r="N47" s="12">
        <v>0.20319999999999999</v>
      </c>
      <c r="O47">
        <v>0.38</v>
      </c>
      <c r="P47">
        <v>0.26</v>
      </c>
      <c r="Q47">
        <v>0.16</v>
      </c>
      <c r="R47">
        <v>4</v>
      </c>
      <c r="S47">
        <v>0.19</v>
      </c>
      <c r="T47">
        <v>0.31</v>
      </c>
      <c r="U47">
        <v>0.23</v>
      </c>
      <c r="V47">
        <v>0.73</v>
      </c>
      <c r="W47">
        <v>0.67</v>
      </c>
      <c r="X47">
        <v>11.98</v>
      </c>
      <c r="Y47">
        <v>0.88</v>
      </c>
      <c r="Z47">
        <v>16</v>
      </c>
      <c r="AA47">
        <v>17.440000000000001</v>
      </c>
      <c r="AB47">
        <v>-18.98</v>
      </c>
      <c r="AC47">
        <v>-20.69</v>
      </c>
      <c r="AD47">
        <v>-58.95</v>
      </c>
      <c r="AE47">
        <v>-64.260000000000005</v>
      </c>
      <c r="AF47">
        <v>-108.92</v>
      </c>
      <c r="AG47">
        <v>-118.73</v>
      </c>
      <c r="AH47">
        <v>36.719099999999997</v>
      </c>
      <c r="AI47">
        <v>10.4</v>
      </c>
    </row>
    <row r="48" spans="1:35">
      <c r="A48">
        <v>1225</v>
      </c>
      <c r="B48" t="s">
        <v>81</v>
      </c>
      <c r="C48" s="12">
        <v>0.20669999999999999</v>
      </c>
      <c r="D48">
        <v>1</v>
      </c>
      <c r="E48" s="13">
        <v>42977</v>
      </c>
      <c r="F48">
        <v>0</v>
      </c>
      <c r="G48" s="13"/>
      <c r="H48" s="11">
        <v>50.1</v>
      </c>
      <c r="I48" s="12">
        <v>0.02</v>
      </c>
      <c r="J48" s="12">
        <v>0.02</v>
      </c>
      <c r="K48" s="12">
        <v>2.23E-2</v>
      </c>
      <c r="L48" s="13">
        <v>43004</v>
      </c>
      <c r="M48" s="14">
        <v>0.39219999999999999</v>
      </c>
      <c r="N48" s="12">
        <v>6.8000000000000005E-2</v>
      </c>
      <c r="O48">
        <v>0.5</v>
      </c>
      <c r="P48">
        <v>0.55000000000000004</v>
      </c>
      <c r="Q48">
        <v>0.38</v>
      </c>
      <c r="R48">
        <v>8</v>
      </c>
      <c r="S48">
        <v>0.43</v>
      </c>
      <c r="T48">
        <v>0.43</v>
      </c>
      <c r="U48">
        <v>0.38</v>
      </c>
      <c r="V48">
        <v>1.24</v>
      </c>
      <c r="W48">
        <v>2.5499999999999998</v>
      </c>
      <c r="X48">
        <v>14.87</v>
      </c>
      <c r="Y48">
        <v>3.5</v>
      </c>
      <c r="Z48">
        <v>9.6199999999999992</v>
      </c>
      <c r="AA48">
        <v>48.18</v>
      </c>
      <c r="AB48">
        <v>-5.8</v>
      </c>
      <c r="AC48">
        <v>-29.05</v>
      </c>
      <c r="AD48">
        <v>-23.42</v>
      </c>
      <c r="AE48">
        <v>-117.32</v>
      </c>
      <c r="AF48">
        <v>-45.44</v>
      </c>
      <c r="AG48">
        <v>-227.66</v>
      </c>
      <c r="AH48">
        <v>18.1266</v>
      </c>
      <c r="AI48">
        <v>21.07</v>
      </c>
    </row>
    <row r="49" spans="1:35">
      <c r="A49">
        <v>1233</v>
      </c>
      <c r="B49" t="s">
        <v>82</v>
      </c>
      <c r="C49" s="12">
        <v>0.1646</v>
      </c>
      <c r="D49">
        <v>2</v>
      </c>
      <c r="E49" s="13">
        <v>42929</v>
      </c>
      <c r="F49">
        <v>0</v>
      </c>
      <c r="G49" s="13"/>
      <c r="H49">
        <v>37.75</v>
      </c>
      <c r="I49" s="12">
        <v>5.2999999999999999E-2</v>
      </c>
      <c r="J49" s="12">
        <v>5.2999999999999999E-2</v>
      </c>
      <c r="K49" s="12">
        <v>5.7700000000000001E-2</v>
      </c>
      <c r="L49" s="13">
        <v>42952</v>
      </c>
      <c r="M49" s="12">
        <v>0.86580000000000001</v>
      </c>
      <c r="N49" s="12">
        <v>0.1323</v>
      </c>
      <c r="O49">
        <v>2.13</v>
      </c>
      <c r="P49">
        <v>2.17</v>
      </c>
      <c r="Q49">
        <v>1.92</v>
      </c>
      <c r="R49">
        <v>10</v>
      </c>
      <c r="S49">
        <v>0.55000000000000004</v>
      </c>
      <c r="T49">
        <v>0.47</v>
      </c>
      <c r="U49">
        <v>0.34</v>
      </c>
      <c r="V49">
        <v>1.36</v>
      </c>
      <c r="W49">
        <v>2.31</v>
      </c>
      <c r="X49">
        <v>17.48</v>
      </c>
      <c r="Y49">
        <v>2.5499999999999998</v>
      </c>
      <c r="Z49">
        <v>14.93</v>
      </c>
      <c r="AA49">
        <v>56.37</v>
      </c>
      <c r="AB49">
        <v>-25.21</v>
      </c>
      <c r="AC49">
        <v>-95.15</v>
      </c>
      <c r="AD49">
        <v>-71.08</v>
      </c>
      <c r="AE49">
        <v>-268.32</v>
      </c>
      <c r="AF49">
        <v>-128.41999999999999</v>
      </c>
      <c r="AG49">
        <v>-484.78</v>
      </c>
      <c r="AH49">
        <v>9.2395999999999994</v>
      </c>
      <c r="AI49">
        <v>41.34</v>
      </c>
    </row>
    <row r="50" spans="1:35">
      <c r="A50">
        <v>1236</v>
      </c>
      <c r="B50" t="s">
        <v>83</v>
      </c>
      <c r="C50" s="12">
        <v>0.15970000000000001</v>
      </c>
      <c r="D50">
        <v>0.7</v>
      </c>
      <c r="E50" s="13">
        <v>42934</v>
      </c>
      <c r="F50">
        <v>0</v>
      </c>
      <c r="G50" s="13"/>
      <c r="H50">
        <v>18.5</v>
      </c>
      <c r="I50" s="12">
        <v>3.78E-2</v>
      </c>
      <c r="J50" s="12">
        <v>3.78E-2</v>
      </c>
      <c r="K50" s="12">
        <v>4.1099999999999998E-2</v>
      </c>
      <c r="L50" s="13">
        <v>42962</v>
      </c>
      <c r="M50" s="12">
        <v>0.74470000000000003</v>
      </c>
      <c r="N50" s="12">
        <v>0.16589999999999999</v>
      </c>
      <c r="O50">
        <v>1.1000000000000001</v>
      </c>
      <c r="P50">
        <v>1.1499999999999999</v>
      </c>
      <c r="Q50">
        <v>1.1599999999999999</v>
      </c>
      <c r="R50">
        <v>10</v>
      </c>
      <c r="S50">
        <v>0.3</v>
      </c>
      <c r="T50">
        <v>-0.37</v>
      </c>
      <c r="U50">
        <v>0.15</v>
      </c>
      <c r="V50">
        <v>0.08</v>
      </c>
      <c r="W50">
        <v>0.94</v>
      </c>
      <c r="X50">
        <v>26.81</v>
      </c>
      <c r="Y50">
        <v>1.0900000000000001</v>
      </c>
      <c r="Z50">
        <v>9.7799999999999994</v>
      </c>
      <c r="AA50">
        <v>18.100000000000001</v>
      </c>
      <c r="AB50">
        <v>-18.82</v>
      </c>
      <c r="AC50">
        <v>-34.81</v>
      </c>
      <c r="AD50">
        <v>-51.5</v>
      </c>
      <c r="AE50">
        <v>-95.28</v>
      </c>
      <c r="AF50">
        <v>-92.36</v>
      </c>
      <c r="AG50">
        <v>-170.87</v>
      </c>
      <c r="AH50">
        <v>26.4587</v>
      </c>
      <c r="AI50">
        <v>14.44</v>
      </c>
    </row>
    <row r="51" spans="1:35">
      <c r="A51">
        <v>1301</v>
      </c>
      <c r="B51" t="s">
        <v>84</v>
      </c>
      <c r="C51" s="12">
        <v>0.1221</v>
      </c>
      <c r="D51">
        <v>3.6</v>
      </c>
      <c r="E51" s="13">
        <v>42929</v>
      </c>
      <c r="F51">
        <v>0</v>
      </c>
      <c r="G51" s="13"/>
      <c r="H51">
        <v>88</v>
      </c>
      <c r="I51" s="12">
        <v>4.0899999999999999E-2</v>
      </c>
      <c r="J51" s="12">
        <v>4.0899999999999999E-2</v>
      </c>
      <c r="K51" s="12">
        <v>4.36E-2</v>
      </c>
      <c r="L51" s="13">
        <v>42957</v>
      </c>
      <c r="M51" s="12">
        <v>0.74229999999999996</v>
      </c>
      <c r="N51" s="12">
        <v>0.24349999999999999</v>
      </c>
      <c r="O51">
        <v>2.4</v>
      </c>
      <c r="P51">
        <v>3.27</v>
      </c>
      <c r="Q51">
        <v>3.72</v>
      </c>
      <c r="R51">
        <v>10</v>
      </c>
      <c r="S51">
        <v>0.9</v>
      </c>
      <c r="T51">
        <v>1.61</v>
      </c>
      <c r="U51">
        <v>1.79</v>
      </c>
      <c r="V51">
        <v>4.3</v>
      </c>
      <c r="W51">
        <v>4.8499999999999996</v>
      </c>
      <c r="X51">
        <v>16.89</v>
      </c>
      <c r="Y51">
        <v>1.96</v>
      </c>
      <c r="Z51">
        <v>3.27</v>
      </c>
      <c r="AA51">
        <v>28.79</v>
      </c>
      <c r="AB51">
        <v>-27.11</v>
      </c>
      <c r="AC51">
        <v>-238.59</v>
      </c>
      <c r="AD51">
        <v>-61.84</v>
      </c>
      <c r="AE51">
        <v>-544.17999999999995</v>
      </c>
      <c r="AF51">
        <v>-105.24</v>
      </c>
      <c r="AG51">
        <v>-926.15</v>
      </c>
      <c r="AH51">
        <v>5.2359</v>
      </c>
      <c r="AI51">
        <v>72.959999999999994</v>
      </c>
    </row>
    <row r="52" spans="1:35">
      <c r="A52">
        <v>1303</v>
      </c>
      <c r="B52" t="s">
        <v>85</v>
      </c>
      <c r="C52" s="12">
        <v>6.7699999999999996E-2</v>
      </c>
      <c r="D52">
        <v>3.3</v>
      </c>
      <c r="E52" s="13">
        <v>42935</v>
      </c>
      <c r="F52">
        <v>0</v>
      </c>
      <c r="H52">
        <v>69.599999999999994</v>
      </c>
      <c r="I52" s="12">
        <v>4.7399999999999998E-2</v>
      </c>
      <c r="J52" s="12">
        <v>4.7399999999999998E-2</v>
      </c>
      <c r="K52" s="12">
        <v>4.9099999999999998E-2</v>
      </c>
      <c r="L52" s="13">
        <v>42964</v>
      </c>
      <c r="M52" s="12">
        <v>0.73329999999999995</v>
      </c>
      <c r="N52" s="12">
        <v>0.18609999999999999</v>
      </c>
      <c r="O52">
        <v>2.5</v>
      </c>
      <c r="P52">
        <v>2.4500000000000002</v>
      </c>
      <c r="Q52">
        <v>2.94</v>
      </c>
      <c r="R52">
        <v>10</v>
      </c>
      <c r="S52">
        <v>0.68</v>
      </c>
      <c r="T52">
        <v>1.05</v>
      </c>
      <c r="U52">
        <v>1.06</v>
      </c>
      <c r="V52">
        <v>2.79</v>
      </c>
      <c r="W52">
        <v>4.5</v>
      </c>
      <c r="X52">
        <v>20.170000000000002</v>
      </c>
      <c r="Y52">
        <v>1.76</v>
      </c>
      <c r="Z52">
        <v>-8.4600000000000009</v>
      </c>
      <c r="AA52">
        <v>-58.88</v>
      </c>
      <c r="AB52">
        <v>-42.77</v>
      </c>
      <c r="AC52">
        <v>-297.7</v>
      </c>
      <c r="AD52">
        <v>-81.99</v>
      </c>
      <c r="AE52">
        <v>-570.64</v>
      </c>
      <c r="AF52">
        <v>-131.01</v>
      </c>
      <c r="AG52">
        <v>-911.81</v>
      </c>
      <c r="AH52">
        <v>5.8621999999999996</v>
      </c>
      <c r="AI52">
        <v>65.16</v>
      </c>
    </row>
    <row r="53" spans="1:35">
      <c r="A53">
        <v>1304</v>
      </c>
      <c r="B53" t="s">
        <v>86</v>
      </c>
      <c r="C53" s="12">
        <v>0.21240000000000001</v>
      </c>
      <c r="D53">
        <v>0.5</v>
      </c>
      <c r="E53" s="13">
        <v>42944</v>
      </c>
      <c r="F53">
        <v>0</v>
      </c>
      <c r="H53">
        <v>16.149999999999999</v>
      </c>
      <c r="I53" s="12">
        <v>3.1E-2</v>
      </c>
      <c r="J53" s="12">
        <v>3.1E-2</v>
      </c>
      <c r="K53" s="12">
        <v>3.4599999999999999E-2</v>
      </c>
      <c r="L53" s="13">
        <v>42973</v>
      </c>
      <c r="M53" s="12">
        <v>0.58819999999999995</v>
      </c>
      <c r="N53" s="12">
        <v>0.25280000000000002</v>
      </c>
      <c r="O53">
        <v>0.5</v>
      </c>
      <c r="P53">
        <v>1.25</v>
      </c>
      <c r="Q53">
        <v>1.17</v>
      </c>
      <c r="R53">
        <v>9</v>
      </c>
      <c r="S53">
        <v>0.27</v>
      </c>
      <c r="T53">
        <v>0.43</v>
      </c>
      <c r="U53">
        <v>0.26</v>
      </c>
      <c r="V53">
        <v>0.96</v>
      </c>
      <c r="W53">
        <v>0.85</v>
      </c>
      <c r="X53">
        <v>13.57</v>
      </c>
      <c r="Y53">
        <v>0.96</v>
      </c>
      <c r="Z53">
        <v>15.76</v>
      </c>
      <c r="AA53">
        <v>25.45</v>
      </c>
      <c r="AB53">
        <v>-8.2200000000000006</v>
      </c>
      <c r="AC53">
        <v>-13.27</v>
      </c>
      <c r="AD53">
        <v>-35.619999999999997</v>
      </c>
      <c r="AE53">
        <v>-57.52</v>
      </c>
      <c r="AF53">
        <v>-69.86</v>
      </c>
      <c r="AG53">
        <v>-112.83</v>
      </c>
      <c r="AH53">
        <v>36.159799999999997</v>
      </c>
      <c r="AI53">
        <v>10.56</v>
      </c>
    </row>
    <row r="54" spans="1:35">
      <c r="A54">
        <v>1305</v>
      </c>
      <c r="B54" t="s">
        <v>87</v>
      </c>
      <c r="C54" s="12">
        <v>0.18140000000000001</v>
      </c>
      <c r="D54">
        <v>1</v>
      </c>
      <c r="E54" s="13">
        <v>42965</v>
      </c>
      <c r="F54">
        <v>0.2</v>
      </c>
      <c r="G54" s="13">
        <v>42965</v>
      </c>
      <c r="H54" s="11">
        <v>27.45</v>
      </c>
      <c r="I54" s="12">
        <v>3.6400000000000002E-2</v>
      </c>
      <c r="J54" s="12">
        <v>4.3700000000000003E-2</v>
      </c>
      <c r="K54" s="12">
        <v>4.8099999999999997E-2</v>
      </c>
      <c r="L54" s="13">
        <v>42988</v>
      </c>
      <c r="M54" s="12">
        <v>0.73170000000000002</v>
      </c>
      <c r="N54" s="12">
        <v>0.24970000000000001</v>
      </c>
      <c r="O54">
        <v>0.54</v>
      </c>
      <c r="P54">
        <v>0.43</v>
      </c>
      <c r="Q54">
        <v>0.28999999999999998</v>
      </c>
      <c r="R54">
        <v>5</v>
      </c>
      <c r="S54">
        <v>0.38</v>
      </c>
      <c r="T54">
        <v>0.86</v>
      </c>
      <c r="U54">
        <v>0.6</v>
      </c>
      <c r="V54">
        <v>1.84</v>
      </c>
      <c r="W54">
        <v>1.64</v>
      </c>
      <c r="X54">
        <v>11.53</v>
      </c>
      <c r="Y54">
        <v>1.92</v>
      </c>
      <c r="Z54">
        <v>15.81</v>
      </c>
      <c r="AA54">
        <v>43.4</v>
      </c>
      <c r="AB54">
        <v>-17.57</v>
      </c>
      <c r="AC54">
        <v>-48.22</v>
      </c>
      <c r="AD54">
        <v>-55.71</v>
      </c>
      <c r="AE54">
        <v>-152.93</v>
      </c>
      <c r="AF54">
        <v>-103.39</v>
      </c>
      <c r="AG54">
        <v>-283.81</v>
      </c>
      <c r="AH54">
        <v>15.2807</v>
      </c>
      <c r="AI54">
        <v>25</v>
      </c>
    </row>
    <row r="55" spans="1:35">
      <c r="A55">
        <v>1307</v>
      </c>
      <c r="B55" t="s">
        <v>88</v>
      </c>
      <c r="C55" s="12">
        <v>7.8E-2</v>
      </c>
      <c r="D55">
        <v>1.7</v>
      </c>
      <c r="E55" s="13">
        <v>42944</v>
      </c>
      <c r="F55">
        <v>0.3</v>
      </c>
      <c r="G55" s="13">
        <v>42944</v>
      </c>
      <c r="H55" s="11">
        <v>36.6</v>
      </c>
      <c r="I55" s="12">
        <v>4.6399999999999997E-2</v>
      </c>
      <c r="J55" s="12">
        <v>5.4600000000000003E-2</v>
      </c>
      <c r="K55" s="12">
        <v>5.6899999999999999E-2</v>
      </c>
      <c r="L55" s="13">
        <v>42972</v>
      </c>
      <c r="M55" s="12">
        <v>0.70179999999999998</v>
      </c>
      <c r="N55" s="12">
        <v>0.43819999999999998</v>
      </c>
      <c r="O55">
        <v>1.93</v>
      </c>
      <c r="P55">
        <v>1.87</v>
      </c>
      <c r="Q55">
        <v>1.78</v>
      </c>
      <c r="R55">
        <v>10</v>
      </c>
      <c r="S55">
        <v>0.99</v>
      </c>
      <c r="T55">
        <v>0.64</v>
      </c>
      <c r="U55">
        <v>0.76</v>
      </c>
      <c r="V55">
        <v>2.39</v>
      </c>
      <c r="W55">
        <v>2.85</v>
      </c>
      <c r="X55">
        <v>12.12</v>
      </c>
      <c r="Y55">
        <v>1.73</v>
      </c>
      <c r="Z55">
        <v>-7.08</v>
      </c>
      <c r="AA55">
        <v>-25.9</v>
      </c>
      <c r="AB55">
        <v>-46.82</v>
      </c>
      <c r="AC55">
        <v>-171.36</v>
      </c>
      <c r="AD55">
        <v>-92.24</v>
      </c>
      <c r="AE55">
        <v>-337.6</v>
      </c>
      <c r="AF55">
        <v>-149.02000000000001</v>
      </c>
      <c r="AG55">
        <v>-545.4</v>
      </c>
      <c r="AH55">
        <v>9.6245999999999992</v>
      </c>
      <c r="AI55">
        <v>39.69</v>
      </c>
    </row>
    <row r="56" spans="1:35">
      <c r="A56">
        <v>1308</v>
      </c>
      <c r="B56" t="s">
        <v>89</v>
      </c>
      <c r="C56" s="12">
        <v>0.2344</v>
      </c>
      <c r="D56">
        <v>0.6</v>
      </c>
      <c r="E56" s="13">
        <v>42965</v>
      </c>
      <c r="F56">
        <v>0.2</v>
      </c>
      <c r="G56" s="13">
        <v>42965</v>
      </c>
      <c r="H56">
        <v>18.45</v>
      </c>
      <c r="I56" s="12">
        <v>3.2500000000000001E-2</v>
      </c>
      <c r="J56" s="12">
        <v>4.3400000000000001E-2</v>
      </c>
      <c r="K56" s="12">
        <v>4.9099999999999998E-2</v>
      </c>
      <c r="L56" s="13">
        <v>42988</v>
      </c>
      <c r="M56" s="12">
        <v>0.74070000000000003</v>
      </c>
      <c r="N56" s="12">
        <v>0.39860000000000001</v>
      </c>
      <c r="O56">
        <v>0.8</v>
      </c>
      <c r="P56">
        <v>1.73</v>
      </c>
      <c r="Q56">
        <v>1.7</v>
      </c>
      <c r="R56">
        <v>10</v>
      </c>
      <c r="S56">
        <v>0.19</v>
      </c>
      <c r="T56">
        <v>0.41</v>
      </c>
      <c r="U56">
        <v>0.3</v>
      </c>
      <c r="V56">
        <v>0.9</v>
      </c>
      <c r="W56">
        <v>1.08</v>
      </c>
      <c r="X56">
        <v>16.18</v>
      </c>
      <c r="Y56">
        <v>1.02</v>
      </c>
      <c r="Z56">
        <v>26.6</v>
      </c>
      <c r="AA56">
        <v>49.07</v>
      </c>
      <c r="AB56">
        <v>-7.31</v>
      </c>
      <c r="AC56">
        <v>-13.49</v>
      </c>
      <c r="AD56">
        <v>-46.07</v>
      </c>
      <c r="AE56">
        <v>-84.99</v>
      </c>
      <c r="AF56">
        <v>-94.51</v>
      </c>
      <c r="AG56">
        <v>-174.37</v>
      </c>
      <c r="AH56">
        <v>22.377400000000002</v>
      </c>
      <c r="AI56">
        <v>17.07</v>
      </c>
    </row>
    <row r="57" spans="1:35">
      <c r="A57">
        <v>1310</v>
      </c>
      <c r="B57" t="s">
        <v>90</v>
      </c>
      <c r="C57" s="12">
        <v>1.78E-2</v>
      </c>
      <c r="D57">
        <v>1</v>
      </c>
      <c r="E57" s="13">
        <v>42952</v>
      </c>
      <c r="F57">
        <v>0</v>
      </c>
      <c r="H57">
        <v>23.4</v>
      </c>
      <c r="I57" s="12">
        <v>4.2700000000000002E-2</v>
      </c>
      <c r="J57" s="12">
        <v>4.2700000000000002E-2</v>
      </c>
      <c r="K57" s="12">
        <v>4.3099999999999999E-2</v>
      </c>
      <c r="L57" s="13">
        <v>42985</v>
      </c>
      <c r="M57" s="12">
        <v>0.76339999999999997</v>
      </c>
      <c r="N57" s="12">
        <v>0.1016</v>
      </c>
      <c r="O57">
        <v>0.67</v>
      </c>
      <c r="P57">
        <v>0.33</v>
      </c>
      <c r="Q57">
        <v>0.4</v>
      </c>
      <c r="R57">
        <v>5</v>
      </c>
      <c r="S57">
        <v>0.78</v>
      </c>
      <c r="T57">
        <v>0.42</v>
      </c>
      <c r="U57">
        <v>0.76</v>
      </c>
      <c r="V57">
        <v>1.96</v>
      </c>
      <c r="W57">
        <v>1.31</v>
      </c>
      <c r="X57">
        <v>11.09</v>
      </c>
      <c r="Y57">
        <v>1.87</v>
      </c>
      <c r="Z57">
        <v>-17.75</v>
      </c>
      <c r="AA57">
        <v>-41.55</v>
      </c>
      <c r="AB57">
        <v>-47.94</v>
      </c>
      <c r="AC57">
        <v>-112.17</v>
      </c>
      <c r="AD57">
        <v>-82.43</v>
      </c>
      <c r="AE57">
        <v>-192.88</v>
      </c>
      <c r="AF57">
        <v>-125.54</v>
      </c>
      <c r="AG57">
        <v>-293.77</v>
      </c>
      <c r="AH57">
        <v>19.823599999999999</v>
      </c>
      <c r="AI57">
        <v>19.27</v>
      </c>
    </row>
    <row r="58" spans="1:35">
      <c r="A58">
        <v>1312</v>
      </c>
      <c r="B58" t="s">
        <v>91</v>
      </c>
      <c r="C58" s="12">
        <v>0.17710000000000001</v>
      </c>
      <c r="D58">
        <v>0.8</v>
      </c>
      <c r="E58" s="13">
        <v>42930</v>
      </c>
      <c r="F58">
        <v>0</v>
      </c>
      <c r="G58" s="13"/>
      <c r="H58">
        <v>21.15</v>
      </c>
      <c r="I58" s="12">
        <v>3.78E-2</v>
      </c>
      <c r="J58" s="12">
        <v>3.78E-2</v>
      </c>
      <c r="K58" s="12">
        <v>4.1500000000000002E-2</v>
      </c>
      <c r="L58" s="13">
        <v>42959</v>
      </c>
      <c r="M58" s="12">
        <v>0.49380000000000002</v>
      </c>
      <c r="N58" s="12">
        <v>5.3800000000000001E-2</v>
      </c>
      <c r="O58">
        <v>0.7</v>
      </c>
      <c r="P58">
        <v>0.8</v>
      </c>
      <c r="Q58">
        <v>0.5</v>
      </c>
      <c r="R58">
        <v>7</v>
      </c>
      <c r="S58">
        <v>0.64</v>
      </c>
      <c r="T58">
        <v>0.36</v>
      </c>
      <c r="U58">
        <v>0.63</v>
      </c>
      <c r="V58">
        <v>1.63</v>
      </c>
      <c r="W58">
        <v>1.62</v>
      </c>
      <c r="X58">
        <v>11.82</v>
      </c>
      <c r="Y58">
        <v>1.1299999999999999</v>
      </c>
      <c r="Z58">
        <v>12.91</v>
      </c>
      <c r="AA58">
        <v>27.3</v>
      </c>
      <c r="AB58">
        <v>-15.92</v>
      </c>
      <c r="AC58">
        <v>-33.659999999999997</v>
      </c>
      <c r="AD58">
        <v>-48.85</v>
      </c>
      <c r="AE58">
        <v>-103.33</v>
      </c>
      <c r="AF58">
        <v>-90.03</v>
      </c>
      <c r="AG58">
        <v>-190.41</v>
      </c>
      <c r="AH58">
        <v>22.9663</v>
      </c>
      <c r="AI58">
        <v>16.63</v>
      </c>
    </row>
    <row r="59" spans="1:35">
      <c r="A59">
        <v>1313</v>
      </c>
      <c r="B59" t="s">
        <v>92</v>
      </c>
      <c r="C59" s="12">
        <v>0</v>
      </c>
      <c r="D59">
        <v>0.2</v>
      </c>
      <c r="E59" s="13">
        <v>42949</v>
      </c>
      <c r="F59">
        <v>0</v>
      </c>
      <c r="G59" s="13"/>
      <c r="H59">
        <v>13.25</v>
      </c>
      <c r="I59" s="12">
        <v>1.5100000000000001E-2</v>
      </c>
      <c r="J59" s="12">
        <v>1.5100000000000001E-2</v>
      </c>
      <c r="K59" s="12">
        <v>1.5100000000000001E-2</v>
      </c>
      <c r="L59" s="13">
        <v>42977</v>
      </c>
      <c r="M59" s="12">
        <v>-1.3332999999999999</v>
      </c>
      <c r="N59" s="12">
        <v>0.30599999999999999</v>
      </c>
      <c r="O59">
        <v>0.27</v>
      </c>
      <c r="P59">
        <v>0.8</v>
      </c>
      <c r="Q59">
        <v>0.86</v>
      </c>
      <c r="R59">
        <v>10</v>
      </c>
      <c r="S59">
        <v>0.03</v>
      </c>
      <c r="T59">
        <v>0.27</v>
      </c>
      <c r="U59">
        <v>0.23</v>
      </c>
      <c r="V59">
        <v>0.53</v>
      </c>
      <c r="W59">
        <v>-0.15</v>
      </c>
      <c r="X59">
        <v>147.22</v>
      </c>
      <c r="Y59">
        <v>0.84</v>
      </c>
      <c r="Z59">
        <v>-7.55</v>
      </c>
      <c r="AA59">
        <v>-10</v>
      </c>
      <c r="AB59">
        <v>-18.11</v>
      </c>
      <c r="AC59">
        <v>-24</v>
      </c>
      <c r="AD59">
        <v>-30.19</v>
      </c>
      <c r="AE59">
        <v>-40</v>
      </c>
      <c r="AF59">
        <v>-45.28</v>
      </c>
      <c r="AG59">
        <v>-60</v>
      </c>
      <c r="AH59">
        <v>100</v>
      </c>
      <c r="AI59">
        <v>3.82</v>
      </c>
    </row>
    <row r="60" spans="1:35">
      <c r="A60">
        <v>1315</v>
      </c>
      <c r="B60" t="s">
        <v>93</v>
      </c>
      <c r="C60" s="12">
        <v>0.1162</v>
      </c>
      <c r="D60">
        <v>1.1000000000000001</v>
      </c>
      <c r="E60" s="13">
        <v>42930</v>
      </c>
      <c r="F60">
        <v>0</v>
      </c>
      <c r="G60" s="13"/>
      <c r="H60" s="11">
        <v>26.25</v>
      </c>
      <c r="I60" s="12">
        <v>4.19E-2</v>
      </c>
      <c r="J60" s="12">
        <v>4.19E-2</v>
      </c>
      <c r="K60" s="12">
        <v>4.4499999999999998E-2</v>
      </c>
      <c r="L60" s="13">
        <v>42957</v>
      </c>
      <c r="M60" s="14">
        <v>0.82089999999999996</v>
      </c>
      <c r="N60" s="12">
        <v>0.28160000000000002</v>
      </c>
      <c r="O60">
        <v>1.07</v>
      </c>
      <c r="P60">
        <v>1.1499999999999999</v>
      </c>
      <c r="Q60">
        <v>1.1100000000000001</v>
      </c>
      <c r="R60">
        <v>10</v>
      </c>
      <c r="S60">
        <v>0.16</v>
      </c>
      <c r="T60">
        <v>0.06</v>
      </c>
      <c r="U60">
        <v>0.9</v>
      </c>
      <c r="V60">
        <v>1.1200000000000001</v>
      </c>
      <c r="W60">
        <v>1.34</v>
      </c>
      <c r="X60">
        <v>19.739999999999998</v>
      </c>
      <c r="Y60">
        <v>0.72</v>
      </c>
      <c r="Z60">
        <v>2.1800000000000002</v>
      </c>
      <c r="AA60">
        <v>5.71</v>
      </c>
      <c r="AB60">
        <v>-28.86</v>
      </c>
      <c r="AC60">
        <v>-75.760000000000005</v>
      </c>
      <c r="AD60">
        <v>-64.33</v>
      </c>
      <c r="AE60">
        <v>-168.87</v>
      </c>
      <c r="AF60">
        <v>-108.67</v>
      </c>
      <c r="AG60">
        <v>-285.26</v>
      </c>
      <c r="AH60">
        <v>17.183499999999999</v>
      </c>
      <c r="AI60">
        <v>22.23</v>
      </c>
    </row>
    <row r="61" spans="1:35">
      <c r="A61">
        <v>1319</v>
      </c>
      <c r="B61" t="s">
        <v>94</v>
      </c>
      <c r="C61" s="12">
        <v>0.1804</v>
      </c>
      <c r="D61">
        <v>1.4</v>
      </c>
      <c r="E61" s="13">
        <v>42941</v>
      </c>
      <c r="F61">
        <v>0</v>
      </c>
      <c r="G61" s="13"/>
      <c r="H61">
        <v>57.3</v>
      </c>
      <c r="I61" s="12">
        <v>2.4400000000000002E-2</v>
      </c>
      <c r="J61" s="12">
        <v>2.4400000000000002E-2</v>
      </c>
      <c r="K61" s="12">
        <v>2.69E-2</v>
      </c>
      <c r="L61" s="13">
        <v>42966</v>
      </c>
      <c r="M61" s="12">
        <v>0.48780000000000001</v>
      </c>
      <c r="N61" s="12">
        <v>0.26400000000000001</v>
      </c>
      <c r="O61">
        <v>1.08</v>
      </c>
      <c r="P61">
        <v>0.95</v>
      </c>
      <c r="Q61">
        <v>0.97</v>
      </c>
      <c r="R61">
        <v>10</v>
      </c>
      <c r="S61">
        <v>1.04</v>
      </c>
      <c r="T61">
        <v>0.87</v>
      </c>
      <c r="U61">
        <v>0.94</v>
      </c>
      <c r="V61">
        <v>2.85</v>
      </c>
      <c r="W61">
        <v>2.87</v>
      </c>
      <c r="X61">
        <v>14.4</v>
      </c>
      <c r="Y61">
        <v>1.83</v>
      </c>
      <c r="Z61">
        <v>8.7200000000000006</v>
      </c>
      <c r="AA61">
        <v>49.97</v>
      </c>
      <c r="AB61">
        <v>-9.93</v>
      </c>
      <c r="AC61">
        <v>-56.87</v>
      </c>
      <c r="AD61">
        <v>-31.23</v>
      </c>
      <c r="AE61">
        <v>-178.98</v>
      </c>
      <c r="AF61">
        <v>-57.87</v>
      </c>
      <c r="AG61">
        <v>-331.6</v>
      </c>
      <c r="AH61">
        <v>13.1038</v>
      </c>
      <c r="AI61">
        <v>29.15</v>
      </c>
    </row>
    <row r="62" spans="1:35">
      <c r="A62">
        <v>1325</v>
      </c>
      <c r="B62" t="s">
        <v>95</v>
      </c>
      <c r="C62" s="12">
        <v>0.1875</v>
      </c>
      <c r="D62">
        <v>0.7</v>
      </c>
      <c r="E62" s="13">
        <v>42929</v>
      </c>
      <c r="F62">
        <v>0</v>
      </c>
      <c r="G62" s="13"/>
      <c r="H62">
        <v>21.9</v>
      </c>
      <c r="I62" s="12">
        <v>3.2000000000000001E-2</v>
      </c>
      <c r="J62" s="12">
        <v>3.2000000000000001E-2</v>
      </c>
      <c r="K62" s="12">
        <v>3.5299999999999998E-2</v>
      </c>
      <c r="L62" s="13">
        <v>42957</v>
      </c>
      <c r="M62" s="12">
        <v>0.7</v>
      </c>
      <c r="N62" s="12">
        <v>0.30719999999999997</v>
      </c>
      <c r="O62">
        <v>0.6</v>
      </c>
      <c r="P62">
        <v>0.65</v>
      </c>
      <c r="Q62">
        <v>0.63</v>
      </c>
      <c r="R62">
        <v>10</v>
      </c>
      <c r="S62">
        <v>0.35</v>
      </c>
      <c r="T62">
        <v>0.31</v>
      </c>
      <c r="U62">
        <v>0.1</v>
      </c>
      <c r="V62">
        <v>0.76</v>
      </c>
      <c r="W62">
        <v>1</v>
      </c>
      <c r="X62">
        <v>21.06</v>
      </c>
      <c r="Y62">
        <v>1.19</v>
      </c>
      <c r="Z62">
        <v>12.49</v>
      </c>
      <c r="AA62">
        <v>27.34</v>
      </c>
      <c r="AB62">
        <v>-11.99</v>
      </c>
      <c r="AC62">
        <v>-26.25</v>
      </c>
      <c r="AD62">
        <v>-39.950000000000003</v>
      </c>
      <c r="AE62">
        <v>-87.5</v>
      </c>
      <c r="AF62">
        <v>-74.91</v>
      </c>
      <c r="AG62">
        <v>-164.06</v>
      </c>
      <c r="AH62">
        <v>26.122399999999999</v>
      </c>
      <c r="AI62">
        <v>14.62</v>
      </c>
    </row>
    <row r="63" spans="1:35">
      <c r="A63">
        <v>1326</v>
      </c>
      <c r="B63" t="s">
        <v>96</v>
      </c>
      <c r="C63" s="12">
        <v>0.12759999999999999</v>
      </c>
      <c r="D63">
        <v>3.5</v>
      </c>
      <c r="E63" s="13">
        <v>42922</v>
      </c>
      <c r="F63">
        <v>0</v>
      </c>
      <c r="H63">
        <v>92</v>
      </c>
      <c r="I63" s="12">
        <v>3.7999999999999999E-2</v>
      </c>
      <c r="J63" s="12">
        <v>3.7999999999999999E-2</v>
      </c>
      <c r="K63" s="12">
        <v>4.0599999999999997E-2</v>
      </c>
      <c r="L63" s="13">
        <v>42950</v>
      </c>
      <c r="M63" s="12">
        <v>0.74150000000000005</v>
      </c>
      <c r="N63" s="12">
        <v>0.24310000000000001</v>
      </c>
      <c r="O63">
        <v>2.4</v>
      </c>
      <c r="P63">
        <v>3.28</v>
      </c>
      <c r="Q63">
        <v>3.72</v>
      </c>
      <c r="R63">
        <v>10</v>
      </c>
      <c r="S63">
        <v>1.1599999999999999</v>
      </c>
      <c r="T63">
        <v>2.27</v>
      </c>
      <c r="U63">
        <v>2.56</v>
      </c>
      <c r="V63">
        <v>5.99</v>
      </c>
      <c r="W63">
        <v>4.72</v>
      </c>
      <c r="X63">
        <v>13.09</v>
      </c>
      <c r="Y63">
        <v>1.83</v>
      </c>
      <c r="Z63">
        <v>4.04</v>
      </c>
      <c r="AA63">
        <v>37.14</v>
      </c>
      <c r="AB63">
        <v>-24.29</v>
      </c>
      <c r="AC63">
        <v>-223.5</v>
      </c>
      <c r="AD63">
        <v>-56.67</v>
      </c>
      <c r="AE63">
        <v>-521.36</v>
      </c>
      <c r="AF63">
        <v>-97.14</v>
      </c>
      <c r="AG63">
        <v>-893.69</v>
      </c>
      <c r="AH63">
        <v>5.3715999999999999</v>
      </c>
      <c r="AI63">
        <v>71.12</v>
      </c>
    </row>
    <row r="64" spans="1:35">
      <c r="A64">
        <v>1402</v>
      </c>
      <c r="B64" t="s">
        <v>97</v>
      </c>
      <c r="C64" s="12">
        <v>0.1217</v>
      </c>
      <c r="D64">
        <v>1</v>
      </c>
      <c r="E64" s="13">
        <v>42930</v>
      </c>
      <c r="F64">
        <v>0</v>
      </c>
      <c r="H64">
        <v>26.4</v>
      </c>
      <c r="I64" s="12">
        <v>3.7900000000000003E-2</v>
      </c>
      <c r="J64" s="12">
        <v>3.7900000000000003E-2</v>
      </c>
      <c r="K64" s="12">
        <v>4.0300000000000002E-2</v>
      </c>
      <c r="L64" s="13">
        <v>42959</v>
      </c>
      <c r="M64" s="12">
        <v>0.62109999999999999</v>
      </c>
      <c r="N64" s="12">
        <v>0.2666</v>
      </c>
      <c r="O64">
        <v>1.3</v>
      </c>
      <c r="P64">
        <v>1.62</v>
      </c>
      <c r="Q64">
        <v>1.58</v>
      </c>
      <c r="R64">
        <v>10</v>
      </c>
      <c r="S64">
        <v>0.17</v>
      </c>
      <c r="T64">
        <v>0.34</v>
      </c>
      <c r="U64">
        <v>0.27</v>
      </c>
      <c r="V64">
        <v>0.78</v>
      </c>
      <c r="W64">
        <v>1.61</v>
      </c>
      <c r="X64">
        <v>29.33</v>
      </c>
      <c r="Y64">
        <v>0.74</v>
      </c>
      <c r="Z64">
        <v>2.96</v>
      </c>
      <c r="AA64">
        <v>7.81</v>
      </c>
      <c r="AB64">
        <v>-25.17</v>
      </c>
      <c r="AC64">
        <v>-66.45</v>
      </c>
      <c r="AD64">
        <v>-57.32</v>
      </c>
      <c r="AE64">
        <v>-151.32</v>
      </c>
      <c r="AF64">
        <v>-97.5</v>
      </c>
      <c r="AG64">
        <v>-257.41000000000003</v>
      </c>
      <c r="AH64">
        <v>18.852799999999998</v>
      </c>
      <c r="AI64">
        <v>20.260000000000002</v>
      </c>
    </row>
    <row r="65" spans="1:35">
      <c r="A65">
        <v>1409</v>
      </c>
      <c r="B65" t="s">
        <v>98</v>
      </c>
      <c r="C65" s="12">
        <v>0.1686</v>
      </c>
      <c r="D65">
        <v>0.25</v>
      </c>
      <c r="E65" s="13">
        <v>42976</v>
      </c>
      <c r="F65">
        <v>0</v>
      </c>
      <c r="H65">
        <v>9.9499999999999993</v>
      </c>
      <c r="I65" s="12">
        <v>2.5100000000000001E-2</v>
      </c>
      <c r="J65" s="12">
        <v>2.5100000000000001E-2</v>
      </c>
      <c r="K65" s="12">
        <v>2.7400000000000001E-2</v>
      </c>
      <c r="L65" s="13">
        <v>43005</v>
      </c>
      <c r="M65" s="12">
        <v>0.54349999999999998</v>
      </c>
      <c r="N65" s="12">
        <v>5.8400000000000001E-2</v>
      </c>
      <c r="O65">
        <v>0.35</v>
      </c>
      <c r="P65">
        <v>0.43</v>
      </c>
      <c r="Q65">
        <v>0.3</v>
      </c>
      <c r="R65">
        <v>8</v>
      </c>
      <c r="S65">
        <v>0.09</v>
      </c>
      <c r="T65">
        <v>0.12</v>
      </c>
      <c r="U65">
        <v>0.13</v>
      </c>
      <c r="V65">
        <v>0.34</v>
      </c>
      <c r="W65">
        <v>0.46</v>
      </c>
      <c r="X65">
        <v>31.09</v>
      </c>
      <c r="Y65">
        <v>0.64</v>
      </c>
      <c r="Z65">
        <v>7.56</v>
      </c>
      <c r="AA65">
        <v>7.52</v>
      </c>
      <c r="AB65">
        <v>-11.51</v>
      </c>
      <c r="AC65">
        <v>-11.45</v>
      </c>
      <c r="AD65">
        <v>-33.31</v>
      </c>
      <c r="AE65">
        <v>-33.14</v>
      </c>
      <c r="AF65">
        <v>-60.55</v>
      </c>
      <c r="AG65">
        <v>-60.25</v>
      </c>
      <c r="AH65">
        <v>73.780299999999997</v>
      </c>
      <c r="AI65">
        <v>5.18</v>
      </c>
    </row>
    <row r="66" spans="1:35">
      <c r="A66">
        <v>1410</v>
      </c>
      <c r="B66" t="s">
        <v>99</v>
      </c>
      <c r="C66" s="12">
        <v>0.1842</v>
      </c>
      <c r="D66">
        <v>1.3</v>
      </c>
      <c r="E66" s="13">
        <v>42930</v>
      </c>
      <c r="F66">
        <v>0</v>
      </c>
      <c r="H66">
        <v>25.85</v>
      </c>
      <c r="I66" s="12">
        <v>5.0299999999999997E-2</v>
      </c>
      <c r="J66" s="12">
        <v>5.0299999999999997E-2</v>
      </c>
      <c r="K66" s="12">
        <v>5.5399999999999998E-2</v>
      </c>
      <c r="L66" s="13">
        <v>42957</v>
      </c>
      <c r="M66" s="12">
        <v>0.79269999999999996</v>
      </c>
      <c r="N66" s="12">
        <v>0.26679999999999998</v>
      </c>
      <c r="O66">
        <v>1.1299999999999999</v>
      </c>
      <c r="P66">
        <v>0.94</v>
      </c>
      <c r="Q66">
        <v>0.56999999999999995</v>
      </c>
      <c r="R66">
        <v>6</v>
      </c>
      <c r="S66">
        <v>0.4</v>
      </c>
      <c r="T66">
        <v>0.46</v>
      </c>
      <c r="U66">
        <v>0.33</v>
      </c>
      <c r="V66">
        <v>1.19</v>
      </c>
      <c r="W66">
        <v>1.64</v>
      </c>
      <c r="X66">
        <v>16.899999999999999</v>
      </c>
      <c r="Y66">
        <v>1.58</v>
      </c>
      <c r="Z66">
        <v>18.86</v>
      </c>
      <c r="AA66">
        <v>48.74</v>
      </c>
      <c r="AB66">
        <v>-19.59</v>
      </c>
      <c r="AC66">
        <v>-50.64</v>
      </c>
      <c r="AD66">
        <v>-63.53</v>
      </c>
      <c r="AE66">
        <v>-164.22</v>
      </c>
      <c r="AF66">
        <v>-118.45</v>
      </c>
      <c r="AG66">
        <v>-306.19</v>
      </c>
      <c r="AH66">
        <v>14.087199999999999</v>
      </c>
      <c r="AI66">
        <v>27.12</v>
      </c>
    </row>
    <row r="67" spans="1:35">
      <c r="A67">
        <v>1414</v>
      </c>
      <c r="B67" t="s">
        <v>100</v>
      </c>
      <c r="C67" s="12">
        <v>6.5799999999999997E-2</v>
      </c>
      <c r="D67">
        <v>0.2</v>
      </c>
      <c r="E67" s="13">
        <v>42930</v>
      </c>
      <c r="F67">
        <v>0</v>
      </c>
      <c r="G67" s="13"/>
      <c r="H67">
        <v>6.66</v>
      </c>
      <c r="I67" s="12">
        <v>0.03</v>
      </c>
      <c r="J67" s="12">
        <v>0.03</v>
      </c>
      <c r="K67" s="12">
        <v>3.1099999999999999E-2</v>
      </c>
      <c r="L67" s="13">
        <v>42972</v>
      </c>
      <c r="M67" s="12">
        <v>6.6666999999999996</v>
      </c>
      <c r="N67" s="12">
        <v>0.13420000000000001</v>
      </c>
      <c r="O67">
        <v>0.33</v>
      </c>
      <c r="P67">
        <v>0.28000000000000003</v>
      </c>
      <c r="Q67">
        <v>0.17</v>
      </c>
      <c r="R67">
        <v>5</v>
      </c>
      <c r="S67">
        <v>-0.02</v>
      </c>
      <c r="T67">
        <v>-0.01</v>
      </c>
      <c r="U67">
        <v>-0.01</v>
      </c>
      <c r="V67">
        <v>-0.04</v>
      </c>
      <c r="W67">
        <v>0.03</v>
      </c>
      <c r="X67">
        <v>222</v>
      </c>
      <c r="Y67">
        <v>0.48</v>
      </c>
      <c r="Z67">
        <v>-5.63</v>
      </c>
      <c r="AA67">
        <v>-3.75</v>
      </c>
      <c r="AB67">
        <v>-27.34</v>
      </c>
      <c r="AC67">
        <v>-18.21</v>
      </c>
      <c r="AD67">
        <v>-52.16</v>
      </c>
      <c r="AE67">
        <v>-34.74</v>
      </c>
      <c r="AF67">
        <v>-83.17</v>
      </c>
      <c r="AG67">
        <v>-55.39</v>
      </c>
      <c r="AH67">
        <v>96.814800000000005</v>
      </c>
      <c r="AI67">
        <v>3.95</v>
      </c>
    </row>
    <row r="68" spans="1:35">
      <c r="A68">
        <v>1416</v>
      </c>
      <c r="B68" t="s">
        <v>101</v>
      </c>
      <c r="C68" s="12">
        <v>8.1100000000000005E-2</v>
      </c>
      <c r="D68">
        <v>1</v>
      </c>
      <c r="E68" s="13">
        <v>42943</v>
      </c>
      <c r="F68">
        <v>0</v>
      </c>
      <c r="H68">
        <v>28.05</v>
      </c>
      <c r="I68" s="12">
        <v>3.5700000000000003E-2</v>
      </c>
      <c r="J68" s="12">
        <v>3.5700000000000003E-2</v>
      </c>
      <c r="K68" s="12">
        <v>3.7199999999999997E-2</v>
      </c>
      <c r="L68" s="13">
        <v>42959</v>
      </c>
      <c r="M68" s="12">
        <v>-7.6923000000000004</v>
      </c>
      <c r="N68" s="12">
        <v>7.0400000000000004E-2</v>
      </c>
      <c r="O68">
        <v>1.2</v>
      </c>
      <c r="P68">
        <v>0.85</v>
      </c>
      <c r="Q68">
        <v>0.51</v>
      </c>
      <c r="R68">
        <v>5</v>
      </c>
      <c r="S68">
        <v>1.46</v>
      </c>
      <c r="T68">
        <v>2.85</v>
      </c>
      <c r="U68">
        <v>0.6</v>
      </c>
      <c r="V68">
        <v>4.91</v>
      </c>
      <c r="W68">
        <v>-0.13</v>
      </c>
      <c r="X68">
        <v>4.76</v>
      </c>
      <c r="Y68">
        <v>1.1200000000000001</v>
      </c>
      <c r="Z68">
        <v>-4.09</v>
      </c>
      <c r="AA68">
        <v>-11.48</v>
      </c>
      <c r="AB68">
        <v>-30.06</v>
      </c>
      <c r="AC68">
        <v>-84.32</v>
      </c>
      <c r="AD68">
        <v>-59.74</v>
      </c>
      <c r="AE68">
        <v>-167.56</v>
      </c>
      <c r="AF68">
        <v>-96.83</v>
      </c>
      <c r="AG68">
        <v>-271.62</v>
      </c>
      <c r="AH68">
        <v>19.220600000000001</v>
      </c>
      <c r="AI68">
        <v>19.87</v>
      </c>
    </row>
    <row r="69" spans="1:35">
      <c r="A69">
        <v>1419</v>
      </c>
      <c r="B69" t="s">
        <v>102</v>
      </c>
      <c r="C69" s="12">
        <v>0.36749999999999999</v>
      </c>
      <c r="D69">
        <v>0.34699999999999998</v>
      </c>
      <c r="E69" s="13">
        <v>42969</v>
      </c>
      <c r="F69">
        <v>0</v>
      </c>
      <c r="H69">
        <v>40.1</v>
      </c>
      <c r="I69" s="12">
        <v>8.6999999999999994E-3</v>
      </c>
      <c r="J69" s="12">
        <v>8.6999999999999994E-3</v>
      </c>
      <c r="K69" s="12">
        <v>1.06E-2</v>
      </c>
      <c r="L69" s="13">
        <v>42992</v>
      </c>
      <c r="M69" s="12">
        <v>0.88970000000000005</v>
      </c>
      <c r="N69" s="12">
        <v>0.15049999999999999</v>
      </c>
      <c r="O69">
        <v>0.37</v>
      </c>
      <c r="P69">
        <v>0.48</v>
      </c>
      <c r="Q69">
        <v>0.38</v>
      </c>
      <c r="R69">
        <v>9</v>
      </c>
      <c r="S69">
        <v>-0.04</v>
      </c>
      <c r="T69">
        <v>-0.04</v>
      </c>
      <c r="U69">
        <v>0.55000000000000004</v>
      </c>
      <c r="V69">
        <v>0.47</v>
      </c>
      <c r="W69">
        <v>0.39</v>
      </c>
      <c r="X69">
        <v>97.8</v>
      </c>
      <c r="Y69">
        <v>1.65</v>
      </c>
      <c r="Z69">
        <v>10.78</v>
      </c>
      <c r="AA69">
        <v>43.22</v>
      </c>
      <c r="AB69">
        <v>3.61</v>
      </c>
      <c r="AC69">
        <v>14.47</v>
      </c>
      <c r="AD69">
        <v>-4.59</v>
      </c>
      <c r="AE69">
        <v>-18.39</v>
      </c>
      <c r="AF69">
        <v>-14.83</v>
      </c>
      <c r="AG69">
        <v>-59.47</v>
      </c>
      <c r="AH69">
        <v>48.690100000000001</v>
      </c>
      <c r="AI69">
        <v>7.85</v>
      </c>
    </row>
    <row r="70" spans="1:35">
      <c r="A70">
        <v>1434</v>
      </c>
      <c r="B70" t="s">
        <v>103</v>
      </c>
      <c r="C70" s="12">
        <v>9.8299999999999998E-2</v>
      </c>
      <c r="D70">
        <v>1.2</v>
      </c>
      <c r="E70" s="13">
        <v>42942</v>
      </c>
      <c r="F70">
        <v>0</v>
      </c>
      <c r="H70" s="11">
        <v>30.9</v>
      </c>
      <c r="I70" s="12">
        <v>3.8800000000000001E-2</v>
      </c>
      <c r="J70" s="12">
        <v>3.8800000000000001E-2</v>
      </c>
      <c r="K70" s="12">
        <v>4.0800000000000003E-2</v>
      </c>
      <c r="L70" s="13">
        <v>42966</v>
      </c>
      <c r="M70" s="14">
        <v>0.71430000000000005</v>
      </c>
      <c r="N70" s="12">
        <v>0.38650000000000001</v>
      </c>
      <c r="O70">
        <v>1.2</v>
      </c>
      <c r="P70">
        <v>1.3</v>
      </c>
      <c r="Q70">
        <v>1.47</v>
      </c>
      <c r="R70">
        <v>10</v>
      </c>
      <c r="S70">
        <v>0.38</v>
      </c>
      <c r="T70">
        <v>0.26</v>
      </c>
      <c r="U70">
        <v>1.21</v>
      </c>
      <c r="V70">
        <v>1.85</v>
      </c>
      <c r="W70">
        <v>1.68</v>
      </c>
      <c r="X70">
        <v>13.98</v>
      </c>
      <c r="Y70">
        <v>0.89</v>
      </c>
      <c r="Z70">
        <v>-1.28</v>
      </c>
      <c r="AA70">
        <v>-3.97</v>
      </c>
      <c r="AB70">
        <v>-29.81</v>
      </c>
      <c r="AC70">
        <v>-92.1</v>
      </c>
      <c r="AD70">
        <v>-62.4</v>
      </c>
      <c r="AE70">
        <v>-192.82</v>
      </c>
      <c r="AF70">
        <v>-103.14</v>
      </c>
      <c r="AG70">
        <v>-318.70999999999998</v>
      </c>
      <c r="AH70">
        <v>15.885899999999999</v>
      </c>
      <c r="AI70">
        <v>24.05</v>
      </c>
    </row>
    <row r="71" spans="1:35">
      <c r="A71">
        <v>1439</v>
      </c>
      <c r="B71" t="s">
        <v>104</v>
      </c>
      <c r="C71" s="12">
        <v>0.1096</v>
      </c>
      <c r="D71">
        <v>0.5</v>
      </c>
      <c r="E71" s="13">
        <v>42931</v>
      </c>
      <c r="F71">
        <v>0</v>
      </c>
      <c r="H71">
        <v>24.65</v>
      </c>
      <c r="I71" s="12">
        <v>2.0299999999999999E-2</v>
      </c>
      <c r="J71" s="12">
        <v>2.0299999999999999E-2</v>
      </c>
      <c r="K71" s="12">
        <v>2.1499999999999998E-2</v>
      </c>
      <c r="L71" s="13">
        <v>42958</v>
      </c>
      <c r="M71" s="12">
        <v>50</v>
      </c>
      <c r="N71" s="12">
        <v>0.29730000000000001</v>
      </c>
      <c r="O71">
        <v>0.5</v>
      </c>
      <c r="P71">
        <v>2.08</v>
      </c>
      <c r="Q71">
        <v>1.25</v>
      </c>
      <c r="R71">
        <v>6</v>
      </c>
      <c r="S71">
        <v>-0.04</v>
      </c>
      <c r="T71">
        <v>-0.02</v>
      </c>
      <c r="U71">
        <v>0.04</v>
      </c>
      <c r="V71">
        <v>-0.02</v>
      </c>
      <c r="W71">
        <v>0.01</v>
      </c>
      <c r="X71">
        <v>-1232.5</v>
      </c>
      <c r="Y71">
        <v>1.17</v>
      </c>
      <c r="Z71">
        <v>0.42</v>
      </c>
      <c r="AA71">
        <v>1.03</v>
      </c>
      <c r="AB71">
        <v>-14.56</v>
      </c>
      <c r="AC71">
        <v>-35.89</v>
      </c>
      <c r="AD71">
        <v>-31.68</v>
      </c>
      <c r="AE71">
        <v>-78.08</v>
      </c>
      <c r="AF71">
        <v>-53.07</v>
      </c>
      <c r="AG71">
        <v>-130.82</v>
      </c>
      <c r="AH71">
        <v>37.921900000000001</v>
      </c>
      <c r="AI71">
        <v>10.07</v>
      </c>
    </row>
    <row r="72" spans="1:35">
      <c r="A72">
        <v>1445</v>
      </c>
      <c r="B72" t="s">
        <v>105</v>
      </c>
      <c r="C72" s="12">
        <v>0.1706</v>
      </c>
      <c r="D72">
        <v>0.5</v>
      </c>
      <c r="E72" s="13">
        <v>42930</v>
      </c>
      <c r="F72">
        <v>0</v>
      </c>
      <c r="H72">
        <v>9.27</v>
      </c>
      <c r="I72" s="12">
        <v>5.3900000000000003E-2</v>
      </c>
      <c r="J72" s="12">
        <v>5.3900000000000003E-2</v>
      </c>
      <c r="K72" s="12">
        <v>5.8999999999999997E-2</v>
      </c>
      <c r="L72" s="13">
        <v>42959</v>
      </c>
      <c r="M72" s="12">
        <v>0.76919999999999999</v>
      </c>
      <c r="N72" s="12">
        <v>0.12520000000000001</v>
      </c>
      <c r="O72">
        <v>0.43</v>
      </c>
      <c r="P72">
        <v>0.43</v>
      </c>
      <c r="Q72">
        <v>0.34</v>
      </c>
      <c r="R72">
        <v>9</v>
      </c>
      <c r="S72">
        <v>0.1</v>
      </c>
      <c r="T72">
        <v>0.19</v>
      </c>
      <c r="U72">
        <v>0.1</v>
      </c>
      <c r="V72">
        <v>0.39</v>
      </c>
      <c r="W72">
        <v>0.65</v>
      </c>
      <c r="X72">
        <v>17.829999999999998</v>
      </c>
      <c r="Y72">
        <v>0.67</v>
      </c>
      <c r="Z72">
        <v>16.739999999999998</v>
      </c>
      <c r="AA72">
        <v>15.52</v>
      </c>
      <c r="AB72">
        <v>-24.24</v>
      </c>
      <c r="AC72">
        <v>-22.47</v>
      </c>
      <c r="AD72">
        <v>-71.069999999999993</v>
      </c>
      <c r="AE72">
        <v>-65.88</v>
      </c>
      <c r="AF72">
        <v>-129.61000000000001</v>
      </c>
      <c r="AG72">
        <v>-120.15</v>
      </c>
      <c r="AH72">
        <v>36.856200000000001</v>
      </c>
      <c r="AI72">
        <v>10.36</v>
      </c>
    </row>
    <row r="73" spans="1:35">
      <c r="A73">
        <v>1451</v>
      </c>
      <c r="B73" t="s">
        <v>106</v>
      </c>
      <c r="C73" s="12">
        <v>0.1704</v>
      </c>
      <c r="D73">
        <v>1.5</v>
      </c>
      <c r="E73" s="13">
        <v>42915</v>
      </c>
      <c r="F73">
        <v>0</v>
      </c>
      <c r="H73">
        <v>24.2</v>
      </c>
      <c r="I73" s="12">
        <v>6.2E-2</v>
      </c>
      <c r="J73" s="12">
        <v>6.2E-2</v>
      </c>
      <c r="K73" s="12">
        <v>6.7799999999999999E-2</v>
      </c>
      <c r="L73" s="13">
        <v>42943</v>
      </c>
      <c r="M73" s="12">
        <v>0.88759999999999994</v>
      </c>
      <c r="N73" s="12">
        <v>0.1009</v>
      </c>
      <c r="O73">
        <v>1.77</v>
      </c>
      <c r="P73">
        <v>1.48</v>
      </c>
      <c r="Q73">
        <v>1.36</v>
      </c>
      <c r="R73">
        <v>10</v>
      </c>
      <c r="S73">
        <v>0.57999999999999996</v>
      </c>
      <c r="T73">
        <v>0.52</v>
      </c>
      <c r="U73">
        <v>0.41</v>
      </c>
      <c r="V73">
        <v>1.51</v>
      </c>
      <c r="W73">
        <v>1.69</v>
      </c>
      <c r="X73">
        <v>11.2</v>
      </c>
      <c r="Y73">
        <v>1</v>
      </c>
      <c r="Z73">
        <v>19.18</v>
      </c>
      <c r="AA73">
        <v>46.41</v>
      </c>
      <c r="AB73">
        <v>-27.91</v>
      </c>
      <c r="AC73">
        <v>-67.540000000000006</v>
      </c>
      <c r="AD73">
        <v>-81.72</v>
      </c>
      <c r="AE73">
        <v>-197.76</v>
      </c>
      <c r="AF73">
        <v>-148.97999999999999</v>
      </c>
      <c r="AG73">
        <v>-360.54</v>
      </c>
      <c r="AH73">
        <v>12.2865</v>
      </c>
      <c r="AI73">
        <v>31.09</v>
      </c>
    </row>
    <row r="74" spans="1:35">
      <c r="A74">
        <v>1452</v>
      </c>
      <c r="B74" t="s">
        <v>107</v>
      </c>
      <c r="C74" s="12">
        <v>0.1779</v>
      </c>
      <c r="D74">
        <v>1.8</v>
      </c>
      <c r="E74" s="13">
        <v>42930</v>
      </c>
      <c r="F74">
        <v>0</v>
      </c>
      <c r="H74">
        <v>21.65</v>
      </c>
      <c r="I74" s="12">
        <v>8.3099999999999993E-2</v>
      </c>
      <c r="J74" s="12">
        <v>8.3099999999999993E-2</v>
      </c>
      <c r="K74" s="12">
        <v>9.1300000000000006E-2</v>
      </c>
      <c r="L74" s="13">
        <v>42957</v>
      </c>
      <c r="M74" s="12">
        <v>0.64290000000000003</v>
      </c>
      <c r="N74" s="12">
        <v>0.1148</v>
      </c>
      <c r="O74">
        <v>1.27</v>
      </c>
      <c r="P74">
        <v>1</v>
      </c>
      <c r="Q74">
        <v>0.75</v>
      </c>
      <c r="R74">
        <v>10</v>
      </c>
      <c r="S74">
        <v>0.28999999999999998</v>
      </c>
      <c r="T74">
        <v>0.3</v>
      </c>
      <c r="U74">
        <v>0.48</v>
      </c>
      <c r="V74">
        <v>1.07</v>
      </c>
      <c r="W74">
        <v>2.8</v>
      </c>
      <c r="X74">
        <v>14.43</v>
      </c>
      <c r="Y74">
        <v>1.19</v>
      </c>
      <c r="Z74">
        <v>28.69</v>
      </c>
      <c r="AA74">
        <v>62.1</v>
      </c>
      <c r="AB74">
        <v>-34.69</v>
      </c>
      <c r="AC74">
        <v>-75.099999999999994</v>
      </c>
      <c r="AD74">
        <v>-107.12</v>
      </c>
      <c r="AE74">
        <v>-231.91</v>
      </c>
      <c r="AF74">
        <v>-197.65</v>
      </c>
      <c r="AG74">
        <v>-427.92</v>
      </c>
      <c r="AH74">
        <v>10.2035</v>
      </c>
      <c r="AI74">
        <v>37.44</v>
      </c>
    </row>
    <row r="75" spans="1:35">
      <c r="A75">
        <v>1454</v>
      </c>
      <c r="B75" t="s">
        <v>108</v>
      </c>
      <c r="C75" s="12">
        <v>0.23269999999999999</v>
      </c>
      <c r="D75">
        <v>0.5</v>
      </c>
      <c r="E75" s="13">
        <v>42934</v>
      </c>
      <c r="F75">
        <v>0</v>
      </c>
      <c r="H75" s="11">
        <v>8.65</v>
      </c>
      <c r="I75" s="12">
        <v>5.7799999999999997E-2</v>
      </c>
      <c r="J75" s="12">
        <v>5.7799999999999997E-2</v>
      </c>
      <c r="K75" s="12">
        <v>6.54E-2</v>
      </c>
      <c r="L75" s="13">
        <v>42965</v>
      </c>
      <c r="M75" s="12">
        <v>0.63290000000000002</v>
      </c>
      <c r="N75" s="12">
        <v>0.1089</v>
      </c>
      <c r="O75">
        <v>0.38</v>
      </c>
      <c r="P75">
        <v>0.39</v>
      </c>
      <c r="Q75">
        <v>0.28999999999999998</v>
      </c>
      <c r="R75">
        <v>8</v>
      </c>
      <c r="S75">
        <v>0.06</v>
      </c>
      <c r="T75">
        <v>0.21</v>
      </c>
      <c r="U75">
        <v>0.09</v>
      </c>
      <c r="V75">
        <v>0.36</v>
      </c>
      <c r="W75">
        <v>0.79</v>
      </c>
      <c r="X75">
        <v>18.02</v>
      </c>
      <c r="Y75">
        <v>0.69</v>
      </c>
      <c r="Z75">
        <v>34.99</v>
      </c>
      <c r="AA75">
        <v>30.27</v>
      </c>
      <c r="AB75">
        <v>-10.18</v>
      </c>
      <c r="AC75">
        <v>-8.81</v>
      </c>
      <c r="AD75">
        <v>-61.8</v>
      </c>
      <c r="AE75">
        <v>-53.46</v>
      </c>
      <c r="AF75">
        <v>-126.33</v>
      </c>
      <c r="AG75">
        <v>-109.28</v>
      </c>
      <c r="AH75">
        <v>35.831099999999999</v>
      </c>
      <c r="AI75">
        <v>10.66</v>
      </c>
    </row>
    <row r="76" spans="1:35">
      <c r="A76">
        <v>1460</v>
      </c>
      <c r="B76" t="s">
        <v>110</v>
      </c>
      <c r="C76" s="12">
        <v>6.9000000000000006E-2</v>
      </c>
      <c r="D76">
        <v>0.8</v>
      </c>
      <c r="E76" s="13">
        <v>42923</v>
      </c>
      <c r="F76">
        <v>0</v>
      </c>
      <c r="G76" s="13"/>
      <c r="H76">
        <v>16.95</v>
      </c>
      <c r="I76" s="12">
        <v>4.7199999999999999E-2</v>
      </c>
      <c r="J76" s="12">
        <v>4.7199999999999999E-2</v>
      </c>
      <c r="K76" s="12">
        <v>4.8899999999999999E-2</v>
      </c>
      <c r="L76" s="13">
        <v>42952</v>
      </c>
      <c r="M76" s="12">
        <v>0.77669999999999995</v>
      </c>
      <c r="N76" s="12">
        <v>0.30020000000000002</v>
      </c>
      <c r="O76">
        <v>0.56999999999999995</v>
      </c>
      <c r="P76">
        <v>0.28000000000000003</v>
      </c>
      <c r="Q76">
        <v>0.21</v>
      </c>
      <c r="R76">
        <v>5</v>
      </c>
      <c r="S76">
        <v>0.27</v>
      </c>
      <c r="T76">
        <v>0.19</v>
      </c>
      <c r="U76">
        <v>0.24</v>
      </c>
      <c r="V76">
        <v>0.7</v>
      </c>
      <c r="W76">
        <v>1.03</v>
      </c>
      <c r="X76">
        <v>15.13</v>
      </c>
      <c r="Y76">
        <v>1.58</v>
      </c>
      <c r="Z76">
        <v>-8.1300000000000008</v>
      </c>
      <c r="AA76">
        <v>-13.78</v>
      </c>
      <c r="AB76">
        <v>-42.31</v>
      </c>
      <c r="AC76">
        <v>-71.709999999999994</v>
      </c>
      <c r="AD76">
        <v>-81.37</v>
      </c>
      <c r="AE76">
        <v>-137.91999999999999</v>
      </c>
      <c r="AF76">
        <v>-130.19</v>
      </c>
      <c r="AG76">
        <v>-220.68</v>
      </c>
      <c r="AH76">
        <v>24.1663</v>
      </c>
      <c r="AI76">
        <v>15.81</v>
      </c>
    </row>
    <row r="77" spans="1:35">
      <c r="A77">
        <v>1464</v>
      </c>
      <c r="B77" t="s">
        <v>111</v>
      </c>
      <c r="C77" s="12">
        <v>0.1406</v>
      </c>
      <c r="D77">
        <v>2.2000000000000002</v>
      </c>
      <c r="E77" s="13">
        <v>42935</v>
      </c>
      <c r="F77">
        <v>0</v>
      </c>
      <c r="H77">
        <v>26.15</v>
      </c>
      <c r="I77" s="12">
        <v>8.4099999999999994E-2</v>
      </c>
      <c r="J77" s="12">
        <v>8.4099999999999994E-2</v>
      </c>
      <c r="K77" s="12">
        <v>9.0499999999999997E-2</v>
      </c>
      <c r="L77" s="13">
        <v>42964</v>
      </c>
      <c r="M77" s="12">
        <v>1.5713999999999999</v>
      </c>
      <c r="N77" s="12">
        <v>0.1638</v>
      </c>
      <c r="O77">
        <v>1.22</v>
      </c>
      <c r="P77">
        <v>0.7</v>
      </c>
      <c r="Q77">
        <v>0.46</v>
      </c>
      <c r="R77">
        <v>7</v>
      </c>
      <c r="S77">
        <v>0.4</v>
      </c>
      <c r="T77">
        <v>0.26</v>
      </c>
      <c r="U77">
        <v>0.32</v>
      </c>
      <c r="V77">
        <v>0.98</v>
      </c>
      <c r="W77">
        <v>1.4</v>
      </c>
      <c r="X77">
        <v>20.43</v>
      </c>
      <c r="Y77">
        <v>1.74</v>
      </c>
      <c r="Z77">
        <v>14.12</v>
      </c>
      <c r="AA77">
        <v>36.93</v>
      </c>
      <c r="AB77">
        <v>-48.91</v>
      </c>
      <c r="AC77">
        <v>-127.9</v>
      </c>
      <c r="AD77">
        <v>-120.95</v>
      </c>
      <c r="AE77">
        <v>-316.27</v>
      </c>
      <c r="AF77">
        <v>-210.99</v>
      </c>
      <c r="AG77">
        <v>-551.74</v>
      </c>
      <c r="AH77">
        <v>8.4938000000000002</v>
      </c>
      <c r="AI77">
        <v>44.97</v>
      </c>
    </row>
    <row r="78" spans="1:35">
      <c r="A78">
        <v>1474</v>
      </c>
      <c r="B78" t="s">
        <v>112</v>
      </c>
      <c r="C78" s="12">
        <v>0.30230000000000001</v>
      </c>
      <c r="D78">
        <v>0.5</v>
      </c>
      <c r="E78" s="13">
        <v>42923</v>
      </c>
      <c r="F78">
        <v>0</v>
      </c>
      <c r="H78">
        <v>11.3</v>
      </c>
      <c r="I78" s="12">
        <v>4.4200000000000003E-2</v>
      </c>
      <c r="J78" s="12">
        <v>4.4200000000000003E-2</v>
      </c>
      <c r="K78" s="12">
        <v>5.21E-2</v>
      </c>
      <c r="L78" s="13">
        <v>42945</v>
      </c>
      <c r="M78" s="12">
        <v>0.71430000000000005</v>
      </c>
      <c r="N78" s="12">
        <v>0.14069999999999999</v>
      </c>
      <c r="O78">
        <v>0.37</v>
      </c>
      <c r="P78">
        <v>0.34</v>
      </c>
      <c r="Q78">
        <v>0.32</v>
      </c>
      <c r="R78">
        <v>9</v>
      </c>
      <c r="S78">
        <v>0.25</v>
      </c>
      <c r="T78">
        <v>0.25</v>
      </c>
      <c r="U78">
        <v>0.17</v>
      </c>
      <c r="V78">
        <v>0.67</v>
      </c>
      <c r="W78">
        <v>0.7</v>
      </c>
      <c r="X78">
        <v>15.27</v>
      </c>
      <c r="Y78">
        <v>0.8</v>
      </c>
      <c r="Z78">
        <v>41.41</v>
      </c>
      <c r="AA78">
        <v>46.8</v>
      </c>
      <c r="AB78">
        <v>5.76</v>
      </c>
      <c r="AC78">
        <v>6.51</v>
      </c>
      <c r="AD78">
        <v>-34.99</v>
      </c>
      <c r="AE78">
        <v>-39.54</v>
      </c>
      <c r="AF78">
        <v>-85.93</v>
      </c>
      <c r="AG78">
        <v>-97.1</v>
      </c>
      <c r="AH78">
        <v>34.747900000000001</v>
      </c>
      <c r="AI78">
        <v>10.99</v>
      </c>
    </row>
    <row r="79" spans="1:35">
      <c r="A79">
        <v>1504</v>
      </c>
      <c r="B79" t="s">
        <v>113</v>
      </c>
      <c r="C79" s="12">
        <v>8.6499999999999994E-2</v>
      </c>
      <c r="D79">
        <v>0.8</v>
      </c>
      <c r="E79" s="13">
        <v>42921</v>
      </c>
      <c r="F79">
        <v>0</v>
      </c>
      <c r="G79" s="13"/>
      <c r="H79" s="11">
        <v>28.8</v>
      </c>
      <c r="I79" s="12">
        <v>2.7799999999999998E-2</v>
      </c>
      <c r="J79" s="12">
        <v>2.7799999999999998E-2</v>
      </c>
      <c r="K79" s="12">
        <v>2.9000000000000001E-2</v>
      </c>
      <c r="L79" s="13">
        <v>42945</v>
      </c>
      <c r="M79" s="12">
        <v>0.5</v>
      </c>
      <c r="N79" s="12">
        <v>8.3799999999999999E-2</v>
      </c>
      <c r="O79">
        <v>1</v>
      </c>
      <c r="P79">
        <v>0.95</v>
      </c>
      <c r="Q79">
        <v>0.84</v>
      </c>
      <c r="R79">
        <v>10</v>
      </c>
      <c r="S79">
        <v>0.34</v>
      </c>
      <c r="T79">
        <v>0.52</v>
      </c>
      <c r="U79">
        <v>0.45</v>
      </c>
      <c r="V79">
        <v>1.31</v>
      </c>
      <c r="W79">
        <v>1.6</v>
      </c>
      <c r="X79">
        <v>17.89</v>
      </c>
      <c r="Y79">
        <v>1.1499999999999999</v>
      </c>
      <c r="Z79">
        <v>-2.48</v>
      </c>
      <c r="AA79">
        <v>-7.13</v>
      </c>
      <c r="AB79">
        <v>-22.76</v>
      </c>
      <c r="AC79">
        <v>-65.55</v>
      </c>
      <c r="AD79">
        <v>-45.94</v>
      </c>
      <c r="AE79">
        <v>-132.32</v>
      </c>
      <c r="AF79">
        <v>-74.92</v>
      </c>
      <c r="AG79">
        <v>-215.78</v>
      </c>
      <c r="AH79">
        <v>23.9636</v>
      </c>
      <c r="AI79">
        <v>15.94</v>
      </c>
    </row>
    <row r="80" spans="1:35">
      <c r="A80">
        <v>1507</v>
      </c>
      <c r="B80" t="s">
        <v>114</v>
      </c>
      <c r="C80" s="12">
        <v>0.14899999999999999</v>
      </c>
      <c r="D80">
        <v>2.7</v>
      </c>
      <c r="E80" s="13">
        <v>42922</v>
      </c>
      <c r="F80">
        <v>0</v>
      </c>
      <c r="H80">
        <v>48.9</v>
      </c>
      <c r="I80" s="12">
        <v>5.5199999999999999E-2</v>
      </c>
      <c r="J80" s="12">
        <v>5.5199999999999999E-2</v>
      </c>
      <c r="K80" s="12">
        <v>5.9700000000000003E-2</v>
      </c>
      <c r="L80" s="13">
        <v>42944</v>
      </c>
      <c r="M80" s="12">
        <v>0.59599999999999997</v>
      </c>
      <c r="N80" s="12">
        <v>0.1371</v>
      </c>
      <c r="O80">
        <v>2.73</v>
      </c>
      <c r="P80">
        <v>2.4500000000000002</v>
      </c>
      <c r="Q80">
        <v>1.9</v>
      </c>
      <c r="R80">
        <v>10</v>
      </c>
      <c r="S80">
        <v>1.17</v>
      </c>
      <c r="T80">
        <v>0.91</v>
      </c>
      <c r="U80">
        <v>1.1100000000000001</v>
      </c>
      <c r="V80">
        <v>3.19</v>
      </c>
      <c r="W80">
        <v>4.53</v>
      </c>
      <c r="X80">
        <v>11.96</v>
      </c>
      <c r="Y80">
        <v>1.73</v>
      </c>
      <c r="Z80">
        <v>11.47</v>
      </c>
      <c r="AA80">
        <v>56.09</v>
      </c>
      <c r="AB80">
        <v>-30.06</v>
      </c>
      <c r="AC80">
        <v>-146.99</v>
      </c>
      <c r="AD80">
        <v>-77.52</v>
      </c>
      <c r="AE80">
        <v>-379.08</v>
      </c>
      <c r="AF80">
        <v>-136.85</v>
      </c>
      <c r="AG80">
        <v>-669.2</v>
      </c>
      <c r="AH80">
        <v>6.8937999999999997</v>
      </c>
      <c r="AI80">
        <v>55.41</v>
      </c>
    </row>
    <row r="81" spans="1:35">
      <c r="A81">
        <v>1513</v>
      </c>
      <c r="B81" t="s">
        <v>115</v>
      </c>
      <c r="C81" s="12">
        <v>0.25580000000000003</v>
      </c>
      <c r="D81">
        <v>1</v>
      </c>
      <c r="E81" s="13">
        <v>42977</v>
      </c>
      <c r="F81">
        <v>0</v>
      </c>
      <c r="G81" s="13"/>
      <c r="H81" s="11">
        <v>20.75</v>
      </c>
      <c r="I81" s="12">
        <v>4.82E-2</v>
      </c>
      <c r="J81" s="12">
        <v>4.82E-2</v>
      </c>
      <c r="K81" s="14">
        <v>5.5300000000000002E-2</v>
      </c>
      <c r="L81" s="13">
        <v>43000</v>
      </c>
      <c r="M81" s="12">
        <v>0.74629999999999996</v>
      </c>
      <c r="N81" s="12">
        <v>9.5399999999999999E-2</v>
      </c>
      <c r="O81">
        <v>1</v>
      </c>
      <c r="P81">
        <v>1</v>
      </c>
      <c r="Q81">
        <v>1.07</v>
      </c>
      <c r="R81">
        <v>10</v>
      </c>
      <c r="S81">
        <v>0.36</v>
      </c>
      <c r="T81">
        <v>0.33</v>
      </c>
      <c r="U81">
        <v>0.49</v>
      </c>
      <c r="V81">
        <v>1.18</v>
      </c>
      <c r="W81">
        <v>1.34</v>
      </c>
      <c r="X81">
        <v>17.29</v>
      </c>
      <c r="Y81">
        <v>1.17</v>
      </c>
      <c r="Z81">
        <v>34.46</v>
      </c>
      <c r="AA81">
        <v>71.510000000000005</v>
      </c>
      <c r="AB81">
        <v>-3.59</v>
      </c>
      <c r="AC81">
        <v>-7.45</v>
      </c>
      <c r="AD81">
        <v>-47.07</v>
      </c>
      <c r="AE81">
        <v>-97.68</v>
      </c>
      <c r="AF81">
        <v>-101.43</v>
      </c>
      <c r="AG81">
        <v>-210.47</v>
      </c>
      <c r="AH81">
        <v>17.732099999999999</v>
      </c>
      <c r="AI81">
        <v>21.54</v>
      </c>
    </row>
    <row r="82" spans="1:35">
      <c r="A82">
        <v>1514</v>
      </c>
      <c r="B82" t="s">
        <v>116</v>
      </c>
      <c r="C82" s="12">
        <v>0.1757</v>
      </c>
      <c r="D82">
        <v>0.48</v>
      </c>
      <c r="E82" s="13">
        <v>42950</v>
      </c>
      <c r="F82">
        <v>0</v>
      </c>
      <c r="H82" s="11">
        <v>9.8800000000000008</v>
      </c>
      <c r="I82" s="12">
        <v>4.8599999999999997E-2</v>
      </c>
      <c r="J82" s="12">
        <v>4.8599999999999997E-2</v>
      </c>
      <c r="K82" s="12">
        <v>5.33E-2</v>
      </c>
      <c r="L82" s="13">
        <v>42983</v>
      </c>
      <c r="M82" s="12">
        <v>0.81359999999999999</v>
      </c>
      <c r="N82" s="12">
        <v>0.1603</v>
      </c>
      <c r="O82">
        <v>0.41</v>
      </c>
      <c r="P82">
        <v>0.4</v>
      </c>
      <c r="Q82">
        <v>0.31</v>
      </c>
      <c r="R82">
        <v>9</v>
      </c>
      <c r="S82">
        <v>0.41</v>
      </c>
      <c r="T82">
        <v>0.08</v>
      </c>
      <c r="U82">
        <v>0.05</v>
      </c>
      <c r="V82">
        <v>0.54</v>
      </c>
      <c r="W82">
        <v>0.59</v>
      </c>
      <c r="X82">
        <v>17.329999999999998</v>
      </c>
      <c r="Y82">
        <v>0.73</v>
      </c>
      <c r="Z82">
        <v>16.25</v>
      </c>
      <c r="AA82">
        <v>16.059999999999999</v>
      </c>
      <c r="AB82">
        <v>-20.74</v>
      </c>
      <c r="AC82">
        <v>-20.49</v>
      </c>
      <c r="AD82">
        <v>-63.02</v>
      </c>
      <c r="AE82">
        <v>-62.27</v>
      </c>
      <c r="AF82">
        <v>-115.87</v>
      </c>
      <c r="AG82">
        <v>-114.48</v>
      </c>
      <c r="AH82">
        <v>38.3018</v>
      </c>
      <c r="AI82">
        <v>9.9700000000000006</v>
      </c>
    </row>
    <row r="83" spans="1:35">
      <c r="A83">
        <v>1516</v>
      </c>
      <c r="B83" t="s">
        <v>117</v>
      </c>
      <c r="C83" s="12">
        <v>6.1499999999999999E-2</v>
      </c>
      <c r="D83">
        <v>0</v>
      </c>
      <c r="E83" s="13"/>
      <c r="F83">
        <v>2.5689247050000001</v>
      </c>
      <c r="G83" s="13">
        <v>43008</v>
      </c>
      <c r="H83" s="11">
        <v>22.9</v>
      </c>
      <c r="I83" s="12">
        <v>0</v>
      </c>
      <c r="J83" s="12">
        <v>0.11219999999999999</v>
      </c>
      <c r="K83" s="12">
        <v>0.1157</v>
      </c>
      <c r="L83" s="13"/>
      <c r="M83" s="14">
        <v>0.88280000000000003</v>
      </c>
      <c r="N83" s="12">
        <v>0.28360000000000002</v>
      </c>
      <c r="O83">
        <v>0.86</v>
      </c>
      <c r="P83">
        <v>0.43</v>
      </c>
      <c r="Q83">
        <v>0.26</v>
      </c>
      <c r="R83">
        <v>1</v>
      </c>
      <c r="S83">
        <v>0.71</v>
      </c>
      <c r="T83">
        <v>0.15</v>
      </c>
      <c r="U83">
        <v>0.03</v>
      </c>
      <c r="V83">
        <v>0.89</v>
      </c>
      <c r="W83">
        <v>2.91</v>
      </c>
      <c r="X83">
        <v>27.93</v>
      </c>
      <c r="Y83">
        <v>1.94</v>
      </c>
      <c r="Z83">
        <v>-23.32</v>
      </c>
      <c r="AA83">
        <v>-53.4</v>
      </c>
      <c r="AB83">
        <v>-104.26</v>
      </c>
      <c r="AC83">
        <v>-238.76</v>
      </c>
      <c r="AD83">
        <v>-196.76</v>
      </c>
      <c r="AE83">
        <v>-450.59</v>
      </c>
      <c r="AF83">
        <v>-312.39</v>
      </c>
      <c r="AG83">
        <v>-715.38</v>
      </c>
      <c r="AH83">
        <v>7.5530999999999997</v>
      </c>
      <c r="AI83">
        <v>50.58</v>
      </c>
    </row>
    <row r="84" spans="1:35">
      <c r="A84">
        <v>1517</v>
      </c>
      <c r="B84" t="s">
        <v>118</v>
      </c>
      <c r="C84" s="12">
        <v>0.22140000000000001</v>
      </c>
      <c r="D84">
        <v>0.5</v>
      </c>
      <c r="E84" s="13">
        <v>42985</v>
      </c>
      <c r="F84">
        <v>0</v>
      </c>
      <c r="G84" s="13"/>
      <c r="H84">
        <v>10.65</v>
      </c>
      <c r="I84" s="12">
        <v>4.6899999999999997E-2</v>
      </c>
      <c r="J84" s="12">
        <v>4.6899999999999997E-2</v>
      </c>
      <c r="K84" s="12">
        <v>5.28E-2</v>
      </c>
      <c r="L84" s="13">
        <v>43015</v>
      </c>
      <c r="M84" s="12">
        <v>0.81969999999999998</v>
      </c>
      <c r="N84" s="12">
        <v>7.8299999999999995E-2</v>
      </c>
      <c r="O84">
        <v>0.5</v>
      </c>
      <c r="P84">
        <v>0.6</v>
      </c>
      <c r="Q84">
        <v>0.61</v>
      </c>
      <c r="R84">
        <v>10</v>
      </c>
      <c r="S84">
        <v>0.03</v>
      </c>
      <c r="T84">
        <v>7.0000000000000007E-2</v>
      </c>
      <c r="U84">
        <v>7.0000000000000007E-2</v>
      </c>
      <c r="V84">
        <v>0.17</v>
      </c>
      <c r="W84">
        <v>0.61</v>
      </c>
      <c r="X84">
        <v>46.3</v>
      </c>
      <c r="Y84">
        <v>0.72</v>
      </c>
      <c r="Z84">
        <v>25.9</v>
      </c>
      <c r="AA84">
        <v>27.58</v>
      </c>
      <c r="AB84">
        <v>-10.6</v>
      </c>
      <c r="AC84">
        <v>-11.29</v>
      </c>
      <c r="AD84">
        <v>-52.32</v>
      </c>
      <c r="AE84">
        <v>-55.72</v>
      </c>
      <c r="AF84">
        <v>-104.46</v>
      </c>
      <c r="AG84">
        <v>-111.26</v>
      </c>
      <c r="AH84">
        <v>36.013300000000001</v>
      </c>
      <c r="AI84">
        <v>10.61</v>
      </c>
    </row>
    <row r="85" spans="1:35">
      <c r="A85">
        <v>1522</v>
      </c>
      <c r="B85" t="s">
        <v>119</v>
      </c>
      <c r="C85" s="12">
        <v>0.20610000000000001</v>
      </c>
      <c r="D85">
        <v>1.5</v>
      </c>
      <c r="E85" s="13">
        <v>42976</v>
      </c>
      <c r="F85">
        <v>0</v>
      </c>
      <c r="H85" s="11">
        <v>35.6</v>
      </c>
      <c r="I85" s="12">
        <v>4.2099999999999999E-2</v>
      </c>
      <c r="J85" s="12">
        <v>4.2099999999999999E-2</v>
      </c>
      <c r="K85" s="12">
        <v>4.7E-2</v>
      </c>
      <c r="L85" s="13">
        <v>43001</v>
      </c>
      <c r="M85" s="12">
        <v>0.61729999999999996</v>
      </c>
      <c r="N85" s="12">
        <v>8.3500000000000005E-2</v>
      </c>
      <c r="O85">
        <v>0.83</v>
      </c>
      <c r="P85">
        <v>0.5</v>
      </c>
      <c r="Q85">
        <v>0.63</v>
      </c>
      <c r="R85">
        <v>8</v>
      </c>
      <c r="S85">
        <v>0.74</v>
      </c>
      <c r="T85">
        <v>0.87</v>
      </c>
      <c r="U85">
        <v>0.81</v>
      </c>
      <c r="V85">
        <v>2.42</v>
      </c>
      <c r="W85">
        <v>2.4300000000000002</v>
      </c>
      <c r="X85">
        <v>11.27</v>
      </c>
      <c r="Y85">
        <v>1.83</v>
      </c>
      <c r="Z85">
        <v>20.18</v>
      </c>
      <c r="AA85">
        <v>71.849999999999994</v>
      </c>
      <c r="AB85">
        <v>-12.35</v>
      </c>
      <c r="AC85">
        <v>-43.97</v>
      </c>
      <c r="AD85">
        <v>-49.53</v>
      </c>
      <c r="AE85">
        <v>-176.34</v>
      </c>
      <c r="AF85">
        <v>-96.01</v>
      </c>
      <c r="AG85">
        <v>-341.8</v>
      </c>
      <c r="AH85">
        <v>12.0877</v>
      </c>
      <c r="AI85">
        <v>31.6</v>
      </c>
    </row>
    <row r="86" spans="1:35">
      <c r="A86">
        <v>4721</v>
      </c>
      <c r="B86" t="s">
        <v>120</v>
      </c>
      <c r="C86" s="12">
        <v>0.2092</v>
      </c>
      <c r="D86">
        <v>1.4</v>
      </c>
      <c r="E86" s="13">
        <v>42984</v>
      </c>
      <c r="F86">
        <v>0</v>
      </c>
      <c r="H86">
        <v>48.2</v>
      </c>
      <c r="I86" s="12">
        <v>2.9000000000000001E-2</v>
      </c>
      <c r="J86" s="12">
        <v>2.9000000000000001E-2</v>
      </c>
      <c r="K86" s="12">
        <v>3.2399999999999998E-2</v>
      </c>
      <c r="L86" s="13">
        <v>43013</v>
      </c>
      <c r="M86" s="12">
        <v>0.9032</v>
      </c>
      <c r="N86" s="12">
        <v>0.19259999999999999</v>
      </c>
      <c r="O86">
        <v>1.25</v>
      </c>
      <c r="P86">
        <v>1.42</v>
      </c>
      <c r="Q86">
        <v>1.43</v>
      </c>
      <c r="R86">
        <v>10</v>
      </c>
      <c r="S86">
        <v>0.49</v>
      </c>
      <c r="T86">
        <v>0.46</v>
      </c>
      <c r="U86">
        <v>0.28000000000000003</v>
      </c>
      <c r="V86">
        <v>1.23</v>
      </c>
      <c r="W86">
        <v>1.55</v>
      </c>
      <c r="X86">
        <v>31.71</v>
      </c>
      <c r="Y86">
        <v>3.4</v>
      </c>
      <c r="Z86">
        <v>14.34</v>
      </c>
      <c r="AA86">
        <v>69.12</v>
      </c>
      <c r="AB86">
        <v>-8.1199999999999992</v>
      </c>
      <c r="AC86">
        <v>-39.130000000000003</v>
      </c>
      <c r="AD86">
        <v>-33.79</v>
      </c>
      <c r="AE86">
        <v>-162.85</v>
      </c>
      <c r="AF86">
        <v>-65.87</v>
      </c>
      <c r="AG86">
        <v>-317.49</v>
      </c>
      <c r="AH86">
        <v>12.9329</v>
      </c>
      <c r="AI86">
        <v>29.54</v>
      </c>
    </row>
    <row r="87" spans="1:35">
      <c r="A87">
        <v>1526</v>
      </c>
      <c r="B87" t="s">
        <v>121</v>
      </c>
      <c r="C87" s="12">
        <v>6.4100000000000004E-2</v>
      </c>
      <c r="D87">
        <v>0.4</v>
      </c>
      <c r="E87" s="13">
        <v>42936</v>
      </c>
      <c r="F87">
        <v>0</v>
      </c>
      <c r="H87">
        <v>15.15</v>
      </c>
      <c r="I87" s="12">
        <v>2.64E-2</v>
      </c>
      <c r="J87" s="12">
        <v>2.64E-2</v>
      </c>
      <c r="K87" s="12">
        <v>2.7300000000000001E-2</v>
      </c>
      <c r="L87" s="13">
        <v>42964</v>
      </c>
      <c r="M87" s="12">
        <v>0.27589999999999998</v>
      </c>
      <c r="N87" s="12">
        <v>0.3634</v>
      </c>
      <c r="O87">
        <v>0.13</v>
      </c>
      <c r="P87">
        <v>7.0000000000000007E-2</v>
      </c>
      <c r="Q87">
        <v>0.04</v>
      </c>
      <c r="R87">
        <v>1</v>
      </c>
      <c r="S87">
        <v>0.22</v>
      </c>
      <c r="T87">
        <v>0.77</v>
      </c>
      <c r="U87">
        <v>0.08</v>
      </c>
      <c r="V87">
        <v>1.07</v>
      </c>
      <c r="W87">
        <v>1.45</v>
      </c>
      <c r="X87">
        <v>14.03</v>
      </c>
      <c r="Y87">
        <v>1.2</v>
      </c>
      <c r="Z87">
        <v>-5.16</v>
      </c>
      <c r="AA87">
        <v>-7.82</v>
      </c>
      <c r="AB87">
        <v>-24.24</v>
      </c>
      <c r="AC87">
        <v>-36.72</v>
      </c>
      <c r="AD87">
        <v>-46.04</v>
      </c>
      <c r="AE87">
        <v>-69.739999999999995</v>
      </c>
      <c r="AF87">
        <v>-73.28</v>
      </c>
      <c r="AG87">
        <v>-111.03</v>
      </c>
      <c r="AH87">
        <v>48.447299999999998</v>
      </c>
      <c r="AI87">
        <v>7.88</v>
      </c>
    </row>
    <row r="88" spans="1:35">
      <c r="A88">
        <v>1527</v>
      </c>
      <c r="B88" t="s">
        <v>122</v>
      </c>
      <c r="C88" s="12">
        <v>0.25969999999999999</v>
      </c>
      <c r="D88">
        <v>3.3</v>
      </c>
      <c r="E88" s="13">
        <v>42966</v>
      </c>
      <c r="F88">
        <v>0</v>
      </c>
      <c r="G88" s="13"/>
      <c r="H88" s="11">
        <v>93</v>
      </c>
      <c r="I88" s="12">
        <v>3.5499999999999997E-2</v>
      </c>
      <c r="J88" s="12">
        <v>3.5499999999999997E-2</v>
      </c>
      <c r="K88" s="12">
        <v>4.0800000000000003E-2</v>
      </c>
      <c r="L88" s="13">
        <v>43001</v>
      </c>
      <c r="M88" s="12">
        <v>0.4889</v>
      </c>
      <c r="N88" s="12">
        <v>0.188</v>
      </c>
      <c r="O88">
        <v>3.6</v>
      </c>
      <c r="P88">
        <v>2.19</v>
      </c>
      <c r="Q88">
        <v>2.1</v>
      </c>
      <c r="R88">
        <v>9</v>
      </c>
      <c r="S88">
        <v>1.24</v>
      </c>
      <c r="T88">
        <v>2.56</v>
      </c>
      <c r="U88">
        <v>0.18</v>
      </c>
      <c r="V88">
        <v>3.98</v>
      </c>
      <c r="W88">
        <v>6.75</v>
      </c>
      <c r="X88">
        <v>15.58</v>
      </c>
      <c r="Y88">
        <v>3.81</v>
      </c>
      <c r="Z88">
        <v>26.03</v>
      </c>
      <c r="AA88">
        <v>242.08</v>
      </c>
      <c r="AB88">
        <v>-2.0299999999999998</v>
      </c>
      <c r="AC88">
        <v>-18.920000000000002</v>
      </c>
      <c r="AD88">
        <v>-34.11</v>
      </c>
      <c r="AE88">
        <v>-317.2</v>
      </c>
      <c r="AF88">
        <v>-74.2</v>
      </c>
      <c r="AG88">
        <v>-690.05</v>
      </c>
      <c r="AH88">
        <v>5.3640999999999996</v>
      </c>
      <c r="AI88">
        <v>71.209999999999994</v>
      </c>
    </row>
    <row r="89" spans="1:35">
      <c r="A89">
        <v>1532</v>
      </c>
      <c r="B89" t="s">
        <v>123</v>
      </c>
      <c r="C89" s="12">
        <v>0.1002</v>
      </c>
      <c r="D89">
        <v>2.1</v>
      </c>
      <c r="E89" s="13">
        <v>42929</v>
      </c>
      <c r="F89">
        <v>0</v>
      </c>
      <c r="G89" s="13"/>
      <c r="H89">
        <v>32.35</v>
      </c>
      <c r="I89" s="12">
        <v>6.4899999999999999E-2</v>
      </c>
      <c r="J89" s="12">
        <v>6.4899999999999999E-2</v>
      </c>
      <c r="K89" s="12">
        <v>6.83E-2</v>
      </c>
      <c r="L89" s="13">
        <v>42948</v>
      </c>
      <c r="M89" s="12">
        <v>0.75</v>
      </c>
      <c r="N89" s="12">
        <v>0.14180000000000001</v>
      </c>
      <c r="O89">
        <v>2.27</v>
      </c>
      <c r="P89">
        <v>1.8</v>
      </c>
      <c r="Q89">
        <v>1.96</v>
      </c>
      <c r="R89">
        <v>10</v>
      </c>
      <c r="S89">
        <v>0.48</v>
      </c>
      <c r="T89">
        <v>0.35</v>
      </c>
      <c r="U89">
        <v>0.97</v>
      </c>
      <c r="V89">
        <v>1.8</v>
      </c>
      <c r="W89">
        <v>2.8</v>
      </c>
      <c r="X89">
        <v>11.68</v>
      </c>
      <c r="Y89">
        <v>1.06</v>
      </c>
      <c r="Z89">
        <v>-1.56</v>
      </c>
      <c r="AA89">
        <v>-5.05</v>
      </c>
      <c r="AB89">
        <v>-49.28</v>
      </c>
      <c r="AC89">
        <v>-159.41999999999999</v>
      </c>
      <c r="AD89">
        <v>-103.81</v>
      </c>
      <c r="AE89">
        <v>-335.83</v>
      </c>
      <c r="AF89">
        <v>-171.98</v>
      </c>
      <c r="AG89">
        <v>-556.35</v>
      </c>
      <c r="AH89">
        <v>9.0693999999999999</v>
      </c>
      <c r="AI89">
        <v>42.12</v>
      </c>
    </row>
    <row r="90" spans="1:35">
      <c r="A90">
        <v>1535</v>
      </c>
      <c r="B90" t="s">
        <v>124</v>
      </c>
      <c r="C90" s="12">
        <v>0.20830000000000001</v>
      </c>
      <c r="D90">
        <v>3</v>
      </c>
      <c r="E90" s="13">
        <v>42930</v>
      </c>
      <c r="F90">
        <v>0</v>
      </c>
      <c r="G90" s="13"/>
      <c r="H90">
        <v>47.55</v>
      </c>
      <c r="I90" s="12">
        <v>6.3100000000000003E-2</v>
      </c>
      <c r="J90" s="12">
        <v>6.3100000000000003E-2</v>
      </c>
      <c r="K90" s="12">
        <v>7.0400000000000004E-2</v>
      </c>
      <c r="L90" s="13">
        <v>42962</v>
      </c>
      <c r="M90" s="14">
        <v>0.72989999999999999</v>
      </c>
      <c r="N90" s="12">
        <v>0.68840000000000001</v>
      </c>
      <c r="O90">
        <v>3.67</v>
      </c>
      <c r="P90">
        <v>3.6</v>
      </c>
      <c r="Q90">
        <v>2.97</v>
      </c>
      <c r="R90">
        <v>10</v>
      </c>
      <c r="S90">
        <v>0.57999999999999996</v>
      </c>
      <c r="T90">
        <v>0.53</v>
      </c>
      <c r="U90">
        <v>0.49</v>
      </c>
      <c r="V90">
        <v>1.6</v>
      </c>
      <c r="W90">
        <v>4.1100000000000003</v>
      </c>
      <c r="X90">
        <v>18.079999999999998</v>
      </c>
      <c r="Y90">
        <v>1.83</v>
      </c>
      <c r="Z90">
        <v>30.88</v>
      </c>
      <c r="AA90">
        <v>146.83000000000001</v>
      </c>
      <c r="AB90">
        <v>-17.89</v>
      </c>
      <c r="AC90">
        <v>-85.04</v>
      </c>
      <c r="AD90">
        <v>-73.62</v>
      </c>
      <c r="AE90">
        <v>-350.04</v>
      </c>
      <c r="AF90">
        <v>-143.28</v>
      </c>
      <c r="AG90">
        <v>-681.29</v>
      </c>
      <c r="AH90">
        <v>6.0377999999999998</v>
      </c>
      <c r="AI90">
        <v>63.27</v>
      </c>
    </row>
    <row r="91" spans="1:35">
      <c r="A91">
        <v>1536</v>
      </c>
      <c r="B91" t="s">
        <v>125</v>
      </c>
      <c r="C91" s="12">
        <v>0.2268</v>
      </c>
      <c r="D91">
        <v>3.2</v>
      </c>
      <c r="E91" s="13">
        <v>42928</v>
      </c>
      <c r="F91">
        <v>0</v>
      </c>
      <c r="H91">
        <v>134.5</v>
      </c>
      <c r="I91" s="12">
        <v>2.3800000000000002E-2</v>
      </c>
      <c r="J91" s="12">
        <v>2.3800000000000002E-2</v>
      </c>
      <c r="K91" s="12">
        <v>2.6800000000000001E-2</v>
      </c>
      <c r="L91" s="13">
        <v>42950</v>
      </c>
      <c r="M91" s="14">
        <v>0.69259999999999999</v>
      </c>
      <c r="N91" s="12">
        <v>0.124</v>
      </c>
      <c r="O91">
        <v>2.2999999999999998</v>
      </c>
      <c r="P91">
        <v>1.28</v>
      </c>
      <c r="Q91">
        <v>1.24</v>
      </c>
      <c r="R91">
        <v>6</v>
      </c>
      <c r="S91">
        <v>1.1000000000000001</v>
      </c>
      <c r="T91">
        <v>1.3</v>
      </c>
      <c r="U91">
        <v>0.96</v>
      </c>
      <c r="V91">
        <v>3.36</v>
      </c>
      <c r="W91">
        <v>4.62</v>
      </c>
      <c r="X91">
        <v>29.11</v>
      </c>
      <c r="Y91">
        <v>8.17</v>
      </c>
      <c r="Z91">
        <v>13.74</v>
      </c>
      <c r="AA91">
        <v>184.74</v>
      </c>
      <c r="AB91">
        <v>-4.8099999999999996</v>
      </c>
      <c r="AC91">
        <v>-64.67</v>
      </c>
      <c r="AD91">
        <v>-26</v>
      </c>
      <c r="AE91">
        <v>-349.7</v>
      </c>
      <c r="AF91">
        <v>-52.49</v>
      </c>
      <c r="AG91">
        <v>-705.98</v>
      </c>
      <c r="AH91">
        <v>5.6134000000000004</v>
      </c>
      <c r="AI91">
        <v>68.05</v>
      </c>
    </row>
    <row r="92" spans="1:35">
      <c r="A92">
        <v>1565</v>
      </c>
      <c r="B92" t="s">
        <v>126</v>
      </c>
      <c r="C92" s="12">
        <v>0.17630000000000001</v>
      </c>
      <c r="D92">
        <v>23.5</v>
      </c>
      <c r="E92" s="13">
        <v>42934</v>
      </c>
      <c r="F92">
        <v>0</v>
      </c>
      <c r="H92">
        <v>561</v>
      </c>
      <c r="I92" s="12">
        <v>4.19E-2</v>
      </c>
      <c r="J92" s="12">
        <v>4.19E-2</v>
      </c>
      <c r="K92" s="12">
        <v>4.5900000000000003E-2</v>
      </c>
      <c r="L92" s="13">
        <v>42966</v>
      </c>
      <c r="M92" s="12">
        <v>0.81369999999999998</v>
      </c>
      <c r="N92" s="12">
        <v>8.4900000000000003E-2</v>
      </c>
      <c r="O92">
        <v>23.28</v>
      </c>
      <c r="P92">
        <v>19.559999999999999</v>
      </c>
      <c r="Q92">
        <v>14.87</v>
      </c>
      <c r="R92">
        <v>10</v>
      </c>
      <c r="S92">
        <v>8.11</v>
      </c>
      <c r="T92">
        <v>8.73</v>
      </c>
      <c r="U92">
        <v>8.83</v>
      </c>
      <c r="V92">
        <v>25.67</v>
      </c>
      <c r="W92">
        <v>28.88</v>
      </c>
      <c r="X92">
        <v>16.600000000000001</v>
      </c>
      <c r="Y92">
        <v>6.02</v>
      </c>
      <c r="Z92">
        <v>14.13</v>
      </c>
      <c r="AA92">
        <v>792.95</v>
      </c>
      <c r="AB92">
        <v>-17.77</v>
      </c>
      <c r="AC92">
        <v>-997.06</v>
      </c>
      <c r="AD92">
        <v>-54.24</v>
      </c>
      <c r="AE92">
        <v>-3042.78</v>
      </c>
      <c r="AF92">
        <v>-99.82</v>
      </c>
      <c r="AG92">
        <v>-5599.93</v>
      </c>
      <c r="AH92">
        <v>0.78210000000000002</v>
      </c>
      <c r="AI92">
        <v>488.42</v>
      </c>
    </row>
    <row r="93" spans="1:35">
      <c r="A93">
        <v>1604</v>
      </c>
      <c r="B93" t="s">
        <v>127</v>
      </c>
      <c r="C93" s="12">
        <v>7.7899999999999997E-2</v>
      </c>
      <c r="D93">
        <v>1.041067</v>
      </c>
      <c r="E93" s="13">
        <v>42966</v>
      </c>
      <c r="F93">
        <v>0</v>
      </c>
      <c r="H93">
        <v>18.55</v>
      </c>
      <c r="I93" s="12">
        <v>5.6099999999999997E-2</v>
      </c>
      <c r="J93" s="12">
        <v>5.6099999999999997E-2</v>
      </c>
      <c r="K93" s="12">
        <v>5.8400000000000001E-2</v>
      </c>
      <c r="L93" s="13">
        <v>42986</v>
      </c>
      <c r="M93" s="12">
        <v>1.0410999999999999</v>
      </c>
      <c r="N93" s="12">
        <v>0.08</v>
      </c>
      <c r="O93">
        <v>0.9</v>
      </c>
      <c r="P93">
        <v>0.62</v>
      </c>
      <c r="Q93">
        <v>0.37</v>
      </c>
      <c r="R93">
        <v>6</v>
      </c>
      <c r="S93">
        <v>0.51</v>
      </c>
      <c r="T93">
        <v>0.74</v>
      </c>
      <c r="U93">
        <v>0.27</v>
      </c>
      <c r="V93">
        <v>1.52</v>
      </c>
      <c r="W93">
        <v>1</v>
      </c>
      <c r="X93">
        <v>11.52</v>
      </c>
      <c r="Y93">
        <v>1.22</v>
      </c>
      <c r="Z93">
        <v>-7.29</v>
      </c>
      <c r="AA93">
        <v>-13.53</v>
      </c>
      <c r="AB93">
        <v>-48.11</v>
      </c>
      <c r="AC93">
        <v>-89.24</v>
      </c>
      <c r="AD93">
        <v>-94.76</v>
      </c>
      <c r="AE93">
        <v>-175.77</v>
      </c>
      <c r="AF93">
        <v>-153.06</v>
      </c>
      <c r="AG93">
        <v>-283.94</v>
      </c>
      <c r="AH93">
        <v>18.4908</v>
      </c>
      <c r="AI93">
        <v>20.66</v>
      </c>
    </row>
    <row r="94" spans="1:35">
      <c r="A94">
        <v>1605</v>
      </c>
      <c r="B94" t="s">
        <v>128</v>
      </c>
      <c r="C94" s="12">
        <v>0.20749999999999999</v>
      </c>
      <c r="D94">
        <v>0.21079999999999999</v>
      </c>
      <c r="E94" s="13">
        <v>43026</v>
      </c>
      <c r="F94">
        <v>0</v>
      </c>
      <c r="H94">
        <v>14</v>
      </c>
      <c r="I94" s="12">
        <v>1.5100000000000001E-2</v>
      </c>
      <c r="J94" s="12">
        <v>1.5100000000000001E-2</v>
      </c>
      <c r="K94" s="12">
        <v>1.6799999999999999E-2</v>
      </c>
      <c r="L94" s="13">
        <v>43050</v>
      </c>
      <c r="M94" s="12">
        <v>0.46839999999999998</v>
      </c>
      <c r="N94" s="12">
        <v>8.0799999999999997E-2</v>
      </c>
      <c r="O94">
        <v>7.0000000000000007E-2</v>
      </c>
      <c r="P94">
        <v>0.1</v>
      </c>
      <c r="Q94">
        <v>0.24</v>
      </c>
      <c r="R94">
        <v>4</v>
      </c>
      <c r="S94">
        <v>0.26</v>
      </c>
      <c r="T94">
        <v>0.3</v>
      </c>
      <c r="U94">
        <v>0.42</v>
      </c>
      <c r="V94">
        <v>0.98</v>
      </c>
      <c r="W94">
        <v>0.45</v>
      </c>
      <c r="X94">
        <v>10.220000000000001</v>
      </c>
      <c r="Y94">
        <v>0.73</v>
      </c>
      <c r="Z94">
        <v>7.31</v>
      </c>
      <c r="AA94">
        <v>10.24</v>
      </c>
      <c r="AB94">
        <v>-4.32</v>
      </c>
      <c r="AC94">
        <v>-6.05</v>
      </c>
      <c r="AD94">
        <v>-17.62</v>
      </c>
      <c r="AE94">
        <v>-24.66</v>
      </c>
      <c r="AF94">
        <v>-34.24</v>
      </c>
      <c r="AG94">
        <v>-47.93</v>
      </c>
      <c r="AH94">
        <v>85.958500000000001</v>
      </c>
      <c r="AI94">
        <v>4.4400000000000004</v>
      </c>
    </row>
    <row r="95" spans="1:35">
      <c r="A95">
        <v>1612</v>
      </c>
      <c r="B95" t="s">
        <v>129</v>
      </c>
      <c r="C95" s="12">
        <v>0.21149999999999999</v>
      </c>
      <c r="D95">
        <v>0.26</v>
      </c>
      <c r="E95" s="13">
        <v>42927</v>
      </c>
      <c r="F95">
        <v>0</v>
      </c>
      <c r="H95">
        <v>10.5</v>
      </c>
      <c r="I95" s="12">
        <v>2.4799999999999999E-2</v>
      </c>
      <c r="J95" s="12">
        <v>2.4799999999999999E-2</v>
      </c>
      <c r="K95" s="12">
        <v>2.7699999999999999E-2</v>
      </c>
      <c r="L95" s="13">
        <v>42945</v>
      </c>
      <c r="M95" s="12">
        <v>2</v>
      </c>
      <c r="N95" s="12">
        <v>0.1179</v>
      </c>
      <c r="O95">
        <v>0.54</v>
      </c>
      <c r="P95">
        <v>0.46</v>
      </c>
      <c r="Q95">
        <v>0.63</v>
      </c>
      <c r="R95">
        <v>10</v>
      </c>
      <c r="S95">
        <v>0.01</v>
      </c>
      <c r="T95">
        <v>0.04</v>
      </c>
      <c r="U95">
        <v>0.17</v>
      </c>
      <c r="V95">
        <v>0.22</v>
      </c>
      <c r="W95">
        <v>0.13</v>
      </c>
      <c r="X95">
        <v>43.75</v>
      </c>
      <c r="Y95">
        <v>0.74</v>
      </c>
      <c r="Z95">
        <v>12.5</v>
      </c>
      <c r="AA95">
        <v>13.12</v>
      </c>
      <c r="AB95">
        <v>-6.67</v>
      </c>
      <c r="AC95">
        <v>-7</v>
      </c>
      <c r="AD95">
        <v>-28.58</v>
      </c>
      <c r="AE95">
        <v>-30</v>
      </c>
      <c r="AF95">
        <v>-55.96</v>
      </c>
      <c r="AG95">
        <v>-58.75</v>
      </c>
      <c r="AH95">
        <v>69.566400000000002</v>
      </c>
      <c r="AI95">
        <v>5.49</v>
      </c>
    </row>
    <row r="96" spans="1:35">
      <c r="A96">
        <v>1618</v>
      </c>
      <c r="B96" t="s">
        <v>130</v>
      </c>
      <c r="C96" s="12">
        <v>0.21179999999999999</v>
      </c>
      <c r="D96">
        <v>0.35</v>
      </c>
      <c r="E96" s="13">
        <v>42942</v>
      </c>
      <c r="F96">
        <v>0</v>
      </c>
      <c r="H96">
        <v>8.7100000000000009</v>
      </c>
      <c r="I96" s="12">
        <v>4.02E-2</v>
      </c>
      <c r="J96" s="12">
        <v>4.02E-2</v>
      </c>
      <c r="K96" s="12">
        <v>4.4900000000000002E-2</v>
      </c>
      <c r="L96" s="13">
        <v>42980</v>
      </c>
      <c r="M96" s="12">
        <v>0.77780000000000005</v>
      </c>
      <c r="N96" s="12">
        <v>0.35410000000000003</v>
      </c>
      <c r="O96">
        <v>0.18</v>
      </c>
      <c r="P96">
        <v>0.36</v>
      </c>
      <c r="Q96">
        <v>0.24</v>
      </c>
      <c r="R96">
        <v>6</v>
      </c>
      <c r="S96">
        <v>-0.05</v>
      </c>
      <c r="T96">
        <v>0.23</v>
      </c>
      <c r="U96">
        <v>0</v>
      </c>
      <c r="V96">
        <v>0.18</v>
      </c>
      <c r="W96">
        <v>0.45</v>
      </c>
      <c r="X96">
        <v>11.93</v>
      </c>
      <c r="Y96">
        <v>0.52</v>
      </c>
      <c r="Z96">
        <v>20.329999999999998</v>
      </c>
      <c r="AA96">
        <v>17.71</v>
      </c>
      <c r="AB96">
        <v>-10.77</v>
      </c>
      <c r="AC96">
        <v>-9.3800000000000008</v>
      </c>
      <c r="AD96">
        <v>-46.32</v>
      </c>
      <c r="AE96">
        <v>-40.35</v>
      </c>
      <c r="AF96">
        <v>-90.76</v>
      </c>
      <c r="AG96">
        <v>-79.05</v>
      </c>
      <c r="AH96">
        <v>51.670900000000003</v>
      </c>
      <c r="AI96">
        <v>7.39</v>
      </c>
    </row>
    <row r="97" spans="1:35">
      <c r="A97">
        <v>1701</v>
      </c>
      <c r="B97" t="s">
        <v>131</v>
      </c>
      <c r="C97" s="12">
        <v>0.1666</v>
      </c>
      <c r="D97">
        <v>0.6</v>
      </c>
      <c r="E97" s="13">
        <v>42941</v>
      </c>
      <c r="F97">
        <v>0</v>
      </c>
      <c r="H97">
        <v>19.600000000000001</v>
      </c>
      <c r="I97" s="12">
        <v>3.0599999999999999E-2</v>
      </c>
      <c r="J97" s="12">
        <v>3.0599999999999999E-2</v>
      </c>
      <c r="K97" s="12">
        <v>3.3399999999999999E-2</v>
      </c>
      <c r="L97" s="13">
        <v>42964</v>
      </c>
      <c r="M97" s="12">
        <v>0.50419999999999998</v>
      </c>
      <c r="N97" s="12">
        <v>0.13450000000000001</v>
      </c>
      <c r="O97">
        <v>0.6</v>
      </c>
      <c r="P97">
        <v>0.57999999999999996</v>
      </c>
      <c r="Q97">
        <v>0.56000000000000005</v>
      </c>
      <c r="R97">
        <v>10</v>
      </c>
      <c r="S97">
        <v>0.35</v>
      </c>
      <c r="T97">
        <v>0.37</v>
      </c>
      <c r="U97">
        <v>0.23</v>
      </c>
      <c r="V97">
        <v>0.95</v>
      </c>
      <c r="W97">
        <v>1.19</v>
      </c>
      <c r="X97">
        <v>18.670000000000002</v>
      </c>
      <c r="Y97">
        <v>1.07</v>
      </c>
      <c r="Z97">
        <v>8.92</v>
      </c>
      <c r="AA97">
        <v>17.48</v>
      </c>
      <c r="AB97">
        <v>-14.29</v>
      </c>
      <c r="AC97">
        <v>-28.02</v>
      </c>
      <c r="AD97">
        <v>-40.82</v>
      </c>
      <c r="AE97">
        <v>-80.02</v>
      </c>
      <c r="AF97">
        <v>-73.989999999999995</v>
      </c>
      <c r="AG97">
        <v>-145.01</v>
      </c>
      <c r="AH97">
        <v>30.770199999999999</v>
      </c>
      <c r="AI97">
        <v>12.41</v>
      </c>
    </row>
    <row r="98" spans="1:35">
      <c r="A98">
        <v>1702</v>
      </c>
      <c r="B98" t="s">
        <v>132</v>
      </c>
      <c r="C98" s="12">
        <v>5.7200000000000001E-2</v>
      </c>
      <c r="D98">
        <v>2.6</v>
      </c>
      <c r="E98" s="13">
        <v>42942</v>
      </c>
      <c r="F98">
        <v>0</v>
      </c>
      <c r="H98" s="11">
        <v>61.9</v>
      </c>
      <c r="I98" s="12">
        <v>4.2000000000000003E-2</v>
      </c>
      <c r="J98" s="12">
        <v>4.2000000000000003E-2</v>
      </c>
      <c r="K98" s="12">
        <v>4.3200000000000002E-2</v>
      </c>
      <c r="L98" s="13">
        <v>42971</v>
      </c>
      <c r="M98" s="12">
        <v>0.57909999999999995</v>
      </c>
      <c r="N98" s="12">
        <v>0.41470000000000001</v>
      </c>
      <c r="O98">
        <v>2.23</v>
      </c>
      <c r="P98">
        <v>1.61</v>
      </c>
      <c r="Q98">
        <v>0.97</v>
      </c>
      <c r="R98">
        <v>6</v>
      </c>
      <c r="S98">
        <v>1.1599999999999999</v>
      </c>
      <c r="T98">
        <v>1.38</v>
      </c>
      <c r="U98">
        <v>1.22</v>
      </c>
      <c r="V98">
        <v>3.76</v>
      </c>
      <c r="W98">
        <v>4.49</v>
      </c>
      <c r="X98">
        <v>12.51</v>
      </c>
      <c r="Y98">
        <v>2.81</v>
      </c>
      <c r="Z98">
        <v>-9.59</v>
      </c>
      <c r="AA98">
        <v>-59.36</v>
      </c>
      <c r="AB98">
        <v>-39.83</v>
      </c>
      <c r="AC98">
        <v>-246.56</v>
      </c>
      <c r="AD98">
        <v>-74.400000000000006</v>
      </c>
      <c r="AE98">
        <v>-460.51</v>
      </c>
      <c r="AF98">
        <v>-117.6</v>
      </c>
      <c r="AG98">
        <v>-727.95</v>
      </c>
      <c r="AH98">
        <v>7.4783999999999997</v>
      </c>
      <c r="AI98">
        <v>51.08</v>
      </c>
    </row>
    <row r="99" spans="1:35">
      <c r="A99">
        <v>1704</v>
      </c>
      <c r="B99" t="s">
        <v>133</v>
      </c>
      <c r="C99" s="14">
        <v>0.16700000000000001</v>
      </c>
      <c r="D99">
        <v>1.5</v>
      </c>
      <c r="E99" s="13">
        <v>42948</v>
      </c>
      <c r="F99">
        <v>0</v>
      </c>
      <c r="H99" s="11">
        <v>43.85</v>
      </c>
      <c r="I99" s="12">
        <v>3.4200000000000001E-2</v>
      </c>
      <c r="J99" s="12">
        <v>3.4200000000000001E-2</v>
      </c>
      <c r="K99" s="12">
        <v>3.73E-2</v>
      </c>
      <c r="L99" s="13">
        <v>42977</v>
      </c>
      <c r="M99" s="12">
        <v>0.1283</v>
      </c>
      <c r="N99" s="12">
        <v>4.6899999999999997E-2</v>
      </c>
      <c r="O99">
        <v>0.67</v>
      </c>
      <c r="P99">
        <v>1.45</v>
      </c>
      <c r="Q99">
        <v>1.86</v>
      </c>
      <c r="R99">
        <v>9</v>
      </c>
      <c r="S99">
        <v>0.99</v>
      </c>
      <c r="T99">
        <v>1.27</v>
      </c>
      <c r="U99">
        <v>1.1000000000000001</v>
      </c>
      <c r="V99">
        <v>3.36</v>
      </c>
      <c r="W99">
        <v>11.69</v>
      </c>
      <c r="X99">
        <v>9</v>
      </c>
      <c r="Y99">
        <v>1.49</v>
      </c>
      <c r="Z99">
        <v>10.029999999999999</v>
      </c>
      <c r="AA99">
        <v>43.99</v>
      </c>
      <c r="AB99">
        <v>-15.91</v>
      </c>
      <c r="AC99">
        <v>-69.78</v>
      </c>
      <c r="AD99">
        <v>-45.56</v>
      </c>
      <c r="AE99">
        <v>-199.8</v>
      </c>
      <c r="AF99">
        <v>-82.63</v>
      </c>
      <c r="AG99">
        <v>-362.33</v>
      </c>
      <c r="AH99">
        <v>12.3058</v>
      </c>
      <c r="AI99">
        <v>31.04</v>
      </c>
    </row>
    <row r="100" spans="1:35">
      <c r="A100">
        <v>1707</v>
      </c>
      <c r="B100" t="s">
        <v>134</v>
      </c>
      <c r="C100" s="12">
        <v>0.18970000000000001</v>
      </c>
      <c r="D100">
        <v>5.6</v>
      </c>
      <c r="E100" s="13">
        <v>42934</v>
      </c>
      <c r="F100">
        <v>0</v>
      </c>
      <c r="G100" s="13"/>
      <c r="H100">
        <v>197.5</v>
      </c>
      <c r="I100" s="12">
        <v>2.8400000000000002E-2</v>
      </c>
      <c r="J100" s="12">
        <v>2.8400000000000002E-2</v>
      </c>
      <c r="K100" s="12">
        <v>3.1300000000000001E-2</v>
      </c>
      <c r="L100" s="13">
        <v>42966</v>
      </c>
      <c r="M100" s="12">
        <v>0.69389999999999996</v>
      </c>
      <c r="N100" s="12">
        <v>0.1817</v>
      </c>
      <c r="O100">
        <v>5.3</v>
      </c>
      <c r="P100">
        <v>4.18</v>
      </c>
      <c r="Q100">
        <v>3.01</v>
      </c>
      <c r="R100">
        <v>10</v>
      </c>
      <c r="S100">
        <v>2.17</v>
      </c>
      <c r="T100">
        <v>2.27</v>
      </c>
      <c r="U100">
        <v>2.5099999999999998</v>
      </c>
      <c r="V100">
        <v>6.95</v>
      </c>
      <c r="W100">
        <v>8.07</v>
      </c>
      <c r="X100">
        <v>21.7</v>
      </c>
      <c r="Y100">
        <v>6.26</v>
      </c>
      <c r="Z100">
        <v>11.37</v>
      </c>
      <c r="AA100">
        <v>224.6</v>
      </c>
      <c r="AB100">
        <v>-10.36</v>
      </c>
      <c r="AC100">
        <v>-204.58</v>
      </c>
      <c r="AD100">
        <v>-35.19</v>
      </c>
      <c r="AE100">
        <v>-695.07</v>
      </c>
      <c r="AF100">
        <v>-66.239999999999995</v>
      </c>
      <c r="AG100">
        <v>-1308.19</v>
      </c>
      <c r="AH100">
        <v>3.262</v>
      </c>
      <c r="AI100">
        <v>117.11</v>
      </c>
    </row>
    <row r="101" spans="1:35">
      <c r="A101">
        <v>1708</v>
      </c>
      <c r="B101" t="s">
        <v>135</v>
      </c>
      <c r="C101" s="12">
        <v>0.22789999999999999</v>
      </c>
      <c r="D101">
        <v>0.5</v>
      </c>
      <c r="E101" s="13">
        <v>42930</v>
      </c>
      <c r="F101">
        <v>0.5</v>
      </c>
      <c r="G101" s="13">
        <v>42930</v>
      </c>
      <c r="H101" s="11">
        <v>30.5</v>
      </c>
      <c r="I101" s="12">
        <v>1.6400000000000001E-2</v>
      </c>
      <c r="J101" s="12">
        <v>3.2800000000000003E-2</v>
      </c>
      <c r="K101" s="12">
        <v>3.6999999999999998E-2</v>
      </c>
      <c r="L101" s="13">
        <v>42985</v>
      </c>
      <c r="M101" s="12">
        <v>0.4032</v>
      </c>
      <c r="N101" s="12">
        <v>0.16550000000000001</v>
      </c>
      <c r="O101">
        <v>1.33</v>
      </c>
      <c r="P101">
        <v>1.33</v>
      </c>
      <c r="Q101">
        <v>1.35</v>
      </c>
      <c r="R101">
        <v>10</v>
      </c>
      <c r="S101">
        <v>0.55000000000000004</v>
      </c>
      <c r="T101">
        <v>0.45</v>
      </c>
      <c r="U101">
        <v>0.57999999999999996</v>
      </c>
      <c r="V101">
        <v>1.58</v>
      </c>
      <c r="W101">
        <v>2.48</v>
      </c>
      <c r="X101">
        <v>43.57</v>
      </c>
      <c r="Y101">
        <v>1.1599999999999999</v>
      </c>
      <c r="Z101">
        <v>19.100000000000001</v>
      </c>
      <c r="AA101">
        <v>58.25</v>
      </c>
      <c r="AB101">
        <v>-6.47</v>
      </c>
      <c r="AC101">
        <v>-19.72</v>
      </c>
      <c r="AD101">
        <v>-35.69</v>
      </c>
      <c r="AE101">
        <v>-108.84</v>
      </c>
      <c r="AF101">
        <v>-72.209999999999994</v>
      </c>
      <c r="AG101">
        <v>-220.24</v>
      </c>
      <c r="AH101">
        <v>17.9541</v>
      </c>
      <c r="AI101">
        <v>21.28</v>
      </c>
    </row>
    <row r="102" spans="1:35">
      <c r="A102">
        <v>1709</v>
      </c>
      <c r="B102" t="s">
        <v>136</v>
      </c>
      <c r="C102" s="12">
        <v>0.2238</v>
      </c>
      <c r="D102">
        <v>1.1791102</v>
      </c>
      <c r="E102" s="13">
        <v>42972</v>
      </c>
      <c r="F102">
        <v>0</v>
      </c>
      <c r="G102" s="13"/>
      <c r="H102">
        <v>18.2</v>
      </c>
      <c r="I102" s="12">
        <v>6.4799999999999996E-2</v>
      </c>
      <c r="J102" s="12">
        <v>6.4799999999999996E-2</v>
      </c>
      <c r="K102" s="12">
        <v>7.2900000000000006E-2</v>
      </c>
      <c r="L102" s="13">
        <v>43004</v>
      </c>
      <c r="M102" s="12">
        <v>0.79669999999999996</v>
      </c>
      <c r="N102" s="12">
        <v>0.1736</v>
      </c>
      <c r="O102">
        <v>0.8</v>
      </c>
      <c r="P102">
        <v>0.95</v>
      </c>
      <c r="Q102">
        <v>0.86</v>
      </c>
      <c r="R102">
        <v>10</v>
      </c>
      <c r="S102">
        <v>0.44</v>
      </c>
      <c r="T102">
        <v>0.59</v>
      </c>
      <c r="U102">
        <v>0.47</v>
      </c>
      <c r="V102">
        <v>1.5</v>
      </c>
      <c r="W102">
        <v>1.48</v>
      </c>
      <c r="X102">
        <v>10.77</v>
      </c>
      <c r="Y102">
        <v>1.18</v>
      </c>
      <c r="Z102">
        <v>36.479999999999997</v>
      </c>
      <c r="AA102">
        <v>66.39</v>
      </c>
      <c r="AB102">
        <v>-13.95</v>
      </c>
      <c r="AC102">
        <v>-25.38</v>
      </c>
      <c r="AD102">
        <v>-71.58</v>
      </c>
      <c r="AE102">
        <v>-130.27000000000001</v>
      </c>
      <c r="AF102">
        <v>-143.61000000000001</v>
      </c>
      <c r="AG102">
        <v>-261.37</v>
      </c>
      <c r="AH102">
        <v>15.254899999999999</v>
      </c>
      <c r="AI102">
        <v>25.04</v>
      </c>
    </row>
    <row r="103" spans="1:35">
      <c r="A103">
        <v>1710</v>
      </c>
      <c r="B103" t="s">
        <v>137</v>
      </c>
      <c r="C103" s="12">
        <v>0.44259999999999999</v>
      </c>
      <c r="D103">
        <v>0.5</v>
      </c>
      <c r="E103" s="13">
        <v>42916</v>
      </c>
      <c r="F103">
        <v>0</v>
      </c>
      <c r="G103" s="13"/>
      <c r="H103">
        <v>25.9</v>
      </c>
      <c r="I103" s="12">
        <v>1.9300000000000001E-2</v>
      </c>
      <c r="J103" s="12">
        <v>1.9300000000000001E-2</v>
      </c>
      <c r="K103" s="12">
        <v>2.4799999999999999E-2</v>
      </c>
      <c r="L103" s="13">
        <v>42945</v>
      </c>
      <c r="M103" s="12">
        <v>-3.5714000000000001</v>
      </c>
      <c r="N103" s="12">
        <v>0.17630000000000001</v>
      </c>
      <c r="O103">
        <v>0.9</v>
      </c>
      <c r="P103">
        <v>1.55</v>
      </c>
      <c r="Q103">
        <v>1.61</v>
      </c>
      <c r="R103">
        <v>10</v>
      </c>
      <c r="S103">
        <v>-0.11</v>
      </c>
      <c r="T103">
        <v>-0.28000000000000003</v>
      </c>
      <c r="U103">
        <v>-0.33</v>
      </c>
      <c r="V103">
        <v>-0.72</v>
      </c>
      <c r="W103">
        <v>-0.14000000000000001</v>
      </c>
      <c r="X103">
        <v>-23.33</v>
      </c>
      <c r="Y103">
        <v>1.67</v>
      </c>
      <c r="Z103">
        <v>30.93</v>
      </c>
      <c r="AA103">
        <v>80.12</v>
      </c>
      <c r="AB103">
        <v>14.43</v>
      </c>
      <c r="AC103">
        <v>37.369999999999997</v>
      </c>
      <c r="AD103">
        <v>-4.43</v>
      </c>
      <c r="AE103">
        <v>-11.48</v>
      </c>
      <c r="AF103">
        <v>-28.01</v>
      </c>
      <c r="AG103">
        <v>-72.55</v>
      </c>
      <c r="AH103">
        <v>32.752000000000002</v>
      </c>
      <c r="AI103">
        <v>11.66</v>
      </c>
    </row>
    <row r="104" spans="1:35">
      <c r="A104">
        <v>1711</v>
      </c>
      <c r="B104" t="s">
        <v>138</v>
      </c>
      <c r="C104" s="12">
        <v>0.1784</v>
      </c>
      <c r="D104">
        <v>0.5</v>
      </c>
      <c r="E104" s="13">
        <v>42941</v>
      </c>
      <c r="F104">
        <v>0.5</v>
      </c>
      <c r="G104" s="13">
        <v>42941</v>
      </c>
      <c r="H104" s="11">
        <v>22.1</v>
      </c>
      <c r="I104" s="12">
        <v>2.2599999999999999E-2</v>
      </c>
      <c r="J104" s="12">
        <v>4.5199999999999997E-2</v>
      </c>
      <c r="K104" s="12">
        <v>4.9700000000000001E-2</v>
      </c>
      <c r="L104" s="13">
        <v>42976</v>
      </c>
      <c r="M104" s="12">
        <v>0.92589999999999995</v>
      </c>
      <c r="N104" s="12">
        <v>0.2208</v>
      </c>
      <c r="O104">
        <v>1</v>
      </c>
      <c r="P104">
        <v>1.1000000000000001</v>
      </c>
      <c r="Q104">
        <v>0.81</v>
      </c>
      <c r="R104">
        <v>10</v>
      </c>
      <c r="S104">
        <v>0.3</v>
      </c>
      <c r="T104">
        <v>0.24</v>
      </c>
      <c r="U104">
        <v>0.26</v>
      </c>
      <c r="V104">
        <v>0.8</v>
      </c>
      <c r="W104">
        <v>1.08</v>
      </c>
      <c r="X104">
        <v>22.1</v>
      </c>
      <c r="Y104">
        <v>1.56</v>
      </c>
      <c r="Z104">
        <v>15.72</v>
      </c>
      <c r="AA104">
        <v>34.74</v>
      </c>
      <c r="AB104">
        <v>-18.78</v>
      </c>
      <c r="AC104">
        <v>-41.5</v>
      </c>
      <c r="AD104">
        <v>-58.21</v>
      </c>
      <c r="AE104">
        <v>-128.63999999999999</v>
      </c>
      <c r="AF104">
        <v>-107.49</v>
      </c>
      <c r="AG104">
        <v>-237.56</v>
      </c>
      <c r="AH104">
        <v>18.362100000000002</v>
      </c>
      <c r="AI104">
        <v>20.8</v>
      </c>
    </row>
    <row r="105" spans="1:35">
      <c r="A105">
        <v>1712</v>
      </c>
      <c r="B105" t="s">
        <v>139</v>
      </c>
      <c r="C105" s="12">
        <v>0.2316</v>
      </c>
      <c r="D105">
        <v>0.6</v>
      </c>
      <c r="E105" s="13">
        <v>42936</v>
      </c>
      <c r="F105">
        <v>0</v>
      </c>
      <c r="G105" s="13"/>
      <c r="H105" s="11">
        <v>16.25</v>
      </c>
      <c r="I105" s="12">
        <v>3.6900000000000002E-2</v>
      </c>
      <c r="J105" s="12">
        <v>3.6900000000000002E-2</v>
      </c>
      <c r="K105" s="12">
        <v>4.1799999999999997E-2</v>
      </c>
      <c r="L105" s="13">
        <v>42969</v>
      </c>
      <c r="M105" s="12">
        <v>0.58250000000000002</v>
      </c>
      <c r="N105" s="12">
        <v>5.0700000000000002E-2</v>
      </c>
      <c r="O105">
        <v>0.76</v>
      </c>
      <c r="P105">
        <v>0.78</v>
      </c>
      <c r="Q105">
        <v>0.75</v>
      </c>
      <c r="R105">
        <v>10</v>
      </c>
      <c r="S105">
        <v>0.46</v>
      </c>
      <c r="T105">
        <v>0.41</v>
      </c>
      <c r="U105">
        <v>0.26</v>
      </c>
      <c r="V105">
        <v>1.1299999999999999</v>
      </c>
      <c r="W105">
        <v>1.03</v>
      </c>
      <c r="X105">
        <v>9.5</v>
      </c>
      <c r="Y105">
        <v>1.04</v>
      </c>
      <c r="Z105">
        <v>22.16</v>
      </c>
      <c r="AA105">
        <v>36.01</v>
      </c>
      <c r="AB105">
        <v>-6.68</v>
      </c>
      <c r="AC105">
        <v>-10.86</v>
      </c>
      <c r="AD105">
        <v>-39.64</v>
      </c>
      <c r="AE105">
        <v>-64.42</v>
      </c>
      <c r="AF105">
        <v>-80.84</v>
      </c>
      <c r="AG105">
        <v>-131.36000000000001</v>
      </c>
      <c r="AH105">
        <v>29.873899999999999</v>
      </c>
      <c r="AI105">
        <v>12.79</v>
      </c>
    </row>
    <row r="106" spans="1:35">
      <c r="A106">
        <v>1713</v>
      </c>
      <c r="B106" t="s">
        <v>140</v>
      </c>
      <c r="C106" s="12">
        <v>0.1749</v>
      </c>
      <c r="D106">
        <v>0.41</v>
      </c>
      <c r="E106" s="13">
        <v>42942</v>
      </c>
      <c r="F106">
        <v>0</v>
      </c>
      <c r="G106" s="13"/>
      <c r="H106">
        <v>15.35</v>
      </c>
      <c r="I106" s="12">
        <v>2.6700000000000002E-2</v>
      </c>
      <c r="J106" s="12">
        <v>2.6700000000000002E-2</v>
      </c>
      <c r="K106" s="12">
        <v>2.93E-2</v>
      </c>
      <c r="L106" s="13">
        <v>42971</v>
      </c>
      <c r="M106" s="12">
        <v>0.89129999999999998</v>
      </c>
      <c r="N106" s="12">
        <v>0.13739999999999999</v>
      </c>
      <c r="O106">
        <v>0.48</v>
      </c>
      <c r="P106">
        <v>0.43</v>
      </c>
      <c r="Q106">
        <v>0.33</v>
      </c>
      <c r="R106">
        <v>10</v>
      </c>
      <c r="S106">
        <v>0.12</v>
      </c>
      <c r="T106">
        <v>0.2</v>
      </c>
      <c r="U106">
        <v>0.14000000000000001</v>
      </c>
      <c r="V106">
        <v>0.46</v>
      </c>
      <c r="W106">
        <v>0.46</v>
      </c>
      <c r="X106">
        <v>27.41</v>
      </c>
      <c r="Y106">
        <v>1.03</v>
      </c>
      <c r="Z106">
        <v>8.84</v>
      </c>
      <c r="AA106">
        <v>13.56</v>
      </c>
      <c r="AB106">
        <v>-11.5</v>
      </c>
      <c r="AC106">
        <v>-17.649999999999999</v>
      </c>
      <c r="AD106">
        <v>-34.729999999999997</v>
      </c>
      <c r="AE106">
        <v>-53.32</v>
      </c>
      <c r="AF106">
        <v>-63.78</v>
      </c>
      <c r="AG106">
        <v>-97.9</v>
      </c>
      <c r="AH106">
        <v>44.857700000000001</v>
      </c>
      <c r="AI106">
        <v>8.52</v>
      </c>
    </row>
    <row r="107" spans="1:35">
      <c r="A107">
        <v>1714</v>
      </c>
      <c r="B107" t="s">
        <v>141</v>
      </c>
      <c r="C107" s="12">
        <v>0.2331</v>
      </c>
      <c r="D107">
        <v>0</v>
      </c>
      <c r="E107" s="13"/>
      <c r="F107">
        <v>0.3</v>
      </c>
      <c r="G107" s="13">
        <v>42980</v>
      </c>
      <c r="H107">
        <v>8.6300000000000008</v>
      </c>
      <c r="I107" s="12">
        <v>0</v>
      </c>
      <c r="J107" s="12">
        <v>3.4799999999999998E-2</v>
      </c>
      <c r="K107" s="12">
        <v>3.9300000000000002E-2</v>
      </c>
      <c r="L107" s="13"/>
      <c r="M107" s="12">
        <v>0.81079999999999997</v>
      </c>
      <c r="N107" s="12">
        <v>0.1124</v>
      </c>
      <c r="O107">
        <v>0.27</v>
      </c>
      <c r="P107">
        <v>0.65</v>
      </c>
      <c r="Q107">
        <v>0.56999999999999995</v>
      </c>
      <c r="R107">
        <v>7</v>
      </c>
      <c r="S107">
        <v>0.1</v>
      </c>
      <c r="T107">
        <v>0.15</v>
      </c>
      <c r="U107">
        <v>0.01</v>
      </c>
      <c r="V107">
        <v>0.26</v>
      </c>
      <c r="W107">
        <v>0.37</v>
      </c>
      <c r="X107">
        <v>107.88</v>
      </c>
      <c r="Y107">
        <v>0.76</v>
      </c>
      <c r="Z107">
        <v>21.11</v>
      </c>
      <c r="AA107">
        <v>18.22</v>
      </c>
      <c r="AB107">
        <v>-6.06</v>
      </c>
      <c r="AC107">
        <v>-5.23</v>
      </c>
      <c r="AD107">
        <v>-37.11</v>
      </c>
      <c r="AE107">
        <v>-32.03</v>
      </c>
      <c r="AF107">
        <v>-75.930000000000007</v>
      </c>
      <c r="AG107">
        <v>-65.52</v>
      </c>
      <c r="AH107">
        <v>59.707700000000003</v>
      </c>
      <c r="AI107">
        <v>6.4</v>
      </c>
    </row>
    <row r="108" spans="1:35">
      <c r="A108">
        <v>1715</v>
      </c>
      <c r="B108" t="s">
        <v>142</v>
      </c>
      <c r="C108" s="12">
        <v>0.22209999999999999</v>
      </c>
      <c r="D108">
        <v>0.5</v>
      </c>
      <c r="E108" s="13">
        <v>42943</v>
      </c>
      <c r="F108">
        <v>0</v>
      </c>
      <c r="G108" s="13"/>
      <c r="H108">
        <v>11.15</v>
      </c>
      <c r="I108" s="12">
        <v>4.48E-2</v>
      </c>
      <c r="J108" s="12">
        <v>4.48E-2</v>
      </c>
      <c r="K108" s="12">
        <v>5.04E-2</v>
      </c>
      <c r="L108" s="13">
        <v>42965</v>
      </c>
      <c r="M108" s="12">
        <v>1.0204</v>
      </c>
      <c r="N108" s="12">
        <v>0.48060000000000003</v>
      </c>
      <c r="O108">
        <v>1.07</v>
      </c>
      <c r="P108">
        <v>1.17</v>
      </c>
      <c r="Q108">
        <v>0.92</v>
      </c>
      <c r="R108">
        <v>10</v>
      </c>
      <c r="S108">
        <v>0.18</v>
      </c>
      <c r="T108">
        <v>0.04</v>
      </c>
      <c r="U108">
        <v>-0.3</v>
      </c>
      <c r="V108">
        <v>-0.08</v>
      </c>
      <c r="W108">
        <v>0.49</v>
      </c>
      <c r="X108">
        <v>-79.64</v>
      </c>
      <c r="Y108">
        <v>0.74</v>
      </c>
      <c r="Z108">
        <v>24.89</v>
      </c>
      <c r="AA108">
        <v>27.75</v>
      </c>
      <c r="AB108">
        <v>-9.99</v>
      </c>
      <c r="AC108">
        <v>-11.14</v>
      </c>
      <c r="AD108">
        <v>-49.85</v>
      </c>
      <c r="AE108">
        <v>-55.58</v>
      </c>
      <c r="AF108">
        <v>-99.67</v>
      </c>
      <c r="AG108">
        <v>-111.13</v>
      </c>
      <c r="AH108">
        <v>36.002000000000002</v>
      </c>
      <c r="AI108">
        <v>10.61</v>
      </c>
    </row>
    <row r="109" spans="1:35">
      <c r="A109">
        <v>1717</v>
      </c>
      <c r="B109" t="s">
        <v>143</v>
      </c>
      <c r="C109" s="12">
        <v>5.16E-2</v>
      </c>
      <c r="D109">
        <v>1.5</v>
      </c>
      <c r="E109" s="13">
        <v>42937</v>
      </c>
      <c r="F109">
        <v>0.8</v>
      </c>
      <c r="G109" s="13">
        <v>42937</v>
      </c>
      <c r="H109">
        <v>33</v>
      </c>
      <c r="I109" s="12">
        <v>4.5499999999999999E-2</v>
      </c>
      <c r="J109" s="12">
        <v>6.9699999999999998E-2</v>
      </c>
      <c r="K109" s="12">
        <v>7.1499999999999994E-2</v>
      </c>
      <c r="L109" s="13">
        <v>42972</v>
      </c>
      <c r="M109" s="12">
        <v>0.81850000000000001</v>
      </c>
      <c r="N109" s="12">
        <v>0.17460000000000001</v>
      </c>
      <c r="O109">
        <v>1.94</v>
      </c>
      <c r="P109">
        <v>1.65</v>
      </c>
      <c r="Q109">
        <v>1.9</v>
      </c>
      <c r="R109">
        <v>10</v>
      </c>
      <c r="S109">
        <v>0.55000000000000004</v>
      </c>
      <c r="T109">
        <v>0.79</v>
      </c>
      <c r="U109">
        <v>0.67</v>
      </c>
      <c r="V109">
        <v>2.0099999999999998</v>
      </c>
      <c r="W109">
        <v>2.81</v>
      </c>
      <c r="X109">
        <v>11.91</v>
      </c>
      <c r="Y109">
        <v>1.75</v>
      </c>
      <c r="Z109">
        <v>-17.77</v>
      </c>
      <c r="AA109">
        <v>-58.63</v>
      </c>
      <c r="AB109">
        <v>-67.81</v>
      </c>
      <c r="AC109">
        <v>-223.78</v>
      </c>
      <c r="AD109">
        <v>-125.01</v>
      </c>
      <c r="AE109">
        <v>-412.53</v>
      </c>
      <c r="AF109">
        <v>-196.5</v>
      </c>
      <c r="AG109">
        <v>-648.46</v>
      </c>
      <c r="AH109">
        <v>8.4769000000000005</v>
      </c>
      <c r="AI109">
        <v>45.06</v>
      </c>
    </row>
    <row r="110" spans="1:35">
      <c r="A110">
        <v>1718</v>
      </c>
      <c r="B110" t="s">
        <v>144</v>
      </c>
      <c r="C110" s="12">
        <v>0.29110000000000003</v>
      </c>
      <c r="D110">
        <v>0.1</v>
      </c>
      <c r="E110" s="13">
        <v>43000</v>
      </c>
      <c r="F110">
        <v>0.5</v>
      </c>
      <c r="G110" s="13">
        <v>43000</v>
      </c>
      <c r="H110">
        <v>8.6999999999999993</v>
      </c>
      <c r="I110" s="12">
        <v>1.15E-2</v>
      </c>
      <c r="J110" s="12">
        <v>6.9000000000000006E-2</v>
      </c>
      <c r="K110" s="12">
        <v>8.0699999999999994E-2</v>
      </c>
      <c r="L110" s="13">
        <v>43043</v>
      </c>
      <c r="M110" s="12">
        <v>1.25</v>
      </c>
      <c r="N110" s="12">
        <v>5.7099999999999998E-2</v>
      </c>
      <c r="O110">
        <v>0.2</v>
      </c>
      <c r="P110">
        <v>0.1</v>
      </c>
      <c r="Q110">
        <v>0.14000000000000001</v>
      </c>
      <c r="R110">
        <v>2</v>
      </c>
      <c r="S110">
        <v>-0.1</v>
      </c>
      <c r="T110">
        <v>-0.13</v>
      </c>
      <c r="U110">
        <v>-0.08</v>
      </c>
      <c r="V110">
        <v>-0.31</v>
      </c>
      <c r="W110">
        <v>0.48</v>
      </c>
      <c r="X110">
        <v>-13.81</v>
      </c>
      <c r="Y110">
        <v>0.49</v>
      </c>
      <c r="Z110">
        <v>60.88</v>
      </c>
      <c r="AA110">
        <v>52.96</v>
      </c>
      <c r="AB110">
        <v>5.58</v>
      </c>
      <c r="AC110">
        <v>4.8499999999999996</v>
      </c>
      <c r="AD110">
        <v>-57.63</v>
      </c>
      <c r="AE110">
        <v>-50.14</v>
      </c>
      <c r="AF110">
        <v>-136.63</v>
      </c>
      <c r="AG110">
        <v>-118.87</v>
      </c>
      <c r="AH110">
        <v>29.098099999999999</v>
      </c>
      <c r="AI110">
        <v>13.13</v>
      </c>
    </row>
    <row r="111" spans="1:35">
      <c r="A111">
        <v>1722</v>
      </c>
      <c r="B111" t="s">
        <v>145</v>
      </c>
      <c r="C111" s="12">
        <v>0.2218</v>
      </c>
      <c r="D111">
        <v>2.1</v>
      </c>
      <c r="E111" s="13">
        <v>42964</v>
      </c>
      <c r="F111">
        <v>0</v>
      </c>
      <c r="G111" s="13"/>
      <c r="H111" s="11">
        <v>41</v>
      </c>
      <c r="I111" s="12">
        <v>5.1200000000000002E-2</v>
      </c>
      <c r="J111" s="12">
        <v>5.1200000000000002E-2</v>
      </c>
      <c r="K111" s="12">
        <v>5.7599999999999998E-2</v>
      </c>
      <c r="L111" s="13">
        <v>42998</v>
      </c>
      <c r="M111" s="12">
        <v>0.8468</v>
      </c>
      <c r="N111" s="12">
        <v>0.27829999999999999</v>
      </c>
      <c r="O111">
        <v>2.1</v>
      </c>
      <c r="P111">
        <v>2.25</v>
      </c>
      <c r="Q111">
        <v>2.31</v>
      </c>
      <c r="R111">
        <v>10</v>
      </c>
      <c r="S111">
        <v>0.08</v>
      </c>
      <c r="T111">
        <v>0.26</v>
      </c>
      <c r="U111">
        <v>0.17</v>
      </c>
      <c r="V111">
        <v>0.51</v>
      </c>
      <c r="W111">
        <v>2.48</v>
      </c>
      <c r="X111">
        <v>25.15</v>
      </c>
      <c r="Y111">
        <v>0.79</v>
      </c>
      <c r="Z111">
        <v>28.35</v>
      </c>
      <c r="AA111">
        <v>116.25</v>
      </c>
      <c r="AB111">
        <v>-11.48</v>
      </c>
      <c r="AC111">
        <v>-47.06</v>
      </c>
      <c r="AD111">
        <v>-57</v>
      </c>
      <c r="AE111">
        <v>-233.69</v>
      </c>
      <c r="AF111">
        <v>-113.9</v>
      </c>
      <c r="AG111">
        <v>-466.98</v>
      </c>
      <c r="AH111">
        <v>8.5731000000000002</v>
      </c>
      <c r="AI111">
        <v>44.56</v>
      </c>
    </row>
    <row r="112" spans="1:35">
      <c r="A112">
        <v>1724</v>
      </c>
      <c r="B112" t="s">
        <v>146</v>
      </c>
      <c r="C112" s="12">
        <v>0.19059999999999999</v>
      </c>
      <c r="D112">
        <v>1</v>
      </c>
      <c r="E112" s="13">
        <v>42941</v>
      </c>
      <c r="F112">
        <v>0</v>
      </c>
      <c r="G112" s="13"/>
      <c r="H112">
        <v>18</v>
      </c>
      <c r="I112" s="12">
        <v>5.5599999999999997E-2</v>
      </c>
      <c r="J112" s="12">
        <v>5.5599999999999997E-2</v>
      </c>
      <c r="K112" s="12">
        <v>6.1400000000000003E-2</v>
      </c>
      <c r="L112" s="13">
        <v>42965</v>
      </c>
      <c r="M112" s="12">
        <v>0.5988</v>
      </c>
      <c r="N112" s="12">
        <v>0.46039999999999998</v>
      </c>
      <c r="O112">
        <v>0.47</v>
      </c>
      <c r="P112">
        <v>0.78</v>
      </c>
      <c r="Q112">
        <v>0.71</v>
      </c>
      <c r="R112">
        <v>10</v>
      </c>
      <c r="S112">
        <v>0.35</v>
      </c>
      <c r="T112">
        <v>0.35</v>
      </c>
      <c r="U112">
        <v>0.43</v>
      </c>
      <c r="V112">
        <v>1.1299999999999999</v>
      </c>
      <c r="W112">
        <v>1.67</v>
      </c>
      <c r="X112">
        <v>8.65</v>
      </c>
      <c r="Y112">
        <v>1.17</v>
      </c>
      <c r="Z112">
        <v>22.52</v>
      </c>
      <c r="AA112">
        <v>40.54</v>
      </c>
      <c r="AB112">
        <v>-20.079999999999998</v>
      </c>
      <c r="AC112">
        <v>-36.14</v>
      </c>
      <c r="AD112">
        <v>-68.760000000000005</v>
      </c>
      <c r="AE112">
        <v>-123.76</v>
      </c>
      <c r="AF112">
        <v>-129.61000000000001</v>
      </c>
      <c r="AG112">
        <v>-233.29</v>
      </c>
      <c r="AH112">
        <v>18.259799999999998</v>
      </c>
      <c r="AI112">
        <v>20.92</v>
      </c>
    </row>
    <row r="113" spans="1:35">
      <c r="A113">
        <v>1731</v>
      </c>
      <c r="B113" t="s">
        <v>147</v>
      </c>
      <c r="C113" s="12">
        <v>0.21299999999999999</v>
      </c>
      <c r="D113">
        <v>0.5</v>
      </c>
      <c r="E113" s="13">
        <v>42910</v>
      </c>
      <c r="F113">
        <v>0</v>
      </c>
      <c r="G113" s="13"/>
      <c r="H113">
        <v>14</v>
      </c>
      <c r="I113" s="12">
        <v>3.5700000000000003E-2</v>
      </c>
      <c r="J113" s="12">
        <v>3.5700000000000003E-2</v>
      </c>
      <c r="K113" s="12">
        <v>0.04</v>
      </c>
      <c r="L113" s="13">
        <v>42945</v>
      </c>
      <c r="M113" s="12">
        <v>0.83330000000000004</v>
      </c>
      <c r="N113" s="12">
        <v>0.2848</v>
      </c>
      <c r="O113">
        <v>0.56999999999999995</v>
      </c>
      <c r="P113">
        <v>0.48</v>
      </c>
      <c r="Q113">
        <v>0.44</v>
      </c>
      <c r="R113">
        <v>10</v>
      </c>
      <c r="S113">
        <v>0.1</v>
      </c>
      <c r="T113">
        <v>0.11</v>
      </c>
      <c r="U113">
        <v>0.26</v>
      </c>
      <c r="V113">
        <v>0.47</v>
      </c>
      <c r="W113">
        <v>0.6</v>
      </c>
      <c r="X113">
        <v>20.59</v>
      </c>
      <c r="Y113">
        <v>1.08</v>
      </c>
      <c r="Z113">
        <v>18.28</v>
      </c>
      <c r="AA113">
        <v>25.59</v>
      </c>
      <c r="AB113">
        <v>-9.39</v>
      </c>
      <c r="AC113">
        <v>-13.14</v>
      </c>
      <c r="AD113">
        <v>-41</v>
      </c>
      <c r="AE113">
        <v>-57.4</v>
      </c>
      <c r="AF113">
        <v>-80.52</v>
      </c>
      <c r="AG113">
        <v>-112.73</v>
      </c>
      <c r="AH113">
        <v>36.15</v>
      </c>
      <c r="AI113">
        <v>10.57</v>
      </c>
    </row>
    <row r="114" spans="1:35">
      <c r="A114">
        <v>1734</v>
      </c>
      <c r="B114" t="s">
        <v>148</v>
      </c>
      <c r="C114" s="12">
        <v>0.48149999999999998</v>
      </c>
      <c r="D114">
        <v>0.2</v>
      </c>
      <c r="E114" s="13">
        <v>42979</v>
      </c>
      <c r="F114">
        <v>0.4</v>
      </c>
      <c r="G114" s="13">
        <v>42979</v>
      </c>
      <c r="H114">
        <v>25</v>
      </c>
      <c r="I114" s="12">
        <v>8.0000000000000002E-3</v>
      </c>
      <c r="J114" s="12">
        <v>2.4E-2</v>
      </c>
      <c r="K114" s="12">
        <v>3.1600000000000003E-2</v>
      </c>
      <c r="L114" s="13">
        <v>43015</v>
      </c>
      <c r="M114" s="12">
        <v>6.6666999999999996</v>
      </c>
      <c r="N114" s="12">
        <v>0.1515</v>
      </c>
      <c r="O114">
        <v>1</v>
      </c>
      <c r="P114">
        <v>0.77</v>
      </c>
      <c r="Q114">
        <v>0.69</v>
      </c>
      <c r="R114">
        <v>10</v>
      </c>
      <c r="S114">
        <v>-0.1</v>
      </c>
      <c r="T114">
        <v>-0.02</v>
      </c>
      <c r="U114">
        <v>-0.04</v>
      </c>
      <c r="V114">
        <v>-0.16</v>
      </c>
      <c r="W114">
        <v>0.09</v>
      </c>
      <c r="X114">
        <v>100</v>
      </c>
      <c r="Y114">
        <v>1.36</v>
      </c>
      <c r="Z114">
        <v>42.89</v>
      </c>
      <c r="AA114">
        <v>107.23</v>
      </c>
      <c r="AB114">
        <v>22.05</v>
      </c>
      <c r="AC114">
        <v>55.12</v>
      </c>
      <c r="AD114">
        <v>-1.78</v>
      </c>
      <c r="AE114">
        <v>-4.4400000000000004</v>
      </c>
      <c r="AF114">
        <v>-31.55</v>
      </c>
      <c r="AG114">
        <v>-78.89</v>
      </c>
      <c r="AH114">
        <v>26.865500000000001</v>
      </c>
      <c r="AI114">
        <v>14.22</v>
      </c>
    </row>
    <row r="115" spans="1:35">
      <c r="A115">
        <v>1737</v>
      </c>
      <c r="B115" t="s">
        <v>149</v>
      </c>
      <c r="C115" s="12">
        <v>0.2046</v>
      </c>
      <c r="D115">
        <v>1.1200000000000001</v>
      </c>
      <c r="E115" s="13">
        <v>42964</v>
      </c>
      <c r="F115">
        <v>0</v>
      </c>
      <c r="G115" s="13"/>
      <c r="H115" s="11">
        <v>30.45</v>
      </c>
      <c r="I115" s="12">
        <v>3.6799999999999999E-2</v>
      </c>
      <c r="J115" s="12">
        <v>3.6799999999999999E-2</v>
      </c>
      <c r="K115" s="12">
        <v>4.1000000000000002E-2</v>
      </c>
      <c r="L115" s="13">
        <v>42992</v>
      </c>
      <c r="M115" s="12">
        <v>0.83579999999999999</v>
      </c>
      <c r="N115" s="12">
        <v>0.40770000000000001</v>
      </c>
      <c r="O115">
        <v>0.87</v>
      </c>
      <c r="P115">
        <v>0.69</v>
      </c>
      <c r="Q115">
        <v>0.66</v>
      </c>
      <c r="R115">
        <v>9</v>
      </c>
      <c r="S115">
        <v>0.34</v>
      </c>
      <c r="T115">
        <v>0.57999999999999996</v>
      </c>
      <c r="U115">
        <v>0.5</v>
      </c>
      <c r="V115">
        <v>1.42</v>
      </c>
      <c r="W115">
        <v>1.34</v>
      </c>
      <c r="X115">
        <v>19.149999999999999</v>
      </c>
      <c r="Y115">
        <v>1.03</v>
      </c>
      <c r="Z115">
        <v>17.36</v>
      </c>
      <c r="AA115">
        <v>52.85</v>
      </c>
      <c r="AB115">
        <v>-11.03</v>
      </c>
      <c r="AC115">
        <v>-33.57</v>
      </c>
      <c r="AD115">
        <v>-43.46</v>
      </c>
      <c r="AE115">
        <v>-132.34</v>
      </c>
      <c r="AF115">
        <v>-84.01</v>
      </c>
      <c r="AG115">
        <v>-255.8</v>
      </c>
      <c r="AH115">
        <v>16.1999</v>
      </c>
      <c r="AI115">
        <v>23.58</v>
      </c>
    </row>
    <row r="116" spans="1:35">
      <c r="A116">
        <v>1776</v>
      </c>
      <c r="B116" t="s">
        <v>150</v>
      </c>
      <c r="C116" s="12">
        <v>0.13039999999999999</v>
      </c>
      <c r="D116">
        <v>1.8</v>
      </c>
      <c r="E116" s="13">
        <v>42901</v>
      </c>
      <c r="F116">
        <v>0</v>
      </c>
      <c r="G116" s="13"/>
      <c r="H116">
        <v>21.95</v>
      </c>
      <c r="I116" s="12">
        <v>8.2000000000000003E-2</v>
      </c>
      <c r="J116" s="12">
        <v>8.2000000000000003E-2</v>
      </c>
      <c r="K116" s="12">
        <v>8.77E-2</v>
      </c>
      <c r="L116" s="13">
        <v>42923</v>
      </c>
      <c r="M116" s="12">
        <v>0.85709999999999997</v>
      </c>
      <c r="N116" s="12">
        <v>0.18429999999999999</v>
      </c>
      <c r="O116">
        <v>1.57</v>
      </c>
      <c r="P116">
        <v>1.47</v>
      </c>
      <c r="Q116">
        <v>1.73</v>
      </c>
      <c r="R116">
        <v>10</v>
      </c>
      <c r="S116">
        <v>0.34</v>
      </c>
      <c r="T116">
        <v>0.48</v>
      </c>
      <c r="U116">
        <v>0.16</v>
      </c>
      <c r="V116">
        <v>0.98</v>
      </c>
      <c r="W116">
        <v>2.1</v>
      </c>
      <c r="X116">
        <v>11.8</v>
      </c>
      <c r="Y116">
        <v>1.31</v>
      </c>
      <c r="Z116">
        <v>9.7899999999999991</v>
      </c>
      <c r="AA116">
        <v>21.49</v>
      </c>
      <c r="AB116">
        <v>-51.35</v>
      </c>
      <c r="AC116">
        <v>-112.72</v>
      </c>
      <c r="AD116">
        <v>-121.24</v>
      </c>
      <c r="AE116">
        <v>-266.11</v>
      </c>
      <c r="AF116">
        <v>-208.59</v>
      </c>
      <c r="AG116">
        <v>-457.85</v>
      </c>
      <c r="AH116">
        <v>10.430999999999999</v>
      </c>
      <c r="AI116">
        <v>36.619999999999997</v>
      </c>
    </row>
    <row r="117" spans="1:35">
      <c r="A117">
        <v>1777</v>
      </c>
      <c r="B117" t="s">
        <v>151</v>
      </c>
      <c r="C117" s="12">
        <v>0.21840000000000001</v>
      </c>
      <c r="D117">
        <v>3.5</v>
      </c>
      <c r="E117" s="13">
        <v>42944</v>
      </c>
      <c r="F117">
        <v>0</v>
      </c>
      <c r="G117" s="13"/>
      <c r="H117">
        <v>99.9</v>
      </c>
      <c r="I117" s="12">
        <v>3.5000000000000003E-2</v>
      </c>
      <c r="J117" s="12">
        <v>3.5000000000000003E-2</v>
      </c>
      <c r="K117" s="12">
        <v>3.9300000000000002E-2</v>
      </c>
      <c r="L117" s="13">
        <v>42972</v>
      </c>
      <c r="M117" s="12">
        <v>0.67310000000000003</v>
      </c>
      <c r="N117" s="12">
        <v>0.27510000000000001</v>
      </c>
      <c r="O117">
        <v>2.83</v>
      </c>
      <c r="P117">
        <v>2.2599999999999998</v>
      </c>
      <c r="Q117">
        <v>2.1</v>
      </c>
      <c r="R117">
        <v>10</v>
      </c>
      <c r="S117">
        <v>1.62</v>
      </c>
      <c r="T117">
        <v>1.53</v>
      </c>
      <c r="U117">
        <v>0.82</v>
      </c>
      <c r="V117">
        <v>3.97</v>
      </c>
      <c r="W117">
        <v>5.2</v>
      </c>
      <c r="X117">
        <v>18.64</v>
      </c>
      <c r="Y117">
        <v>3.05</v>
      </c>
      <c r="Z117">
        <v>18.829999999999998</v>
      </c>
      <c r="AA117">
        <v>188.09</v>
      </c>
      <c r="AB117">
        <v>-8.3699999999999992</v>
      </c>
      <c r="AC117">
        <v>-83.66</v>
      </c>
      <c r="AD117">
        <v>-39.46</v>
      </c>
      <c r="AE117">
        <v>-394.24</v>
      </c>
      <c r="AF117">
        <v>-78.319999999999993</v>
      </c>
      <c r="AG117">
        <v>-782.46</v>
      </c>
      <c r="AH117">
        <v>5.1516999999999999</v>
      </c>
      <c r="AI117">
        <v>74.150000000000006</v>
      </c>
    </row>
    <row r="118" spans="1:35">
      <c r="A118">
        <v>1904</v>
      </c>
      <c r="B118" t="s">
        <v>152</v>
      </c>
      <c r="C118" s="12">
        <v>0.1729</v>
      </c>
      <c r="D118">
        <v>0.6</v>
      </c>
      <c r="E118" s="13">
        <v>42923</v>
      </c>
      <c r="F118">
        <v>0</v>
      </c>
      <c r="H118">
        <v>15.95</v>
      </c>
      <c r="I118" s="12">
        <v>3.7600000000000001E-2</v>
      </c>
      <c r="J118" s="12">
        <v>3.7600000000000001E-2</v>
      </c>
      <c r="K118" s="12">
        <v>4.1200000000000001E-2</v>
      </c>
      <c r="L118" s="13">
        <v>42957</v>
      </c>
      <c r="M118" s="12">
        <v>0.56599999999999995</v>
      </c>
      <c r="N118" s="12">
        <v>6.6000000000000003E-2</v>
      </c>
      <c r="O118">
        <v>0.52</v>
      </c>
      <c r="P118">
        <v>0.57999999999999996</v>
      </c>
      <c r="Q118">
        <v>0.53</v>
      </c>
      <c r="R118">
        <v>9</v>
      </c>
      <c r="S118">
        <v>0.18</v>
      </c>
      <c r="T118">
        <v>0.41</v>
      </c>
      <c r="U118">
        <v>0.35</v>
      </c>
      <c r="V118">
        <v>0.94</v>
      </c>
      <c r="W118">
        <v>1.06</v>
      </c>
      <c r="X118">
        <v>15.95</v>
      </c>
      <c r="Y118">
        <v>0.9</v>
      </c>
      <c r="Z118">
        <v>12.09</v>
      </c>
      <c r="AA118">
        <v>19.28</v>
      </c>
      <c r="AB118">
        <v>-16.52</v>
      </c>
      <c r="AC118">
        <v>-26.35</v>
      </c>
      <c r="AD118">
        <v>-49.22</v>
      </c>
      <c r="AE118">
        <v>-78.5</v>
      </c>
      <c r="AF118">
        <v>-90.09</v>
      </c>
      <c r="AG118">
        <v>-143.69</v>
      </c>
      <c r="AH118">
        <v>30.681000000000001</v>
      </c>
      <c r="AI118">
        <v>12.45</v>
      </c>
    </row>
    <row r="119" spans="1:35">
      <c r="A119">
        <v>1905</v>
      </c>
      <c r="B119" t="s">
        <v>153</v>
      </c>
      <c r="C119" s="12">
        <v>1.8100000000000002E-2</v>
      </c>
      <c r="D119">
        <v>0.6</v>
      </c>
      <c r="E119" s="13">
        <v>42935</v>
      </c>
      <c r="F119">
        <v>0</v>
      </c>
      <c r="G119" s="13"/>
      <c r="H119">
        <v>11.6</v>
      </c>
      <c r="I119" s="12">
        <v>5.1700000000000003E-2</v>
      </c>
      <c r="J119" s="12">
        <v>5.1700000000000003E-2</v>
      </c>
      <c r="K119" s="12">
        <v>5.2200000000000003E-2</v>
      </c>
      <c r="L119" s="13">
        <v>42966</v>
      </c>
      <c r="M119" s="12">
        <v>0.90910000000000002</v>
      </c>
      <c r="N119" s="12">
        <v>0.56940000000000002</v>
      </c>
      <c r="O119">
        <v>0.23</v>
      </c>
      <c r="P119">
        <v>0.33</v>
      </c>
      <c r="Q119">
        <v>0.39</v>
      </c>
      <c r="R119">
        <v>6</v>
      </c>
      <c r="S119">
        <v>7.0000000000000007E-2</v>
      </c>
      <c r="T119">
        <v>0.1</v>
      </c>
      <c r="U119">
        <v>0.05</v>
      </c>
      <c r="V119">
        <v>0.22</v>
      </c>
      <c r="W119">
        <v>0.66</v>
      </c>
      <c r="X119">
        <v>29.74</v>
      </c>
      <c r="Y119">
        <v>0.82</v>
      </c>
      <c r="Z119">
        <v>-21.42</v>
      </c>
      <c r="AA119">
        <v>-24.84</v>
      </c>
      <c r="AB119">
        <v>-57.95</v>
      </c>
      <c r="AC119">
        <v>-67.22</v>
      </c>
      <c r="AD119">
        <v>-99.7</v>
      </c>
      <c r="AE119">
        <v>-115.66</v>
      </c>
      <c r="AF119">
        <v>-151.9</v>
      </c>
      <c r="AG119">
        <v>-176.2</v>
      </c>
      <c r="AH119">
        <v>33.034399999999998</v>
      </c>
      <c r="AI119">
        <v>11.56</v>
      </c>
    </row>
    <row r="120" spans="1:35">
      <c r="A120">
        <v>1906</v>
      </c>
      <c r="B120" t="s">
        <v>154</v>
      </c>
      <c r="C120" s="12">
        <v>0.34110000000000001</v>
      </c>
      <c r="D120">
        <v>0.15</v>
      </c>
      <c r="E120" s="13">
        <v>42923</v>
      </c>
      <c r="F120">
        <v>0</v>
      </c>
      <c r="G120" s="13"/>
      <c r="H120">
        <v>26.95</v>
      </c>
      <c r="I120" s="12">
        <v>5.5999999999999999E-3</v>
      </c>
      <c r="J120" s="12">
        <v>5.5999999999999999E-3</v>
      </c>
      <c r="K120" s="12">
        <v>6.7000000000000002E-3</v>
      </c>
      <c r="L120" s="13">
        <v>42944</v>
      </c>
      <c r="M120" s="12">
        <v>0.28299999999999997</v>
      </c>
      <c r="N120" s="12">
        <v>0.35820000000000002</v>
      </c>
      <c r="O120">
        <v>0.05</v>
      </c>
      <c r="P120">
        <v>0.03</v>
      </c>
      <c r="Q120">
        <v>0.02</v>
      </c>
      <c r="R120">
        <v>1</v>
      </c>
      <c r="S120">
        <v>-0.18</v>
      </c>
      <c r="T120">
        <v>1.01</v>
      </c>
      <c r="U120">
        <v>-0.13</v>
      </c>
      <c r="V120">
        <v>0.7</v>
      </c>
      <c r="W120">
        <v>0.53</v>
      </c>
      <c r="X120">
        <v>38.5</v>
      </c>
      <c r="Y120">
        <v>1.27</v>
      </c>
      <c r="Z120">
        <v>6.24</v>
      </c>
      <c r="AA120">
        <v>16.8</v>
      </c>
      <c r="AB120">
        <v>1.67</v>
      </c>
      <c r="AC120">
        <v>4.51</v>
      </c>
      <c r="AD120">
        <v>-3.54</v>
      </c>
      <c r="AE120">
        <v>-9.5299999999999994</v>
      </c>
      <c r="AF120">
        <v>-10.050000000000001</v>
      </c>
      <c r="AG120">
        <v>-27.09</v>
      </c>
      <c r="AH120">
        <v>113.9066</v>
      </c>
      <c r="AI120">
        <v>3.35</v>
      </c>
    </row>
    <row r="121" spans="1:35">
      <c r="A121">
        <v>1907</v>
      </c>
      <c r="B121" t="s">
        <v>155</v>
      </c>
      <c r="C121" s="12">
        <v>0.1201</v>
      </c>
      <c r="D121">
        <v>0.3</v>
      </c>
      <c r="E121" s="13">
        <v>42921</v>
      </c>
      <c r="F121">
        <v>0</v>
      </c>
      <c r="G121" s="13"/>
      <c r="H121">
        <v>11.6</v>
      </c>
      <c r="I121" s="12">
        <v>2.5899999999999999E-2</v>
      </c>
      <c r="J121" s="12">
        <v>2.5899999999999999E-2</v>
      </c>
      <c r="K121" s="12">
        <v>2.75E-2</v>
      </c>
      <c r="L121" s="13">
        <v>42949</v>
      </c>
      <c r="M121" s="12">
        <v>1</v>
      </c>
      <c r="N121" s="14">
        <v>4.6899999999999997E-2</v>
      </c>
      <c r="O121">
        <v>0.37</v>
      </c>
      <c r="P121">
        <v>0.51</v>
      </c>
      <c r="Q121">
        <v>0.52</v>
      </c>
      <c r="R121">
        <v>9</v>
      </c>
      <c r="S121">
        <v>-7.0000000000000007E-2</v>
      </c>
      <c r="T121">
        <v>-7.0000000000000007E-2</v>
      </c>
      <c r="U121">
        <v>0.21</v>
      </c>
      <c r="V121">
        <v>7.0000000000000007E-2</v>
      </c>
      <c r="W121">
        <v>0.3</v>
      </c>
      <c r="X121">
        <v>386.67</v>
      </c>
      <c r="Y121">
        <v>0.59</v>
      </c>
      <c r="Z121">
        <v>1.82</v>
      </c>
      <c r="AA121">
        <v>2.11</v>
      </c>
      <c r="AB121">
        <v>-17.37</v>
      </c>
      <c r="AC121">
        <v>-20.149999999999999</v>
      </c>
      <c r="AD121">
        <v>-39.299999999999997</v>
      </c>
      <c r="AE121">
        <v>-45.59</v>
      </c>
      <c r="AF121">
        <v>-66.72</v>
      </c>
      <c r="AG121">
        <v>-77.39</v>
      </c>
      <c r="AH121">
        <v>62.890099999999997</v>
      </c>
      <c r="AI121">
        <v>6.07</v>
      </c>
    </row>
    <row r="122" spans="1:35">
      <c r="A122">
        <v>1909</v>
      </c>
      <c r="B122" t="s">
        <v>156</v>
      </c>
      <c r="C122" s="12">
        <v>0.17380000000000001</v>
      </c>
      <c r="D122">
        <v>1</v>
      </c>
      <c r="E122" s="13">
        <v>42921</v>
      </c>
      <c r="F122">
        <v>0</v>
      </c>
      <c r="G122" s="13"/>
      <c r="H122">
        <v>30.45</v>
      </c>
      <c r="I122" s="14">
        <v>3.2800000000000003E-2</v>
      </c>
      <c r="J122" s="12">
        <v>3.2800000000000003E-2</v>
      </c>
      <c r="K122" s="12">
        <v>3.5999999999999997E-2</v>
      </c>
      <c r="L122" s="13">
        <v>42937</v>
      </c>
      <c r="M122" s="14">
        <v>0.89290000000000003</v>
      </c>
      <c r="N122" s="12">
        <v>0.36699999999999999</v>
      </c>
      <c r="O122">
        <v>0.9</v>
      </c>
      <c r="P122">
        <v>0.64</v>
      </c>
      <c r="Q122">
        <v>0.56000000000000005</v>
      </c>
      <c r="R122">
        <v>8</v>
      </c>
      <c r="S122">
        <v>0.3</v>
      </c>
      <c r="T122">
        <v>0.67</v>
      </c>
      <c r="U122">
        <v>0.2</v>
      </c>
      <c r="V122">
        <v>1.17</v>
      </c>
      <c r="W122">
        <v>1.1200000000000001</v>
      </c>
      <c r="X122">
        <v>22.39</v>
      </c>
      <c r="Y122">
        <v>1.75</v>
      </c>
      <c r="Z122">
        <v>10.69</v>
      </c>
      <c r="AA122">
        <v>32.56</v>
      </c>
      <c r="AB122">
        <v>-14.29</v>
      </c>
      <c r="AC122">
        <v>-43.53</v>
      </c>
      <c r="AD122">
        <v>-42.85</v>
      </c>
      <c r="AE122">
        <v>-130.47999999999999</v>
      </c>
      <c r="AF122">
        <v>-78.55</v>
      </c>
      <c r="AG122">
        <v>-239.17</v>
      </c>
      <c r="AH122">
        <v>18.401</v>
      </c>
      <c r="AI122">
        <v>20.76</v>
      </c>
    </row>
    <row r="123" spans="1:35">
      <c r="A123">
        <v>2002</v>
      </c>
      <c r="B123" t="s">
        <v>157</v>
      </c>
      <c r="C123" s="12">
        <v>0.1973</v>
      </c>
      <c r="D123">
        <v>0.5</v>
      </c>
      <c r="E123" s="13">
        <v>42942</v>
      </c>
      <c r="F123">
        <v>0</v>
      </c>
      <c r="H123">
        <v>25.35</v>
      </c>
      <c r="I123" s="12">
        <v>1.9699999999999999E-2</v>
      </c>
      <c r="J123" s="12">
        <v>1.9699999999999999E-2</v>
      </c>
      <c r="K123" s="12">
        <v>2.1899999999999999E-2</v>
      </c>
      <c r="L123" s="13">
        <v>42972</v>
      </c>
      <c r="M123" s="14">
        <v>1.0204</v>
      </c>
      <c r="N123" s="12">
        <v>0.20130000000000001</v>
      </c>
      <c r="O123">
        <v>0.8</v>
      </c>
      <c r="P123">
        <v>1.0900000000000001</v>
      </c>
      <c r="Q123">
        <v>1.65</v>
      </c>
      <c r="R123">
        <v>10</v>
      </c>
      <c r="S123">
        <v>0.03</v>
      </c>
      <c r="T123">
        <v>0.34</v>
      </c>
      <c r="U123">
        <v>0.43</v>
      </c>
      <c r="V123">
        <v>0.8</v>
      </c>
      <c r="W123">
        <v>0.49</v>
      </c>
      <c r="X123">
        <v>35.700000000000003</v>
      </c>
      <c r="Y123">
        <v>1.31</v>
      </c>
      <c r="Z123">
        <v>8.6199999999999992</v>
      </c>
      <c r="AA123">
        <v>21.86</v>
      </c>
      <c r="AB123">
        <v>-6.55</v>
      </c>
      <c r="AC123">
        <v>-16.59</v>
      </c>
      <c r="AD123">
        <v>-23.88</v>
      </c>
      <c r="AE123">
        <v>-60.54</v>
      </c>
      <c r="AF123">
        <v>-45.55</v>
      </c>
      <c r="AG123">
        <v>-115.47</v>
      </c>
      <c r="AH123">
        <v>36.408299999999997</v>
      </c>
      <c r="AI123">
        <v>10.49</v>
      </c>
    </row>
    <row r="124" spans="1:35">
      <c r="A124">
        <v>2006</v>
      </c>
      <c r="B124" t="s">
        <v>158</v>
      </c>
      <c r="C124" s="12">
        <v>0.1678</v>
      </c>
      <c r="D124">
        <v>1.1000000000000001</v>
      </c>
      <c r="E124" s="13">
        <v>42935</v>
      </c>
      <c r="F124">
        <v>0</v>
      </c>
      <c r="H124">
        <v>23.25</v>
      </c>
      <c r="I124" s="12">
        <v>4.7300000000000002E-2</v>
      </c>
      <c r="J124" s="12">
        <v>4.7300000000000002E-2</v>
      </c>
      <c r="K124" s="12">
        <v>5.16E-2</v>
      </c>
      <c r="L124" s="13">
        <v>42966</v>
      </c>
      <c r="M124" s="12">
        <v>0.86609999999999998</v>
      </c>
      <c r="N124" s="12">
        <v>0.14219999999999999</v>
      </c>
      <c r="O124">
        <v>1.33</v>
      </c>
      <c r="P124">
        <v>1.35</v>
      </c>
      <c r="Q124">
        <v>1.72</v>
      </c>
      <c r="R124">
        <v>10</v>
      </c>
      <c r="S124">
        <v>0.21</v>
      </c>
      <c r="T124">
        <v>0.69</v>
      </c>
      <c r="U124">
        <v>0.3</v>
      </c>
      <c r="V124">
        <v>1.2</v>
      </c>
      <c r="W124">
        <v>1.27</v>
      </c>
      <c r="X124">
        <v>15</v>
      </c>
      <c r="Y124">
        <v>0.99</v>
      </c>
      <c r="Z124">
        <v>14.05</v>
      </c>
      <c r="AA124">
        <v>32.68</v>
      </c>
      <c r="AB124">
        <v>-21.84</v>
      </c>
      <c r="AC124">
        <v>-50.78</v>
      </c>
      <c r="AD124">
        <v>-62.87</v>
      </c>
      <c r="AE124">
        <v>-146.16999999999999</v>
      </c>
      <c r="AF124">
        <v>-114.15</v>
      </c>
      <c r="AG124">
        <v>-265.39999999999998</v>
      </c>
      <c r="AH124">
        <v>16.7744</v>
      </c>
      <c r="AI124">
        <v>22.77</v>
      </c>
    </row>
    <row r="125" spans="1:35">
      <c r="A125">
        <v>2012</v>
      </c>
      <c r="B125" t="s">
        <v>159</v>
      </c>
      <c r="C125" s="12">
        <v>0.251</v>
      </c>
      <c r="D125">
        <v>0.5</v>
      </c>
      <c r="E125" s="13">
        <v>42972</v>
      </c>
      <c r="F125">
        <v>0</v>
      </c>
      <c r="H125">
        <v>13.95</v>
      </c>
      <c r="I125" s="12">
        <v>3.5799999999999998E-2</v>
      </c>
      <c r="J125" s="12">
        <v>3.5799999999999998E-2</v>
      </c>
      <c r="K125" s="12">
        <v>4.1000000000000002E-2</v>
      </c>
      <c r="L125" s="13">
        <v>43001</v>
      </c>
      <c r="M125" s="12">
        <v>0.89290000000000003</v>
      </c>
      <c r="N125" s="12">
        <v>0.27850000000000003</v>
      </c>
      <c r="O125">
        <v>0.5</v>
      </c>
      <c r="P125">
        <v>0.25</v>
      </c>
      <c r="Q125">
        <v>0.31</v>
      </c>
      <c r="R125">
        <v>6</v>
      </c>
      <c r="S125">
        <v>0.01</v>
      </c>
      <c r="T125">
        <v>0.17</v>
      </c>
      <c r="U125">
        <v>0.31</v>
      </c>
      <c r="V125">
        <v>0.49</v>
      </c>
      <c r="W125">
        <v>0.56000000000000005</v>
      </c>
      <c r="X125">
        <v>24.05</v>
      </c>
      <c r="Y125">
        <v>1.08</v>
      </c>
      <c r="Z125">
        <v>24.81</v>
      </c>
      <c r="AA125">
        <v>34.61</v>
      </c>
      <c r="AB125">
        <v>-3.43</v>
      </c>
      <c r="AC125">
        <v>-4.78</v>
      </c>
      <c r="AD125">
        <v>-35.700000000000003</v>
      </c>
      <c r="AE125">
        <v>-49.8</v>
      </c>
      <c r="AF125">
        <v>-76.040000000000006</v>
      </c>
      <c r="AG125">
        <v>-106.08</v>
      </c>
      <c r="AH125">
        <v>35.5398</v>
      </c>
      <c r="AI125">
        <v>10.75</v>
      </c>
    </row>
    <row r="126" spans="1:35">
      <c r="A126">
        <v>2013</v>
      </c>
      <c r="B126" t="s">
        <v>160</v>
      </c>
      <c r="C126" s="12">
        <v>0.29599999999999999</v>
      </c>
      <c r="D126">
        <v>0.5</v>
      </c>
      <c r="E126" s="13">
        <v>42929</v>
      </c>
      <c r="F126">
        <v>0</v>
      </c>
      <c r="H126">
        <v>22.4</v>
      </c>
      <c r="I126" s="12">
        <v>2.23E-2</v>
      </c>
      <c r="J126" s="12">
        <v>2.23E-2</v>
      </c>
      <c r="K126" s="12">
        <v>2.6200000000000001E-2</v>
      </c>
      <c r="L126" s="13">
        <v>42959</v>
      </c>
      <c r="M126" s="12">
        <v>0.55559999999999998</v>
      </c>
      <c r="N126" s="12">
        <v>0.43430000000000002</v>
      </c>
      <c r="O126">
        <v>0.93</v>
      </c>
      <c r="P126">
        <v>1.4</v>
      </c>
      <c r="Q126">
        <v>1.26</v>
      </c>
      <c r="R126">
        <v>10</v>
      </c>
      <c r="S126">
        <v>0.12</v>
      </c>
      <c r="T126">
        <v>0.13</v>
      </c>
      <c r="U126">
        <v>0.11</v>
      </c>
      <c r="V126">
        <v>0.36</v>
      </c>
      <c r="W126">
        <v>0.9</v>
      </c>
      <c r="X126">
        <v>37.97</v>
      </c>
      <c r="Y126">
        <v>1.02</v>
      </c>
      <c r="Z126">
        <v>20.22</v>
      </c>
      <c r="AA126">
        <v>45.3</v>
      </c>
      <c r="AB126">
        <v>2.29</v>
      </c>
      <c r="AC126">
        <v>5.12</v>
      </c>
      <c r="AD126">
        <v>-18.21</v>
      </c>
      <c r="AE126">
        <v>-40.799999999999997</v>
      </c>
      <c r="AF126">
        <v>-43.84</v>
      </c>
      <c r="AG126">
        <v>-98.2</v>
      </c>
      <c r="AH126">
        <v>34.843200000000003</v>
      </c>
      <c r="AI126">
        <v>10.96</v>
      </c>
    </row>
    <row r="127" spans="1:35">
      <c r="A127">
        <v>2015</v>
      </c>
      <c r="B127" t="s">
        <v>161</v>
      </c>
      <c r="C127" s="12">
        <v>0.215</v>
      </c>
      <c r="D127">
        <v>2.5</v>
      </c>
      <c r="E127" s="13">
        <v>42913</v>
      </c>
      <c r="F127">
        <v>0</v>
      </c>
      <c r="G127" s="13"/>
      <c r="H127">
        <v>50.2</v>
      </c>
      <c r="I127" s="12">
        <v>4.9799999999999997E-2</v>
      </c>
      <c r="J127" s="12">
        <v>4.9799999999999997E-2</v>
      </c>
      <c r="K127" s="12">
        <v>5.5800000000000002E-2</v>
      </c>
      <c r="L127" s="13">
        <v>42938</v>
      </c>
      <c r="M127" s="12">
        <v>0.72460000000000002</v>
      </c>
      <c r="N127" s="12">
        <v>0.17480000000000001</v>
      </c>
      <c r="O127">
        <v>2.67</v>
      </c>
      <c r="P127">
        <v>2.71</v>
      </c>
      <c r="Q127">
        <v>2.68</v>
      </c>
      <c r="R127">
        <v>10</v>
      </c>
      <c r="S127">
        <v>0.81</v>
      </c>
      <c r="T127">
        <v>0.84</v>
      </c>
      <c r="U127">
        <v>0.89</v>
      </c>
      <c r="V127">
        <v>2.54</v>
      </c>
      <c r="W127">
        <v>3.45</v>
      </c>
      <c r="X127">
        <v>16.09</v>
      </c>
      <c r="Y127">
        <v>1.76</v>
      </c>
      <c r="Z127">
        <v>25.96</v>
      </c>
      <c r="AA127">
        <v>130.31</v>
      </c>
      <c r="AB127">
        <v>-12.65</v>
      </c>
      <c r="AC127">
        <v>-63.5</v>
      </c>
      <c r="AD127">
        <v>-56.77</v>
      </c>
      <c r="AE127">
        <v>-285</v>
      </c>
      <c r="AF127">
        <v>-111.93</v>
      </c>
      <c r="AG127">
        <v>-561.88</v>
      </c>
      <c r="AH127">
        <v>7.2234999999999996</v>
      </c>
      <c r="AI127">
        <v>52.88</v>
      </c>
    </row>
    <row r="128" spans="1:35">
      <c r="A128">
        <v>2024</v>
      </c>
      <c r="B128" t="s">
        <v>162</v>
      </c>
      <c r="C128" s="12">
        <v>6.9199999999999998E-2</v>
      </c>
      <c r="D128">
        <v>0.3</v>
      </c>
      <c r="E128" s="13">
        <v>42909</v>
      </c>
      <c r="F128">
        <v>0</v>
      </c>
      <c r="H128">
        <v>9.49</v>
      </c>
      <c r="I128" s="12">
        <v>3.1600000000000003E-2</v>
      </c>
      <c r="J128" s="12">
        <v>3.1600000000000003E-2</v>
      </c>
      <c r="K128" s="12">
        <v>3.27E-2</v>
      </c>
      <c r="L128" s="13">
        <v>42945</v>
      </c>
      <c r="M128" s="12">
        <v>0.88239999999999996</v>
      </c>
      <c r="N128" s="12">
        <v>0.25629999999999997</v>
      </c>
      <c r="O128">
        <v>0.37</v>
      </c>
      <c r="P128">
        <v>0.21</v>
      </c>
      <c r="Q128">
        <v>0.13</v>
      </c>
      <c r="R128">
        <v>3</v>
      </c>
      <c r="S128">
        <v>0.09</v>
      </c>
      <c r="T128">
        <v>0.27</v>
      </c>
      <c r="U128">
        <v>0.26</v>
      </c>
      <c r="V128">
        <v>0.62</v>
      </c>
      <c r="W128">
        <v>0.34</v>
      </c>
      <c r="X128">
        <v>14.16</v>
      </c>
      <c r="Y128">
        <v>0.84</v>
      </c>
      <c r="Z128">
        <v>-5.42</v>
      </c>
      <c r="AA128">
        <v>-5.14</v>
      </c>
      <c r="AB128">
        <v>-28.31</v>
      </c>
      <c r="AC128">
        <v>-26.87</v>
      </c>
      <c r="AD128">
        <v>-54.47</v>
      </c>
      <c r="AE128">
        <v>-51.7</v>
      </c>
      <c r="AF128">
        <v>-87.18</v>
      </c>
      <c r="AG128">
        <v>-82.73</v>
      </c>
      <c r="AH128">
        <v>64.437100000000001</v>
      </c>
      <c r="AI128">
        <v>5.93</v>
      </c>
    </row>
    <row r="129" spans="1:35">
      <c r="A129">
        <v>2029</v>
      </c>
      <c r="B129" t="s">
        <v>163</v>
      </c>
      <c r="C129" s="12">
        <v>0.47789999999999999</v>
      </c>
      <c r="D129">
        <v>1</v>
      </c>
      <c r="E129" s="13">
        <v>42935</v>
      </c>
      <c r="F129">
        <v>0</v>
      </c>
      <c r="H129">
        <v>40.65</v>
      </c>
      <c r="I129" s="12">
        <v>2.46E-2</v>
      </c>
      <c r="J129" s="12">
        <v>2.46E-2</v>
      </c>
      <c r="K129" s="12">
        <v>3.2300000000000002E-2</v>
      </c>
      <c r="L129" s="13">
        <v>42962</v>
      </c>
      <c r="M129" s="12">
        <v>-3.4483000000000001</v>
      </c>
      <c r="N129" s="12">
        <v>0.65790000000000004</v>
      </c>
      <c r="O129">
        <v>1.1000000000000001</v>
      </c>
      <c r="P129">
        <v>0.85</v>
      </c>
      <c r="Q129">
        <v>1.17</v>
      </c>
      <c r="R129">
        <v>10</v>
      </c>
      <c r="S129">
        <v>0.69</v>
      </c>
      <c r="T129">
        <v>1.02</v>
      </c>
      <c r="U129">
        <v>1.08</v>
      </c>
      <c r="V129">
        <v>2.79</v>
      </c>
      <c r="W129">
        <v>-0.28999999999999998</v>
      </c>
      <c r="X129" s="15">
        <v>12.99</v>
      </c>
      <c r="Y129">
        <v>1.48</v>
      </c>
      <c r="Z129">
        <v>43.54</v>
      </c>
      <c r="AA129">
        <v>177</v>
      </c>
      <c r="AB129">
        <v>22.21</v>
      </c>
      <c r="AC129">
        <v>90.28</v>
      </c>
      <c r="AD129">
        <v>-2.17</v>
      </c>
      <c r="AE129">
        <v>-8.84</v>
      </c>
      <c r="AF129">
        <v>-32.65</v>
      </c>
      <c r="AG129">
        <v>-132.74</v>
      </c>
      <c r="AH129">
        <v>16.142700000000001</v>
      </c>
      <c r="AI129">
        <v>23.66</v>
      </c>
    </row>
    <row r="130" spans="1:35">
      <c r="A130">
        <v>2031</v>
      </c>
      <c r="B130" t="s">
        <v>164</v>
      </c>
      <c r="C130" s="12">
        <v>0</v>
      </c>
      <c r="D130">
        <v>0.3</v>
      </c>
      <c r="E130" s="13">
        <v>42928</v>
      </c>
      <c r="F130">
        <v>0</v>
      </c>
      <c r="G130" s="13"/>
      <c r="H130">
        <v>22.85</v>
      </c>
      <c r="I130" s="12">
        <v>1.3100000000000001E-2</v>
      </c>
      <c r="J130" s="12">
        <v>1.3100000000000001E-2</v>
      </c>
      <c r="K130" s="12">
        <v>1.3100000000000001E-2</v>
      </c>
      <c r="L130" s="13">
        <v>42957</v>
      </c>
      <c r="M130" s="12">
        <v>-0.2069</v>
      </c>
      <c r="N130" s="12">
        <v>0.1174</v>
      </c>
      <c r="O130">
        <v>0.77</v>
      </c>
      <c r="P130">
        <v>0.97</v>
      </c>
      <c r="Q130">
        <v>1.05</v>
      </c>
      <c r="R130">
        <v>10</v>
      </c>
      <c r="S130">
        <v>0.9</v>
      </c>
      <c r="T130">
        <v>0.37</v>
      </c>
      <c r="U130">
        <v>0.87</v>
      </c>
      <c r="V130">
        <v>2.14</v>
      </c>
      <c r="W130">
        <v>-1.45</v>
      </c>
      <c r="X130">
        <v>26.26</v>
      </c>
      <c r="Y130">
        <v>1.3</v>
      </c>
      <c r="Z130">
        <v>-6.56</v>
      </c>
      <c r="AA130">
        <v>-15</v>
      </c>
      <c r="AB130">
        <v>-15.75</v>
      </c>
      <c r="AC130">
        <v>-36</v>
      </c>
      <c r="AD130">
        <v>-26.26</v>
      </c>
      <c r="AE130">
        <v>-60</v>
      </c>
      <c r="AF130">
        <v>-39.39</v>
      </c>
      <c r="AG130">
        <v>-90</v>
      </c>
      <c r="AH130">
        <v>66.666700000000006</v>
      </c>
      <c r="AI130">
        <v>5.73</v>
      </c>
    </row>
    <row r="131" spans="1:35">
      <c r="A131">
        <v>2032</v>
      </c>
      <c r="B131" t="s">
        <v>165</v>
      </c>
      <c r="C131" s="12">
        <v>0.1198</v>
      </c>
      <c r="D131">
        <v>0.2</v>
      </c>
      <c r="E131" s="13">
        <v>42913</v>
      </c>
      <c r="F131">
        <v>0</v>
      </c>
      <c r="H131">
        <v>10.75</v>
      </c>
      <c r="I131" s="12">
        <v>1.8599999999999998E-2</v>
      </c>
      <c r="J131" s="12">
        <v>1.8599999999999998E-2</v>
      </c>
      <c r="K131" s="14">
        <v>1.9800000000000002E-2</v>
      </c>
      <c r="L131" s="13">
        <v>42938</v>
      </c>
      <c r="M131" s="12">
        <v>0.76919999999999999</v>
      </c>
      <c r="N131" s="12">
        <v>0.25240000000000001</v>
      </c>
      <c r="O131">
        <v>0.4</v>
      </c>
      <c r="P131">
        <v>0.33</v>
      </c>
      <c r="Q131">
        <v>0.56999999999999995</v>
      </c>
      <c r="R131">
        <v>8</v>
      </c>
      <c r="S131">
        <v>0.08</v>
      </c>
      <c r="T131">
        <v>0.19</v>
      </c>
      <c r="U131">
        <v>0.13</v>
      </c>
      <c r="V131">
        <v>0.4</v>
      </c>
      <c r="W131">
        <v>0.26</v>
      </c>
      <c r="X131">
        <v>25.6</v>
      </c>
      <c r="Y131">
        <v>0.85</v>
      </c>
      <c r="Z131">
        <v>1.28</v>
      </c>
      <c r="AA131">
        <v>1.38</v>
      </c>
      <c r="AB131">
        <v>-12.52</v>
      </c>
      <c r="AC131">
        <v>-13.46</v>
      </c>
      <c r="AD131">
        <v>-28.29</v>
      </c>
      <c r="AE131">
        <v>-30.42</v>
      </c>
      <c r="AF131">
        <v>-48.01</v>
      </c>
      <c r="AG131">
        <v>-51.61</v>
      </c>
      <c r="AH131">
        <v>94.348500000000001</v>
      </c>
      <c r="AI131">
        <v>4.05</v>
      </c>
    </row>
    <row r="132" spans="1:35">
      <c r="A132">
        <v>2101</v>
      </c>
      <c r="B132" t="s">
        <v>166</v>
      </c>
      <c r="C132" s="12">
        <v>0.20480000000000001</v>
      </c>
      <c r="D132">
        <v>0.2</v>
      </c>
      <c r="E132" s="13">
        <v>42928</v>
      </c>
      <c r="F132">
        <v>0</v>
      </c>
      <c r="H132">
        <v>29.9</v>
      </c>
      <c r="I132" s="12">
        <v>6.7000000000000002E-3</v>
      </c>
      <c r="J132" s="12">
        <v>6.7000000000000002E-3</v>
      </c>
      <c r="K132" s="12">
        <v>7.4999999999999997E-3</v>
      </c>
      <c r="L132" s="13">
        <v>42942</v>
      </c>
      <c r="M132" s="12">
        <v>0.20619999999999999</v>
      </c>
      <c r="N132" s="12">
        <v>4.3700000000000003E-2</v>
      </c>
      <c r="O132">
        <v>7.0000000000000007E-2</v>
      </c>
      <c r="P132">
        <v>0.71</v>
      </c>
      <c r="Q132">
        <v>1.3</v>
      </c>
      <c r="R132">
        <v>5</v>
      </c>
      <c r="S132">
        <v>0.21</v>
      </c>
      <c r="T132">
        <v>0.59</v>
      </c>
      <c r="U132">
        <v>0.31</v>
      </c>
      <c r="V132">
        <v>1.1100000000000001</v>
      </c>
      <c r="W132">
        <v>0.97</v>
      </c>
      <c r="X132">
        <v>22.15</v>
      </c>
      <c r="Y132">
        <v>2.1</v>
      </c>
      <c r="Z132">
        <v>3.16</v>
      </c>
      <c r="AA132">
        <v>9.4600000000000009</v>
      </c>
      <c r="AB132">
        <v>-2</v>
      </c>
      <c r="AC132">
        <v>-5.98</v>
      </c>
      <c r="AD132">
        <v>-7.9</v>
      </c>
      <c r="AE132">
        <v>-23.62</v>
      </c>
      <c r="AF132">
        <v>-15.27</v>
      </c>
      <c r="AG132">
        <v>-45.66</v>
      </c>
      <c r="AH132">
        <v>90.711200000000005</v>
      </c>
      <c r="AI132">
        <v>4.21</v>
      </c>
    </row>
    <row r="133" spans="1:35">
      <c r="A133">
        <v>2102</v>
      </c>
      <c r="B133" t="s">
        <v>167</v>
      </c>
      <c r="C133" s="12">
        <v>0.2006</v>
      </c>
      <c r="D133">
        <v>0.2</v>
      </c>
      <c r="E133" s="13">
        <v>42949</v>
      </c>
      <c r="F133">
        <v>0.2</v>
      </c>
      <c r="G133" s="13">
        <v>42949</v>
      </c>
      <c r="H133">
        <v>14.65</v>
      </c>
      <c r="I133" s="12">
        <v>1.37E-2</v>
      </c>
      <c r="J133" s="12">
        <v>2.7300000000000001E-2</v>
      </c>
      <c r="K133" s="12">
        <v>3.0300000000000001E-2</v>
      </c>
      <c r="L133" s="13">
        <v>43000</v>
      </c>
      <c r="M133" s="12">
        <v>0.32790000000000002</v>
      </c>
      <c r="N133" s="12">
        <v>0.1454</v>
      </c>
      <c r="O133">
        <v>0.56000000000000005</v>
      </c>
      <c r="P133">
        <v>0.59</v>
      </c>
      <c r="Q133">
        <v>0.66</v>
      </c>
      <c r="R133">
        <v>9</v>
      </c>
      <c r="S133">
        <v>0.25</v>
      </c>
      <c r="T133">
        <v>0.01</v>
      </c>
      <c r="U133">
        <v>-0.23</v>
      </c>
      <c r="V133">
        <v>0.03</v>
      </c>
      <c r="W133">
        <v>1.22</v>
      </c>
      <c r="X133">
        <v>54.26</v>
      </c>
      <c r="Y133">
        <v>0.68</v>
      </c>
      <c r="Z133">
        <v>12.36</v>
      </c>
      <c r="AA133">
        <v>18.11</v>
      </c>
      <c r="AB133">
        <v>-8.67</v>
      </c>
      <c r="AC133">
        <v>-12.69</v>
      </c>
      <c r="AD133">
        <v>-32.700000000000003</v>
      </c>
      <c r="AE133">
        <v>-47.9</v>
      </c>
      <c r="AF133">
        <v>-62.74</v>
      </c>
      <c r="AG133">
        <v>-91.92</v>
      </c>
      <c r="AH133">
        <v>45.4422</v>
      </c>
      <c r="AI133">
        <v>8.41</v>
      </c>
    </row>
    <row r="134" spans="1:35">
      <c r="A134">
        <v>2103</v>
      </c>
      <c r="B134" t="s">
        <v>168</v>
      </c>
      <c r="C134" s="12">
        <v>0.1032</v>
      </c>
      <c r="D134">
        <v>1.06</v>
      </c>
      <c r="E134" s="13">
        <v>42972</v>
      </c>
      <c r="F134">
        <v>0</v>
      </c>
      <c r="G134" s="13"/>
      <c r="H134">
        <v>35.549999999999997</v>
      </c>
      <c r="I134" s="12">
        <v>2.98E-2</v>
      </c>
      <c r="J134" s="12">
        <v>2.98E-2</v>
      </c>
      <c r="K134" s="12">
        <v>3.1399999999999997E-2</v>
      </c>
      <c r="L134" s="13">
        <v>43001</v>
      </c>
      <c r="M134" s="12">
        <v>1.6563000000000001</v>
      </c>
      <c r="N134" s="12">
        <v>0.1027</v>
      </c>
      <c r="O134">
        <v>1.49</v>
      </c>
      <c r="P134">
        <v>2.93</v>
      </c>
      <c r="Q134">
        <v>3.07</v>
      </c>
      <c r="R134">
        <v>10</v>
      </c>
      <c r="S134">
        <v>0.27</v>
      </c>
      <c r="T134">
        <v>0.56000000000000005</v>
      </c>
      <c r="U134">
        <v>0.3</v>
      </c>
      <c r="V134">
        <v>1.1299999999999999</v>
      </c>
      <c r="W134">
        <v>0.64</v>
      </c>
      <c r="X134" s="15">
        <v>29.63</v>
      </c>
      <c r="Y134">
        <v>1.92</v>
      </c>
      <c r="Z134">
        <v>-0.28999999999999998</v>
      </c>
      <c r="AA134">
        <v>-1.04</v>
      </c>
      <c r="AB134">
        <v>-22.24</v>
      </c>
      <c r="AC134">
        <v>-79.069999999999993</v>
      </c>
      <c r="AD134">
        <v>-47.33</v>
      </c>
      <c r="AE134">
        <v>-168.24</v>
      </c>
      <c r="AF134">
        <v>-78.680000000000007</v>
      </c>
      <c r="AG134">
        <v>-279.70999999999998</v>
      </c>
      <c r="AH134">
        <v>17.9421</v>
      </c>
      <c r="AI134">
        <v>21.29</v>
      </c>
    </row>
    <row r="135" spans="1:35">
      <c r="A135">
        <v>2104</v>
      </c>
      <c r="B135" t="s">
        <v>169</v>
      </c>
      <c r="C135" s="12">
        <v>0.1168</v>
      </c>
      <c r="D135">
        <v>1.1499999999999999</v>
      </c>
      <c r="E135" s="13">
        <v>42937</v>
      </c>
      <c r="F135">
        <v>0</v>
      </c>
      <c r="G135" s="13"/>
      <c r="H135">
        <v>29.4</v>
      </c>
      <c r="I135" s="12">
        <v>3.9100000000000003E-2</v>
      </c>
      <c r="J135" s="12">
        <v>3.9100000000000003E-2</v>
      </c>
      <c r="K135" s="12">
        <v>4.1500000000000002E-2</v>
      </c>
      <c r="L135" s="13">
        <v>42966</v>
      </c>
      <c r="M135" s="12">
        <v>0.79310000000000003</v>
      </c>
      <c r="N135" s="12">
        <v>0.15079999999999999</v>
      </c>
      <c r="O135">
        <v>1.87</v>
      </c>
      <c r="P135">
        <v>1.83</v>
      </c>
      <c r="Q135">
        <v>1.71</v>
      </c>
      <c r="R135">
        <v>10</v>
      </c>
      <c r="S135">
        <v>0.51</v>
      </c>
      <c r="T135">
        <v>0.42</v>
      </c>
      <c r="U135">
        <v>0.91</v>
      </c>
      <c r="V135">
        <v>1.84</v>
      </c>
      <c r="W135">
        <v>1.45</v>
      </c>
      <c r="X135">
        <v>13.42</v>
      </c>
      <c r="Y135">
        <v>0.97</v>
      </c>
      <c r="Z135">
        <v>2.14</v>
      </c>
      <c r="AA135">
        <v>6.3</v>
      </c>
      <c r="AB135">
        <v>-26.84</v>
      </c>
      <c r="AC135">
        <v>-78.900000000000006</v>
      </c>
      <c r="AD135">
        <v>-59.96</v>
      </c>
      <c r="AE135">
        <v>-176.27</v>
      </c>
      <c r="AF135">
        <v>-101.36</v>
      </c>
      <c r="AG135">
        <v>-297.99</v>
      </c>
      <c r="AH135">
        <v>16.431699999999999</v>
      </c>
      <c r="AI135">
        <v>23.25</v>
      </c>
    </row>
    <row r="136" spans="1:35">
      <c r="A136">
        <v>2105</v>
      </c>
      <c r="B136" t="s">
        <v>170</v>
      </c>
      <c r="C136" s="12">
        <v>0.10249999999999999</v>
      </c>
      <c r="D136">
        <v>3</v>
      </c>
      <c r="E136" s="13">
        <v>42937</v>
      </c>
      <c r="F136">
        <v>0</v>
      </c>
      <c r="H136">
        <v>65</v>
      </c>
      <c r="I136" s="12">
        <v>4.6199999999999998E-2</v>
      </c>
      <c r="J136" s="12">
        <v>4.6199999999999998E-2</v>
      </c>
      <c r="K136" s="12">
        <v>4.8599999999999997E-2</v>
      </c>
      <c r="L136" s="13">
        <v>42972</v>
      </c>
      <c r="M136" s="12">
        <v>0.76139999999999997</v>
      </c>
      <c r="N136" s="12">
        <v>0.13850000000000001</v>
      </c>
      <c r="O136">
        <v>3</v>
      </c>
      <c r="P136">
        <v>3.14</v>
      </c>
      <c r="Q136">
        <v>2.95</v>
      </c>
      <c r="R136">
        <v>10</v>
      </c>
      <c r="S136">
        <v>1.24</v>
      </c>
      <c r="T136">
        <v>1.23</v>
      </c>
      <c r="U136">
        <v>0.92</v>
      </c>
      <c r="V136">
        <v>3.39</v>
      </c>
      <c r="W136">
        <v>3.94</v>
      </c>
      <c r="X136">
        <v>14.81</v>
      </c>
      <c r="Y136">
        <v>2.4500000000000002</v>
      </c>
      <c r="Z136">
        <v>-0.61</v>
      </c>
      <c r="AA136">
        <v>-3.94</v>
      </c>
      <c r="AB136">
        <v>-34.57</v>
      </c>
      <c r="AC136">
        <v>-224.7</v>
      </c>
      <c r="AD136">
        <v>-73.38</v>
      </c>
      <c r="AE136">
        <v>-477</v>
      </c>
      <c r="AF136">
        <v>-121.9</v>
      </c>
      <c r="AG136">
        <v>-792.38</v>
      </c>
      <c r="AH136">
        <v>6.3417000000000003</v>
      </c>
      <c r="AI136">
        <v>60.24</v>
      </c>
    </row>
    <row r="137" spans="1:35">
      <c r="A137">
        <v>2107</v>
      </c>
      <c r="B137" t="s">
        <v>171</v>
      </c>
      <c r="C137" s="12">
        <v>0.10920000000000001</v>
      </c>
      <c r="D137">
        <v>0.85</v>
      </c>
      <c r="E137" s="13">
        <v>42915</v>
      </c>
      <c r="F137">
        <v>0</v>
      </c>
      <c r="H137">
        <v>17.149999999999999</v>
      </c>
      <c r="I137" s="12">
        <v>4.9599999999999998E-2</v>
      </c>
      <c r="J137" s="12">
        <v>4.9599999999999998E-2</v>
      </c>
      <c r="K137" s="12">
        <v>5.2400000000000002E-2</v>
      </c>
      <c r="L137" s="13">
        <v>42936</v>
      </c>
      <c r="M137" s="12">
        <v>0.53129999999999999</v>
      </c>
      <c r="N137" s="12">
        <v>0.12330000000000001</v>
      </c>
      <c r="O137">
        <v>1.88</v>
      </c>
      <c r="P137">
        <v>1.94</v>
      </c>
      <c r="Q137">
        <v>1.41</v>
      </c>
      <c r="R137">
        <v>10</v>
      </c>
      <c r="S137">
        <v>0.05</v>
      </c>
      <c r="T137">
        <v>0.09</v>
      </c>
      <c r="U137">
        <v>0.16</v>
      </c>
      <c r="V137">
        <v>0.3</v>
      </c>
      <c r="W137">
        <v>1.6</v>
      </c>
      <c r="X137">
        <v>21.99</v>
      </c>
      <c r="Y137">
        <v>0.67</v>
      </c>
      <c r="Z137">
        <v>0.93</v>
      </c>
      <c r="AA137">
        <v>1.59</v>
      </c>
      <c r="AB137">
        <v>-35.659999999999997</v>
      </c>
      <c r="AC137">
        <v>-61.16</v>
      </c>
      <c r="AD137">
        <v>-77.48</v>
      </c>
      <c r="AE137">
        <v>-132.87</v>
      </c>
      <c r="AF137">
        <v>-129.75</v>
      </c>
      <c r="AG137">
        <v>-222.51</v>
      </c>
      <c r="AH137">
        <v>22.311199999999999</v>
      </c>
      <c r="AI137">
        <v>17.12</v>
      </c>
    </row>
    <row r="138" spans="1:35">
      <c r="A138">
        <v>2108</v>
      </c>
      <c r="B138" t="s">
        <v>172</v>
      </c>
      <c r="C138" s="12">
        <v>0.17979999999999999</v>
      </c>
      <c r="D138">
        <v>2</v>
      </c>
      <c r="E138" s="13">
        <v>42951</v>
      </c>
      <c r="F138">
        <v>0.5</v>
      </c>
      <c r="G138" s="13">
        <v>42951</v>
      </c>
      <c r="H138">
        <v>25.3</v>
      </c>
      <c r="I138" s="12">
        <v>7.9100000000000004E-2</v>
      </c>
      <c r="J138" s="12">
        <v>9.8799999999999999E-2</v>
      </c>
      <c r="K138" s="12">
        <v>0.1086</v>
      </c>
      <c r="L138" s="13">
        <v>42984</v>
      </c>
      <c r="M138" s="12">
        <v>0.91910000000000003</v>
      </c>
      <c r="N138" s="12">
        <v>0.37</v>
      </c>
      <c r="O138">
        <v>1.26</v>
      </c>
      <c r="P138">
        <v>1.39</v>
      </c>
      <c r="Q138">
        <v>1.49</v>
      </c>
      <c r="R138">
        <v>10</v>
      </c>
      <c r="S138">
        <v>0.53</v>
      </c>
      <c r="T138">
        <v>0.63</v>
      </c>
      <c r="U138">
        <v>0.25</v>
      </c>
      <c r="V138">
        <v>1.41</v>
      </c>
      <c r="W138">
        <v>2.72</v>
      </c>
      <c r="X138">
        <v>12.65</v>
      </c>
      <c r="Y138">
        <v>1.74</v>
      </c>
      <c r="Z138">
        <v>34.99</v>
      </c>
      <c r="AA138">
        <v>88.51</v>
      </c>
      <c r="AB138">
        <v>-40.4</v>
      </c>
      <c r="AC138">
        <v>-102.22</v>
      </c>
      <c r="AD138">
        <v>-126.56</v>
      </c>
      <c r="AE138">
        <v>-320.2</v>
      </c>
      <c r="AF138">
        <v>-234.26</v>
      </c>
      <c r="AG138">
        <v>-592.67999999999995</v>
      </c>
      <c r="AH138">
        <v>7.3400999999999996</v>
      </c>
      <c r="AI138">
        <v>52.04</v>
      </c>
    </row>
    <row r="139" spans="1:35">
      <c r="A139">
        <v>2109</v>
      </c>
      <c r="B139" t="s">
        <v>173</v>
      </c>
      <c r="C139" s="12">
        <v>0.30070000000000002</v>
      </c>
      <c r="D139">
        <v>0.2</v>
      </c>
      <c r="E139" s="13">
        <v>42976</v>
      </c>
      <c r="F139">
        <v>0.2</v>
      </c>
      <c r="G139" s="13">
        <v>42976</v>
      </c>
      <c r="H139" s="11">
        <v>11.15</v>
      </c>
      <c r="I139" s="12">
        <v>1.7899999999999999E-2</v>
      </c>
      <c r="J139" s="12">
        <v>3.5900000000000001E-2</v>
      </c>
      <c r="K139" s="12">
        <v>4.2200000000000001E-2</v>
      </c>
      <c r="L139" s="13">
        <v>43014</v>
      </c>
      <c r="M139" s="12">
        <v>1.25</v>
      </c>
      <c r="N139" s="12">
        <v>8.8999999999999996E-2</v>
      </c>
      <c r="O139">
        <v>0.63</v>
      </c>
      <c r="P139">
        <v>0.31</v>
      </c>
      <c r="Q139">
        <v>0.2</v>
      </c>
      <c r="R139">
        <v>4</v>
      </c>
      <c r="S139">
        <v>0.19</v>
      </c>
      <c r="T139">
        <v>0.09</v>
      </c>
      <c r="U139">
        <v>0.12</v>
      </c>
      <c r="V139">
        <v>0.4</v>
      </c>
      <c r="W139">
        <v>0.32</v>
      </c>
      <c r="X139">
        <v>26.55</v>
      </c>
      <c r="Y139">
        <v>0.92</v>
      </c>
      <c r="Z139">
        <v>33.299999999999997</v>
      </c>
      <c r="AA139">
        <v>37.130000000000003</v>
      </c>
      <c r="AB139">
        <v>4.42</v>
      </c>
      <c r="AC139">
        <v>4.92</v>
      </c>
      <c r="AD139">
        <v>-28.6</v>
      </c>
      <c r="AE139">
        <v>-31.89</v>
      </c>
      <c r="AF139">
        <v>-69.87</v>
      </c>
      <c r="AG139">
        <v>-77.900000000000006</v>
      </c>
      <c r="AH139">
        <v>43.465000000000003</v>
      </c>
      <c r="AI139">
        <v>8.7899999999999991</v>
      </c>
    </row>
    <row r="140" spans="1:35">
      <c r="A140">
        <v>2204</v>
      </c>
      <c r="B140" t="s">
        <v>174</v>
      </c>
      <c r="C140" s="12">
        <v>0.15079999999999999</v>
      </c>
      <c r="D140">
        <v>1.5</v>
      </c>
      <c r="E140" s="13">
        <v>42937</v>
      </c>
      <c r="F140">
        <v>0</v>
      </c>
      <c r="G140" s="13"/>
      <c r="H140">
        <v>28.2</v>
      </c>
      <c r="I140" s="12">
        <v>5.3199999999999997E-2</v>
      </c>
      <c r="J140" s="12">
        <v>5.3199999999999997E-2</v>
      </c>
      <c r="K140" s="12">
        <v>5.7500000000000002E-2</v>
      </c>
      <c r="L140" s="13">
        <v>42971</v>
      </c>
      <c r="M140" s="12">
        <v>0.64659999999999995</v>
      </c>
      <c r="N140" s="12">
        <v>0.52439999999999998</v>
      </c>
      <c r="O140">
        <v>1.25</v>
      </c>
      <c r="P140">
        <v>1.0900000000000001</v>
      </c>
      <c r="Q140">
        <v>0.83</v>
      </c>
      <c r="R140">
        <v>9</v>
      </c>
      <c r="S140">
        <v>0.77</v>
      </c>
      <c r="T140">
        <v>0.7</v>
      </c>
      <c r="U140">
        <v>0.62</v>
      </c>
      <c r="V140">
        <v>2.09</v>
      </c>
      <c r="W140">
        <v>2.3199999999999998</v>
      </c>
      <c r="X140">
        <v>11.51</v>
      </c>
      <c r="Y140">
        <v>0.78</v>
      </c>
      <c r="Z140">
        <v>11.51</v>
      </c>
      <c r="AA140">
        <v>32.450000000000003</v>
      </c>
      <c r="AB140">
        <v>-28.54</v>
      </c>
      <c r="AC140">
        <v>-80.47</v>
      </c>
      <c r="AD140">
        <v>-74.3</v>
      </c>
      <c r="AE140">
        <v>-209.52</v>
      </c>
      <c r="AF140">
        <v>-131.5</v>
      </c>
      <c r="AG140">
        <v>-370.83</v>
      </c>
      <c r="AH140">
        <v>12.3985</v>
      </c>
      <c r="AI140">
        <v>30.81</v>
      </c>
    </row>
    <row r="141" spans="1:35">
      <c r="A141">
        <v>2206</v>
      </c>
      <c r="B141" t="s">
        <v>175</v>
      </c>
      <c r="C141" s="12">
        <v>9.8199999999999996E-2</v>
      </c>
      <c r="D141">
        <v>1</v>
      </c>
      <c r="E141" s="13">
        <v>42977</v>
      </c>
      <c r="F141">
        <v>0</v>
      </c>
      <c r="H141">
        <v>21.1</v>
      </c>
      <c r="I141" s="12">
        <v>4.7399999999999998E-2</v>
      </c>
      <c r="J141" s="12">
        <v>4.7399999999999998E-2</v>
      </c>
      <c r="K141" s="12">
        <v>4.9799999999999997E-2</v>
      </c>
      <c r="L141" s="13">
        <v>43007</v>
      </c>
      <c r="M141" s="12">
        <v>0.28739999999999999</v>
      </c>
      <c r="N141" s="12">
        <v>9.0800000000000006E-2</v>
      </c>
      <c r="O141">
        <v>0.33</v>
      </c>
      <c r="P141">
        <v>0.43</v>
      </c>
      <c r="Q141">
        <v>0.47</v>
      </c>
      <c r="R141">
        <v>6</v>
      </c>
      <c r="S141">
        <v>0.03</v>
      </c>
      <c r="T141">
        <v>7.0000000000000007E-2</v>
      </c>
      <c r="U141">
        <v>-0.36</v>
      </c>
      <c r="V141">
        <v>-0.26</v>
      </c>
      <c r="W141">
        <v>3.48</v>
      </c>
      <c r="X141">
        <v>-33.49</v>
      </c>
      <c r="Y141">
        <v>1.22</v>
      </c>
      <c r="Z141">
        <v>-1.59</v>
      </c>
      <c r="AA141">
        <v>-3.36</v>
      </c>
      <c r="AB141">
        <v>-36.39</v>
      </c>
      <c r="AC141">
        <v>-76.790000000000006</v>
      </c>
      <c r="AD141">
        <v>-76.17</v>
      </c>
      <c r="AE141">
        <v>-160.72</v>
      </c>
      <c r="AF141">
        <v>-125.89</v>
      </c>
      <c r="AG141">
        <v>-265.63</v>
      </c>
      <c r="AH141">
        <v>19.064</v>
      </c>
      <c r="AI141">
        <v>20.04</v>
      </c>
    </row>
    <row r="142" spans="1:35">
      <c r="A142">
        <v>2227</v>
      </c>
      <c r="B142" t="s">
        <v>176</v>
      </c>
      <c r="C142" s="12">
        <v>0.18890000000000001</v>
      </c>
      <c r="D142">
        <v>12.5</v>
      </c>
      <c r="E142" s="13">
        <v>42972</v>
      </c>
      <c r="F142">
        <v>0</v>
      </c>
      <c r="G142" s="13"/>
      <c r="H142">
        <v>203</v>
      </c>
      <c r="I142" s="12">
        <v>6.1600000000000002E-2</v>
      </c>
      <c r="J142" s="12">
        <v>6.1600000000000002E-2</v>
      </c>
      <c r="K142" s="12">
        <v>6.8000000000000005E-2</v>
      </c>
      <c r="L142" s="13">
        <v>43007</v>
      </c>
      <c r="M142" s="12">
        <v>0.89990000000000003</v>
      </c>
      <c r="N142" s="12">
        <v>0.88460000000000005</v>
      </c>
      <c r="O142">
        <v>20.66</v>
      </c>
      <c r="P142">
        <v>15.18</v>
      </c>
      <c r="Q142">
        <v>9.59</v>
      </c>
      <c r="R142">
        <v>8</v>
      </c>
      <c r="S142">
        <v>3.64</v>
      </c>
      <c r="T142">
        <v>4.38</v>
      </c>
      <c r="U142">
        <v>3.1</v>
      </c>
      <c r="V142">
        <v>11.12</v>
      </c>
      <c r="W142">
        <v>13.89</v>
      </c>
      <c r="X142">
        <v>14.38</v>
      </c>
      <c r="Y142">
        <v>3</v>
      </c>
      <c r="Z142">
        <v>24.46</v>
      </c>
      <c r="AA142">
        <v>496.59</v>
      </c>
      <c r="AB142">
        <v>-22.71</v>
      </c>
      <c r="AC142">
        <v>-461.05</v>
      </c>
      <c r="AD142">
        <v>-76.63</v>
      </c>
      <c r="AE142">
        <v>-1555.5</v>
      </c>
      <c r="AF142">
        <v>-144.02000000000001</v>
      </c>
      <c r="AG142">
        <v>-2923.56</v>
      </c>
      <c r="AH142">
        <v>1.4619</v>
      </c>
      <c r="AI142">
        <v>261.3</v>
      </c>
    </row>
    <row r="143" spans="1:35">
      <c r="A143">
        <v>2302</v>
      </c>
      <c r="B143" t="s">
        <v>177</v>
      </c>
      <c r="C143" s="12">
        <v>0.1583</v>
      </c>
      <c r="D143">
        <v>2.4052E-2</v>
      </c>
      <c r="E143" s="13">
        <v>42979</v>
      </c>
      <c r="F143">
        <v>0</v>
      </c>
      <c r="G143" s="13"/>
      <c r="H143">
        <v>6.78</v>
      </c>
      <c r="I143" s="12">
        <v>3.5000000000000001E-3</v>
      </c>
      <c r="J143" s="12">
        <v>3.5000000000000001E-3</v>
      </c>
      <c r="K143" s="12">
        <v>3.8999999999999998E-3</v>
      </c>
      <c r="L143" s="13">
        <v>43013</v>
      </c>
      <c r="M143" s="12">
        <v>0.80169999999999997</v>
      </c>
      <c r="N143" s="12">
        <v>0.26629999999999998</v>
      </c>
      <c r="O143">
        <v>0.26</v>
      </c>
      <c r="P143">
        <v>0.16</v>
      </c>
      <c r="Q143">
        <v>0.1</v>
      </c>
      <c r="R143">
        <v>4</v>
      </c>
      <c r="S143">
        <v>0.05</v>
      </c>
      <c r="T143">
        <v>0.06</v>
      </c>
      <c r="U143">
        <v>-0.01</v>
      </c>
      <c r="V143">
        <v>0.1</v>
      </c>
      <c r="W143">
        <v>0.03</v>
      </c>
      <c r="X143">
        <v>61.64</v>
      </c>
      <c r="Y143">
        <v>0.67</v>
      </c>
      <c r="Z143">
        <v>0.89</v>
      </c>
      <c r="AA143">
        <v>0.61</v>
      </c>
      <c r="AB143">
        <v>-1.79</v>
      </c>
      <c r="AC143">
        <v>-1.21</v>
      </c>
      <c r="AD143">
        <v>-4.8499999999999996</v>
      </c>
      <c r="AE143">
        <v>-3.29</v>
      </c>
      <c r="AF143">
        <v>-8.68</v>
      </c>
      <c r="AG143">
        <v>-5.88</v>
      </c>
      <c r="AH143">
        <v>770.54319999999996</v>
      </c>
      <c r="AI143">
        <v>0.5</v>
      </c>
    </row>
    <row r="144" spans="1:35">
      <c r="A144">
        <v>2303</v>
      </c>
      <c r="B144" t="s">
        <v>178</v>
      </c>
      <c r="C144" s="12">
        <v>6.6799999999999998E-2</v>
      </c>
      <c r="D144">
        <v>0.55000000000000004</v>
      </c>
      <c r="E144" s="13">
        <v>42928</v>
      </c>
      <c r="F144">
        <v>0</v>
      </c>
      <c r="G144" s="13"/>
      <c r="H144">
        <v>12.1</v>
      </c>
      <c r="I144" s="12">
        <v>4.5499999999999999E-2</v>
      </c>
      <c r="J144" s="12">
        <v>4.5499999999999999E-2</v>
      </c>
      <c r="K144" s="12">
        <v>4.7E-2</v>
      </c>
      <c r="L144" s="13">
        <v>42958</v>
      </c>
      <c r="M144" s="12">
        <v>0.50929999999999997</v>
      </c>
      <c r="N144" s="12">
        <v>6.2199999999999998E-2</v>
      </c>
      <c r="O144">
        <v>0.53</v>
      </c>
      <c r="P144">
        <v>0.6</v>
      </c>
      <c r="Q144">
        <v>0.61</v>
      </c>
      <c r="R144">
        <v>9</v>
      </c>
      <c r="S144">
        <v>0.02</v>
      </c>
      <c r="T144">
        <v>0.21</v>
      </c>
      <c r="U144">
        <v>0.24</v>
      </c>
      <c r="V144">
        <v>0.47</v>
      </c>
      <c r="W144">
        <v>1.08</v>
      </c>
      <c r="X144">
        <v>17.79</v>
      </c>
      <c r="Y144">
        <v>0.68</v>
      </c>
      <c r="Z144">
        <v>-8.3000000000000007</v>
      </c>
      <c r="AA144">
        <v>-10.050000000000001</v>
      </c>
      <c r="AB144">
        <v>-41.19</v>
      </c>
      <c r="AC144">
        <v>-49.83</v>
      </c>
      <c r="AD144">
        <v>-78.760000000000005</v>
      </c>
      <c r="AE144">
        <v>-95.3</v>
      </c>
      <c r="AF144">
        <v>-125.74</v>
      </c>
      <c r="AG144">
        <v>-152.13999999999999</v>
      </c>
      <c r="AH144">
        <v>35.188299999999998</v>
      </c>
      <c r="AI144">
        <v>10.86</v>
      </c>
    </row>
    <row r="145" spans="1:35">
      <c r="A145">
        <v>2311</v>
      </c>
      <c r="B145" t="s">
        <v>179</v>
      </c>
      <c r="C145" s="12">
        <v>9.6500000000000002E-2</v>
      </c>
      <c r="D145">
        <v>1.59718596</v>
      </c>
      <c r="E145" s="13">
        <v>42962</v>
      </c>
      <c r="F145">
        <v>0</v>
      </c>
      <c r="G145" s="13"/>
      <c r="H145">
        <v>37.700000000000003</v>
      </c>
      <c r="I145" s="12">
        <v>4.24E-2</v>
      </c>
      <c r="J145" s="12">
        <v>4.24E-2</v>
      </c>
      <c r="K145" s="12">
        <v>4.4499999999999998E-2</v>
      </c>
      <c r="L145" s="13">
        <v>42987</v>
      </c>
      <c r="M145" s="12">
        <v>0.62629999999999997</v>
      </c>
      <c r="N145" s="12">
        <v>0.17369999999999999</v>
      </c>
      <c r="O145">
        <v>1.63</v>
      </c>
      <c r="P145">
        <v>1.63</v>
      </c>
      <c r="Q145">
        <v>1.66</v>
      </c>
      <c r="R145">
        <v>10</v>
      </c>
      <c r="S145">
        <v>0.54</v>
      </c>
      <c r="T145">
        <v>0.61</v>
      </c>
      <c r="U145">
        <v>0.64</v>
      </c>
      <c r="V145">
        <v>1.79</v>
      </c>
      <c r="W145">
        <v>2.5499999999999998</v>
      </c>
      <c r="X145">
        <v>15.45</v>
      </c>
      <c r="Y145">
        <v>1.93</v>
      </c>
      <c r="Z145">
        <v>-1.76</v>
      </c>
      <c r="AA145">
        <v>-6.65</v>
      </c>
      <c r="AB145">
        <v>-32.85</v>
      </c>
      <c r="AC145">
        <v>-123.85</v>
      </c>
      <c r="AD145">
        <v>-68.38</v>
      </c>
      <c r="AE145">
        <v>-257.79000000000002</v>
      </c>
      <c r="AF145">
        <v>-112.79</v>
      </c>
      <c r="AG145">
        <v>-425.21</v>
      </c>
      <c r="AH145">
        <v>11.945600000000001</v>
      </c>
      <c r="AI145">
        <v>31.98</v>
      </c>
    </row>
    <row r="146" spans="1:35">
      <c r="A146">
        <v>2312</v>
      </c>
      <c r="B146" t="s">
        <v>180</v>
      </c>
      <c r="C146" s="12">
        <v>0.20480000000000001</v>
      </c>
      <c r="D146">
        <v>0.3</v>
      </c>
      <c r="E146" s="13">
        <v>42963</v>
      </c>
      <c r="F146">
        <v>0</v>
      </c>
      <c r="G146" s="13"/>
      <c r="H146">
        <v>12.3</v>
      </c>
      <c r="I146" s="12">
        <v>2.4400000000000002E-2</v>
      </c>
      <c r="J146" s="12">
        <v>2.4400000000000002E-2</v>
      </c>
      <c r="K146" s="12">
        <v>2.7199999999999998E-2</v>
      </c>
      <c r="L146" s="13">
        <v>42988</v>
      </c>
      <c r="M146" s="14">
        <v>0.29409999999999997</v>
      </c>
      <c r="N146" s="12">
        <v>5.5300000000000002E-2</v>
      </c>
      <c r="O146">
        <v>0.1</v>
      </c>
      <c r="P146">
        <v>0.1</v>
      </c>
      <c r="Q146">
        <v>0.21</v>
      </c>
      <c r="R146">
        <v>6</v>
      </c>
      <c r="S146">
        <v>0.33</v>
      </c>
      <c r="T146">
        <v>0.31</v>
      </c>
      <c r="U146">
        <v>0.14000000000000001</v>
      </c>
      <c r="V146">
        <v>0.78</v>
      </c>
      <c r="W146">
        <v>1.02</v>
      </c>
      <c r="X146">
        <v>12.81</v>
      </c>
      <c r="Y146">
        <v>1.02</v>
      </c>
      <c r="Z146">
        <v>11.53</v>
      </c>
      <c r="AA146">
        <v>14.18</v>
      </c>
      <c r="AB146">
        <v>-7.29</v>
      </c>
      <c r="AC146">
        <v>-8.9700000000000006</v>
      </c>
      <c r="AD146">
        <v>-28.8</v>
      </c>
      <c r="AE146">
        <v>-35.42</v>
      </c>
      <c r="AF146">
        <v>-55.69</v>
      </c>
      <c r="AG146">
        <v>-68.5</v>
      </c>
      <c r="AH146">
        <v>60.4741</v>
      </c>
      <c r="AI146">
        <v>6.32</v>
      </c>
    </row>
    <row r="147" spans="1:35">
      <c r="A147">
        <v>2316</v>
      </c>
      <c r="B147" t="s">
        <v>181</v>
      </c>
      <c r="C147" s="12">
        <v>5.5999999999999999E-3</v>
      </c>
      <c r="D147">
        <v>4.5</v>
      </c>
      <c r="E147" s="13">
        <v>42921</v>
      </c>
      <c r="F147">
        <v>0</v>
      </c>
      <c r="H147">
        <v>20.3</v>
      </c>
      <c r="I147" s="12">
        <v>0.22170000000000001</v>
      </c>
      <c r="J147" s="12">
        <v>0.22170000000000001</v>
      </c>
      <c r="K147" s="12">
        <v>0.2223</v>
      </c>
      <c r="L147" s="13">
        <v>42944</v>
      </c>
      <c r="M147" s="12">
        <v>0.2994</v>
      </c>
      <c r="N147" s="12">
        <v>0.1105</v>
      </c>
      <c r="O147">
        <v>2.27</v>
      </c>
      <c r="P147">
        <v>1.17</v>
      </c>
      <c r="Q147">
        <v>0.7</v>
      </c>
      <c r="R147">
        <v>4</v>
      </c>
      <c r="S147">
        <v>-0.14000000000000001</v>
      </c>
      <c r="T147">
        <v>0</v>
      </c>
      <c r="U147">
        <v>-0.31</v>
      </c>
      <c r="V147">
        <v>-0.45</v>
      </c>
      <c r="W147">
        <v>15.03</v>
      </c>
      <c r="X147">
        <v>-17.059999999999999</v>
      </c>
      <c r="Y147">
        <v>0.73</v>
      </c>
      <c r="Z147">
        <v>-104.94</v>
      </c>
      <c r="AA147">
        <v>-213.03</v>
      </c>
      <c r="AB147">
        <v>-260.55</v>
      </c>
      <c r="AC147">
        <v>-528.91</v>
      </c>
      <c r="AD147">
        <v>-438.38</v>
      </c>
      <c r="AE147">
        <v>-889.92</v>
      </c>
      <c r="AF147">
        <v>-660.68</v>
      </c>
      <c r="AG147">
        <v>-1341.18</v>
      </c>
      <c r="AH147">
        <v>4.4320000000000004</v>
      </c>
      <c r="AI147">
        <v>86.19</v>
      </c>
    </row>
    <row r="148" spans="1:35">
      <c r="A148">
        <v>2324</v>
      </c>
      <c r="B148" t="s">
        <v>182</v>
      </c>
      <c r="C148" s="12">
        <v>0.126</v>
      </c>
      <c r="D148">
        <v>1.2</v>
      </c>
      <c r="E148" s="13">
        <v>42942</v>
      </c>
      <c r="F148">
        <v>0</v>
      </c>
      <c r="H148">
        <v>19.149999999999999</v>
      </c>
      <c r="I148" s="12">
        <v>6.2700000000000006E-2</v>
      </c>
      <c r="J148" s="12">
        <v>6.2700000000000006E-2</v>
      </c>
      <c r="K148" s="12">
        <v>6.6900000000000001E-2</v>
      </c>
      <c r="L148" s="13">
        <v>42970</v>
      </c>
      <c r="M148" s="12">
        <v>0.59699999999999998</v>
      </c>
      <c r="N148" s="12">
        <v>6.0499999999999998E-2</v>
      </c>
      <c r="O148">
        <v>1.4</v>
      </c>
      <c r="P148">
        <v>1.55</v>
      </c>
      <c r="Q148">
        <v>1.76</v>
      </c>
      <c r="R148">
        <v>10</v>
      </c>
      <c r="S148">
        <v>0.37</v>
      </c>
      <c r="T148">
        <v>0.4</v>
      </c>
      <c r="U148">
        <v>0.5</v>
      </c>
      <c r="V148">
        <v>1.27</v>
      </c>
      <c r="W148">
        <v>2.0099999999999998</v>
      </c>
      <c r="X148">
        <v>10.76</v>
      </c>
      <c r="Y148">
        <v>0.82</v>
      </c>
      <c r="Z148">
        <v>6.17</v>
      </c>
      <c r="AA148">
        <v>11.82</v>
      </c>
      <c r="AB148">
        <v>-40.46</v>
      </c>
      <c r="AC148">
        <v>-77.47</v>
      </c>
      <c r="AD148">
        <v>-93.74</v>
      </c>
      <c r="AE148">
        <v>-179.52</v>
      </c>
      <c r="AF148">
        <v>-160.36000000000001</v>
      </c>
      <c r="AG148">
        <v>-307.08</v>
      </c>
      <c r="AH148">
        <v>15.678900000000001</v>
      </c>
      <c r="AI148">
        <v>24.36</v>
      </c>
    </row>
    <row r="149" spans="1:35">
      <c r="A149">
        <v>2327</v>
      </c>
      <c r="B149" t="s">
        <v>183</v>
      </c>
      <c r="C149" s="12">
        <v>9.5200000000000007E-2</v>
      </c>
      <c r="D149">
        <v>2</v>
      </c>
      <c r="E149" s="13">
        <v>42907</v>
      </c>
      <c r="F149">
        <v>0</v>
      </c>
      <c r="G149" s="13"/>
      <c r="H149">
        <v>80.599999999999994</v>
      </c>
      <c r="I149" s="12">
        <v>2.4799999999999999E-2</v>
      </c>
      <c r="J149" s="12">
        <v>2.4799999999999999E-2</v>
      </c>
      <c r="K149" s="12">
        <v>2.6100000000000002E-2</v>
      </c>
      <c r="L149" s="13">
        <v>42923</v>
      </c>
      <c r="M149" s="12">
        <v>0.36499999999999999</v>
      </c>
      <c r="N149" s="12">
        <v>8.7099999999999997E-2</v>
      </c>
      <c r="O149">
        <v>2.0299999999999998</v>
      </c>
      <c r="P149">
        <v>1.03</v>
      </c>
      <c r="Q149">
        <v>0.73</v>
      </c>
      <c r="R149">
        <v>8</v>
      </c>
      <c r="S149">
        <v>1.25</v>
      </c>
      <c r="T149">
        <v>1.44</v>
      </c>
      <c r="U149">
        <v>1.73</v>
      </c>
      <c r="V149">
        <v>4.42</v>
      </c>
      <c r="W149">
        <v>5.48</v>
      </c>
      <c r="X149">
        <v>12.36</v>
      </c>
      <c r="Y149">
        <v>1.79</v>
      </c>
      <c r="Z149">
        <v>-1.19</v>
      </c>
      <c r="AA149">
        <v>-9.56</v>
      </c>
      <c r="AB149">
        <v>-19.38</v>
      </c>
      <c r="AC149">
        <v>-156.22</v>
      </c>
      <c r="AD149">
        <v>-40.18</v>
      </c>
      <c r="AE149">
        <v>-323.83999999999997</v>
      </c>
      <c r="AF149">
        <v>-66.17</v>
      </c>
      <c r="AG149">
        <v>-533.36</v>
      </c>
      <c r="AH149">
        <v>9.5456000000000003</v>
      </c>
      <c r="AI149">
        <v>40.020000000000003</v>
      </c>
    </row>
    <row r="150" spans="1:35">
      <c r="A150">
        <v>2330</v>
      </c>
      <c r="B150" t="s">
        <v>184</v>
      </c>
      <c r="C150" s="12">
        <v>0.12570000000000001</v>
      </c>
      <c r="D150">
        <v>6</v>
      </c>
      <c r="E150" s="13">
        <v>42913</v>
      </c>
      <c r="F150">
        <v>0</v>
      </c>
      <c r="H150">
        <v>183.5</v>
      </c>
      <c r="I150" s="12">
        <v>3.27E-2</v>
      </c>
      <c r="J150" s="12">
        <v>3.27E-2</v>
      </c>
      <c r="K150" s="12">
        <v>3.49E-2</v>
      </c>
      <c r="L150" s="13">
        <v>42937</v>
      </c>
      <c r="M150" s="12">
        <v>0.50760000000000005</v>
      </c>
      <c r="N150" s="12">
        <v>7.0000000000000007E-2</v>
      </c>
      <c r="O150">
        <v>5</v>
      </c>
      <c r="P150">
        <v>4</v>
      </c>
      <c r="Q150">
        <v>3.62</v>
      </c>
      <c r="R150">
        <v>10</v>
      </c>
      <c r="S150">
        <v>2.5</v>
      </c>
      <c r="T150">
        <v>2.8</v>
      </c>
      <c r="U150">
        <v>3.73</v>
      </c>
      <c r="V150">
        <v>9.0299999999999994</v>
      </c>
      <c r="W150">
        <v>11.82</v>
      </c>
      <c r="X150">
        <v>14.24</v>
      </c>
      <c r="Y150">
        <v>3.42</v>
      </c>
      <c r="Z150">
        <v>3.17</v>
      </c>
      <c r="AA150">
        <v>58.25</v>
      </c>
      <c r="AB150">
        <v>-21.15</v>
      </c>
      <c r="AC150">
        <v>-388.15</v>
      </c>
      <c r="AD150">
        <v>-48.95</v>
      </c>
      <c r="AE150">
        <v>-898.32</v>
      </c>
      <c r="AF150">
        <v>-83.71</v>
      </c>
      <c r="AG150">
        <v>-1536.03</v>
      </c>
      <c r="AH150">
        <v>3.1362000000000001</v>
      </c>
      <c r="AI150">
        <v>121.8</v>
      </c>
    </row>
    <row r="151" spans="1:35">
      <c r="A151">
        <v>2332</v>
      </c>
      <c r="B151" t="s">
        <v>185</v>
      </c>
      <c r="C151" s="12">
        <v>0.45900000000000002</v>
      </c>
      <c r="D151">
        <v>0.3</v>
      </c>
      <c r="E151" s="13">
        <v>42929</v>
      </c>
      <c r="F151">
        <v>0</v>
      </c>
      <c r="H151">
        <v>11.45</v>
      </c>
      <c r="I151" s="12">
        <v>2.6200000000000001E-2</v>
      </c>
      <c r="J151" s="12">
        <v>2.6200000000000001E-2</v>
      </c>
      <c r="K151" s="12">
        <v>3.4000000000000002E-2</v>
      </c>
      <c r="L151" s="13">
        <v>42957</v>
      </c>
      <c r="M151" s="12">
        <v>-0.10340000000000001</v>
      </c>
      <c r="N151" s="12">
        <v>5.3999999999999999E-2</v>
      </c>
      <c r="O151">
        <v>0.66</v>
      </c>
      <c r="P151">
        <v>0.91</v>
      </c>
      <c r="Q151">
        <v>1.35</v>
      </c>
      <c r="R151">
        <v>10</v>
      </c>
      <c r="S151">
        <v>-0.34</v>
      </c>
      <c r="T151">
        <v>-0.75</v>
      </c>
      <c r="U151">
        <v>-0.6</v>
      </c>
      <c r="V151">
        <v>-1.69</v>
      </c>
      <c r="W151">
        <v>-2.9</v>
      </c>
      <c r="X151">
        <v>-3.58</v>
      </c>
      <c r="Y151">
        <v>0.79</v>
      </c>
      <c r="Z151">
        <v>44.02</v>
      </c>
      <c r="AA151">
        <v>50.41</v>
      </c>
      <c r="AB151">
        <v>21.47</v>
      </c>
      <c r="AC151">
        <v>24.59</v>
      </c>
      <c r="AD151">
        <v>-4.3</v>
      </c>
      <c r="AE151">
        <v>-4.92</v>
      </c>
      <c r="AF151">
        <v>-36.51</v>
      </c>
      <c r="AG151">
        <v>-41.81</v>
      </c>
      <c r="AH151">
        <v>54.2226</v>
      </c>
      <c r="AI151">
        <v>7.05</v>
      </c>
    </row>
    <row r="152" spans="1:35">
      <c r="A152">
        <v>2338</v>
      </c>
      <c r="B152" t="s">
        <v>186</v>
      </c>
      <c r="C152" s="12">
        <v>0</v>
      </c>
      <c r="D152">
        <v>0.3</v>
      </c>
      <c r="E152" s="13">
        <v>42927</v>
      </c>
      <c r="F152">
        <v>0</v>
      </c>
      <c r="H152">
        <v>12.55</v>
      </c>
      <c r="I152" s="12">
        <v>2.3900000000000001E-2</v>
      </c>
      <c r="J152" s="12">
        <v>2.3900000000000001E-2</v>
      </c>
      <c r="K152" s="12">
        <v>2.3900000000000001E-2</v>
      </c>
      <c r="L152" s="13">
        <v>42951</v>
      </c>
      <c r="M152" s="12">
        <v>-2</v>
      </c>
      <c r="N152" s="12">
        <v>0.22559999999999999</v>
      </c>
      <c r="O152">
        <v>0.47</v>
      </c>
      <c r="P152">
        <v>0.57999999999999996</v>
      </c>
      <c r="Q152">
        <v>0.73</v>
      </c>
      <c r="R152">
        <v>10</v>
      </c>
      <c r="S152">
        <v>-0.21</v>
      </c>
      <c r="T152">
        <v>-7.0000000000000007E-2</v>
      </c>
      <c r="U152">
        <v>-0.18</v>
      </c>
      <c r="V152">
        <v>-0.46</v>
      </c>
      <c r="W152">
        <v>-0.15</v>
      </c>
      <c r="X152">
        <v>-27.28</v>
      </c>
      <c r="Y152">
        <v>0.84</v>
      </c>
      <c r="Z152">
        <v>-11.95</v>
      </c>
      <c r="AA152">
        <v>-15</v>
      </c>
      <c r="AB152">
        <v>-28.69</v>
      </c>
      <c r="AC152">
        <v>-36</v>
      </c>
      <c r="AD152">
        <v>-47.81</v>
      </c>
      <c r="AE152">
        <v>-60</v>
      </c>
      <c r="AF152">
        <v>-71.709999999999994</v>
      </c>
      <c r="AG152">
        <v>-90</v>
      </c>
      <c r="AH152">
        <v>66.666700000000006</v>
      </c>
      <c r="AI152">
        <v>5.73</v>
      </c>
    </row>
    <row r="153" spans="1:35">
      <c r="A153">
        <v>2340</v>
      </c>
      <c r="B153" t="s">
        <v>187</v>
      </c>
      <c r="C153" s="12">
        <v>8.6099999999999996E-2</v>
      </c>
      <c r="D153">
        <v>1</v>
      </c>
      <c r="E153" s="13">
        <v>42930</v>
      </c>
      <c r="F153">
        <v>0</v>
      </c>
      <c r="H153" s="11">
        <v>15.9</v>
      </c>
      <c r="I153" s="12">
        <v>6.2899999999999998E-2</v>
      </c>
      <c r="J153" s="12">
        <v>6.2899999999999998E-2</v>
      </c>
      <c r="K153" s="12">
        <v>6.5699999999999995E-2</v>
      </c>
      <c r="L153" s="13">
        <v>42957</v>
      </c>
      <c r="M153" s="12">
        <v>0.95240000000000002</v>
      </c>
      <c r="N153" s="12">
        <v>8.5800000000000001E-2</v>
      </c>
      <c r="O153">
        <v>0.78</v>
      </c>
      <c r="P153">
        <v>0.73</v>
      </c>
      <c r="Q153">
        <v>0.59</v>
      </c>
      <c r="R153">
        <v>9</v>
      </c>
      <c r="S153">
        <v>0.21</v>
      </c>
      <c r="T153">
        <v>0.5</v>
      </c>
      <c r="U153">
        <v>0.53</v>
      </c>
      <c r="V153">
        <v>1.24</v>
      </c>
      <c r="W153">
        <v>1.05</v>
      </c>
      <c r="X153">
        <v>10.32</v>
      </c>
      <c r="Y153">
        <v>1.1100000000000001</v>
      </c>
      <c r="Z153">
        <v>-5.72</v>
      </c>
      <c r="AA153">
        <v>-9.1</v>
      </c>
      <c r="AB153">
        <v>-51.65</v>
      </c>
      <c r="AC153">
        <v>-82.12</v>
      </c>
      <c r="AD153">
        <v>-104.13</v>
      </c>
      <c r="AE153">
        <v>-165.56</v>
      </c>
      <c r="AF153">
        <v>-169.73</v>
      </c>
      <c r="AG153">
        <v>-269.87</v>
      </c>
      <c r="AH153">
        <v>19.174499999999998</v>
      </c>
      <c r="AI153">
        <v>19.920000000000002</v>
      </c>
    </row>
    <row r="154" spans="1:35">
      <c r="A154">
        <v>2344</v>
      </c>
      <c r="B154" t="s">
        <v>188</v>
      </c>
      <c r="C154" s="12">
        <v>0.20480000000000001</v>
      </c>
      <c r="D154">
        <v>0.1</v>
      </c>
      <c r="E154" s="13">
        <v>42965</v>
      </c>
      <c r="F154">
        <v>0</v>
      </c>
      <c r="H154">
        <v>12.05</v>
      </c>
      <c r="I154" s="12">
        <v>8.3000000000000001E-3</v>
      </c>
      <c r="J154" s="12">
        <v>8.3000000000000001E-3</v>
      </c>
      <c r="K154" s="12">
        <v>9.1999999999999998E-3</v>
      </c>
      <c r="L154" s="13">
        <v>42992</v>
      </c>
      <c r="M154" s="12">
        <v>0.1111</v>
      </c>
      <c r="N154" s="12">
        <v>0.2969</v>
      </c>
      <c r="O154">
        <v>0.03</v>
      </c>
      <c r="P154">
        <v>0.02</v>
      </c>
      <c r="Q154">
        <v>0.04</v>
      </c>
      <c r="R154">
        <v>2</v>
      </c>
      <c r="S154">
        <v>0.22</v>
      </c>
      <c r="T154">
        <v>0.18</v>
      </c>
      <c r="U154">
        <v>0.18</v>
      </c>
      <c r="V154">
        <v>0.57999999999999996</v>
      </c>
      <c r="W154">
        <v>0.9</v>
      </c>
      <c r="X154">
        <v>14.88</v>
      </c>
      <c r="Y154">
        <v>0.98</v>
      </c>
      <c r="Z154">
        <v>3.92</v>
      </c>
      <c r="AA154">
        <v>4.7300000000000004</v>
      </c>
      <c r="AB154">
        <v>-2.48</v>
      </c>
      <c r="AC154">
        <v>-2.99</v>
      </c>
      <c r="AD154">
        <v>-9.8000000000000007</v>
      </c>
      <c r="AE154">
        <v>-11.81</v>
      </c>
      <c r="AF154">
        <v>-18.95</v>
      </c>
      <c r="AG154">
        <v>-22.83</v>
      </c>
      <c r="AH154">
        <v>181.42240000000001</v>
      </c>
      <c r="AI154">
        <v>2.11</v>
      </c>
    </row>
    <row r="155" spans="1:35">
      <c r="A155">
        <v>5206</v>
      </c>
      <c r="B155" t="s">
        <v>189</v>
      </c>
      <c r="C155" s="14">
        <v>0.1855</v>
      </c>
      <c r="D155">
        <v>0.5</v>
      </c>
      <c r="E155" s="13">
        <v>42936</v>
      </c>
      <c r="F155">
        <v>0</v>
      </c>
      <c r="H155">
        <v>8.8800000000000008</v>
      </c>
      <c r="I155" s="12">
        <v>5.6300000000000003E-2</v>
      </c>
      <c r="J155" s="12">
        <v>5.6300000000000003E-2</v>
      </c>
      <c r="K155" s="12">
        <v>6.2100000000000002E-2</v>
      </c>
      <c r="L155" s="13">
        <v>42955</v>
      </c>
      <c r="M155" s="12">
        <v>0.18179999999999999</v>
      </c>
      <c r="N155" s="12">
        <v>0.30809999999999998</v>
      </c>
      <c r="O155">
        <v>0.17</v>
      </c>
      <c r="P155">
        <v>0.08</v>
      </c>
      <c r="Q155">
        <v>0.05</v>
      </c>
      <c r="R155">
        <v>1</v>
      </c>
      <c r="S155">
        <v>-0.06</v>
      </c>
      <c r="T155">
        <v>-0.1</v>
      </c>
      <c r="U155">
        <v>1.27</v>
      </c>
      <c r="V155">
        <v>1.1100000000000001</v>
      </c>
      <c r="W155">
        <v>2.75</v>
      </c>
      <c r="X155">
        <v>3.42</v>
      </c>
      <c r="Y155">
        <v>0.59</v>
      </c>
      <c r="Z155">
        <v>21.46</v>
      </c>
      <c r="AA155">
        <v>19.059999999999999</v>
      </c>
      <c r="AB155">
        <v>-21.61</v>
      </c>
      <c r="AC155">
        <v>-19.190000000000001</v>
      </c>
      <c r="AD155">
        <v>-70.83</v>
      </c>
      <c r="AE155">
        <v>-62.9</v>
      </c>
      <c r="AF155">
        <v>-132.36000000000001</v>
      </c>
      <c r="AG155">
        <v>-117.54</v>
      </c>
      <c r="AH155">
        <v>36.604900000000001</v>
      </c>
      <c r="AI155">
        <v>10.44</v>
      </c>
    </row>
    <row r="156" spans="1:35">
      <c r="A156">
        <v>2352</v>
      </c>
      <c r="B156" t="s">
        <v>190</v>
      </c>
      <c r="C156" s="12">
        <v>0.15160000000000001</v>
      </c>
      <c r="D156">
        <v>0.55000000000000004</v>
      </c>
      <c r="E156" s="13">
        <v>42936</v>
      </c>
      <c r="F156">
        <v>0</v>
      </c>
      <c r="H156">
        <v>17.100000000000001</v>
      </c>
      <c r="I156" s="12">
        <v>3.2199999999999999E-2</v>
      </c>
      <c r="J156" s="12">
        <v>3.2199999999999999E-2</v>
      </c>
      <c r="K156" s="12">
        <v>3.4799999999999998E-2</v>
      </c>
      <c r="L156" s="13">
        <v>42959</v>
      </c>
      <c r="M156" s="12">
        <v>0.5</v>
      </c>
      <c r="N156" s="12">
        <v>0.1837</v>
      </c>
      <c r="O156">
        <v>0.38</v>
      </c>
      <c r="P156">
        <v>0.31</v>
      </c>
      <c r="Q156">
        <v>0.28000000000000003</v>
      </c>
      <c r="R156">
        <v>4</v>
      </c>
      <c r="S156">
        <v>0.26</v>
      </c>
      <c r="T156">
        <v>0.41</v>
      </c>
      <c r="U156">
        <v>0.73</v>
      </c>
      <c r="V156">
        <v>1.4</v>
      </c>
      <c r="W156">
        <v>1.1000000000000001</v>
      </c>
      <c r="X156">
        <v>11.25</v>
      </c>
      <c r="Y156">
        <v>1.21</v>
      </c>
      <c r="Z156">
        <v>7.08</v>
      </c>
      <c r="AA156">
        <v>12.11</v>
      </c>
      <c r="AB156">
        <v>-17.14</v>
      </c>
      <c r="AC156">
        <v>-29.31</v>
      </c>
      <c r="AD156">
        <v>-44.82</v>
      </c>
      <c r="AE156">
        <v>-76.650000000000006</v>
      </c>
      <c r="AF156">
        <v>-79.430000000000007</v>
      </c>
      <c r="AG156">
        <v>-135.82</v>
      </c>
      <c r="AH156">
        <v>33.801499999999997</v>
      </c>
      <c r="AI156">
        <v>11.3</v>
      </c>
    </row>
    <row r="157" spans="1:35">
      <c r="A157">
        <v>2353</v>
      </c>
      <c r="B157" t="s">
        <v>191</v>
      </c>
      <c r="C157" s="12">
        <v>0.20480000000000001</v>
      </c>
      <c r="D157">
        <v>0.5</v>
      </c>
      <c r="E157" s="13">
        <v>42930</v>
      </c>
      <c r="F157">
        <v>0</v>
      </c>
      <c r="G157" s="13"/>
      <c r="H157">
        <v>14.15</v>
      </c>
      <c r="I157" s="12">
        <v>3.5299999999999998E-2</v>
      </c>
      <c r="J157" s="12">
        <v>3.5299999999999998E-2</v>
      </c>
      <c r="K157" s="12">
        <v>3.9399999999999998E-2</v>
      </c>
      <c r="L157" s="13">
        <v>42965</v>
      </c>
      <c r="M157" s="12">
        <v>2.5</v>
      </c>
      <c r="N157" s="12">
        <v>5.2600000000000001E-2</v>
      </c>
      <c r="O157">
        <v>0.17</v>
      </c>
      <c r="P157">
        <v>0.69</v>
      </c>
      <c r="Q157">
        <v>1.71</v>
      </c>
      <c r="R157">
        <v>6</v>
      </c>
      <c r="S157">
        <v>0.02</v>
      </c>
      <c r="T157">
        <v>0.18</v>
      </c>
      <c r="U157">
        <v>0.08</v>
      </c>
      <c r="V157">
        <v>0.28000000000000003</v>
      </c>
      <c r="W157">
        <v>0.2</v>
      </c>
      <c r="X157">
        <v>40.43</v>
      </c>
      <c r="Y157">
        <v>0.69</v>
      </c>
      <c r="Z157">
        <v>16.71</v>
      </c>
      <c r="AA157">
        <v>23.64</v>
      </c>
      <c r="AB157">
        <v>-10.56</v>
      </c>
      <c r="AC157">
        <v>-14.94</v>
      </c>
      <c r="AD157">
        <v>-41.72</v>
      </c>
      <c r="AE157">
        <v>-59.04</v>
      </c>
      <c r="AF157">
        <v>-80.680000000000007</v>
      </c>
      <c r="AG157">
        <v>-114.16</v>
      </c>
      <c r="AH157">
        <v>36.284500000000001</v>
      </c>
      <c r="AI157">
        <v>10.53</v>
      </c>
    </row>
    <row r="158" spans="1:35">
      <c r="A158">
        <v>2355</v>
      </c>
      <c r="B158" t="s">
        <v>192</v>
      </c>
      <c r="C158" s="12">
        <v>0.2056</v>
      </c>
      <c r="D158">
        <v>2.6</v>
      </c>
      <c r="E158" s="13">
        <v>42949</v>
      </c>
      <c r="F158">
        <v>0</v>
      </c>
      <c r="H158">
        <v>60.1</v>
      </c>
      <c r="I158" s="12">
        <v>4.3299999999999998E-2</v>
      </c>
      <c r="J158" s="12">
        <v>4.3299999999999998E-2</v>
      </c>
      <c r="K158" s="12">
        <v>4.82E-2</v>
      </c>
      <c r="L158" s="13">
        <v>42987</v>
      </c>
      <c r="M158" s="12">
        <v>0.52310000000000001</v>
      </c>
      <c r="N158" s="12">
        <v>0.1421</v>
      </c>
      <c r="O158">
        <v>2.4700000000000002</v>
      </c>
      <c r="P158">
        <v>2.08</v>
      </c>
      <c r="Q158">
        <v>1.85</v>
      </c>
      <c r="R158">
        <v>10</v>
      </c>
      <c r="S158">
        <v>1.62</v>
      </c>
      <c r="T158">
        <v>1.53</v>
      </c>
      <c r="U158">
        <v>1.45</v>
      </c>
      <c r="V158">
        <v>4.5999999999999996</v>
      </c>
      <c r="W158">
        <v>4.97</v>
      </c>
      <c r="X158">
        <v>9.82</v>
      </c>
      <c r="Y158">
        <v>1.54</v>
      </c>
      <c r="Z158">
        <v>20.62</v>
      </c>
      <c r="AA158">
        <v>123.92</v>
      </c>
      <c r="AB158">
        <v>-12.78</v>
      </c>
      <c r="AC158">
        <v>-76.790000000000006</v>
      </c>
      <c r="AD158">
        <v>-50.94</v>
      </c>
      <c r="AE158">
        <v>-306.18</v>
      </c>
      <c r="AF158">
        <v>-98.65</v>
      </c>
      <c r="AG158">
        <v>-592.9</v>
      </c>
      <c r="AH158">
        <v>6.9752999999999998</v>
      </c>
      <c r="AI158">
        <v>54.77</v>
      </c>
    </row>
    <row r="159" spans="1:35">
      <c r="A159">
        <v>2359</v>
      </c>
      <c r="B159" t="s">
        <v>193</v>
      </c>
      <c r="C159" s="12">
        <v>0.17649999999999999</v>
      </c>
      <c r="D159">
        <v>1</v>
      </c>
      <c r="E159" s="13">
        <v>42909</v>
      </c>
      <c r="F159">
        <v>0</v>
      </c>
      <c r="H159">
        <v>15.5</v>
      </c>
      <c r="I159" s="12">
        <v>6.4500000000000002E-2</v>
      </c>
      <c r="J159" s="12">
        <v>6.4500000000000002E-2</v>
      </c>
      <c r="K159" s="12">
        <v>7.0800000000000002E-2</v>
      </c>
      <c r="L159" s="13">
        <v>42924</v>
      </c>
      <c r="M159" s="12">
        <v>0.46510000000000001</v>
      </c>
      <c r="N159" s="12">
        <v>0.18709999999999999</v>
      </c>
      <c r="O159">
        <v>0.67</v>
      </c>
      <c r="P159">
        <v>0.38</v>
      </c>
      <c r="Q159">
        <v>0.33</v>
      </c>
      <c r="R159">
        <v>4</v>
      </c>
      <c r="S159">
        <v>0.17</v>
      </c>
      <c r="T159">
        <v>0.22</v>
      </c>
      <c r="U159">
        <v>0.12</v>
      </c>
      <c r="V159">
        <v>0.51</v>
      </c>
      <c r="W159">
        <v>2.15</v>
      </c>
      <c r="X159">
        <v>10.69</v>
      </c>
      <c r="Y159">
        <v>0.6</v>
      </c>
      <c r="Z159">
        <v>21.83</v>
      </c>
      <c r="AA159">
        <v>33.840000000000003</v>
      </c>
      <c r="AB159">
        <v>-27.32</v>
      </c>
      <c r="AC159">
        <v>-42.34</v>
      </c>
      <c r="AD159">
        <v>-83.48</v>
      </c>
      <c r="AE159">
        <v>-129.4</v>
      </c>
      <c r="AF159">
        <v>-153.69</v>
      </c>
      <c r="AG159">
        <v>-238.23</v>
      </c>
      <c r="AH159">
        <v>18.3781</v>
      </c>
      <c r="AI159">
        <v>20.79</v>
      </c>
    </row>
    <row r="160" spans="1:35">
      <c r="A160">
        <v>2362</v>
      </c>
      <c r="B160" t="s">
        <v>194</v>
      </c>
      <c r="C160" s="12">
        <v>5.74E-2</v>
      </c>
      <c r="D160">
        <v>1.1000000000000001</v>
      </c>
      <c r="E160" s="13">
        <v>42916</v>
      </c>
      <c r="F160">
        <v>0</v>
      </c>
      <c r="H160">
        <v>28.3</v>
      </c>
      <c r="I160" s="12">
        <v>3.8899999999999997E-2</v>
      </c>
      <c r="J160" s="12">
        <v>3.8899999999999997E-2</v>
      </c>
      <c r="K160" s="12">
        <v>0.04</v>
      </c>
      <c r="L160" s="13">
        <v>42942</v>
      </c>
      <c r="M160" s="12">
        <v>0.7006</v>
      </c>
      <c r="N160" s="12">
        <v>0.1004</v>
      </c>
      <c r="O160">
        <v>2.25</v>
      </c>
      <c r="P160">
        <v>1.88</v>
      </c>
      <c r="Q160">
        <v>1.47</v>
      </c>
      <c r="R160">
        <v>10</v>
      </c>
      <c r="S160">
        <v>0.11</v>
      </c>
      <c r="T160">
        <v>0.39</v>
      </c>
      <c r="U160">
        <v>0.05</v>
      </c>
      <c r="V160">
        <v>0.55000000000000004</v>
      </c>
      <c r="W160">
        <v>1.57</v>
      </c>
      <c r="X160">
        <v>33.29</v>
      </c>
      <c r="Y160">
        <v>0.41</v>
      </c>
      <c r="Z160">
        <v>-8.84</v>
      </c>
      <c r="AA160">
        <v>-25.01</v>
      </c>
      <c r="AB160">
        <v>-36.83</v>
      </c>
      <c r="AC160">
        <v>-104.22</v>
      </c>
      <c r="AD160">
        <v>-68.81</v>
      </c>
      <c r="AE160">
        <v>-194.74</v>
      </c>
      <c r="AF160">
        <v>-108.8</v>
      </c>
      <c r="AG160">
        <v>-307.89999999999998</v>
      </c>
      <c r="AH160">
        <v>17.674600000000002</v>
      </c>
      <c r="AI160">
        <v>21.61</v>
      </c>
    </row>
    <row r="161" spans="1:35">
      <c r="A161">
        <v>2365</v>
      </c>
      <c r="B161" t="s">
        <v>195</v>
      </c>
      <c r="C161" s="12">
        <v>0.20480000000000001</v>
      </c>
      <c r="D161">
        <v>0.16482758</v>
      </c>
      <c r="E161" s="13">
        <v>42937</v>
      </c>
      <c r="F161">
        <v>0</v>
      </c>
      <c r="G161" s="13"/>
      <c r="H161">
        <v>8.9700000000000006</v>
      </c>
      <c r="I161" s="12">
        <v>1.84E-2</v>
      </c>
      <c r="J161" s="12">
        <v>1.84E-2</v>
      </c>
      <c r="K161" s="12">
        <v>2.0500000000000001E-2</v>
      </c>
      <c r="L161" s="13">
        <v>42957</v>
      </c>
      <c r="M161" s="12">
        <v>0.5151</v>
      </c>
      <c r="N161" s="12">
        <v>0.11459999999999999</v>
      </c>
      <c r="O161">
        <v>0.54</v>
      </c>
      <c r="P161">
        <v>0.34</v>
      </c>
      <c r="Q161">
        <v>1.58</v>
      </c>
      <c r="R161">
        <v>9</v>
      </c>
      <c r="S161">
        <v>-0.1</v>
      </c>
      <c r="T161">
        <v>-0.06</v>
      </c>
      <c r="U161">
        <v>-0.18</v>
      </c>
      <c r="V161">
        <v>-0.34</v>
      </c>
      <c r="W161">
        <v>0.32</v>
      </c>
      <c r="X161">
        <v>-28.94</v>
      </c>
      <c r="Y161">
        <v>0.62</v>
      </c>
      <c r="Z161">
        <v>8.69</v>
      </c>
      <c r="AA161">
        <v>7.79</v>
      </c>
      <c r="AB161">
        <v>-5.49</v>
      </c>
      <c r="AC161">
        <v>-4.93</v>
      </c>
      <c r="AD161">
        <v>-21.7</v>
      </c>
      <c r="AE161">
        <v>-19.46</v>
      </c>
      <c r="AF161">
        <v>-41.95</v>
      </c>
      <c r="AG161">
        <v>-37.630000000000003</v>
      </c>
      <c r="AH161">
        <v>110.068</v>
      </c>
      <c r="AI161">
        <v>3.47</v>
      </c>
    </row>
    <row r="162" spans="1:35">
      <c r="A162">
        <v>2367</v>
      </c>
      <c r="B162" t="s">
        <v>196</v>
      </c>
      <c r="C162" s="12">
        <v>0.2137</v>
      </c>
      <c r="D162">
        <v>0.7</v>
      </c>
      <c r="E162" s="13">
        <v>42923</v>
      </c>
      <c r="F162">
        <v>0</v>
      </c>
      <c r="H162">
        <v>11.35</v>
      </c>
      <c r="I162" s="12">
        <v>6.1699999999999998E-2</v>
      </c>
      <c r="J162" s="12">
        <v>6.1699999999999998E-2</v>
      </c>
      <c r="K162" s="12">
        <v>6.9099999999999995E-2</v>
      </c>
      <c r="L162" s="13">
        <v>42951</v>
      </c>
      <c r="M162" s="12">
        <v>0.72160000000000002</v>
      </c>
      <c r="N162" s="12">
        <v>8.1100000000000005E-2</v>
      </c>
      <c r="O162">
        <v>0.6</v>
      </c>
      <c r="P162">
        <v>0.44</v>
      </c>
      <c r="Q162">
        <v>0.71</v>
      </c>
      <c r="R162">
        <v>7</v>
      </c>
      <c r="S162">
        <v>-0.48</v>
      </c>
      <c r="T162">
        <v>-1.07</v>
      </c>
      <c r="U162">
        <v>-0.24</v>
      </c>
      <c r="V162">
        <v>-1.79</v>
      </c>
      <c r="W162">
        <v>0.97</v>
      </c>
      <c r="X162">
        <v>-7.42</v>
      </c>
      <c r="Y162">
        <v>0.77</v>
      </c>
      <c r="Z162">
        <v>31.77</v>
      </c>
      <c r="AA162">
        <v>36.06</v>
      </c>
      <c r="AB162">
        <v>-16.02</v>
      </c>
      <c r="AC162">
        <v>-18.18</v>
      </c>
      <c r="AD162">
        <v>-70.63</v>
      </c>
      <c r="AE162">
        <v>-80.16</v>
      </c>
      <c r="AF162">
        <v>-138.88999999999999</v>
      </c>
      <c r="AG162">
        <v>-157.63999999999999</v>
      </c>
      <c r="AH162">
        <v>25.813300000000002</v>
      </c>
      <c r="AI162">
        <v>14.8</v>
      </c>
    </row>
    <row r="163" spans="1:35">
      <c r="A163">
        <v>2369</v>
      </c>
      <c r="B163" t="s">
        <v>197</v>
      </c>
      <c r="C163" s="12">
        <v>0.2455</v>
      </c>
      <c r="D163">
        <v>0.26300000000000001</v>
      </c>
      <c r="E163" s="13">
        <v>42927</v>
      </c>
      <c r="F163">
        <v>0</v>
      </c>
      <c r="H163">
        <v>13.7</v>
      </c>
      <c r="I163" s="12">
        <v>1.9199999999999998E-2</v>
      </c>
      <c r="J163" s="12">
        <v>1.9199999999999998E-2</v>
      </c>
      <c r="K163" s="12">
        <v>2.1899999999999999E-2</v>
      </c>
      <c r="L163" s="13">
        <v>42952</v>
      </c>
      <c r="M163" s="12">
        <v>-1.2524</v>
      </c>
      <c r="N163" s="12">
        <v>5.3600000000000002E-2</v>
      </c>
      <c r="O163">
        <v>0.5</v>
      </c>
      <c r="P163">
        <v>0.68</v>
      </c>
      <c r="Q163">
        <v>0.65</v>
      </c>
      <c r="R163">
        <v>10</v>
      </c>
      <c r="S163">
        <v>0.03</v>
      </c>
      <c r="T163">
        <v>7.0000000000000007E-2</v>
      </c>
      <c r="U163">
        <v>0.42</v>
      </c>
      <c r="V163">
        <v>0.52</v>
      </c>
      <c r="W163">
        <v>-0.21</v>
      </c>
      <c r="X163">
        <v>29.78</v>
      </c>
      <c r="Y163">
        <v>0.84</v>
      </c>
      <c r="Z163">
        <v>12.79</v>
      </c>
      <c r="AA163">
        <v>17.52</v>
      </c>
      <c r="AB163">
        <v>-2.2999999999999998</v>
      </c>
      <c r="AC163">
        <v>-3.15</v>
      </c>
      <c r="AD163">
        <v>-19.54</v>
      </c>
      <c r="AE163">
        <v>-26.77</v>
      </c>
      <c r="AF163">
        <v>-41.1</v>
      </c>
      <c r="AG163">
        <v>-56.3</v>
      </c>
      <c r="AH163">
        <v>67.7316</v>
      </c>
      <c r="AI163">
        <v>5.64</v>
      </c>
    </row>
    <row r="164" spans="1:35">
      <c r="A164">
        <v>2374</v>
      </c>
      <c r="B164" t="s">
        <v>198</v>
      </c>
      <c r="C164" s="12">
        <v>0.29530000000000001</v>
      </c>
      <c r="D164">
        <v>1.5003681600000001</v>
      </c>
      <c r="E164" s="13">
        <v>43004</v>
      </c>
      <c r="F164">
        <v>0</v>
      </c>
      <c r="H164">
        <v>18.2</v>
      </c>
      <c r="I164" s="12">
        <v>8.2400000000000001E-2</v>
      </c>
      <c r="J164" s="12">
        <v>8.2400000000000001E-2</v>
      </c>
      <c r="K164" s="12">
        <v>9.6699999999999994E-2</v>
      </c>
      <c r="L164" s="13">
        <v>43029</v>
      </c>
      <c r="M164" s="12">
        <v>0.87739999999999996</v>
      </c>
      <c r="N164" s="12">
        <v>4.3700000000000003E-2</v>
      </c>
      <c r="O164">
        <v>1.2</v>
      </c>
      <c r="P164">
        <v>1.77</v>
      </c>
      <c r="Q164">
        <v>2.19</v>
      </c>
      <c r="R164">
        <v>9</v>
      </c>
      <c r="S164">
        <v>-0.1</v>
      </c>
      <c r="T164">
        <v>0.18</v>
      </c>
      <c r="U164">
        <v>0.81</v>
      </c>
      <c r="V164">
        <v>0.89</v>
      </c>
      <c r="W164">
        <v>1.71</v>
      </c>
      <c r="X164">
        <v>14.92</v>
      </c>
      <c r="Y164">
        <v>0.63</v>
      </c>
      <c r="Z164">
        <v>74.41</v>
      </c>
      <c r="AA164">
        <v>135.43</v>
      </c>
      <c r="AB164">
        <v>8.19</v>
      </c>
      <c r="AC164">
        <v>14.9</v>
      </c>
      <c r="AD164">
        <v>-67.5</v>
      </c>
      <c r="AE164">
        <v>-122.85</v>
      </c>
      <c r="AF164">
        <v>-162.11000000000001</v>
      </c>
      <c r="AG164">
        <v>-295.04000000000002</v>
      </c>
      <c r="AH164">
        <v>11.6151</v>
      </c>
      <c r="AI164">
        <v>32.89</v>
      </c>
    </row>
    <row r="165" spans="1:35">
      <c r="A165">
        <v>2376</v>
      </c>
      <c r="B165" t="s">
        <v>199</v>
      </c>
      <c r="C165" s="12">
        <v>0.16769999999999999</v>
      </c>
      <c r="D165">
        <v>2.5</v>
      </c>
      <c r="E165" s="13">
        <v>42927</v>
      </c>
      <c r="F165">
        <v>0</v>
      </c>
      <c r="H165">
        <v>42.45</v>
      </c>
      <c r="I165" s="12">
        <v>5.8900000000000001E-2</v>
      </c>
      <c r="J165" s="12">
        <v>5.8900000000000001E-2</v>
      </c>
      <c r="K165" s="12">
        <v>6.4299999999999996E-2</v>
      </c>
      <c r="L165" s="13">
        <v>42952</v>
      </c>
      <c r="M165" s="12">
        <v>0.81969999999999998</v>
      </c>
      <c r="N165" s="12">
        <v>9.6000000000000002E-2</v>
      </c>
      <c r="O165">
        <v>2.73</v>
      </c>
      <c r="P165">
        <v>2.4500000000000002</v>
      </c>
      <c r="Q165">
        <v>1.98</v>
      </c>
      <c r="R165">
        <v>10</v>
      </c>
      <c r="S165">
        <v>0.86</v>
      </c>
      <c r="T165">
        <v>0.68</v>
      </c>
      <c r="U165">
        <v>1.29</v>
      </c>
      <c r="V165">
        <v>2.83</v>
      </c>
      <c r="W165">
        <v>3.05</v>
      </c>
      <c r="X165">
        <v>12.71</v>
      </c>
      <c r="Y165">
        <v>1.19</v>
      </c>
      <c r="Z165">
        <v>17.47</v>
      </c>
      <c r="AA165">
        <v>74.14</v>
      </c>
      <c r="AB165">
        <v>-27.22</v>
      </c>
      <c r="AC165">
        <v>-115.53</v>
      </c>
      <c r="AD165">
        <v>-78.28</v>
      </c>
      <c r="AE165">
        <v>-332.3</v>
      </c>
      <c r="AF165">
        <v>-142.11000000000001</v>
      </c>
      <c r="AG165">
        <v>-603.26</v>
      </c>
      <c r="AH165">
        <v>7.3811</v>
      </c>
      <c r="AI165">
        <v>51.75</v>
      </c>
    </row>
    <row r="166" spans="1:35">
      <c r="A166">
        <v>2377</v>
      </c>
      <c r="B166" t="s">
        <v>200</v>
      </c>
      <c r="C166" s="12">
        <v>0.14050000000000001</v>
      </c>
      <c r="D166">
        <v>3.5</v>
      </c>
      <c r="E166" s="13">
        <v>42963</v>
      </c>
      <c r="F166">
        <v>0</v>
      </c>
      <c r="H166">
        <v>70.7</v>
      </c>
      <c r="I166" s="12">
        <v>4.9500000000000002E-2</v>
      </c>
      <c r="J166" s="12">
        <v>4.9500000000000002E-2</v>
      </c>
      <c r="K166" s="12">
        <v>5.3199999999999997E-2</v>
      </c>
      <c r="L166" s="13">
        <v>42992</v>
      </c>
      <c r="M166" s="12">
        <v>0.79730000000000001</v>
      </c>
      <c r="N166" s="12">
        <v>0.185</v>
      </c>
      <c r="O166">
        <v>2.83</v>
      </c>
      <c r="P166">
        <v>1.86</v>
      </c>
      <c r="Q166">
        <v>1.51</v>
      </c>
      <c r="R166">
        <v>10</v>
      </c>
      <c r="S166">
        <v>1.37</v>
      </c>
      <c r="T166">
        <v>1.1000000000000001</v>
      </c>
      <c r="U166">
        <v>1.91</v>
      </c>
      <c r="V166">
        <v>4.38</v>
      </c>
      <c r="W166">
        <v>4.3899999999999997</v>
      </c>
      <c r="X166">
        <v>12.56</v>
      </c>
      <c r="Y166">
        <v>2.2999999999999998</v>
      </c>
      <c r="Z166">
        <v>8.2899999999999991</v>
      </c>
      <c r="AA166">
        <v>58.58</v>
      </c>
      <c r="AB166">
        <v>-28.8</v>
      </c>
      <c r="AC166">
        <v>-203.63</v>
      </c>
      <c r="AD166">
        <v>-71.19</v>
      </c>
      <c r="AE166">
        <v>-503.3</v>
      </c>
      <c r="AF166">
        <v>-124.17</v>
      </c>
      <c r="AG166">
        <v>-877.89</v>
      </c>
      <c r="AH166">
        <v>5.3391999999999999</v>
      </c>
      <c r="AI166">
        <v>71.55</v>
      </c>
    </row>
    <row r="167" spans="1:35">
      <c r="A167">
        <v>2379</v>
      </c>
      <c r="B167" t="s">
        <v>201</v>
      </c>
      <c r="C167" s="12">
        <v>5.8500000000000003E-2</v>
      </c>
      <c r="D167">
        <v>4</v>
      </c>
      <c r="E167" s="13">
        <v>42979</v>
      </c>
      <c r="F167">
        <v>0</v>
      </c>
      <c r="H167" s="11">
        <v>109.5</v>
      </c>
      <c r="I167" s="12">
        <v>3.6499999999999998E-2</v>
      </c>
      <c r="J167" s="12">
        <v>3.6499999999999998E-2</v>
      </c>
      <c r="K167" s="12">
        <v>3.7600000000000001E-2</v>
      </c>
      <c r="L167" s="13">
        <v>43013</v>
      </c>
      <c r="M167" s="12">
        <v>0.83160000000000001</v>
      </c>
      <c r="N167" s="12">
        <v>7.5700000000000003E-2</v>
      </c>
      <c r="O167">
        <v>5</v>
      </c>
      <c r="P167">
        <v>3.92</v>
      </c>
      <c r="Q167">
        <v>3.64</v>
      </c>
      <c r="R167">
        <v>10</v>
      </c>
      <c r="S167">
        <v>1.17</v>
      </c>
      <c r="T167">
        <v>2.02</v>
      </c>
      <c r="U167">
        <v>1.48</v>
      </c>
      <c r="V167">
        <v>4.67</v>
      </c>
      <c r="W167">
        <v>4.8099999999999996</v>
      </c>
      <c r="X167">
        <v>17.95</v>
      </c>
      <c r="Y167">
        <v>2.57</v>
      </c>
      <c r="Z167">
        <v>-8.11</v>
      </c>
      <c r="AA167">
        <v>-88.85</v>
      </c>
      <c r="AB167">
        <v>-34.43</v>
      </c>
      <c r="AC167">
        <v>-377.04</v>
      </c>
      <c r="AD167">
        <v>-64.510000000000005</v>
      </c>
      <c r="AE167">
        <v>-706.4</v>
      </c>
      <c r="AF167">
        <v>-102.11</v>
      </c>
      <c r="AG167">
        <v>-1118.0999999999999</v>
      </c>
      <c r="AH167">
        <v>4.8578999999999999</v>
      </c>
      <c r="AI167">
        <v>78.63</v>
      </c>
    </row>
    <row r="168" spans="1:35">
      <c r="A168">
        <v>2383</v>
      </c>
      <c r="B168" t="s">
        <v>202</v>
      </c>
      <c r="C168" s="12">
        <v>7.6200000000000004E-2</v>
      </c>
      <c r="D168">
        <v>4.2909224100000003</v>
      </c>
      <c r="E168" s="13">
        <v>42972</v>
      </c>
      <c r="F168">
        <v>0</v>
      </c>
      <c r="H168">
        <v>117.5</v>
      </c>
      <c r="I168" s="12">
        <v>3.6499999999999998E-2</v>
      </c>
      <c r="J168" s="12">
        <v>3.6499999999999998E-2</v>
      </c>
      <c r="K168" s="12">
        <v>3.7999999999999999E-2</v>
      </c>
      <c r="L168" s="13">
        <v>43001</v>
      </c>
      <c r="M168" s="12">
        <v>0.56830000000000003</v>
      </c>
      <c r="N168" s="12">
        <v>9.64E-2</v>
      </c>
      <c r="O168">
        <v>3.1</v>
      </c>
      <c r="P168">
        <v>2.48</v>
      </c>
      <c r="Q168">
        <v>1.84</v>
      </c>
      <c r="R168">
        <v>10</v>
      </c>
      <c r="S168">
        <v>1.75</v>
      </c>
      <c r="T168">
        <v>1.87</v>
      </c>
      <c r="U168">
        <v>2.59</v>
      </c>
      <c r="V168">
        <v>6.21</v>
      </c>
      <c r="W168">
        <v>7.55</v>
      </c>
      <c r="X168">
        <v>14.56</v>
      </c>
      <c r="Y168">
        <v>3.8</v>
      </c>
      <c r="Z168">
        <v>-5.04</v>
      </c>
      <c r="AA168">
        <v>-59.24</v>
      </c>
      <c r="AB168">
        <v>-31.58</v>
      </c>
      <c r="AC168">
        <v>-371.04</v>
      </c>
      <c r="AD168">
        <v>-61.91</v>
      </c>
      <c r="AE168">
        <v>-727.4</v>
      </c>
      <c r="AF168">
        <v>-99.82</v>
      </c>
      <c r="AG168">
        <v>-1172.8399999999999</v>
      </c>
      <c r="AH168">
        <v>4.4898999999999996</v>
      </c>
      <c r="AI168">
        <v>85.08</v>
      </c>
    </row>
    <row r="169" spans="1:35">
      <c r="A169">
        <v>2390</v>
      </c>
      <c r="B169" t="s">
        <v>203</v>
      </c>
      <c r="C169" s="12">
        <v>0.20480000000000001</v>
      </c>
      <c r="D169">
        <v>0.2</v>
      </c>
      <c r="E169" s="13">
        <v>42977</v>
      </c>
      <c r="F169">
        <v>0</v>
      </c>
      <c r="H169">
        <v>16.05</v>
      </c>
      <c r="I169" s="12">
        <v>1.2500000000000001E-2</v>
      </c>
      <c r="J169" s="12">
        <v>1.2500000000000001E-2</v>
      </c>
      <c r="K169" s="12">
        <v>1.3899999999999999E-2</v>
      </c>
      <c r="L169" s="13">
        <v>43004</v>
      </c>
      <c r="M169" s="12">
        <v>0.24690000000000001</v>
      </c>
      <c r="N169" s="12">
        <v>0.39750000000000002</v>
      </c>
      <c r="O169">
        <v>0.23</v>
      </c>
      <c r="P169">
        <v>0.12</v>
      </c>
      <c r="Q169">
        <v>7.0000000000000007E-2</v>
      </c>
      <c r="R169">
        <v>2</v>
      </c>
      <c r="S169">
        <v>0.15</v>
      </c>
      <c r="T169">
        <v>-0.12</v>
      </c>
      <c r="U169">
        <v>-0.26</v>
      </c>
      <c r="V169">
        <v>-0.23</v>
      </c>
      <c r="W169">
        <v>0.81</v>
      </c>
      <c r="X169">
        <v>229.29</v>
      </c>
      <c r="Y169">
        <v>1.33</v>
      </c>
      <c r="Z169">
        <v>5.89</v>
      </c>
      <c r="AA169">
        <v>9.4600000000000009</v>
      </c>
      <c r="AB169">
        <v>-3.72</v>
      </c>
      <c r="AC169">
        <v>-5.98</v>
      </c>
      <c r="AD169">
        <v>-14.71</v>
      </c>
      <c r="AE169">
        <v>-23.62</v>
      </c>
      <c r="AF169">
        <v>-28.45</v>
      </c>
      <c r="AG169">
        <v>-45.66</v>
      </c>
      <c r="AH169">
        <v>90.711200000000005</v>
      </c>
      <c r="AI169">
        <v>4.21</v>
      </c>
    </row>
    <row r="170" spans="1:35">
      <c r="A170">
        <v>2393</v>
      </c>
      <c r="B170" t="s">
        <v>204</v>
      </c>
      <c r="C170" s="12">
        <v>0.112</v>
      </c>
      <c r="D170">
        <v>3</v>
      </c>
      <c r="E170" s="13">
        <v>42944</v>
      </c>
      <c r="F170">
        <v>0</v>
      </c>
      <c r="H170">
        <v>47.2</v>
      </c>
      <c r="I170" s="12">
        <v>6.3600000000000004E-2</v>
      </c>
      <c r="J170" s="12">
        <v>6.3600000000000004E-2</v>
      </c>
      <c r="K170" s="12">
        <v>6.7299999999999999E-2</v>
      </c>
      <c r="L170" s="13">
        <v>42972</v>
      </c>
      <c r="M170" s="12">
        <v>0.7026</v>
      </c>
      <c r="N170" s="12">
        <v>7.3300000000000004E-2</v>
      </c>
      <c r="O170">
        <v>3.33</v>
      </c>
      <c r="P170">
        <v>2.88</v>
      </c>
      <c r="Q170">
        <v>3.31</v>
      </c>
      <c r="R170">
        <v>10</v>
      </c>
      <c r="S170">
        <v>1.02</v>
      </c>
      <c r="T170">
        <v>1.02</v>
      </c>
      <c r="U170">
        <v>1.04</v>
      </c>
      <c r="V170">
        <v>3.08</v>
      </c>
      <c r="W170">
        <v>4.2699999999999996</v>
      </c>
      <c r="X170">
        <v>10.95</v>
      </c>
      <c r="Y170">
        <v>1.22</v>
      </c>
      <c r="Z170">
        <v>2.0299999999999998</v>
      </c>
      <c r="AA170">
        <v>9.6</v>
      </c>
      <c r="AB170">
        <v>-44.95</v>
      </c>
      <c r="AC170">
        <v>-212.16</v>
      </c>
      <c r="AD170">
        <v>-98.64</v>
      </c>
      <c r="AE170">
        <v>-465.6</v>
      </c>
      <c r="AF170">
        <v>-165.76</v>
      </c>
      <c r="AG170">
        <v>-782.4</v>
      </c>
      <c r="AH170">
        <v>6.3131000000000004</v>
      </c>
      <c r="AI170">
        <v>60.51</v>
      </c>
    </row>
    <row r="171" spans="1:35">
      <c r="A171">
        <v>2401</v>
      </c>
      <c r="B171" t="s">
        <v>205</v>
      </c>
      <c r="C171" s="12">
        <v>0.20910000000000001</v>
      </c>
      <c r="D171">
        <v>0.89</v>
      </c>
      <c r="E171" s="13">
        <v>42958</v>
      </c>
      <c r="F171">
        <v>0</v>
      </c>
      <c r="H171">
        <v>11.85</v>
      </c>
      <c r="I171" s="12">
        <v>7.51E-2</v>
      </c>
      <c r="J171" s="12">
        <v>7.51E-2</v>
      </c>
      <c r="K171" s="12">
        <v>8.3900000000000002E-2</v>
      </c>
      <c r="L171" s="13">
        <v>42984</v>
      </c>
      <c r="M171" s="12">
        <v>0.89</v>
      </c>
      <c r="N171" s="12">
        <v>0.1736</v>
      </c>
      <c r="O171">
        <v>0.5</v>
      </c>
      <c r="P171">
        <v>0.38</v>
      </c>
      <c r="Q171">
        <v>0.98</v>
      </c>
      <c r="R171">
        <v>5</v>
      </c>
      <c r="S171">
        <v>0</v>
      </c>
      <c r="T171">
        <v>0.04</v>
      </c>
      <c r="U171">
        <v>7.0000000000000007E-2</v>
      </c>
      <c r="V171">
        <v>0.11</v>
      </c>
      <c r="W171">
        <v>1</v>
      </c>
      <c r="X171">
        <v>23.24</v>
      </c>
      <c r="Y171">
        <v>0.78</v>
      </c>
      <c r="Z171">
        <v>37.04</v>
      </c>
      <c r="AA171">
        <v>43.9</v>
      </c>
      <c r="AB171">
        <v>-21.03</v>
      </c>
      <c r="AC171">
        <v>-24.92</v>
      </c>
      <c r="AD171">
        <v>-87.39</v>
      </c>
      <c r="AE171">
        <v>-103.56</v>
      </c>
      <c r="AF171">
        <v>-170.35</v>
      </c>
      <c r="AG171">
        <v>-201.87</v>
      </c>
      <c r="AH171">
        <v>20.344899999999999</v>
      </c>
      <c r="AI171">
        <v>18.78</v>
      </c>
    </row>
    <row r="172" spans="1:35">
      <c r="A172">
        <v>2409</v>
      </c>
      <c r="B172" t="s">
        <v>206</v>
      </c>
      <c r="C172" s="12">
        <v>0.26290000000000002</v>
      </c>
      <c r="D172">
        <v>0.35</v>
      </c>
      <c r="E172" s="13">
        <v>42923</v>
      </c>
      <c r="F172">
        <v>0</v>
      </c>
      <c r="H172">
        <v>11.9</v>
      </c>
      <c r="I172" s="12">
        <v>2.9399999999999999E-2</v>
      </c>
      <c r="J172" s="12">
        <v>2.9399999999999999E-2</v>
      </c>
      <c r="K172" s="12">
        <v>3.39E-2</v>
      </c>
      <c r="L172" s="13">
        <v>42978</v>
      </c>
      <c r="M172" s="12">
        <v>0.68630000000000002</v>
      </c>
      <c r="N172" s="12">
        <v>7.0499999999999993E-2</v>
      </c>
      <c r="O172">
        <v>0.33</v>
      </c>
      <c r="P172">
        <v>0.23</v>
      </c>
      <c r="Q172">
        <v>0.54</v>
      </c>
      <c r="R172">
        <v>7</v>
      </c>
      <c r="S172">
        <v>-0.56999999999999995</v>
      </c>
      <c r="T172">
        <v>-0.06</v>
      </c>
      <c r="U172">
        <v>0.51</v>
      </c>
      <c r="V172">
        <v>-0.12</v>
      </c>
      <c r="W172">
        <v>0.51</v>
      </c>
      <c r="X172">
        <v>14.69</v>
      </c>
      <c r="Y172">
        <v>0.63</v>
      </c>
      <c r="Z172">
        <v>22.02</v>
      </c>
      <c r="AA172">
        <v>26.21</v>
      </c>
      <c r="AB172">
        <v>-1.27</v>
      </c>
      <c r="AC172">
        <v>-1.51</v>
      </c>
      <c r="AD172">
        <v>-27.89</v>
      </c>
      <c r="AE172">
        <v>-33.19</v>
      </c>
      <c r="AF172">
        <v>-61.17</v>
      </c>
      <c r="AG172">
        <v>-72.790000000000006</v>
      </c>
      <c r="AH172">
        <v>50.504100000000001</v>
      </c>
      <c r="AI172">
        <v>7.56</v>
      </c>
    </row>
    <row r="173" spans="1:35">
      <c r="A173">
        <v>2412</v>
      </c>
      <c r="B173" t="s">
        <v>207</v>
      </c>
      <c r="C173" s="12">
        <v>0.20480000000000001</v>
      </c>
      <c r="D173">
        <v>5.4851999999999999</v>
      </c>
      <c r="E173" s="13">
        <v>42937</v>
      </c>
      <c r="F173">
        <v>0</v>
      </c>
      <c r="H173">
        <v>103</v>
      </c>
      <c r="I173" s="12">
        <v>5.33E-2</v>
      </c>
      <c r="J173" s="12">
        <v>5.33E-2</v>
      </c>
      <c r="K173" s="12">
        <v>5.9299999999999999E-2</v>
      </c>
      <c r="L173" s="13">
        <v>42973</v>
      </c>
      <c r="M173" s="14">
        <v>0.99370000000000003</v>
      </c>
      <c r="N173" s="12">
        <v>0.35289999999999999</v>
      </c>
      <c r="O173">
        <v>5.07</v>
      </c>
      <c r="P173">
        <v>5.26</v>
      </c>
      <c r="Q173">
        <v>5.14</v>
      </c>
      <c r="R173">
        <v>10</v>
      </c>
      <c r="S173">
        <v>1.5</v>
      </c>
      <c r="T173">
        <v>1.43</v>
      </c>
      <c r="U173">
        <v>1.23</v>
      </c>
      <c r="V173">
        <v>4.16</v>
      </c>
      <c r="W173">
        <v>5.52</v>
      </c>
      <c r="X173">
        <v>19.96</v>
      </c>
      <c r="Y173">
        <v>2.19</v>
      </c>
      <c r="Z173">
        <v>25.18</v>
      </c>
      <c r="AA173">
        <v>259.33999999999997</v>
      </c>
      <c r="AB173">
        <v>-15.92</v>
      </c>
      <c r="AC173">
        <v>-163.94</v>
      </c>
      <c r="AD173">
        <v>-62.88</v>
      </c>
      <c r="AE173">
        <v>-647.69000000000005</v>
      </c>
      <c r="AF173">
        <v>-121.59</v>
      </c>
      <c r="AG173">
        <v>-1252.3800000000001</v>
      </c>
      <c r="AH173">
        <v>3.3075000000000001</v>
      </c>
      <c r="AI173">
        <v>115.5</v>
      </c>
    </row>
    <row r="174" spans="1:35">
      <c r="A174">
        <v>2413</v>
      </c>
      <c r="B174" t="s">
        <v>208</v>
      </c>
      <c r="C174" s="12">
        <v>0.2165</v>
      </c>
      <c r="D174">
        <v>0.5</v>
      </c>
      <c r="E174" s="13">
        <v>42950</v>
      </c>
      <c r="F174">
        <v>0</v>
      </c>
      <c r="H174">
        <v>11.7</v>
      </c>
      <c r="I174" s="12">
        <v>4.2700000000000002E-2</v>
      </c>
      <c r="J174" s="12">
        <v>4.2700000000000002E-2</v>
      </c>
      <c r="K174" s="12">
        <v>4.7899999999999998E-2</v>
      </c>
      <c r="L174" s="13">
        <v>42970</v>
      </c>
      <c r="M174" s="12">
        <v>0.37880000000000003</v>
      </c>
      <c r="N174" s="12">
        <v>0.37609999999999999</v>
      </c>
      <c r="O174">
        <v>0.17</v>
      </c>
      <c r="P174">
        <v>0.17</v>
      </c>
      <c r="Q174">
        <v>0.19</v>
      </c>
      <c r="R174">
        <v>4</v>
      </c>
      <c r="S174">
        <v>0.13</v>
      </c>
      <c r="T174">
        <v>0.25</v>
      </c>
      <c r="U174">
        <v>7.0000000000000007E-2</v>
      </c>
      <c r="V174">
        <v>0.45</v>
      </c>
      <c r="W174">
        <v>1.32</v>
      </c>
      <c r="X174">
        <v>18.28</v>
      </c>
      <c r="Y174">
        <v>0.75</v>
      </c>
      <c r="Z174">
        <v>22.58</v>
      </c>
      <c r="AA174">
        <v>26.42</v>
      </c>
      <c r="AB174">
        <v>-10.57</v>
      </c>
      <c r="AC174">
        <v>-12.37</v>
      </c>
      <c r="AD174">
        <v>-48.46</v>
      </c>
      <c r="AE174">
        <v>-56.7</v>
      </c>
      <c r="AF174">
        <v>-95.82</v>
      </c>
      <c r="AG174">
        <v>-112.11</v>
      </c>
      <c r="AH174">
        <v>36.0929</v>
      </c>
      <c r="AI174">
        <v>10.58</v>
      </c>
    </row>
    <row r="175" spans="1:35">
      <c r="A175">
        <v>2414</v>
      </c>
      <c r="B175" t="s">
        <v>209</v>
      </c>
      <c r="C175" s="12">
        <v>0.22270000000000001</v>
      </c>
      <c r="D175">
        <v>1.25</v>
      </c>
      <c r="E175" s="13">
        <v>42941</v>
      </c>
      <c r="F175">
        <v>0</v>
      </c>
      <c r="H175">
        <v>17.7</v>
      </c>
      <c r="I175" s="12">
        <v>7.0599999999999996E-2</v>
      </c>
      <c r="J175" s="12">
        <v>7.0599999999999996E-2</v>
      </c>
      <c r="K175" s="12">
        <v>7.9500000000000001E-2</v>
      </c>
      <c r="L175" s="13">
        <v>42959</v>
      </c>
      <c r="M175" s="12">
        <v>0.90580000000000005</v>
      </c>
      <c r="N175" s="12">
        <v>0.1938</v>
      </c>
      <c r="O175">
        <v>1.1499999999999999</v>
      </c>
      <c r="P175">
        <v>1.21</v>
      </c>
      <c r="Q175">
        <v>1.18</v>
      </c>
      <c r="R175">
        <v>10</v>
      </c>
      <c r="S175">
        <v>0.44</v>
      </c>
      <c r="T175">
        <v>0.33</v>
      </c>
      <c r="U175">
        <v>0.4</v>
      </c>
      <c r="V175">
        <v>1.17</v>
      </c>
      <c r="W175">
        <v>1.38</v>
      </c>
      <c r="X175">
        <v>11.64</v>
      </c>
      <c r="Y175">
        <v>1.1499999999999999</v>
      </c>
      <c r="Z175">
        <v>39.39</v>
      </c>
      <c r="AA175">
        <v>69.73</v>
      </c>
      <c r="AB175">
        <v>-15.55</v>
      </c>
      <c r="AC175">
        <v>-27.52</v>
      </c>
      <c r="AD175">
        <v>-78.33</v>
      </c>
      <c r="AE175">
        <v>-138.65</v>
      </c>
      <c r="AF175">
        <v>-156.82</v>
      </c>
      <c r="AG175">
        <v>-277.57</v>
      </c>
      <c r="AH175">
        <v>14.3969</v>
      </c>
      <c r="AI175">
        <v>26.53</v>
      </c>
    </row>
    <row r="176" spans="1:35">
      <c r="A176">
        <v>2419</v>
      </c>
      <c r="B176" t="s">
        <v>210</v>
      </c>
      <c r="C176" s="12">
        <v>0.18149999999999999</v>
      </c>
      <c r="D176">
        <v>0.75</v>
      </c>
      <c r="E176" s="13">
        <v>42929</v>
      </c>
      <c r="F176">
        <v>0</v>
      </c>
      <c r="H176" s="11">
        <v>19.7</v>
      </c>
      <c r="I176" s="12">
        <v>3.8100000000000002E-2</v>
      </c>
      <c r="J176" s="12">
        <v>3.8100000000000002E-2</v>
      </c>
      <c r="K176" s="12">
        <v>4.19E-2</v>
      </c>
      <c r="L176" s="13">
        <v>42962</v>
      </c>
      <c r="M176" s="12">
        <v>0.74260000000000004</v>
      </c>
      <c r="N176" s="12">
        <v>8.9599999999999999E-2</v>
      </c>
      <c r="O176">
        <v>0.56000000000000005</v>
      </c>
      <c r="P176">
        <v>0.9</v>
      </c>
      <c r="Q176">
        <v>0.74</v>
      </c>
      <c r="R176">
        <v>8</v>
      </c>
      <c r="S176">
        <v>0.4</v>
      </c>
      <c r="T176">
        <v>0.34</v>
      </c>
      <c r="U176">
        <v>0.39</v>
      </c>
      <c r="V176">
        <v>1.1299999999999999</v>
      </c>
      <c r="W176">
        <v>1.01</v>
      </c>
      <c r="X176">
        <v>12.09</v>
      </c>
      <c r="Y176">
        <v>1.39</v>
      </c>
      <c r="Z176">
        <v>13.79</v>
      </c>
      <c r="AA176">
        <v>27.16</v>
      </c>
      <c r="AB176">
        <v>-15.28</v>
      </c>
      <c r="AC176">
        <v>-30.11</v>
      </c>
      <c r="AD176">
        <v>-48.5</v>
      </c>
      <c r="AE176">
        <v>-95.55</v>
      </c>
      <c r="AF176">
        <v>-90.03</v>
      </c>
      <c r="AG176">
        <v>-177.36</v>
      </c>
      <c r="AH176">
        <v>24.448</v>
      </c>
      <c r="AI176">
        <v>15.62</v>
      </c>
    </row>
    <row r="177" spans="1:35">
      <c r="A177">
        <v>2421</v>
      </c>
      <c r="B177" t="s">
        <v>211</v>
      </c>
      <c r="C177" s="12">
        <v>0.18360000000000001</v>
      </c>
      <c r="D177">
        <v>1.5</v>
      </c>
      <c r="E177" s="13">
        <v>42908</v>
      </c>
      <c r="F177">
        <v>0</v>
      </c>
      <c r="H177">
        <v>29.6</v>
      </c>
      <c r="I177" s="12">
        <v>5.0700000000000002E-2</v>
      </c>
      <c r="J177" s="12">
        <v>5.0700000000000002E-2</v>
      </c>
      <c r="K177" s="12">
        <v>5.5800000000000002E-2</v>
      </c>
      <c r="L177" s="13">
        <v>42931</v>
      </c>
      <c r="M177" s="12">
        <v>0.84750000000000003</v>
      </c>
      <c r="N177" s="12">
        <v>8.5300000000000001E-2</v>
      </c>
      <c r="O177">
        <v>1.23</v>
      </c>
      <c r="P177">
        <v>1.37</v>
      </c>
      <c r="Q177">
        <v>1.18</v>
      </c>
      <c r="R177">
        <v>10</v>
      </c>
      <c r="S177">
        <v>0.2</v>
      </c>
      <c r="T177">
        <v>0.56000000000000005</v>
      </c>
      <c r="U177">
        <v>0.71</v>
      </c>
      <c r="V177">
        <v>1.47</v>
      </c>
      <c r="W177">
        <v>1.77</v>
      </c>
      <c r="X177">
        <v>13.96</v>
      </c>
      <c r="Y177">
        <v>1.93</v>
      </c>
      <c r="Z177">
        <v>18.86</v>
      </c>
      <c r="AA177">
        <v>55.82</v>
      </c>
      <c r="AB177">
        <v>-19.87</v>
      </c>
      <c r="AC177">
        <v>-58.82</v>
      </c>
      <c r="AD177">
        <v>-64.14</v>
      </c>
      <c r="AE177">
        <v>-189.84</v>
      </c>
      <c r="AF177">
        <v>-119.46</v>
      </c>
      <c r="AG177">
        <v>-353.61</v>
      </c>
      <c r="AH177">
        <v>12.212199999999999</v>
      </c>
      <c r="AI177">
        <v>31.28</v>
      </c>
    </row>
    <row r="178" spans="1:35">
      <c r="A178">
        <v>2425</v>
      </c>
      <c r="B178" t="s">
        <v>212</v>
      </c>
      <c r="C178" s="12">
        <v>6.2300000000000001E-2</v>
      </c>
      <c r="D178">
        <v>0.3</v>
      </c>
      <c r="E178" s="13">
        <v>42977</v>
      </c>
      <c r="F178">
        <v>0</v>
      </c>
      <c r="H178" s="11">
        <v>19.350000000000001</v>
      </c>
      <c r="I178" s="12">
        <v>1.55E-2</v>
      </c>
      <c r="J178" s="12">
        <v>1.55E-2</v>
      </c>
      <c r="K178" s="12">
        <v>1.6E-2</v>
      </c>
      <c r="L178" s="13">
        <v>43004</v>
      </c>
      <c r="M178" s="12">
        <v>0.17960000000000001</v>
      </c>
      <c r="N178" s="12">
        <v>0.27179999999999999</v>
      </c>
      <c r="O178">
        <v>0.84</v>
      </c>
      <c r="P178">
        <v>0.52</v>
      </c>
      <c r="Q178">
        <v>0.32</v>
      </c>
      <c r="R178">
        <v>4</v>
      </c>
      <c r="S178">
        <v>0.13</v>
      </c>
      <c r="T178">
        <v>0.14000000000000001</v>
      </c>
      <c r="U178">
        <v>0.09</v>
      </c>
      <c r="V178">
        <v>0.36</v>
      </c>
      <c r="W178">
        <v>1.67</v>
      </c>
      <c r="X178">
        <v>24.19</v>
      </c>
      <c r="Y178">
        <v>1.2</v>
      </c>
      <c r="Z178">
        <v>-3.16</v>
      </c>
      <c r="AA178">
        <v>-6.12</v>
      </c>
      <c r="AB178">
        <v>-14.35</v>
      </c>
      <c r="AC178">
        <v>-27.78</v>
      </c>
      <c r="AD178">
        <v>-27.14</v>
      </c>
      <c r="AE178">
        <v>-52.52</v>
      </c>
      <c r="AF178">
        <v>-43.13</v>
      </c>
      <c r="AG178">
        <v>-83.46</v>
      </c>
      <c r="AH178">
        <v>64.652699999999996</v>
      </c>
      <c r="AI178">
        <v>5.91</v>
      </c>
    </row>
    <row r="179" spans="1:35">
      <c r="A179">
        <v>2426</v>
      </c>
      <c r="B179" t="s">
        <v>213</v>
      </c>
      <c r="C179" s="12">
        <v>0.1958</v>
      </c>
      <c r="D179">
        <v>1.0236998900000001</v>
      </c>
      <c r="E179" s="13">
        <v>42949</v>
      </c>
      <c r="F179">
        <v>0</v>
      </c>
      <c r="H179">
        <v>12.35</v>
      </c>
      <c r="I179" s="12">
        <v>8.2900000000000001E-2</v>
      </c>
      <c r="J179" s="12">
        <v>8.2900000000000001E-2</v>
      </c>
      <c r="K179" s="12">
        <v>9.1899999999999996E-2</v>
      </c>
      <c r="L179" s="13">
        <v>42971</v>
      </c>
      <c r="M179" s="12">
        <v>0.83909999999999996</v>
      </c>
      <c r="N179" s="12">
        <v>8.2199999999999995E-2</v>
      </c>
      <c r="O179">
        <v>0.64</v>
      </c>
      <c r="P179">
        <v>0.48</v>
      </c>
      <c r="Q179">
        <v>0.6</v>
      </c>
      <c r="R179">
        <v>8</v>
      </c>
      <c r="S179">
        <v>0.11</v>
      </c>
      <c r="T179">
        <v>0.18</v>
      </c>
      <c r="U179">
        <v>7.0000000000000007E-2</v>
      </c>
      <c r="V179">
        <v>0.36</v>
      </c>
      <c r="W179">
        <v>1.22</v>
      </c>
      <c r="X179">
        <v>27.44</v>
      </c>
      <c r="Y179">
        <v>1.08</v>
      </c>
      <c r="Z179">
        <v>35.65</v>
      </c>
      <c r="AA179">
        <v>44.02</v>
      </c>
      <c r="AB179">
        <v>-28.06</v>
      </c>
      <c r="AC179">
        <v>-34.65</v>
      </c>
      <c r="AD179">
        <v>-100.86</v>
      </c>
      <c r="AE179">
        <v>-124.56</v>
      </c>
      <c r="AF179">
        <v>-191.87</v>
      </c>
      <c r="AG179">
        <v>-236.96</v>
      </c>
      <c r="AH179">
        <v>17.794899999999998</v>
      </c>
      <c r="AI179">
        <v>21.47</v>
      </c>
    </row>
    <row r="180" spans="1:35">
      <c r="A180">
        <v>2431</v>
      </c>
      <c r="B180" t="s">
        <v>214</v>
      </c>
      <c r="C180" s="12">
        <v>0.20480000000000001</v>
      </c>
      <c r="D180">
        <v>0.27</v>
      </c>
      <c r="E180" s="13">
        <v>42948</v>
      </c>
      <c r="F180">
        <v>0</v>
      </c>
      <c r="H180">
        <v>14.85</v>
      </c>
      <c r="I180" s="12">
        <v>1.8200000000000001E-2</v>
      </c>
      <c r="J180" s="12">
        <v>1.8200000000000001E-2</v>
      </c>
      <c r="K180" s="12">
        <v>2.0299999999999999E-2</v>
      </c>
      <c r="L180" s="13">
        <v>42973</v>
      </c>
      <c r="M180" s="12">
        <v>0.84379999999999999</v>
      </c>
      <c r="N180" s="12">
        <v>0.36180000000000001</v>
      </c>
      <c r="O180">
        <v>0.15</v>
      </c>
      <c r="P180">
        <v>0.2</v>
      </c>
      <c r="Q180">
        <v>0.23</v>
      </c>
      <c r="R180">
        <v>4</v>
      </c>
      <c r="S180">
        <v>0.09</v>
      </c>
      <c r="T180">
        <v>0.21</v>
      </c>
      <c r="U180">
        <v>0.2</v>
      </c>
      <c r="V180">
        <v>0.5</v>
      </c>
      <c r="W180">
        <v>0.32</v>
      </c>
      <c r="X180">
        <v>43.68</v>
      </c>
      <c r="Y180">
        <v>1</v>
      </c>
      <c r="Z180">
        <v>8.6</v>
      </c>
      <c r="AA180">
        <v>12.77</v>
      </c>
      <c r="AB180">
        <v>-5.43</v>
      </c>
      <c r="AC180">
        <v>-8.07</v>
      </c>
      <c r="AD180">
        <v>-21.47</v>
      </c>
      <c r="AE180">
        <v>-31.88</v>
      </c>
      <c r="AF180">
        <v>-41.51</v>
      </c>
      <c r="AG180">
        <v>-61.65</v>
      </c>
      <c r="AH180">
        <v>67.1935</v>
      </c>
      <c r="AI180">
        <v>5.69</v>
      </c>
    </row>
    <row r="181" spans="1:35">
      <c r="A181">
        <v>2436</v>
      </c>
      <c r="B181" t="s">
        <v>215</v>
      </c>
      <c r="C181" s="14">
        <v>0.11609999999999999</v>
      </c>
      <c r="D181">
        <v>0.5</v>
      </c>
      <c r="E181" s="13">
        <v>42929</v>
      </c>
      <c r="F181">
        <v>0</v>
      </c>
      <c r="H181">
        <v>23.1</v>
      </c>
      <c r="I181" s="12">
        <v>2.1600000000000001E-2</v>
      </c>
      <c r="J181" s="12">
        <v>2.1600000000000001E-2</v>
      </c>
      <c r="K181" s="12">
        <v>2.3E-2</v>
      </c>
      <c r="L181" s="13">
        <v>42956</v>
      </c>
      <c r="M181" s="14">
        <v>0.90910000000000002</v>
      </c>
      <c r="N181" s="12">
        <v>7.3999999999999996E-2</v>
      </c>
      <c r="O181">
        <v>0.53</v>
      </c>
      <c r="P181">
        <v>0.44</v>
      </c>
      <c r="Q181">
        <v>0.5</v>
      </c>
      <c r="R181">
        <v>8</v>
      </c>
      <c r="S181">
        <v>0.08</v>
      </c>
      <c r="T181">
        <v>0.13</v>
      </c>
      <c r="U181">
        <v>0.31</v>
      </c>
      <c r="V181">
        <v>0.52</v>
      </c>
      <c r="W181">
        <v>0.55000000000000004</v>
      </c>
      <c r="X181">
        <v>40.53</v>
      </c>
      <c r="Y181">
        <v>1.79</v>
      </c>
      <c r="Z181">
        <v>1.1100000000000001</v>
      </c>
      <c r="AA181">
        <v>2.57</v>
      </c>
      <c r="AB181">
        <v>-14.92</v>
      </c>
      <c r="AC181">
        <v>-34.46</v>
      </c>
      <c r="AD181">
        <v>-33.24</v>
      </c>
      <c r="AE181">
        <v>-76.78</v>
      </c>
      <c r="AF181">
        <v>-56.14</v>
      </c>
      <c r="AG181">
        <v>-129.68</v>
      </c>
      <c r="AH181">
        <v>37.805399999999999</v>
      </c>
      <c r="AI181">
        <v>10.1</v>
      </c>
    </row>
    <row r="182" spans="1:35">
      <c r="A182">
        <v>2437</v>
      </c>
      <c r="B182" t="s">
        <v>216</v>
      </c>
      <c r="C182" s="12">
        <v>0.1115</v>
      </c>
      <c r="D182">
        <v>4</v>
      </c>
      <c r="E182" s="13">
        <v>42927</v>
      </c>
      <c r="F182">
        <v>0</v>
      </c>
      <c r="H182">
        <v>55.3</v>
      </c>
      <c r="I182" s="12">
        <v>7.2300000000000003E-2</v>
      </c>
      <c r="J182" s="12">
        <v>7.2300000000000003E-2</v>
      </c>
      <c r="K182" s="12">
        <v>7.6600000000000001E-2</v>
      </c>
      <c r="L182" s="13">
        <v>42942</v>
      </c>
      <c r="M182" s="12">
        <v>0.69440000000000002</v>
      </c>
      <c r="N182" s="12">
        <v>0.26440000000000002</v>
      </c>
      <c r="O182">
        <v>4.33</v>
      </c>
      <c r="P182">
        <v>3.67</v>
      </c>
      <c r="Q182">
        <v>3.11</v>
      </c>
      <c r="R182">
        <v>9</v>
      </c>
      <c r="S182">
        <v>0.94</v>
      </c>
      <c r="T182">
        <v>1.63</v>
      </c>
      <c r="U182">
        <v>1.17</v>
      </c>
      <c r="V182">
        <v>3.74</v>
      </c>
      <c r="W182">
        <v>5.76</v>
      </c>
      <c r="X182">
        <v>10.45</v>
      </c>
      <c r="Y182">
        <v>1.1200000000000001</v>
      </c>
      <c r="Z182">
        <v>2.14</v>
      </c>
      <c r="AA182">
        <v>11.85</v>
      </c>
      <c r="AB182">
        <v>-51.31</v>
      </c>
      <c r="AC182">
        <v>-283.76</v>
      </c>
      <c r="AD182">
        <v>-112.41</v>
      </c>
      <c r="AE182">
        <v>-621.6</v>
      </c>
      <c r="AF182">
        <v>-188.77</v>
      </c>
      <c r="AG182">
        <v>-1043.9000000000001</v>
      </c>
      <c r="AH182">
        <v>4.7359999999999998</v>
      </c>
      <c r="AI182">
        <v>80.66</v>
      </c>
    </row>
    <row r="183" spans="1:35">
      <c r="A183">
        <v>2441</v>
      </c>
      <c r="B183" t="s">
        <v>217</v>
      </c>
      <c r="C183" s="12">
        <v>0.12959999999999999</v>
      </c>
      <c r="D183">
        <v>2.4</v>
      </c>
      <c r="E183" s="13">
        <v>42972</v>
      </c>
      <c r="F183">
        <v>0</v>
      </c>
      <c r="G183" s="13"/>
      <c r="H183">
        <v>42.3</v>
      </c>
      <c r="I183" s="12">
        <v>5.67E-2</v>
      </c>
      <c r="J183" s="12">
        <v>5.67E-2</v>
      </c>
      <c r="K183" s="12">
        <v>6.0699999999999997E-2</v>
      </c>
      <c r="L183" s="13">
        <v>43007</v>
      </c>
      <c r="M183" s="12">
        <v>0.69159999999999999</v>
      </c>
      <c r="N183" s="12">
        <v>0.4582</v>
      </c>
      <c r="O183">
        <v>2.67</v>
      </c>
      <c r="P183">
        <v>2.13</v>
      </c>
      <c r="Q183">
        <v>2.4</v>
      </c>
      <c r="R183">
        <v>10</v>
      </c>
      <c r="S183">
        <v>0.93</v>
      </c>
      <c r="T183">
        <v>0.93</v>
      </c>
      <c r="U183">
        <v>1.02</v>
      </c>
      <c r="V183">
        <v>2.88</v>
      </c>
      <c r="W183">
        <v>3.47</v>
      </c>
      <c r="X183">
        <v>11.34</v>
      </c>
      <c r="Y183">
        <v>1.71</v>
      </c>
      <c r="Z183">
        <v>6.56</v>
      </c>
      <c r="AA183">
        <v>27.74</v>
      </c>
      <c r="AB183">
        <v>-35.729999999999997</v>
      </c>
      <c r="AC183">
        <v>-151.13999999999999</v>
      </c>
      <c r="AD183">
        <v>-84.06</v>
      </c>
      <c r="AE183">
        <v>-355.58</v>
      </c>
      <c r="AF183">
        <v>-144.47999999999999</v>
      </c>
      <c r="AG183">
        <v>-611.14</v>
      </c>
      <c r="AH183">
        <v>7.8262</v>
      </c>
      <c r="AI183">
        <v>48.81</v>
      </c>
    </row>
    <row r="184" spans="1:35">
      <c r="A184">
        <v>2444</v>
      </c>
      <c r="B184" t="s">
        <v>218</v>
      </c>
      <c r="C184" s="12">
        <v>4.1999999999999997E-3</v>
      </c>
      <c r="D184">
        <v>0.15</v>
      </c>
      <c r="E184" s="13">
        <v>42972</v>
      </c>
      <c r="F184">
        <v>0</v>
      </c>
      <c r="H184">
        <v>15.5</v>
      </c>
      <c r="I184" s="12">
        <v>9.7000000000000003E-3</v>
      </c>
      <c r="J184" s="12">
        <v>9.7000000000000003E-3</v>
      </c>
      <c r="K184" s="12">
        <v>9.7000000000000003E-3</v>
      </c>
      <c r="L184" s="13">
        <v>42992</v>
      </c>
      <c r="M184" s="12">
        <v>0.5</v>
      </c>
      <c r="N184" s="12">
        <v>0.11700000000000001</v>
      </c>
      <c r="O184">
        <v>0.22</v>
      </c>
      <c r="P184">
        <v>0.11</v>
      </c>
      <c r="Q184">
        <v>0.12</v>
      </c>
      <c r="R184">
        <v>3</v>
      </c>
      <c r="S184">
        <v>0.31</v>
      </c>
      <c r="T184">
        <v>0.31</v>
      </c>
      <c r="U184">
        <v>0.08</v>
      </c>
      <c r="V184">
        <v>0.7</v>
      </c>
      <c r="W184">
        <v>0.3</v>
      </c>
      <c r="X184">
        <v>9.69</v>
      </c>
      <c r="Y184">
        <v>1.38</v>
      </c>
      <c r="Z184">
        <v>-4.6500000000000004</v>
      </c>
      <c r="AA184">
        <v>-7.2</v>
      </c>
      <c r="AB184">
        <v>-11.43</v>
      </c>
      <c r="AC184">
        <v>-17.72</v>
      </c>
      <c r="AD184">
        <v>-19.190000000000001</v>
      </c>
      <c r="AE184">
        <v>-29.75</v>
      </c>
      <c r="AF184">
        <v>-28.89</v>
      </c>
      <c r="AG184">
        <v>-44.78</v>
      </c>
      <c r="AH184">
        <v>133.0539</v>
      </c>
      <c r="AI184">
        <v>2.87</v>
      </c>
    </row>
    <row r="185" spans="1:35">
      <c r="A185">
        <v>2449</v>
      </c>
      <c r="B185" t="s">
        <v>219</v>
      </c>
      <c r="C185" s="12">
        <v>0.16059999999999999</v>
      </c>
      <c r="D185">
        <v>1.2</v>
      </c>
      <c r="E185" s="13">
        <v>42959</v>
      </c>
      <c r="F185">
        <v>0</v>
      </c>
      <c r="H185">
        <v>27.25</v>
      </c>
      <c r="I185" s="12">
        <v>4.3999999999999997E-2</v>
      </c>
      <c r="J185" s="12">
        <v>4.3999999999999997E-2</v>
      </c>
      <c r="K185" s="12">
        <v>4.7899999999999998E-2</v>
      </c>
      <c r="L185" s="13">
        <v>42986</v>
      </c>
      <c r="M185" s="12">
        <v>0.62180000000000002</v>
      </c>
      <c r="N185" s="12">
        <v>4.6399999999999997E-2</v>
      </c>
      <c r="O185">
        <v>1.6</v>
      </c>
      <c r="P185">
        <v>1.28</v>
      </c>
      <c r="Q185">
        <v>1.1000000000000001</v>
      </c>
      <c r="R185">
        <v>9</v>
      </c>
      <c r="S185">
        <v>0.52</v>
      </c>
      <c r="T185">
        <v>0.73</v>
      </c>
      <c r="U185">
        <v>0.75</v>
      </c>
      <c r="V185">
        <v>2</v>
      </c>
      <c r="W185">
        <v>1.93</v>
      </c>
      <c r="X185">
        <v>11.4</v>
      </c>
      <c r="Y185">
        <v>1.37</v>
      </c>
      <c r="Z185">
        <v>11.58</v>
      </c>
      <c r="AA185">
        <v>31.54</v>
      </c>
      <c r="AB185">
        <v>-21.73</v>
      </c>
      <c r="AC185">
        <v>-59.2</v>
      </c>
      <c r="AD185">
        <v>-59.78</v>
      </c>
      <c r="AE185">
        <v>-162.91</v>
      </c>
      <c r="AF185">
        <v>-107.36</v>
      </c>
      <c r="AG185">
        <v>-292.55</v>
      </c>
      <c r="AH185">
        <v>15.4278</v>
      </c>
      <c r="AI185">
        <v>24.76</v>
      </c>
    </row>
    <row r="186" spans="1:35">
      <c r="A186">
        <v>2454</v>
      </c>
      <c r="B186" t="s">
        <v>220</v>
      </c>
      <c r="C186" s="12">
        <v>0.1066</v>
      </c>
      <c r="D186">
        <v>11</v>
      </c>
      <c r="E186" s="13">
        <v>42931</v>
      </c>
      <c r="F186">
        <v>0</v>
      </c>
      <c r="G186" s="13"/>
      <c r="H186">
        <v>222</v>
      </c>
      <c r="I186" s="12">
        <v>4.9500000000000002E-2</v>
      </c>
      <c r="J186" s="12">
        <v>4.9500000000000002E-2</v>
      </c>
      <c r="K186" s="12">
        <v>5.2299999999999999E-2</v>
      </c>
      <c r="L186" s="13">
        <v>42958</v>
      </c>
      <c r="M186" s="14">
        <v>0.66269999999999996</v>
      </c>
      <c r="N186" s="12">
        <v>2.86E-2</v>
      </c>
      <c r="O186">
        <v>16</v>
      </c>
      <c r="P186">
        <v>14.33</v>
      </c>
      <c r="Q186">
        <v>16.059999999999999</v>
      </c>
      <c r="R186">
        <v>10</v>
      </c>
      <c r="S186">
        <v>2.79</v>
      </c>
      <c r="T186">
        <v>4.16</v>
      </c>
      <c r="U186">
        <v>4.9800000000000004</v>
      </c>
      <c r="V186">
        <v>11.93</v>
      </c>
      <c r="W186">
        <v>16.600000000000001</v>
      </c>
      <c r="X186">
        <v>15.14</v>
      </c>
      <c r="Y186">
        <v>1.53</v>
      </c>
      <c r="Z186">
        <v>0.31</v>
      </c>
      <c r="AA186">
        <v>6.99</v>
      </c>
      <c r="AB186">
        <v>-36.22</v>
      </c>
      <c r="AC186">
        <v>-804.06</v>
      </c>
      <c r="AD186">
        <v>-77.97</v>
      </c>
      <c r="AE186">
        <v>-1730.96</v>
      </c>
      <c r="AF186">
        <v>-130.16</v>
      </c>
      <c r="AG186">
        <v>-2889.59</v>
      </c>
      <c r="AH186">
        <v>1.7262</v>
      </c>
      <c r="AI186">
        <v>221.3</v>
      </c>
    </row>
    <row r="187" spans="1:35">
      <c r="A187">
        <v>2456</v>
      </c>
      <c r="B187" t="s">
        <v>221</v>
      </c>
      <c r="C187" s="12">
        <v>0.1469</v>
      </c>
      <c r="D187">
        <v>3.2</v>
      </c>
      <c r="E187" s="13">
        <v>42921</v>
      </c>
      <c r="F187">
        <v>0</v>
      </c>
      <c r="H187">
        <v>77.900000000000006</v>
      </c>
      <c r="I187" s="12">
        <v>4.1099999999999998E-2</v>
      </c>
      <c r="J187" s="12">
        <v>4.1099999999999998E-2</v>
      </c>
      <c r="K187" s="12">
        <v>4.4299999999999999E-2</v>
      </c>
      <c r="L187" s="13">
        <v>42945</v>
      </c>
      <c r="M187" s="14">
        <v>0.72560000000000002</v>
      </c>
      <c r="N187" s="12">
        <v>0.1918</v>
      </c>
      <c r="O187">
        <v>1.97</v>
      </c>
      <c r="P187">
        <v>1.28</v>
      </c>
      <c r="Q187">
        <v>1.1100000000000001</v>
      </c>
      <c r="R187">
        <v>10</v>
      </c>
      <c r="S187">
        <v>1.1399999999999999</v>
      </c>
      <c r="T187">
        <v>1.21</v>
      </c>
      <c r="U187">
        <v>1.61</v>
      </c>
      <c r="V187">
        <v>3.96</v>
      </c>
      <c r="W187">
        <v>4.41</v>
      </c>
      <c r="X187">
        <v>14.73</v>
      </c>
      <c r="Y187">
        <v>2.66</v>
      </c>
      <c r="Z187">
        <v>8.1199999999999992</v>
      </c>
      <c r="AA187">
        <v>63.29</v>
      </c>
      <c r="AB187">
        <v>-22.74</v>
      </c>
      <c r="AC187">
        <v>-177.16</v>
      </c>
      <c r="AD187">
        <v>-58.02</v>
      </c>
      <c r="AE187">
        <v>-451.97</v>
      </c>
      <c r="AF187">
        <v>-102.11</v>
      </c>
      <c r="AG187">
        <v>-795.47</v>
      </c>
      <c r="AH187">
        <v>5.8223000000000003</v>
      </c>
      <c r="AI187">
        <v>65.61</v>
      </c>
    </row>
    <row r="188" spans="1:35">
      <c r="A188">
        <v>2458</v>
      </c>
      <c r="B188" t="s">
        <v>222</v>
      </c>
      <c r="C188" s="12">
        <v>0.20480000000000001</v>
      </c>
      <c r="D188">
        <v>2.0323872999999999</v>
      </c>
      <c r="E188" s="13">
        <v>42986</v>
      </c>
      <c r="F188">
        <v>0</v>
      </c>
      <c r="G188" s="13"/>
      <c r="H188">
        <v>38.049999999999997</v>
      </c>
      <c r="I188" s="12">
        <v>5.3400000000000003E-2</v>
      </c>
      <c r="J188" s="12">
        <v>5.3400000000000003E-2</v>
      </c>
      <c r="K188" s="12">
        <v>5.9499999999999997E-2</v>
      </c>
      <c r="L188" s="13">
        <v>43015</v>
      </c>
      <c r="M188" s="12">
        <v>1.0265</v>
      </c>
      <c r="N188" s="12">
        <v>3.95E-2</v>
      </c>
      <c r="O188">
        <v>3.09</v>
      </c>
      <c r="P188">
        <v>2.48</v>
      </c>
      <c r="Q188">
        <v>1.76</v>
      </c>
      <c r="R188">
        <v>10</v>
      </c>
      <c r="S188">
        <v>0.26</v>
      </c>
      <c r="T188">
        <v>0.33</v>
      </c>
      <c r="U188">
        <v>0.57999999999999996</v>
      </c>
      <c r="V188">
        <v>1.17</v>
      </c>
      <c r="W188">
        <v>1.98</v>
      </c>
      <c r="X188">
        <v>23.49</v>
      </c>
      <c r="Y188">
        <v>2.36</v>
      </c>
      <c r="Z188">
        <v>25.25</v>
      </c>
      <c r="AA188">
        <v>96.09</v>
      </c>
      <c r="AB188">
        <v>-15.96</v>
      </c>
      <c r="AC188">
        <v>-60.74</v>
      </c>
      <c r="AD188">
        <v>-63.07</v>
      </c>
      <c r="AE188">
        <v>-239.98</v>
      </c>
      <c r="AF188">
        <v>-121.95</v>
      </c>
      <c r="AG188">
        <v>-464.03</v>
      </c>
      <c r="AH188">
        <v>8.9266000000000005</v>
      </c>
      <c r="AI188">
        <v>42.79</v>
      </c>
    </row>
    <row r="189" spans="1:35">
      <c r="A189">
        <v>2459</v>
      </c>
      <c r="B189" t="s">
        <v>223</v>
      </c>
      <c r="C189" s="12">
        <v>8.4000000000000005E-2</v>
      </c>
      <c r="D189">
        <v>2.5</v>
      </c>
      <c r="E189" s="13">
        <v>42956</v>
      </c>
      <c r="F189">
        <v>0</v>
      </c>
      <c r="H189">
        <v>39.4</v>
      </c>
      <c r="I189" s="12">
        <v>6.3500000000000001E-2</v>
      </c>
      <c r="J189" s="12">
        <v>6.3500000000000001E-2</v>
      </c>
      <c r="K189" s="12">
        <v>6.6199999999999995E-2</v>
      </c>
      <c r="L189" s="13">
        <v>42973</v>
      </c>
      <c r="M189" s="12">
        <v>0.71020000000000005</v>
      </c>
      <c r="N189" s="12">
        <v>0.27150000000000002</v>
      </c>
      <c r="O189">
        <v>2.1800000000000002</v>
      </c>
      <c r="P189">
        <v>2.14</v>
      </c>
      <c r="Q189">
        <v>1.99</v>
      </c>
      <c r="R189">
        <v>10</v>
      </c>
      <c r="S189">
        <v>0.75</v>
      </c>
      <c r="T189">
        <v>0.85</v>
      </c>
      <c r="U189">
        <v>1.26</v>
      </c>
      <c r="V189">
        <v>2.86</v>
      </c>
      <c r="W189">
        <v>3.52</v>
      </c>
      <c r="X189">
        <v>10.68</v>
      </c>
      <c r="Y189">
        <v>0.97</v>
      </c>
      <c r="Z189">
        <v>-6.41</v>
      </c>
      <c r="AA189">
        <v>-25.25</v>
      </c>
      <c r="AB189">
        <v>-52.69</v>
      </c>
      <c r="AC189">
        <v>-207.6</v>
      </c>
      <c r="AD189">
        <v>-105.58</v>
      </c>
      <c r="AE189">
        <v>-416</v>
      </c>
      <c r="AF189">
        <v>-171.7</v>
      </c>
      <c r="AG189">
        <v>-676.5</v>
      </c>
      <c r="AH189">
        <v>7.6775000000000002</v>
      </c>
      <c r="AI189">
        <v>49.76</v>
      </c>
    </row>
    <row r="190" spans="1:35">
      <c r="A190">
        <v>2462</v>
      </c>
      <c r="B190" t="s">
        <v>224</v>
      </c>
      <c r="C190" s="12">
        <v>0.2077</v>
      </c>
      <c r="D190">
        <v>0.2</v>
      </c>
      <c r="E190" s="13">
        <v>42944</v>
      </c>
      <c r="F190">
        <v>0.8</v>
      </c>
      <c r="G190" s="13">
        <v>42944</v>
      </c>
      <c r="H190">
        <v>21.4</v>
      </c>
      <c r="I190" s="12">
        <v>9.2999999999999992E-3</v>
      </c>
      <c r="J190" s="12">
        <v>4.6699999999999998E-2</v>
      </c>
      <c r="K190" s="12">
        <v>5.21E-2</v>
      </c>
      <c r="L190" s="13">
        <v>42973</v>
      </c>
      <c r="M190" s="12">
        <v>0.5988</v>
      </c>
      <c r="N190" s="12">
        <v>0.1147</v>
      </c>
      <c r="O190">
        <v>1.33</v>
      </c>
      <c r="P190">
        <v>1.97</v>
      </c>
      <c r="Q190">
        <v>1.9</v>
      </c>
      <c r="R190">
        <v>10</v>
      </c>
      <c r="S190">
        <v>0.01</v>
      </c>
      <c r="T190">
        <v>0.15</v>
      </c>
      <c r="U190">
        <v>0.28000000000000003</v>
      </c>
      <c r="V190">
        <v>0.44</v>
      </c>
      <c r="W190">
        <v>1.67</v>
      </c>
      <c r="X190">
        <v>27.44</v>
      </c>
      <c r="Y190">
        <v>1.17</v>
      </c>
      <c r="Z190">
        <v>22.74</v>
      </c>
      <c r="AA190">
        <v>48.66</v>
      </c>
      <c r="AB190">
        <v>-13.37</v>
      </c>
      <c r="AC190">
        <v>-28.61</v>
      </c>
      <c r="AD190">
        <v>-54.64</v>
      </c>
      <c r="AE190">
        <v>-116.92</v>
      </c>
      <c r="AF190">
        <v>-106.22</v>
      </c>
      <c r="AG190">
        <v>-227.31</v>
      </c>
      <c r="AH190">
        <v>18.118400000000001</v>
      </c>
      <c r="AI190">
        <v>21.08</v>
      </c>
    </row>
    <row r="191" spans="1:35">
      <c r="A191">
        <v>2464</v>
      </c>
      <c r="B191" t="s">
        <v>225</v>
      </c>
      <c r="C191" s="12">
        <v>0.14649999999999999</v>
      </c>
      <c r="D191">
        <v>2.2999999999999998</v>
      </c>
      <c r="E191" s="13">
        <v>42929</v>
      </c>
      <c r="F191">
        <v>0</v>
      </c>
      <c r="G191" s="13"/>
      <c r="H191">
        <v>39.65</v>
      </c>
      <c r="I191" s="12">
        <v>5.8000000000000003E-2</v>
      </c>
      <c r="J191" s="12">
        <v>5.8000000000000003E-2</v>
      </c>
      <c r="K191" s="12">
        <v>6.2600000000000003E-2</v>
      </c>
      <c r="L191" s="13">
        <v>42957</v>
      </c>
      <c r="M191" s="12">
        <v>0.77180000000000004</v>
      </c>
      <c r="N191" s="12">
        <v>0.13300000000000001</v>
      </c>
      <c r="O191">
        <v>1.8</v>
      </c>
      <c r="P191">
        <v>1.74</v>
      </c>
      <c r="Q191">
        <v>2.12</v>
      </c>
      <c r="R191">
        <v>10</v>
      </c>
      <c r="S191">
        <v>0.57999999999999996</v>
      </c>
      <c r="T191">
        <v>0.69</v>
      </c>
      <c r="U191">
        <v>0.42</v>
      </c>
      <c r="V191">
        <v>1.69</v>
      </c>
      <c r="W191">
        <v>2.98</v>
      </c>
      <c r="X191">
        <v>15.73</v>
      </c>
      <c r="Y191">
        <v>2.2400000000000002</v>
      </c>
      <c r="Z191">
        <v>11.36</v>
      </c>
      <c r="AA191">
        <v>45.05</v>
      </c>
      <c r="AB191">
        <v>-32.22</v>
      </c>
      <c r="AC191">
        <v>-127.74</v>
      </c>
      <c r="AD191">
        <v>-82.02</v>
      </c>
      <c r="AE191">
        <v>-325.22000000000003</v>
      </c>
      <c r="AF191">
        <v>-144.28</v>
      </c>
      <c r="AG191">
        <v>-572.07000000000005</v>
      </c>
      <c r="AH191">
        <v>8.1021999999999998</v>
      </c>
      <c r="AI191">
        <v>47.15</v>
      </c>
    </row>
    <row r="192" spans="1:35">
      <c r="A192">
        <v>2478</v>
      </c>
      <c r="B192" t="s">
        <v>226</v>
      </c>
      <c r="C192" s="12">
        <v>0.1741</v>
      </c>
      <c r="D192">
        <v>0.2</v>
      </c>
      <c r="E192" s="13">
        <v>42927</v>
      </c>
      <c r="F192">
        <v>0</v>
      </c>
      <c r="H192">
        <v>22.25</v>
      </c>
      <c r="I192" s="12">
        <v>8.9999999999999993E-3</v>
      </c>
      <c r="J192" s="12">
        <v>8.9999999999999993E-3</v>
      </c>
      <c r="K192" s="12">
        <v>9.7999999999999997E-3</v>
      </c>
      <c r="L192" s="13">
        <v>42949</v>
      </c>
      <c r="M192" s="12">
        <v>0.21279999999999999</v>
      </c>
      <c r="N192" s="12">
        <v>0.19520000000000001</v>
      </c>
      <c r="O192">
        <v>0.28000000000000003</v>
      </c>
      <c r="P192">
        <v>0.62</v>
      </c>
      <c r="Q192">
        <v>0.81</v>
      </c>
      <c r="R192">
        <v>10</v>
      </c>
      <c r="S192">
        <v>0.23</v>
      </c>
      <c r="T192">
        <v>0.21</v>
      </c>
      <c r="U192">
        <v>0.24</v>
      </c>
      <c r="V192">
        <v>0.68</v>
      </c>
      <c r="W192">
        <v>0.94</v>
      </c>
      <c r="X192">
        <v>18.239999999999998</v>
      </c>
      <c r="Y192">
        <v>0.9</v>
      </c>
      <c r="Z192">
        <v>2.94</v>
      </c>
      <c r="AA192">
        <v>6.54</v>
      </c>
      <c r="AB192">
        <v>-3.9</v>
      </c>
      <c r="AC192">
        <v>-8.68</v>
      </c>
      <c r="AD192">
        <v>-11.72</v>
      </c>
      <c r="AE192">
        <v>-26.07</v>
      </c>
      <c r="AF192">
        <v>-21.49</v>
      </c>
      <c r="AG192">
        <v>-47.81</v>
      </c>
      <c r="AH192">
        <v>91.992099999999994</v>
      </c>
      <c r="AI192">
        <v>4.1500000000000004</v>
      </c>
    </row>
    <row r="193" spans="1:35">
      <c r="A193">
        <v>2484</v>
      </c>
      <c r="B193" t="s">
        <v>227</v>
      </c>
      <c r="C193" s="12">
        <v>0.1404</v>
      </c>
      <c r="D193">
        <v>1.2</v>
      </c>
      <c r="E193" s="13">
        <v>42978</v>
      </c>
      <c r="F193">
        <v>0</v>
      </c>
      <c r="G193" s="13"/>
      <c r="H193">
        <v>18.649999999999999</v>
      </c>
      <c r="I193" s="12">
        <v>6.4299999999999996E-2</v>
      </c>
      <c r="J193" s="12">
        <v>6.4299999999999996E-2</v>
      </c>
      <c r="K193" s="12">
        <v>6.9199999999999998E-2</v>
      </c>
      <c r="L193" s="13">
        <v>43008</v>
      </c>
      <c r="M193" s="12">
        <v>0.71860000000000002</v>
      </c>
      <c r="N193" s="12">
        <v>9.7199999999999995E-2</v>
      </c>
      <c r="O193">
        <v>1.07</v>
      </c>
      <c r="P193">
        <v>0.56999999999999995</v>
      </c>
      <c r="Q193">
        <v>0.64</v>
      </c>
      <c r="R193">
        <v>7</v>
      </c>
      <c r="S193">
        <v>7.0000000000000007E-2</v>
      </c>
      <c r="T193">
        <v>0.51</v>
      </c>
      <c r="U193">
        <v>0.27</v>
      </c>
      <c r="V193">
        <v>0.85</v>
      </c>
      <c r="W193">
        <v>1.67</v>
      </c>
      <c r="X193">
        <v>15.81</v>
      </c>
      <c r="Y193">
        <v>1.03</v>
      </c>
      <c r="Z193">
        <v>10.74</v>
      </c>
      <c r="AA193">
        <v>20.03</v>
      </c>
      <c r="AB193">
        <v>-37.46</v>
      </c>
      <c r="AC193">
        <v>-69.87</v>
      </c>
      <c r="AD193">
        <v>-92.55</v>
      </c>
      <c r="AE193">
        <v>-172.61</v>
      </c>
      <c r="AF193">
        <v>-161.41</v>
      </c>
      <c r="AG193">
        <v>-301.02999999999997</v>
      </c>
      <c r="AH193">
        <v>15.573399999999999</v>
      </c>
      <c r="AI193">
        <v>24.53</v>
      </c>
    </row>
    <row r="194" spans="1:35">
      <c r="A194">
        <v>2485</v>
      </c>
      <c r="B194" t="s">
        <v>228</v>
      </c>
      <c r="C194" s="12">
        <v>0.21299999999999999</v>
      </c>
      <c r="D194">
        <v>2</v>
      </c>
      <c r="E194" s="13">
        <v>42948</v>
      </c>
      <c r="F194">
        <v>0</v>
      </c>
      <c r="H194">
        <v>32.65</v>
      </c>
      <c r="I194" s="12">
        <v>6.13E-2</v>
      </c>
      <c r="J194" s="12">
        <v>6.13E-2</v>
      </c>
      <c r="K194" s="12">
        <v>6.8599999999999994E-2</v>
      </c>
      <c r="L194" s="13">
        <v>42973</v>
      </c>
      <c r="M194" s="14">
        <v>0.75190000000000001</v>
      </c>
      <c r="N194" s="14">
        <v>0.114</v>
      </c>
      <c r="O194">
        <v>1.7</v>
      </c>
      <c r="P194">
        <v>1.82</v>
      </c>
      <c r="Q194">
        <v>2.34</v>
      </c>
      <c r="R194">
        <v>10</v>
      </c>
      <c r="S194">
        <v>0.71</v>
      </c>
      <c r="T194">
        <v>0.35</v>
      </c>
      <c r="U194">
        <v>0.17</v>
      </c>
      <c r="V194">
        <v>1.23</v>
      </c>
      <c r="W194">
        <v>2.66</v>
      </c>
      <c r="X194">
        <v>15.4</v>
      </c>
      <c r="Y194">
        <v>1.46</v>
      </c>
      <c r="Z194">
        <v>31.35</v>
      </c>
      <c r="AA194">
        <v>102.35</v>
      </c>
      <c r="AB194">
        <v>-16.100000000000001</v>
      </c>
      <c r="AC194">
        <v>-52.56</v>
      </c>
      <c r="AD194">
        <v>-70.319999999999993</v>
      </c>
      <c r="AE194">
        <v>-229.6</v>
      </c>
      <c r="AF194">
        <v>-138.1</v>
      </c>
      <c r="AG194">
        <v>-450.9</v>
      </c>
      <c r="AH194">
        <v>9.0374999999999996</v>
      </c>
      <c r="AI194">
        <v>42.27</v>
      </c>
    </row>
    <row r="195" spans="1:35">
      <c r="A195">
        <v>2489</v>
      </c>
      <c r="B195" t="s">
        <v>229</v>
      </c>
      <c r="C195" s="12">
        <v>1.7299999999999999E-2</v>
      </c>
      <c r="D195">
        <v>1.8</v>
      </c>
      <c r="E195" s="13">
        <v>42929</v>
      </c>
      <c r="F195">
        <v>0</v>
      </c>
      <c r="G195" s="13"/>
      <c r="H195">
        <v>23.45</v>
      </c>
      <c r="I195" s="12">
        <v>7.6799999999999993E-2</v>
      </c>
      <c r="J195" s="12">
        <v>7.6799999999999993E-2</v>
      </c>
      <c r="K195" s="12">
        <v>7.7399999999999997E-2</v>
      </c>
      <c r="L195" s="13">
        <v>42957</v>
      </c>
      <c r="M195" s="12">
        <v>0.84909999999999997</v>
      </c>
      <c r="N195" s="12">
        <v>8.2000000000000003E-2</v>
      </c>
      <c r="O195">
        <v>1.87</v>
      </c>
      <c r="P195">
        <v>2.0499999999999998</v>
      </c>
      <c r="Q195">
        <v>2.0299999999999998</v>
      </c>
      <c r="R195">
        <v>10</v>
      </c>
      <c r="S195">
        <v>1.27</v>
      </c>
      <c r="T195">
        <v>0.44</v>
      </c>
      <c r="U195">
        <v>0.31</v>
      </c>
      <c r="V195">
        <v>2.02</v>
      </c>
      <c r="W195">
        <v>2.12</v>
      </c>
      <c r="X195">
        <v>7.11</v>
      </c>
      <c r="Y195">
        <v>1.32</v>
      </c>
      <c r="Z195">
        <v>-32.07</v>
      </c>
      <c r="AA195">
        <v>-75.209999999999994</v>
      </c>
      <c r="AB195">
        <v>-86.27</v>
      </c>
      <c r="AC195">
        <v>-202.3</v>
      </c>
      <c r="AD195">
        <v>-148.21</v>
      </c>
      <c r="AE195">
        <v>-347.54</v>
      </c>
      <c r="AF195">
        <v>-225.63</v>
      </c>
      <c r="AG195">
        <v>-529.1</v>
      </c>
      <c r="AH195">
        <v>11.0158</v>
      </c>
      <c r="AI195">
        <v>34.68</v>
      </c>
    </row>
    <row r="196" spans="1:35">
      <c r="A196">
        <v>2492</v>
      </c>
      <c r="B196" t="s">
        <v>230</v>
      </c>
      <c r="C196" s="12">
        <v>7.1499999999999994E-2</v>
      </c>
      <c r="D196">
        <v>0.75</v>
      </c>
      <c r="E196" s="13">
        <v>42934</v>
      </c>
      <c r="F196">
        <v>0</v>
      </c>
      <c r="G196" s="13"/>
      <c r="H196">
        <v>46</v>
      </c>
      <c r="I196" s="12">
        <v>1.6299999999999999E-2</v>
      </c>
      <c r="J196" s="12">
        <v>1.6299999999999999E-2</v>
      </c>
      <c r="K196" s="12">
        <v>1.6899999999999998E-2</v>
      </c>
      <c r="L196" s="13">
        <v>42966</v>
      </c>
      <c r="M196" s="12">
        <v>0.4032</v>
      </c>
      <c r="N196" s="12">
        <v>0.24249999999999999</v>
      </c>
      <c r="O196">
        <v>0.35</v>
      </c>
      <c r="P196">
        <v>0.26</v>
      </c>
      <c r="Q196">
        <v>0.52</v>
      </c>
      <c r="R196">
        <v>5</v>
      </c>
      <c r="S196">
        <v>0.71</v>
      </c>
      <c r="T196">
        <v>0.91</v>
      </c>
      <c r="U196">
        <v>1.22</v>
      </c>
      <c r="V196">
        <v>2.84</v>
      </c>
      <c r="W196">
        <v>1.86</v>
      </c>
      <c r="X196">
        <v>11.03</v>
      </c>
      <c r="Y196">
        <v>1.65</v>
      </c>
      <c r="Z196">
        <v>-2.61</v>
      </c>
      <c r="AA196">
        <v>-12.03</v>
      </c>
      <c r="AB196">
        <v>-14.44</v>
      </c>
      <c r="AC196">
        <v>-66.41</v>
      </c>
      <c r="AD196">
        <v>-27.95</v>
      </c>
      <c r="AE196">
        <v>-128.55000000000001</v>
      </c>
      <c r="AF196">
        <v>-44.83</v>
      </c>
      <c r="AG196">
        <v>-206.23</v>
      </c>
      <c r="AH196">
        <v>25.746200000000002</v>
      </c>
      <c r="AI196">
        <v>14.84</v>
      </c>
    </row>
    <row r="197" spans="1:35">
      <c r="A197">
        <v>2493</v>
      </c>
      <c r="B197" t="s">
        <v>231</v>
      </c>
      <c r="C197" s="12">
        <v>0.18509999999999999</v>
      </c>
      <c r="D197">
        <v>2.2999999999999998</v>
      </c>
      <c r="E197" s="13">
        <v>42929</v>
      </c>
      <c r="F197">
        <v>0</v>
      </c>
      <c r="G197" s="13"/>
      <c r="H197">
        <v>30</v>
      </c>
      <c r="I197" s="12">
        <v>7.6700000000000004E-2</v>
      </c>
      <c r="J197" s="12">
        <v>7.6700000000000004E-2</v>
      </c>
      <c r="K197" s="12">
        <v>8.4500000000000006E-2</v>
      </c>
      <c r="L197" s="13">
        <v>42957</v>
      </c>
      <c r="M197" s="12">
        <v>0.9163</v>
      </c>
      <c r="N197" s="12">
        <v>0.12920000000000001</v>
      </c>
      <c r="O197">
        <v>2.37</v>
      </c>
      <c r="P197">
        <v>2.2999999999999998</v>
      </c>
      <c r="Q197">
        <v>1.61</v>
      </c>
      <c r="R197">
        <v>9</v>
      </c>
      <c r="S197">
        <v>0.9</v>
      </c>
      <c r="T197">
        <v>0.6</v>
      </c>
      <c r="U197">
        <v>0.78</v>
      </c>
      <c r="V197">
        <v>2.2799999999999998</v>
      </c>
      <c r="W197">
        <v>2.5099999999999998</v>
      </c>
      <c r="X197">
        <v>10.38</v>
      </c>
      <c r="Y197">
        <v>1.58</v>
      </c>
      <c r="Z197">
        <v>29.07</v>
      </c>
      <c r="AA197">
        <v>87.22</v>
      </c>
      <c r="AB197">
        <v>-29.56</v>
      </c>
      <c r="AC197">
        <v>-88.68</v>
      </c>
      <c r="AD197">
        <v>-96.57</v>
      </c>
      <c r="AE197">
        <v>-289.70999999999998</v>
      </c>
      <c r="AF197">
        <v>-180.33</v>
      </c>
      <c r="AG197">
        <v>-540.99</v>
      </c>
      <c r="AH197">
        <v>7.9589999999999996</v>
      </c>
      <c r="AI197">
        <v>48</v>
      </c>
    </row>
    <row r="198" spans="1:35">
      <c r="A198">
        <v>2499</v>
      </c>
      <c r="B198" t="s">
        <v>232</v>
      </c>
      <c r="C198" s="12">
        <v>0.19639999999999999</v>
      </c>
      <c r="D198">
        <v>0.3</v>
      </c>
      <c r="E198" s="13">
        <v>43043</v>
      </c>
      <c r="F198">
        <v>0</v>
      </c>
      <c r="H198">
        <v>13.35</v>
      </c>
      <c r="I198" s="12">
        <v>2.2499999999999999E-2</v>
      </c>
      <c r="J198" s="12">
        <v>2.2499999999999999E-2</v>
      </c>
      <c r="K198" s="12">
        <v>2.4899999999999999E-2</v>
      </c>
      <c r="L198" s="13">
        <v>43089</v>
      </c>
      <c r="M198" s="12">
        <v>0.47620000000000001</v>
      </c>
      <c r="N198" s="12">
        <v>5.2699999999999997E-2</v>
      </c>
      <c r="O198">
        <v>0.56999999999999995</v>
      </c>
      <c r="P198">
        <v>0.56000000000000005</v>
      </c>
      <c r="Q198">
        <v>0.68</v>
      </c>
      <c r="R198">
        <v>8</v>
      </c>
      <c r="S198">
        <v>0.01</v>
      </c>
      <c r="T198">
        <v>0.1</v>
      </c>
      <c r="U198">
        <v>0.02</v>
      </c>
      <c r="V198">
        <v>0.13</v>
      </c>
      <c r="W198">
        <v>0.63</v>
      </c>
      <c r="X198">
        <v>83.44</v>
      </c>
      <c r="Y198">
        <v>0.69</v>
      </c>
      <c r="Z198">
        <v>9.73</v>
      </c>
      <c r="AA198">
        <v>12.99</v>
      </c>
      <c r="AB198">
        <v>-7.55</v>
      </c>
      <c r="AC198">
        <v>-10.08</v>
      </c>
      <c r="AD198">
        <v>-27.29</v>
      </c>
      <c r="AE198">
        <v>-36.43</v>
      </c>
      <c r="AF198">
        <v>-51.97</v>
      </c>
      <c r="AG198">
        <v>-69.38</v>
      </c>
      <c r="AH198">
        <v>60.705399999999997</v>
      </c>
      <c r="AI198">
        <v>6.29</v>
      </c>
    </row>
    <row r="199" spans="1:35">
      <c r="A199">
        <v>2504</v>
      </c>
      <c r="B199" t="s">
        <v>233</v>
      </c>
      <c r="C199" s="12">
        <v>0.16300000000000001</v>
      </c>
      <c r="D199">
        <v>0.1</v>
      </c>
      <c r="E199" s="13">
        <v>42944</v>
      </c>
      <c r="F199">
        <v>0</v>
      </c>
      <c r="H199">
        <v>8.42</v>
      </c>
      <c r="I199" s="12">
        <v>1.1900000000000001E-2</v>
      </c>
      <c r="J199" s="12">
        <v>1.1900000000000001E-2</v>
      </c>
      <c r="K199" s="12">
        <v>1.29E-2</v>
      </c>
      <c r="L199" s="13">
        <v>42964</v>
      </c>
      <c r="M199" s="12">
        <v>10</v>
      </c>
      <c r="N199" s="12">
        <v>3.7499999999999999E-2</v>
      </c>
      <c r="O199">
        <v>0.17</v>
      </c>
      <c r="P199">
        <v>0.22</v>
      </c>
      <c r="Q199">
        <v>0.31</v>
      </c>
      <c r="R199">
        <v>9</v>
      </c>
      <c r="S199">
        <v>-0.05</v>
      </c>
      <c r="T199">
        <v>-0.24</v>
      </c>
      <c r="U199">
        <v>-0.22</v>
      </c>
      <c r="V199">
        <v>-0.51</v>
      </c>
      <c r="W199">
        <v>0.01</v>
      </c>
      <c r="X199">
        <v>-13.37</v>
      </c>
      <c r="Y199">
        <v>0.56000000000000005</v>
      </c>
      <c r="Z199">
        <v>3.26</v>
      </c>
      <c r="AA199">
        <v>2.74</v>
      </c>
      <c r="AB199">
        <v>-5.73</v>
      </c>
      <c r="AC199">
        <v>-4.83</v>
      </c>
      <c r="AD199">
        <v>-16.010000000000002</v>
      </c>
      <c r="AE199">
        <v>-13.48</v>
      </c>
      <c r="AF199">
        <v>-28.85</v>
      </c>
      <c r="AG199">
        <v>-24.3</v>
      </c>
      <c r="AH199">
        <v>184.92830000000001</v>
      </c>
      <c r="AI199">
        <v>2.0699999999999998</v>
      </c>
    </row>
    <row r="200" spans="1:35">
      <c r="A200">
        <v>2505</v>
      </c>
      <c r="B200" t="s">
        <v>234</v>
      </c>
      <c r="C200" s="12">
        <v>0.21149999999999999</v>
      </c>
      <c r="D200">
        <v>0.4</v>
      </c>
      <c r="E200" s="13">
        <v>43027</v>
      </c>
      <c r="F200">
        <v>0</v>
      </c>
      <c r="H200">
        <v>12.9</v>
      </c>
      <c r="I200" s="12">
        <v>3.1E-2</v>
      </c>
      <c r="J200" s="12">
        <v>3.1E-2</v>
      </c>
      <c r="K200" s="12">
        <v>3.4700000000000002E-2</v>
      </c>
      <c r="L200" s="13">
        <v>43061</v>
      </c>
      <c r="M200" s="12">
        <v>0.65569999999999995</v>
      </c>
      <c r="N200" s="12">
        <v>7.6899999999999996E-2</v>
      </c>
      <c r="O200">
        <v>0.3</v>
      </c>
      <c r="P200">
        <v>0.42</v>
      </c>
      <c r="Q200">
        <v>0.28000000000000003</v>
      </c>
      <c r="R200">
        <v>6</v>
      </c>
      <c r="S200">
        <v>-0.09</v>
      </c>
      <c r="T200">
        <v>0.03</v>
      </c>
      <c r="U200">
        <v>-0.14000000000000001</v>
      </c>
      <c r="V200">
        <v>-0.2</v>
      </c>
      <c r="W200">
        <v>0.61</v>
      </c>
      <c r="X200">
        <v>-161.25</v>
      </c>
      <c r="Y200">
        <v>1.07</v>
      </c>
      <c r="Z200">
        <v>15.65</v>
      </c>
      <c r="AA200">
        <v>20.190000000000001</v>
      </c>
      <c r="AB200">
        <v>-8.35</v>
      </c>
      <c r="AC200">
        <v>-10.78</v>
      </c>
      <c r="AD200">
        <v>-35.78</v>
      </c>
      <c r="AE200">
        <v>-46.16</v>
      </c>
      <c r="AF200">
        <v>-70.069999999999993</v>
      </c>
      <c r="AG200">
        <v>-90.39</v>
      </c>
      <c r="AH200">
        <v>45.218200000000003</v>
      </c>
      <c r="AI200">
        <v>8.4499999999999993</v>
      </c>
    </row>
    <row r="201" spans="1:35">
      <c r="A201">
        <v>2506</v>
      </c>
      <c r="B201" t="s">
        <v>235</v>
      </c>
      <c r="C201" s="12">
        <v>0.20480000000000001</v>
      </c>
      <c r="D201">
        <v>0.2</v>
      </c>
      <c r="E201" s="13">
        <v>43028</v>
      </c>
      <c r="F201">
        <v>0</v>
      </c>
      <c r="G201" s="13"/>
      <c r="H201">
        <v>12.3</v>
      </c>
      <c r="I201" s="12">
        <v>1.6299999999999999E-2</v>
      </c>
      <c r="J201" s="12">
        <v>1.6299999999999999E-2</v>
      </c>
      <c r="K201" s="12">
        <v>1.8100000000000002E-2</v>
      </c>
      <c r="L201" s="13">
        <v>43064</v>
      </c>
      <c r="M201" s="12">
        <v>0.625</v>
      </c>
      <c r="N201" s="12">
        <v>9.8900000000000002E-2</v>
      </c>
      <c r="O201">
        <v>0.27</v>
      </c>
      <c r="P201">
        <v>0.21</v>
      </c>
      <c r="Q201">
        <v>0.13</v>
      </c>
      <c r="R201">
        <v>5</v>
      </c>
      <c r="S201">
        <v>0.05</v>
      </c>
      <c r="T201">
        <v>0.18</v>
      </c>
      <c r="U201">
        <v>0.42</v>
      </c>
      <c r="V201">
        <v>0.65</v>
      </c>
      <c r="W201">
        <v>0.32</v>
      </c>
      <c r="X201">
        <v>21.58</v>
      </c>
      <c r="Y201">
        <v>0.7</v>
      </c>
      <c r="Z201">
        <v>7.69</v>
      </c>
      <c r="AA201">
        <v>9.4600000000000009</v>
      </c>
      <c r="AB201">
        <v>-4.8600000000000003</v>
      </c>
      <c r="AC201">
        <v>-5.98</v>
      </c>
      <c r="AD201">
        <v>-19.2</v>
      </c>
      <c r="AE201">
        <v>-23.62</v>
      </c>
      <c r="AF201">
        <v>-37.130000000000003</v>
      </c>
      <c r="AG201">
        <v>-45.66</v>
      </c>
      <c r="AH201">
        <v>90.711200000000005</v>
      </c>
      <c r="AI201">
        <v>4.21</v>
      </c>
    </row>
    <row r="202" spans="1:35">
      <c r="A202">
        <v>2511</v>
      </c>
      <c r="B202" t="s">
        <v>236</v>
      </c>
      <c r="C202" s="12">
        <v>4.7399999999999998E-2</v>
      </c>
      <c r="D202">
        <v>1.1000000000000001</v>
      </c>
      <c r="E202" s="13">
        <v>42935</v>
      </c>
      <c r="F202">
        <v>0</v>
      </c>
      <c r="G202" s="13"/>
      <c r="H202">
        <v>11.1</v>
      </c>
      <c r="I202" s="12">
        <v>9.9099999999999994E-2</v>
      </c>
      <c r="J202" s="12">
        <v>9.9099999999999994E-2</v>
      </c>
      <c r="K202" s="12">
        <v>0.10150000000000001</v>
      </c>
      <c r="L202" s="13">
        <v>42955</v>
      </c>
      <c r="M202" s="12">
        <v>0.79710000000000003</v>
      </c>
      <c r="N202" s="12">
        <v>0.2586</v>
      </c>
      <c r="O202">
        <v>0.83</v>
      </c>
      <c r="P202">
        <v>1.21</v>
      </c>
      <c r="Q202">
        <v>0.99</v>
      </c>
      <c r="R202">
        <v>9</v>
      </c>
      <c r="S202">
        <v>7.0000000000000007E-2</v>
      </c>
      <c r="T202">
        <v>0.13</v>
      </c>
      <c r="U202">
        <v>0.11</v>
      </c>
      <c r="V202">
        <v>0.31</v>
      </c>
      <c r="W202">
        <v>1.38</v>
      </c>
      <c r="X202">
        <v>9.49</v>
      </c>
      <c r="Y202">
        <v>0.77</v>
      </c>
      <c r="Z202">
        <v>-27.24</v>
      </c>
      <c r="AA202">
        <v>-30.23</v>
      </c>
      <c r="AB202">
        <v>-98.25</v>
      </c>
      <c r="AC202">
        <v>-109.06</v>
      </c>
      <c r="AD202">
        <v>-179.41</v>
      </c>
      <c r="AE202">
        <v>-199.14</v>
      </c>
      <c r="AF202">
        <v>-280.86</v>
      </c>
      <c r="AG202">
        <v>-311.75</v>
      </c>
      <c r="AH202">
        <v>17.760899999999999</v>
      </c>
      <c r="AI202">
        <v>21.51</v>
      </c>
    </row>
    <row r="203" spans="1:35">
      <c r="A203">
        <v>2514</v>
      </c>
      <c r="B203" t="s">
        <v>237</v>
      </c>
      <c r="C203" s="12">
        <v>0.17380000000000001</v>
      </c>
      <c r="D203">
        <v>0.20805086</v>
      </c>
      <c r="E203" s="13">
        <v>43039</v>
      </c>
      <c r="F203">
        <v>0</v>
      </c>
      <c r="H203">
        <v>16</v>
      </c>
      <c r="I203" s="12">
        <v>1.2999999999999999E-2</v>
      </c>
      <c r="J203" s="12">
        <v>1.2999999999999999E-2</v>
      </c>
      <c r="K203" s="12">
        <v>1.4200000000000001E-2</v>
      </c>
      <c r="L203" s="13">
        <v>43070</v>
      </c>
      <c r="M203" s="12">
        <v>0.46229999999999999</v>
      </c>
      <c r="N203" s="12">
        <v>4.0300000000000002E-2</v>
      </c>
      <c r="O203">
        <v>0.3</v>
      </c>
      <c r="P203">
        <v>0.28000000000000003</v>
      </c>
      <c r="Q203">
        <v>0.38</v>
      </c>
      <c r="R203">
        <v>8</v>
      </c>
      <c r="S203">
        <v>-0.12</v>
      </c>
      <c r="T203">
        <v>-0.04</v>
      </c>
      <c r="U203">
        <v>0.93</v>
      </c>
      <c r="V203">
        <v>0.77</v>
      </c>
      <c r="W203">
        <v>0.45</v>
      </c>
      <c r="X203">
        <v>8.08</v>
      </c>
      <c r="Y203">
        <v>0.99</v>
      </c>
      <c r="Z203">
        <v>4.2300000000000004</v>
      </c>
      <c r="AA203">
        <v>6.77</v>
      </c>
      <c r="AB203">
        <v>-5.66</v>
      </c>
      <c r="AC203">
        <v>-9.06</v>
      </c>
      <c r="AD203">
        <v>-16.97</v>
      </c>
      <c r="AE203">
        <v>-27.15</v>
      </c>
      <c r="AF203">
        <v>-31.1</v>
      </c>
      <c r="AG203">
        <v>-49.76</v>
      </c>
      <c r="AH203">
        <v>88.444500000000005</v>
      </c>
      <c r="AI203">
        <v>4.32</v>
      </c>
    </row>
    <row r="204" spans="1:35">
      <c r="A204">
        <v>2515</v>
      </c>
      <c r="B204" t="s">
        <v>238</v>
      </c>
      <c r="C204" s="12">
        <v>0.12709999999999999</v>
      </c>
      <c r="D204">
        <v>0.20100000000000001</v>
      </c>
      <c r="E204" s="13">
        <v>42985</v>
      </c>
      <c r="F204">
        <v>0</v>
      </c>
      <c r="H204">
        <v>6.55</v>
      </c>
      <c r="I204" s="12">
        <v>3.0700000000000002E-2</v>
      </c>
      <c r="J204" s="12">
        <v>3.0700000000000002E-2</v>
      </c>
      <c r="K204" s="12">
        <v>3.2800000000000003E-2</v>
      </c>
      <c r="L204" s="13">
        <v>43015</v>
      </c>
      <c r="M204" s="12">
        <v>0.59119999999999995</v>
      </c>
      <c r="N204" s="12">
        <v>0.1164</v>
      </c>
      <c r="O204">
        <v>0.17</v>
      </c>
      <c r="P204">
        <v>0.15</v>
      </c>
      <c r="Q204">
        <v>0.19</v>
      </c>
      <c r="R204">
        <v>10</v>
      </c>
      <c r="S204">
        <v>0.03</v>
      </c>
      <c r="T204">
        <v>-0.01</v>
      </c>
      <c r="U204">
        <v>0.11</v>
      </c>
      <c r="V204">
        <v>0.13</v>
      </c>
      <c r="W204">
        <v>0.34</v>
      </c>
      <c r="X204">
        <v>-14.89</v>
      </c>
      <c r="Y204">
        <v>0.52</v>
      </c>
      <c r="Z204">
        <v>3.18</v>
      </c>
      <c r="AA204">
        <v>2.08</v>
      </c>
      <c r="AB204">
        <v>-19.66</v>
      </c>
      <c r="AC204">
        <v>-12.88</v>
      </c>
      <c r="AD204">
        <v>-45.77</v>
      </c>
      <c r="AE204">
        <v>-29.98</v>
      </c>
      <c r="AF204">
        <v>-78.41</v>
      </c>
      <c r="AG204">
        <v>-51.36</v>
      </c>
      <c r="AH204">
        <v>93.556899999999999</v>
      </c>
      <c r="AI204">
        <v>4.08</v>
      </c>
    </row>
    <row r="205" spans="1:35">
      <c r="A205">
        <v>2516</v>
      </c>
      <c r="B205" t="s">
        <v>239</v>
      </c>
      <c r="C205" s="12">
        <v>0.1145</v>
      </c>
      <c r="D205">
        <v>0.3</v>
      </c>
      <c r="E205" s="13">
        <v>42949</v>
      </c>
      <c r="F205">
        <v>0</v>
      </c>
      <c r="G205" s="13"/>
      <c r="H205">
        <v>7.99</v>
      </c>
      <c r="I205" s="12">
        <v>3.7499999999999999E-2</v>
      </c>
      <c r="J205" s="12">
        <v>3.7499999999999999E-2</v>
      </c>
      <c r="K205" s="12">
        <v>3.9800000000000002E-2</v>
      </c>
      <c r="L205" s="13">
        <v>42972</v>
      </c>
      <c r="M205" s="12">
        <v>0.55559999999999998</v>
      </c>
      <c r="N205" s="12">
        <v>7.3899999999999993E-2</v>
      </c>
      <c r="O205">
        <v>0.23</v>
      </c>
      <c r="P205">
        <v>0.45</v>
      </c>
      <c r="Q205">
        <v>0.27</v>
      </c>
      <c r="R205">
        <v>6</v>
      </c>
      <c r="S205">
        <v>0.12</v>
      </c>
      <c r="T205">
        <v>-0.02</v>
      </c>
      <c r="U205">
        <v>0.61</v>
      </c>
      <c r="V205">
        <v>0.71</v>
      </c>
      <c r="W205">
        <v>0.54</v>
      </c>
      <c r="X205">
        <v>11.93</v>
      </c>
      <c r="Y205">
        <v>0.6</v>
      </c>
      <c r="Z205">
        <v>1.65</v>
      </c>
      <c r="AA205">
        <v>1.32</v>
      </c>
      <c r="AB205">
        <v>-26.14</v>
      </c>
      <c r="AC205">
        <v>-20.89</v>
      </c>
      <c r="AD205">
        <v>-57.9</v>
      </c>
      <c r="AE205">
        <v>-46.26</v>
      </c>
      <c r="AF205">
        <v>-97.59</v>
      </c>
      <c r="AG205">
        <v>-77.98</v>
      </c>
      <c r="AH205">
        <v>63.056699999999999</v>
      </c>
      <c r="AI205">
        <v>6.06</v>
      </c>
    </row>
    <row r="206" spans="1:35">
      <c r="A206">
        <v>2520</v>
      </c>
      <c r="B206" t="s">
        <v>240</v>
      </c>
      <c r="C206" s="12">
        <v>8.3699999999999997E-2</v>
      </c>
      <c r="D206">
        <v>1</v>
      </c>
      <c r="E206" s="13">
        <v>42948</v>
      </c>
      <c r="F206">
        <v>0</v>
      </c>
      <c r="H206">
        <v>21.9</v>
      </c>
      <c r="I206" s="12">
        <v>4.5699999999999998E-2</v>
      </c>
      <c r="J206" s="12">
        <v>4.5699999999999998E-2</v>
      </c>
      <c r="K206" s="12">
        <v>4.7699999999999999E-2</v>
      </c>
      <c r="L206" s="13">
        <v>42973</v>
      </c>
      <c r="M206" s="12">
        <v>0.86209999999999998</v>
      </c>
      <c r="N206" s="12">
        <v>0.20100000000000001</v>
      </c>
      <c r="O206">
        <v>1.33</v>
      </c>
      <c r="P206">
        <v>1.1599999999999999</v>
      </c>
      <c r="Q206">
        <v>0.95</v>
      </c>
      <c r="R206">
        <v>10</v>
      </c>
      <c r="S206">
        <v>0.22</v>
      </c>
      <c r="T206">
        <v>0.57999999999999996</v>
      </c>
      <c r="U206">
        <v>0.54</v>
      </c>
      <c r="V206">
        <v>1.34</v>
      </c>
      <c r="W206">
        <v>1.1599999999999999</v>
      </c>
      <c r="X206">
        <v>8.26</v>
      </c>
      <c r="Y206">
        <v>0.94</v>
      </c>
      <c r="Z206">
        <v>-4.68</v>
      </c>
      <c r="AA206">
        <v>-10.24</v>
      </c>
      <c r="AB206">
        <v>-37.979999999999997</v>
      </c>
      <c r="AC206">
        <v>-83.17</v>
      </c>
      <c r="AD206">
        <v>-76.040000000000006</v>
      </c>
      <c r="AE206">
        <v>-166.52</v>
      </c>
      <c r="AF206">
        <v>-123.61</v>
      </c>
      <c r="AG206">
        <v>-270.70999999999998</v>
      </c>
      <c r="AH206">
        <v>19.1966</v>
      </c>
      <c r="AI206">
        <v>19.899999999999999</v>
      </c>
    </row>
    <row r="207" spans="1:35">
      <c r="A207">
        <v>2527</v>
      </c>
      <c r="B207" t="s">
        <v>241</v>
      </c>
      <c r="C207" s="12">
        <v>0.1656</v>
      </c>
      <c r="D207">
        <v>1.1000000000000001</v>
      </c>
      <c r="E207" s="13">
        <v>42937</v>
      </c>
      <c r="F207">
        <v>0</v>
      </c>
      <c r="G207" s="13"/>
      <c r="H207">
        <v>21.65</v>
      </c>
      <c r="I207" s="12">
        <v>5.0799999999999998E-2</v>
      </c>
      <c r="J207" s="12">
        <v>5.0799999999999998E-2</v>
      </c>
      <c r="K207" s="12">
        <v>5.5399999999999998E-2</v>
      </c>
      <c r="L207" s="13">
        <v>42966</v>
      </c>
      <c r="M207" s="12">
        <v>0.41039999999999999</v>
      </c>
      <c r="N207" s="12">
        <v>0.27710000000000001</v>
      </c>
      <c r="O207">
        <v>1.1299999999999999</v>
      </c>
      <c r="P207">
        <v>0.88</v>
      </c>
      <c r="Q207">
        <v>0.66</v>
      </c>
      <c r="R207">
        <v>10</v>
      </c>
      <c r="S207">
        <v>0.05</v>
      </c>
      <c r="T207">
        <v>-0.15</v>
      </c>
      <c r="U207">
        <v>0.49</v>
      </c>
      <c r="V207">
        <v>0.39</v>
      </c>
      <c r="W207">
        <v>2.68</v>
      </c>
      <c r="X207">
        <v>24.6</v>
      </c>
      <c r="Y207">
        <v>0.77</v>
      </c>
      <c r="Z207">
        <v>14.56</v>
      </c>
      <c r="AA207">
        <v>31.53</v>
      </c>
      <c r="AB207">
        <v>-23.95</v>
      </c>
      <c r="AC207">
        <v>-51.85</v>
      </c>
      <c r="AD207">
        <v>-67.959999999999994</v>
      </c>
      <c r="AE207">
        <v>-147.13999999999999</v>
      </c>
      <c r="AF207">
        <v>-122.98</v>
      </c>
      <c r="AG207">
        <v>-266.24</v>
      </c>
      <c r="AH207">
        <v>16.791499999999999</v>
      </c>
      <c r="AI207">
        <v>22.75</v>
      </c>
    </row>
    <row r="208" spans="1:35">
      <c r="A208">
        <v>2530</v>
      </c>
      <c r="B208" t="s">
        <v>242</v>
      </c>
      <c r="C208" s="12">
        <v>5.3100000000000001E-2</v>
      </c>
      <c r="D208">
        <v>1.6</v>
      </c>
      <c r="E208" s="13">
        <v>42913</v>
      </c>
      <c r="F208">
        <v>0</v>
      </c>
      <c r="G208" s="13"/>
      <c r="H208">
        <v>15.65</v>
      </c>
      <c r="I208" s="12">
        <v>0.1022</v>
      </c>
      <c r="J208" s="12">
        <v>0.1022</v>
      </c>
      <c r="K208" s="12">
        <v>0.105</v>
      </c>
      <c r="L208" s="13">
        <v>42937</v>
      </c>
      <c r="M208" s="12">
        <v>0.61780000000000002</v>
      </c>
      <c r="N208" s="12">
        <v>0.2671</v>
      </c>
      <c r="O208">
        <v>0.53</v>
      </c>
      <c r="P208">
        <v>0.61</v>
      </c>
      <c r="Q208">
        <v>0.45</v>
      </c>
      <c r="R208">
        <v>5</v>
      </c>
      <c r="S208">
        <v>2.0699999999999998</v>
      </c>
      <c r="T208">
        <v>-0.22</v>
      </c>
      <c r="U208">
        <v>-0.08</v>
      </c>
      <c r="V208">
        <v>1.77</v>
      </c>
      <c r="W208">
        <v>2.59</v>
      </c>
      <c r="X208">
        <v>3.72</v>
      </c>
      <c r="Y208">
        <v>1.17</v>
      </c>
      <c r="Z208">
        <v>-25.33</v>
      </c>
      <c r="AA208">
        <v>-39.64</v>
      </c>
      <c r="AB208">
        <v>-98.8</v>
      </c>
      <c r="AC208">
        <v>-154.62</v>
      </c>
      <c r="AD208">
        <v>-182.76</v>
      </c>
      <c r="AE208">
        <v>-286.02</v>
      </c>
      <c r="AF208">
        <v>-287.70999999999998</v>
      </c>
      <c r="AG208">
        <v>-450.26</v>
      </c>
      <c r="AH208">
        <v>12.1767</v>
      </c>
      <c r="AI208">
        <v>31.37</v>
      </c>
    </row>
    <row r="209" spans="1:35">
      <c r="A209">
        <v>2534</v>
      </c>
      <c r="B209" t="s">
        <v>243</v>
      </c>
      <c r="C209" s="12">
        <v>4.87E-2</v>
      </c>
      <c r="D209">
        <v>0.5</v>
      </c>
      <c r="E209" s="13">
        <v>42970</v>
      </c>
      <c r="F209">
        <v>0</v>
      </c>
      <c r="G209" s="13"/>
      <c r="H209">
        <v>19.3</v>
      </c>
      <c r="I209" s="12">
        <v>2.5899999999999999E-2</v>
      </c>
      <c r="J209" s="12">
        <v>2.5899999999999999E-2</v>
      </c>
      <c r="K209" s="12">
        <v>2.6599999999999999E-2</v>
      </c>
      <c r="L209" s="13">
        <v>43001</v>
      </c>
      <c r="M209" s="12">
        <v>0.73529999999999995</v>
      </c>
      <c r="N209" s="12">
        <v>0.2185</v>
      </c>
      <c r="O209">
        <v>0.63</v>
      </c>
      <c r="P209">
        <v>0.93</v>
      </c>
      <c r="Q209">
        <v>1.52</v>
      </c>
      <c r="R209">
        <v>10</v>
      </c>
      <c r="S209">
        <v>0.02</v>
      </c>
      <c r="T209">
        <v>0.42</v>
      </c>
      <c r="U209">
        <v>0.05</v>
      </c>
      <c r="V209">
        <v>0.49</v>
      </c>
      <c r="W209">
        <v>0.68</v>
      </c>
      <c r="X209">
        <v>31.64</v>
      </c>
      <c r="Y209">
        <v>1.27</v>
      </c>
      <c r="Z209">
        <v>-6.96</v>
      </c>
      <c r="AA209">
        <v>-13.43</v>
      </c>
      <c r="AB209">
        <v>-25.54</v>
      </c>
      <c r="AC209">
        <v>-49.29</v>
      </c>
      <c r="AD209">
        <v>-46.77</v>
      </c>
      <c r="AE209">
        <v>-90.26</v>
      </c>
      <c r="AF209">
        <v>-73.3</v>
      </c>
      <c r="AG209">
        <v>-141.47999999999999</v>
      </c>
      <c r="AH209">
        <v>39.049199999999999</v>
      </c>
      <c r="AI209">
        <v>9.7799999999999994</v>
      </c>
    </row>
    <row r="210" spans="1:35">
      <c r="A210">
        <v>2535</v>
      </c>
      <c r="B210" t="s">
        <v>244</v>
      </c>
      <c r="C210" s="12">
        <v>0.3175</v>
      </c>
      <c r="D210">
        <v>1</v>
      </c>
      <c r="E210" s="13">
        <v>42927</v>
      </c>
      <c r="F210">
        <v>0</v>
      </c>
      <c r="G210" s="13"/>
      <c r="H210">
        <v>19.45</v>
      </c>
      <c r="I210" s="14">
        <v>5.1400000000000001E-2</v>
      </c>
      <c r="J210" s="12">
        <v>5.1400000000000001E-2</v>
      </c>
      <c r="K210" s="12">
        <v>6.1100000000000002E-2</v>
      </c>
      <c r="L210" s="13">
        <v>42952</v>
      </c>
      <c r="M210" s="12">
        <v>0.63290000000000002</v>
      </c>
      <c r="N210" s="12">
        <v>0.121</v>
      </c>
      <c r="O210">
        <v>1.67</v>
      </c>
      <c r="P210">
        <v>1.72</v>
      </c>
      <c r="Q210">
        <v>1.43</v>
      </c>
      <c r="R210">
        <v>10</v>
      </c>
      <c r="S210">
        <v>0.71</v>
      </c>
      <c r="T210">
        <v>0.72</v>
      </c>
      <c r="U210">
        <v>0.31</v>
      </c>
      <c r="V210">
        <v>1.74</v>
      </c>
      <c r="W210">
        <v>1.58</v>
      </c>
      <c r="X210">
        <v>8.68</v>
      </c>
      <c r="Y210">
        <v>0.88</v>
      </c>
      <c r="Z210">
        <v>51.83</v>
      </c>
      <c r="AA210">
        <v>100.81</v>
      </c>
      <c r="AB210">
        <v>10.130000000000001</v>
      </c>
      <c r="AC210">
        <v>19.7</v>
      </c>
      <c r="AD210">
        <v>-37.53</v>
      </c>
      <c r="AE210">
        <v>-73</v>
      </c>
      <c r="AF210">
        <v>-97.11</v>
      </c>
      <c r="AG210">
        <v>-188.88</v>
      </c>
      <c r="AH210">
        <v>17.260000000000002</v>
      </c>
      <c r="AI210">
        <v>22.13</v>
      </c>
    </row>
    <row r="211" spans="1:35">
      <c r="A211">
        <v>2542</v>
      </c>
      <c r="B211" t="s">
        <v>245</v>
      </c>
      <c r="C211" s="12">
        <v>2.98E-2</v>
      </c>
      <c r="D211">
        <v>6</v>
      </c>
      <c r="E211" s="13">
        <v>42929</v>
      </c>
      <c r="F211">
        <v>0</v>
      </c>
      <c r="H211">
        <v>50.7</v>
      </c>
      <c r="I211" s="12">
        <v>0.1183</v>
      </c>
      <c r="J211" s="12">
        <v>0.1183</v>
      </c>
      <c r="K211" s="12">
        <v>0.1201</v>
      </c>
      <c r="L211" s="13">
        <v>42952</v>
      </c>
      <c r="M211" s="12">
        <v>0.84989999999999999</v>
      </c>
      <c r="N211" s="12">
        <v>9.5000000000000001E-2</v>
      </c>
      <c r="O211">
        <v>6.67</v>
      </c>
      <c r="P211">
        <v>5.35</v>
      </c>
      <c r="Q211">
        <v>4.79</v>
      </c>
      <c r="R211">
        <v>10</v>
      </c>
      <c r="S211">
        <v>2.48</v>
      </c>
      <c r="T211">
        <v>0.52</v>
      </c>
      <c r="U211">
        <v>1.72</v>
      </c>
      <c r="V211">
        <v>4.72</v>
      </c>
      <c r="W211">
        <v>7.06</v>
      </c>
      <c r="X211">
        <v>5.17</v>
      </c>
      <c r="Y211">
        <v>1.72</v>
      </c>
      <c r="Z211">
        <v>-42.42</v>
      </c>
      <c r="AA211">
        <v>-215.07</v>
      </c>
      <c r="AB211">
        <v>-126.49</v>
      </c>
      <c r="AC211">
        <v>-641.33000000000004</v>
      </c>
      <c r="AD211">
        <v>-222.58</v>
      </c>
      <c r="AE211">
        <v>-1128.48</v>
      </c>
      <c r="AF211">
        <v>-342.69</v>
      </c>
      <c r="AG211">
        <v>-1737.42</v>
      </c>
      <c r="AH211">
        <v>3.2844000000000002</v>
      </c>
      <c r="AI211">
        <v>116.31</v>
      </c>
    </row>
    <row r="212" spans="1:35">
      <c r="A212">
        <v>2545</v>
      </c>
      <c r="B212" t="s">
        <v>246</v>
      </c>
      <c r="C212" s="12">
        <v>6.6600000000000006E-2</v>
      </c>
      <c r="D212">
        <v>1.2</v>
      </c>
      <c r="E212" s="13">
        <v>42936</v>
      </c>
      <c r="F212">
        <v>0</v>
      </c>
      <c r="H212">
        <v>40.700000000000003</v>
      </c>
      <c r="I212" s="12">
        <v>2.9499999999999998E-2</v>
      </c>
      <c r="J212" s="12">
        <v>2.9499999999999998E-2</v>
      </c>
      <c r="K212" s="12">
        <v>3.0499999999999999E-2</v>
      </c>
      <c r="L212" s="13">
        <v>42958</v>
      </c>
      <c r="M212" s="12">
        <v>4.2857000000000003</v>
      </c>
      <c r="N212" s="12">
        <v>0.30659999999999998</v>
      </c>
      <c r="O212">
        <v>3.07</v>
      </c>
      <c r="P212">
        <v>3.53</v>
      </c>
      <c r="Q212">
        <v>3.62</v>
      </c>
      <c r="R212">
        <v>10</v>
      </c>
      <c r="S212">
        <v>1.24</v>
      </c>
      <c r="T212">
        <v>5.32</v>
      </c>
      <c r="U212">
        <v>0.6</v>
      </c>
      <c r="V212">
        <v>7.16</v>
      </c>
      <c r="W212">
        <v>0.28000000000000003</v>
      </c>
      <c r="X212">
        <v>5.07</v>
      </c>
      <c r="Y212">
        <v>1.1200000000000001</v>
      </c>
      <c r="Z212">
        <v>-5.41</v>
      </c>
      <c r="AA212">
        <v>-22.04</v>
      </c>
      <c r="AB212">
        <v>-26.74</v>
      </c>
      <c r="AC212">
        <v>-108.84</v>
      </c>
      <c r="AD212">
        <v>-51.11</v>
      </c>
      <c r="AE212">
        <v>-208.03</v>
      </c>
      <c r="AF212">
        <v>-81.58</v>
      </c>
      <c r="AG212">
        <v>-332.03</v>
      </c>
      <c r="AH212">
        <v>16.1296</v>
      </c>
      <c r="AI212">
        <v>23.68</v>
      </c>
    </row>
    <row r="213" spans="1:35">
      <c r="A213">
        <v>2546</v>
      </c>
      <c r="B213" t="s">
        <v>247</v>
      </c>
      <c r="C213" s="12">
        <v>0.23039999999999999</v>
      </c>
      <c r="D213">
        <v>1</v>
      </c>
      <c r="E213" s="13">
        <v>42948</v>
      </c>
      <c r="F213">
        <v>0</v>
      </c>
      <c r="G213" s="13"/>
      <c r="H213">
        <v>19</v>
      </c>
      <c r="I213" s="12">
        <v>5.2600000000000001E-2</v>
      </c>
      <c r="J213" s="12">
        <v>5.2600000000000001E-2</v>
      </c>
      <c r="K213" s="12">
        <v>5.9499999999999997E-2</v>
      </c>
      <c r="L213" s="13">
        <v>42973</v>
      </c>
      <c r="M213" s="12">
        <v>0.78739999999999999</v>
      </c>
      <c r="N213" s="12">
        <v>0.3543</v>
      </c>
      <c r="O213">
        <v>1.17</v>
      </c>
      <c r="P213">
        <v>1.31</v>
      </c>
      <c r="Q213">
        <v>1.23</v>
      </c>
      <c r="R213">
        <v>10</v>
      </c>
      <c r="S213">
        <v>0.45</v>
      </c>
      <c r="T213">
        <v>0.43</v>
      </c>
      <c r="U213">
        <v>0.88</v>
      </c>
      <c r="V213">
        <v>1.76</v>
      </c>
      <c r="W213">
        <v>1.27</v>
      </c>
      <c r="X213">
        <v>11.11</v>
      </c>
      <c r="Y213">
        <v>0.95</v>
      </c>
      <c r="Z213">
        <v>31.28</v>
      </c>
      <c r="AA213">
        <v>59.44</v>
      </c>
      <c r="AB213">
        <v>-9.8000000000000007</v>
      </c>
      <c r="AC213">
        <v>-18.62</v>
      </c>
      <c r="AD213">
        <v>-56.76</v>
      </c>
      <c r="AE213">
        <v>-107.84</v>
      </c>
      <c r="AF213">
        <v>-115.45</v>
      </c>
      <c r="AG213">
        <v>-219.36</v>
      </c>
      <c r="AH213">
        <v>17.934000000000001</v>
      </c>
      <c r="AI213">
        <v>21.3</v>
      </c>
    </row>
    <row r="214" spans="1:35">
      <c r="A214">
        <v>2605</v>
      </c>
      <c r="B214" t="s">
        <v>248</v>
      </c>
      <c r="C214" s="12">
        <v>0.1628</v>
      </c>
      <c r="D214">
        <v>1</v>
      </c>
      <c r="E214" s="13">
        <v>42958</v>
      </c>
      <c r="F214">
        <v>0</v>
      </c>
      <c r="G214" s="13"/>
      <c r="H214">
        <v>25.25</v>
      </c>
      <c r="I214" s="12">
        <v>3.9600000000000003E-2</v>
      </c>
      <c r="J214" s="12">
        <v>3.9600000000000003E-2</v>
      </c>
      <c r="K214" s="12">
        <v>4.3099999999999999E-2</v>
      </c>
      <c r="L214" s="13">
        <v>42985</v>
      </c>
      <c r="M214" s="12">
        <v>0.60240000000000005</v>
      </c>
      <c r="N214" s="12">
        <v>5.33E-2</v>
      </c>
      <c r="O214">
        <v>1.03</v>
      </c>
      <c r="P214">
        <v>1.39</v>
      </c>
      <c r="Q214">
        <v>2.42</v>
      </c>
      <c r="R214">
        <v>10</v>
      </c>
      <c r="S214">
        <v>0.48</v>
      </c>
      <c r="T214">
        <v>0.23</v>
      </c>
      <c r="U214">
        <v>0.15</v>
      </c>
      <c r="V214">
        <v>0.86</v>
      </c>
      <c r="W214">
        <v>1.66</v>
      </c>
      <c r="X214">
        <v>20.53</v>
      </c>
      <c r="Y214">
        <v>0.89</v>
      </c>
      <c r="Z214">
        <v>10.82</v>
      </c>
      <c r="AA214">
        <v>27.33</v>
      </c>
      <c r="AB214">
        <v>-19.16</v>
      </c>
      <c r="AC214">
        <v>-48.37</v>
      </c>
      <c r="AD214">
        <v>-53.42</v>
      </c>
      <c r="AE214">
        <v>-134.88</v>
      </c>
      <c r="AF214">
        <v>-96.25</v>
      </c>
      <c r="AG214">
        <v>-243.02</v>
      </c>
      <c r="AH214">
        <v>18.494499999999999</v>
      </c>
      <c r="AI214">
        <v>20.65</v>
      </c>
    </row>
    <row r="215" spans="1:35">
      <c r="A215">
        <v>2606</v>
      </c>
      <c r="B215" t="s">
        <v>249</v>
      </c>
      <c r="C215" s="12">
        <v>7.4700000000000003E-2</v>
      </c>
      <c r="D215">
        <v>1</v>
      </c>
      <c r="E215" s="13">
        <v>42923</v>
      </c>
      <c r="F215">
        <v>0</v>
      </c>
      <c r="G215" s="13"/>
      <c r="H215">
        <v>32.799999999999997</v>
      </c>
      <c r="I215" s="12">
        <v>3.0499999999999999E-2</v>
      </c>
      <c r="J215" s="12">
        <v>3.0499999999999999E-2</v>
      </c>
      <c r="K215" s="12">
        <v>3.1699999999999999E-2</v>
      </c>
      <c r="L215" s="13">
        <v>42945</v>
      </c>
      <c r="M215" s="12">
        <v>1.0417000000000001</v>
      </c>
      <c r="N215" s="12">
        <v>0.4138</v>
      </c>
      <c r="O215">
        <v>1.73</v>
      </c>
      <c r="P215">
        <v>2.62</v>
      </c>
      <c r="Q215">
        <v>4.0199999999999996</v>
      </c>
      <c r="R215">
        <v>10</v>
      </c>
      <c r="S215">
        <v>-0.77</v>
      </c>
      <c r="T215">
        <v>-0.56999999999999995</v>
      </c>
      <c r="U215">
        <v>0.01</v>
      </c>
      <c r="V215">
        <v>-1.33</v>
      </c>
      <c r="W215">
        <v>0.96</v>
      </c>
      <c r="X215">
        <v>-30.37</v>
      </c>
      <c r="Y215">
        <v>1.21</v>
      </c>
      <c r="Z215">
        <v>-4.43</v>
      </c>
      <c r="AA215">
        <v>-14.52</v>
      </c>
      <c r="AB215">
        <v>-26.56</v>
      </c>
      <c r="AC215">
        <v>-87.13</v>
      </c>
      <c r="AD215">
        <v>-51.87</v>
      </c>
      <c r="AE215">
        <v>-170.12</v>
      </c>
      <c r="AF215">
        <v>-83.49</v>
      </c>
      <c r="AG215">
        <v>-273.86</v>
      </c>
      <c r="AH215">
        <v>19.279900000000001</v>
      </c>
      <c r="AI215">
        <v>19.809999999999999</v>
      </c>
    </row>
    <row r="216" spans="1:35">
      <c r="A216">
        <v>2607</v>
      </c>
      <c r="B216" t="s">
        <v>250</v>
      </c>
      <c r="C216" s="12">
        <v>0.20630000000000001</v>
      </c>
      <c r="D216">
        <v>0.35</v>
      </c>
      <c r="E216" s="13">
        <v>42958</v>
      </c>
      <c r="F216">
        <v>0</v>
      </c>
      <c r="H216">
        <v>14.3</v>
      </c>
      <c r="I216" s="12">
        <v>2.4500000000000001E-2</v>
      </c>
      <c r="J216" s="12">
        <v>2.4500000000000001E-2</v>
      </c>
      <c r="K216" s="12">
        <v>2.7300000000000001E-2</v>
      </c>
      <c r="L216" s="13">
        <v>42986</v>
      </c>
      <c r="M216" s="12">
        <v>0.443</v>
      </c>
      <c r="N216" s="12">
        <v>0.48199999999999998</v>
      </c>
      <c r="O216">
        <v>0.33</v>
      </c>
      <c r="P216">
        <v>0.38</v>
      </c>
      <c r="Q216">
        <v>0.44</v>
      </c>
      <c r="R216">
        <v>9</v>
      </c>
      <c r="S216">
        <v>0.18</v>
      </c>
      <c r="T216">
        <v>0.22</v>
      </c>
      <c r="U216">
        <v>0.16</v>
      </c>
      <c r="V216">
        <v>0.56000000000000005</v>
      </c>
      <c r="W216">
        <v>0.79</v>
      </c>
      <c r="X216">
        <v>19.07</v>
      </c>
      <c r="Y216">
        <v>0.72</v>
      </c>
      <c r="Z216">
        <v>11.75</v>
      </c>
      <c r="AA216">
        <v>16.8</v>
      </c>
      <c r="AB216">
        <v>-7.15</v>
      </c>
      <c r="AC216">
        <v>-10.23</v>
      </c>
      <c r="AD216">
        <v>-28.75</v>
      </c>
      <c r="AE216">
        <v>-41.12</v>
      </c>
      <c r="AF216">
        <v>-55.75</v>
      </c>
      <c r="AG216">
        <v>-79.73</v>
      </c>
      <c r="AH216">
        <v>51.799700000000001</v>
      </c>
      <c r="AI216">
        <v>7.37</v>
      </c>
    </row>
    <row r="217" spans="1:35">
      <c r="A217">
        <v>2608</v>
      </c>
      <c r="B217" t="s">
        <v>251</v>
      </c>
      <c r="C217" s="12">
        <v>0.2581</v>
      </c>
      <c r="D217">
        <v>1.72</v>
      </c>
      <c r="E217" s="13">
        <v>42929</v>
      </c>
      <c r="F217">
        <v>0</v>
      </c>
      <c r="G217" s="13"/>
      <c r="H217">
        <v>43.55</v>
      </c>
      <c r="I217" s="12">
        <v>3.95E-2</v>
      </c>
      <c r="J217" s="12">
        <v>3.95E-2</v>
      </c>
      <c r="K217" s="12">
        <v>4.53E-2</v>
      </c>
      <c r="L217" s="13">
        <v>42964</v>
      </c>
      <c r="M217" s="12">
        <v>0.62770000000000004</v>
      </c>
      <c r="N217" s="12">
        <v>0.152</v>
      </c>
      <c r="O217">
        <v>1.54</v>
      </c>
      <c r="P217">
        <v>1.22</v>
      </c>
      <c r="Q217">
        <v>0.84</v>
      </c>
      <c r="R217">
        <v>8</v>
      </c>
      <c r="S217">
        <v>0.71</v>
      </c>
      <c r="T217">
        <v>0.85</v>
      </c>
      <c r="U217">
        <v>0.54</v>
      </c>
      <c r="V217">
        <v>2.1</v>
      </c>
      <c r="W217">
        <v>2.74</v>
      </c>
      <c r="X217">
        <v>15.89</v>
      </c>
      <c r="Y217">
        <v>2.5</v>
      </c>
      <c r="Z217">
        <v>28.67</v>
      </c>
      <c r="AA217">
        <v>124.87</v>
      </c>
      <c r="AB217">
        <v>-2.54</v>
      </c>
      <c r="AC217">
        <v>-11.07</v>
      </c>
      <c r="AD217">
        <v>-38.22</v>
      </c>
      <c r="AE217">
        <v>-166.43</v>
      </c>
      <c r="AF217">
        <v>-82.81</v>
      </c>
      <c r="AG217">
        <v>-360.62</v>
      </c>
      <c r="AH217">
        <v>10.2988</v>
      </c>
      <c r="AI217">
        <v>37.090000000000003</v>
      </c>
    </row>
    <row r="218" spans="1:35">
      <c r="A218">
        <v>2611</v>
      </c>
      <c r="B218" t="s">
        <v>252</v>
      </c>
      <c r="C218" s="12">
        <v>0.12770000000000001</v>
      </c>
      <c r="D218">
        <v>0.15</v>
      </c>
      <c r="E218" s="13">
        <v>42988</v>
      </c>
      <c r="F218">
        <v>0.15</v>
      </c>
      <c r="G218" s="13">
        <v>42988</v>
      </c>
      <c r="H218">
        <v>7.22</v>
      </c>
      <c r="I218" s="12">
        <v>2.0799999999999999E-2</v>
      </c>
      <c r="J218" s="12">
        <v>4.1599999999999998E-2</v>
      </c>
      <c r="K218" s="12">
        <v>4.4400000000000002E-2</v>
      </c>
      <c r="L218" s="13">
        <v>43022</v>
      </c>
      <c r="M218" s="12">
        <v>1.5</v>
      </c>
      <c r="N218" s="12">
        <v>0.37780000000000002</v>
      </c>
      <c r="O218">
        <v>0.37</v>
      </c>
      <c r="P218">
        <v>0.44</v>
      </c>
      <c r="Q218">
        <v>0.59</v>
      </c>
      <c r="R218">
        <v>9</v>
      </c>
      <c r="S218">
        <v>0.01</v>
      </c>
      <c r="T218">
        <v>0.09</v>
      </c>
      <c r="U218">
        <v>-0.09</v>
      </c>
      <c r="V218">
        <v>0.01</v>
      </c>
      <c r="W218">
        <v>0.2</v>
      </c>
      <c r="X218">
        <v>-65.64</v>
      </c>
      <c r="Y218">
        <v>0.52</v>
      </c>
      <c r="Z218">
        <v>4.43</v>
      </c>
      <c r="AA218">
        <v>3.2</v>
      </c>
      <c r="AB218">
        <v>-26.51</v>
      </c>
      <c r="AC218">
        <v>-19.14</v>
      </c>
      <c r="AD218">
        <v>-61.88</v>
      </c>
      <c r="AE218">
        <v>-44.68</v>
      </c>
      <c r="AF218">
        <v>-106.08</v>
      </c>
      <c r="AG218">
        <v>-76.59</v>
      </c>
      <c r="AH218">
        <v>62.665500000000002</v>
      </c>
      <c r="AI218">
        <v>6.1</v>
      </c>
    </row>
    <row r="219" spans="1:35">
      <c r="A219">
        <v>2612</v>
      </c>
      <c r="B219" t="s">
        <v>253</v>
      </c>
      <c r="C219" s="12">
        <v>0.1196</v>
      </c>
      <c r="D219">
        <v>0.2</v>
      </c>
      <c r="E219" s="13">
        <v>43005</v>
      </c>
      <c r="F219">
        <v>0</v>
      </c>
      <c r="G219" s="13"/>
      <c r="H219">
        <v>33.200000000000003</v>
      </c>
      <c r="I219" s="12">
        <v>6.0000000000000001E-3</v>
      </c>
      <c r="J219" s="12">
        <v>6.0000000000000001E-3</v>
      </c>
      <c r="K219" s="12">
        <v>6.4000000000000003E-3</v>
      </c>
      <c r="L219" s="13">
        <v>43015</v>
      </c>
      <c r="M219" s="12">
        <v>0.15379999999999999</v>
      </c>
      <c r="N219" s="12">
        <v>0.19</v>
      </c>
      <c r="O219">
        <v>1</v>
      </c>
      <c r="P219">
        <v>1.53</v>
      </c>
      <c r="Q219">
        <v>3.1</v>
      </c>
      <c r="R219">
        <v>10</v>
      </c>
      <c r="S219">
        <v>0.31</v>
      </c>
      <c r="T219">
        <v>0.13</v>
      </c>
      <c r="U219">
        <v>0.09</v>
      </c>
      <c r="V219">
        <v>0.53</v>
      </c>
      <c r="W219">
        <v>1.3</v>
      </c>
      <c r="X219">
        <v>27.67</v>
      </c>
      <c r="Y219">
        <v>0.65</v>
      </c>
      <c r="Z219">
        <v>0.41</v>
      </c>
      <c r="AA219">
        <v>1.36</v>
      </c>
      <c r="AB219">
        <v>-4.0599999999999996</v>
      </c>
      <c r="AC219">
        <v>-13.48</v>
      </c>
      <c r="AD219">
        <v>-9.17</v>
      </c>
      <c r="AE219">
        <v>-30.43</v>
      </c>
      <c r="AF219">
        <v>-15.55</v>
      </c>
      <c r="AG219">
        <v>-51.63</v>
      </c>
      <c r="AH219">
        <v>94.357399999999998</v>
      </c>
      <c r="AI219">
        <v>4.05</v>
      </c>
    </row>
    <row r="220" spans="1:35">
      <c r="A220">
        <v>2613</v>
      </c>
      <c r="B220" t="s">
        <v>254</v>
      </c>
      <c r="C220" s="12">
        <v>0.16439999999999999</v>
      </c>
      <c r="D220">
        <v>0.04</v>
      </c>
      <c r="E220" s="13">
        <v>42986</v>
      </c>
      <c r="F220">
        <v>0.12</v>
      </c>
      <c r="G220" s="13">
        <v>42986</v>
      </c>
      <c r="H220">
        <v>13.9</v>
      </c>
      <c r="I220" s="12">
        <v>2.8999999999999998E-3</v>
      </c>
      <c r="J220" s="12">
        <v>1.15E-2</v>
      </c>
      <c r="K220" s="12">
        <v>1.2500000000000001E-2</v>
      </c>
      <c r="L220" s="13">
        <v>43027</v>
      </c>
      <c r="M220" s="14">
        <v>0.59260000000000002</v>
      </c>
      <c r="N220" s="12">
        <v>0.35210000000000002</v>
      </c>
      <c r="O220">
        <v>0.55000000000000004</v>
      </c>
      <c r="P220">
        <v>0.28000000000000003</v>
      </c>
      <c r="Q220">
        <v>0.17</v>
      </c>
      <c r="R220">
        <v>3</v>
      </c>
      <c r="S220">
        <v>0.03</v>
      </c>
      <c r="T220">
        <v>0.36</v>
      </c>
      <c r="U220">
        <v>-0.06</v>
      </c>
      <c r="V220">
        <v>0.33</v>
      </c>
      <c r="W220">
        <v>0.27</v>
      </c>
      <c r="X220">
        <v>24.82</v>
      </c>
      <c r="Y220">
        <v>0.45</v>
      </c>
      <c r="Z220">
        <v>3.23</v>
      </c>
      <c r="AA220">
        <v>4.49</v>
      </c>
      <c r="AB220">
        <v>-5.49</v>
      </c>
      <c r="AC220">
        <v>-7.63</v>
      </c>
      <c r="AD220">
        <v>-15.45</v>
      </c>
      <c r="AE220">
        <v>-21.48</v>
      </c>
      <c r="AF220">
        <v>-27.91</v>
      </c>
      <c r="AG220">
        <v>-38.79</v>
      </c>
      <c r="AH220">
        <v>115.5055</v>
      </c>
      <c r="AI220">
        <v>3.31</v>
      </c>
    </row>
    <row r="221" spans="1:35">
      <c r="A221">
        <v>2615</v>
      </c>
      <c r="B221" t="s">
        <v>255</v>
      </c>
      <c r="C221" s="12">
        <v>0.22420000000000001</v>
      </c>
      <c r="D221">
        <v>1.2</v>
      </c>
      <c r="E221" s="13">
        <v>42934</v>
      </c>
      <c r="F221">
        <v>0</v>
      </c>
      <c r="G221" s="13"/>
      <c r="H221">
        <v>18.25</v>
      </c>
      <c r="I221" s="12">
        <v>6.5799999999999997E-2</v>
      </c>
      <c r="J221" s="12">
        <v>6.5799999999999997E-2</v>
      </c>
      <c r="K221" s="12">
        <v>7.4099999999999999E-2</v>
      </c>
      <c r="L221" s="13">
        <v>42957</v>
      </c>
      <c r="M221" s="12">
        <v>0.67420000000000002</v>
      </c>
      <c r="N221" s="12">
        <v>4.8099999999999997E-2</v>
      </c>
      <c r="O221">
        <v>1.33</v>
      </c>
      <c r="P221">
        <v>1.06</v>
      </c>
      <c r="Q221">
        <v>1.02</v>
      </c>
      <c r="R221">
        <v>7</v>
      </c>
      <c r="S221">
        <v>0.02</v>
      </c>
      <c r="T221">
        <v>0.11</v>
      </c>
      <c r="U221">
        <v>0.02</v>
      </c>
      <c r="V221">
        <v>0.15</v>
      </c>
      <c r="W221">
        <v>1.78</v>
      </c>
      <c r="X221">
        <v>608.33000000000004</v>
      </c>
      <c r="Y221">
        <v>1.23</v>
      </c>
      <c r="Z221">
        <v>37.15</v>
      </c>
      <c r="AA221">
        <v>67.790000000000006</v>
      </c>
      <c r="AB221">
        <v>-14.04</v>
      </c>
      <c r="AC221">
        <v>-25.62</v>
      </c>
      <c r="AD221">
        <v>-72.540000000000006</v>
      </c>
      <c r="AE221">
        <v>-132.38</v>
      </c>
      <c r="AF221">
        <v>-145.66</v>
      </c>
      <c r="AG221">
        <v>-265.83999999999997</v>
      </c>
      <c r="AH221">
        <v>14.986700000000001</v>
      </c>
      <c r="AI221">
        <v>25.49</v>
      </c>
    </row>
    <row r="222" spans="1:35">
      <c r="A222">
        <v>2616</v>
      </c>
      <c r="B222" t="s">
        <v>256</v>
      </c>
      <c r="C222" s="12">
        <v>0.24740000000000001</v>
      </c>
      <c r="D222">
        <v>1.5</v>
      </c>
      <c r="E222" s="13">
        <v>42937</v>
      </c>
      <c r="F222">
        <v>0</v>
      </c>
      <c r="G222" s="13"/>
      <c r="H222">
        <v>30.05</v>
      </c>
      <c r="I222" s="12">
        <v>4.99E-2</v>
      </c>
      <c r="J222" s="12">
        <v>4.99E-2</v>
      </c>
      <c r="K222" s="12">
        <v>5.7000000000000002E-2</v>
      </c>
      <c r="L222" s="13">
        <v>42972</v>
      </c>
      <c r="M222" s="12">
        <v>0.78949999999999998</v>
      </c>
      <c r="N222" s="12">
        <v>0.29509999999999997</v>
      </c>
      <c r="O222">
        <v>1.5</v>
      </c>
      <c r="P222">
        <v>1.42</v>
      </c>
      <c r="Q222">
        <v>1.19</v>
      </c>
      <c r="R222">
        <v>10</v>
      </c>
      <c r="S222">
        <v>0.55000000000000004</v>
      </c>
      <c r="T222">
        <v>0.88</v>
      </c>
      <c r="U222">
        <v>0.92</v>
      </c>
      <c r="V222">
        <v>2.35</v>
      </c>
      <c r="W222">
        <v>1.9</v>
      </c>
      <c r="X222">
        <v>11.17</v>
      </c>
      <c r="Y222">
        <v>1.22</v>
      </c>
      <c r="Z222">
        <v>33.700000000000003</v>
      </c>
      <c r="AA222">
        <v>101.27</v>
      </c>
      <c r="AB222">
        <v>-5.56</v>
      </c>
      <c r="AC222">
        <v>-16.72</v>
      </c>
      <c r="AD222">
        <v>-50.44</v>
      </c>
      <c r="AE222">
        <v>-151.56</v>
      </c>
      <c r="AF222">
        <v>-106.53</v>
      </c>
      <c r="AG222">
        <v>-320.12</v>
      </c>
      <c r="AH222">
        <v>11.865600000000001</v>
      </c>
      <c r="AI222">
        <v>32.19</v>
      </c>
    </row>
    <row r="223" spans="1:35">
      <c r="A223">
        <v>2617</v>
      </c>
      <c r="B223" t="s">
        <v>257</v>
      </c>
      <c r="C223" s="12">
        <v>0.18890000000000001</v>
      </c>
      <c r="D223">
        <v>0.22</v>
      </c>
      <c r="E223" s="13">
        <v>42965</v>
      </c>
      <c r="F223">
        <v>0</v>
      </c>
      <c r="G223" s="13"/>
      <c r="H223">
        <v>13.8</v>
      </c>
      <c r="I223" s="12">
        <v>1.5900000000000001E-2</v>
      </c>
      <c r="J223" s="12">
        <v>1.5900000000000001E-2</v>
      </c>
      <c r="K223" s="12">
        <v>1.7600000000000001E-2</v>
      </c>
      <c r="L223" s="13">
        <v>42992</v>
      </c>
      <c r="M223" s="12">
        <v>1</v>
      </c>
      <c r="N223" s="12">
        <v>0.3634</v>
      </c>
      <c r="O223">
        <v>0.56000000000000005</v>
      </c>
      <c r="P223">
        <v>1.03</v>
      </c>
      <c r="Q223">
        <v>1.74</v>
      </c>
      <c r="R223">
        <v>10</v>
      </c>
      <c r="S223">
        <v>0.02</v>
      </c>
      <c r="T223">
        <v>-0.02</v>
      </c>
      <c r="U223">
        <v>-0.04</v>
      </c>
      <c r="V223">
        <v>-0.04</v>
      </c>
      <c r="W223">
        <v>0.22</v>
      </c>
      <c r="X223">
        <v>-230</v>
      </c>
      <c r="Y223">
        <v>0.6</v>
      </c>
      <c r="Z223">
        <v>6.33</v>
      </c>
      <c r="AA223">
        <v>8.74</v>
      </c>
      <c r="AB223">
        <v>-5.88</v>
      </c>
      <c r="AC223">
        <v>-8.11</v>
      </c>
      <c r="AD223">
        <v>-19.84</v>
      </c>
      <c r="AE223">
        <v>-27.38</v>
      </c>
      <c r="AF223">
        <v>-37.29</v>
      </c>
      <c r="AG223">
        <v>-51.45</v>
      </c>
      <c r="AH223">
        <v>83.063699999999997</v>
      </c>
      <c r="AI223">
        <v>4.5999999999999996</v>
      </c>
    </row>
    <row r="224" spans="1:35">
      <c r="A224">
        <v>2618</v>
      </c>
      <c r="B224" t="s">
        <v>258</v>
      </c>
      <c r="C224" s="14">
        <v>0.20480000000000001</v>
      </c>
      <c r="D224">
        <v>0.3</v>
      </c>
      <c r="E224" s="13">
        <v>42971</v>
      </c>
      <c r="F224">
        <v>0.5</v>
      </c>
      <c r="G224" s="13">
        <v>42971</v>
      </c>
      <c r="H224">
        <v>15.4</v>
      </c>
      <c r="I224" s="12">
        <v>1.95E-2</v>
      </c>
      <c r="J224" s="12">
        <v>5.1900000000000002E-2</v>
      </c>
      <c r="K224" s="12">
        <v>5.79E-2</v>
      </c>
      <c r="L224" s="13">
        <v>42998</v>
      </c>
      <c r="M224" s="12">
        <v>0.47339999999999999</v>
      </c>
      <c r="N224" s="12">
        <v>0.40229999999999999</v>
      </c>
      <c r="O224">
        <v>0.27</v>
      </c>
      <c r="P224">
        <v>0.47</v>
      </c>
      <c r="Q224">
        <v>0.28000000000000003</v>
      </c>
      <c r="R224">
        <v>2</v>
      </c>
      <c r="S224">
        <v>0.28000000000000003</v>
      </c>
      <c r="T224">
        <v>0.32</v>
      </c>
      <c r="U224">
        <v>0.57999999999999996</v>
      </c>
      <c r="V224">
        <v>1.18</v>
      </c>
      <c r="W224">
        <v>1.69</v>
      </c>
      <c r="X224">
        <v>12.22</v>
      </c>
      <c r="Y224">
        <v>1.1399999999999999</v>
      </c>
      <c r="Z224">
        <v>24.56</v>
      </c>
      <c r="AA224">
        <v>37.82</v>
      </c>
      <c r="AB224">
        <v>-15.53</v>
      </c>
      <c r="AC224">
        <v>-23.91</v>
      </c>
      <c r="AD224">
        <v>-61.34</v>
      </c>
      <c r="AE224">
        <v>-94.46</v>
      </c>
      <c r="AF224">
        <v>-118.61</v>
      </c>
      <c r="AG224">
        <v>-182.66</v>
      </c>
      <c r="AH224">
        <v>22.677800000000001</v>
      </c>
      <c r="AI224">
        <v>16.84</v>
      </c>
    </row>
    <row r="225" spans="1:35">
      <c r="A225">
        <v>2704</v>
      </c>
      <c r="B225" t="s">
        <v>259</v>
      </c>
      <c r="C225" s="12">
        <v>0.24540000000000001</v>
      </c>
      <c r="D225">
        <v>0.7</v>
      </c>
      <c r="E225" s="13">
        <v>42983</v>
      </c>
      <c r="F225">
        <v>0</v>
      </c>
      <c r="G225" s="13"/>
      <c r="H225">
        <v>23.6</v>
      </c>
      <c r="I225" s="12">
        <v>2.9700000000000001E-2</v>
      </c>
      <c r="J225" s="12">
        <v>2.9700000000000001E-2</v>
      </c>
      <c r="K225" s="12">
        <v>3.3799999999999997E-2</v>
      </c>
      <c r="L225" s="13">
        <v>43015</v>
      </c>
      <c r="M225" s="12">
        <v>0.61399999999999999</v>
      </c>
      <c r="N225" s="12">
        <v>0.25740000000000002</v>
      </c>
      <c r="O225">
        <v>0.7</v>
      </c>
      <c r="P225">
        <v>0.56999999999999995</v>
      </c>
      <c r="Q225">
        <v>0.56000000000000005</v>
      </c>
      <c r="R225">
        <v>10</v>
      </c>
      <c r="S225">
        <v>0.33</v>
      </c>
      <c r="T225">
        <v>0.14000000000000001</v>
      </c>
      <c r="U225">
        <v>0.44</v>
      </c>
      <c r="V225">
        <v>0.91</v>
      </c>
      <c r="W225">
        <v>1.1399999999999999</v>
      </c>
      <c r="X225">
        <v>21.45</v>
      </c>
      <c r="Y225">
        <v>0.93</v>
      </c>
      <c r="Z225">
        <v>19.739999999999998</v>
      </c>
      <c r="AA225">
        <v>46.6</v>
      </c>
      <c r="AB225">
        <v>-3.57</v>
      </c>
      <c r="AC225">
        <v>-8.42</v>
      </c>
      <c r="AD225">
        <v>-30.21</v>
      </c>
      <c r="AE225">
        <v>-71.290000000000006</v>
      </c>
      <c r="AF225">
        <v>-63.51</v>
      </c>
      <c r="AG225">
        <v>-149.88</v>
      </c>
      <c r="AH225">
        <v>25.448899999999998</v>
      </c>
      <c r="AI225">
        <v>15.01</v>
      </c>
    </row>
    <row r="226" spans="1:35">
      <c r="A226">
        <v>2705</v>
      </c>
      <c r="B226" t="s">
        <v>260</v>
      </c>
      <c r="C226" s="12">
        <v>9.8500000000000004E-2</v>
      </c>
      <c r="D226">
        <v>4.5525200000000002E-2</v>
      </c>
      <c r="E226" s="13">
        <v>42976</v>
      </c>
      <c r="F226">
        <v>0.27</v>
      </c>
      <c r="G226" s="13">
        <v>42976</v>
      </c>
      <c r="H226">
        <v>8.51</v>
      </c>
      <c r="I226" s="12">
        <v>5.3E-3</v>
      </c>
      <c r="J226" s="12">
        <v>3.7100000000000001E-2</v>
      </c>
      <c r="K226" s="12">
        <v>3.9E-2</v>
      </c>
      <c r="L226" s="13">
        <v>43000</v>
      </c>
      <c r="M226" s="12">
        <v>0.90149999999999997</v>
      </c>
      <c r="N226" s="12">
        <v>0.23200000000000001</v>
      </c>
      <c r="O226">
        <v>0.16</v>
      </c>
      <c r="P226">
        <v>0.09</v>
      </c>
      <c r="Q226">
        <v>0.05</v>
      </c>
      <c r="R226">
        <v>2</v>
      </c>
      <c r="S226">
        <v>-0.21</v>
      </c>
      <c r="T226">
        <v>-0.39</v>
      </c>
      <c r="U226">
        <v>-0.28999999999999998</v>
      </c>
      <c r="V226">
        <v>-0.89</v>
      </c>
      <c r="W226">
        <v>0.35</v>
      </c>
      <c r="X226">
        <v>-6.75</v>
      </c>
      <c r="Y226">
        <v>0.62</v>
      </c>
      <c r="Z226">
        <v>-1.19</v>
      </c>
      <c r="AA226">
        <v>-1.01</v>
      </c>
      <c r="AB226">
        <v>-28.42</v>
      </c>
      <c r="AC226">
        <v>-24.19</v>
      </c>
      <c r="AD226">
        <v>-59.55</v>
      </c>
      <c r="AE226">
        <v>-50.67</v>
      </c>
      <c r="AF226">
        <v>-98.45</v>
      </c>
      <c r="AG226">
        <v>-83.78</v>
      </c>
      <c r="AH226">
        <v>60.411099999999998</v>
      </c>
      <c r="AI226">
        <v>6.32</v>
      </c>
    </row>
    <row r="227" spans="1:35">
      <c r="A227">
        <v>2801</v>
      </c>
      <c r="B227" t="s">
        <v>261</v>
      </c>
      <c r="C227" s="12">
        <v>9.1899999999999996E-2</v>
      </c>
      <c r="D227">
        <v>0.35</v>
      </c>
      <c r="E227" s="13">
        <v>42957</v>
      </c>
      <c r="F227">
        <v>0.6</v>
      </c>
      <c r="G227" s="13">
        <v>42957</v>
      </c>
      <c r="H227">
        <v>18.100000000000001</v>
      </c>
      <c r="I227" s="12">
        <v>1.9300000000000001E-2</v>
      </c>
      <c r="J227" s="12">
        <v>5.2499999999999998E-2</v>
      </c>
      <c r="K227" s="12">
        <v>5.5E-2</v>
      </c>
      <c r="L227" s="13">
        <v>42985</v>
      </c>
      <c r="M227" s="12">
        <v>0.68840000000000001</v>
      </c>
      <c r="N227" s="12">
        <v>0.34739999999999999</v>
      </c>
      <c r="O227">
        <v>0.88</v>
      </c>
      <c r="P227">
        <v>0.92</v>
      </c>
      <c r="Q227">
        <v>0.83</v>
      </c>
      <c r="R227">
        <v>10</v>
      </c>
      <c r="S227">
        <v>0.4</v>
      </c>
      <c r="T227">
        <v>0.3</v>
      </c>
      <c r="U227">
        <v>0.36</v>
      </c>
      <c r="V227">
        <v>1.06</v>
      </c>
      <c r="W227">
        <v>1.38</v>
      </c>
      <c r="X227">
        <v>13.41</v>
      </c>
      <c r="Y227">
        <v>1.18</v>
      </c>
      <c r="Z227">
        <v>-3.33</v>
      </c>
      <c r="AA227">
        <v>-6.03</v>
      </c>
      <c r="AB227">
        <v>-41.76</v>
      </c>
      <c r="AC227">
        <v>-75.59</v>
      </c>
      <c r="AD227">
        <v>-85.68</v>
      </c>
      <c r="AE227">
        <v>-155.08000000000001</v>
      </c>
      <c r="AF227">
        <v>-140.58000000000001</v>
      </c>
      <c r="AG227">
        <v>-254.44</v>
      </c>
      <c r="AH227">
        <v>20.127800000000001</v>
      </c>
      <c r="AI227">
        <v>18.98</v>
      </c>
    </row>
    <row r="228" spans="1:35">
      <c r="A228">
        <v>2812</v>
      </c>
      <c r="B228" t="s">
        <v>262</v>
      </c>
      <c r="C228" s="12">
        <v>0.20480000000000001</v>
      </c>
      <c r="D228">
        <v>0.5</v>
      </c>
      <c r="E228" s="13">
        <v>42971</v>
      </c>
      <c r="F228">
        <v>0.17</v>
      </c>
      <c r="G228" s="13">
        <v>42971</v>
      </c>
      <c r="H228">
        <v>9.48</v>
      </c>
      <c r="I228" s="12">
        <v>5.2699999999999997E-2</v>
      </c>
      <c r="J228" s="12">
        <v>7.0699999999999999E-2</v>
      </c>
      <c r="K228" s="12">
        <v>7.8700000000000006E-2</v>
      </c>
      <c r="L228" s="13">
        <v>43013</v>
      </c>
      <c r="M228" s="12">
        <v>0.5877</v>
      </c>
      <c r="N228" s="12">
        <v>7.46E-2</v>
      </c>
      <c r="O228">
        <v>0.81</v>
      </c>
      <c r="P228">
        <v>0.67</v>
      </c>
      <c r="Q228">
        <v>0.51</v>
      </c>
      <c r="R228">
        <v>8</v>
      </c>
      <c r="S228">
        <v>0.25</v>
      </c>
      <c r="T228">
        <v>0.25</v>
      </c>
      <c r="U228">
        <v>0.28999999999999998</v>
      </c>
      <c r="V228">
        <v>0.79</v>
      </c>
      <c r="W228">
        <v>1.1399999999999999</v>
      </c>
      <c r="X228">
        <v>9.58</v>
      </c>
      <c r="Y228">
        <v>0.75</v>
      </c>
      <c r="Z228">
        <v>33.42</v>
      </c>
      <c r="AA228">
        <v>31.68</v>
      </c>
      <c r="AB228">
        <v>-21.12</v>
      </c>
      <c r="AC228">
        <v>-20.02</v>
      </c>
      <c r="AD228">
        <v>-83.45</v>
      </c>
      <c r="AE228">
        <v>-79.11</v>
      </c>
      <c r="AF228">
        <v>-161.37</v>
      </c>
      <c r="AG228">
        <v>-152.97</v>
      </c>
      <c r="AH228">
        <v>27.077999999999999</v>
      </c>
      <c r="AI228">
        <v>14.11</v>
      </c>
    </row>
    <row r="229" spans="1:35">
      <c r="A229">
        <v>2816</v>
      </c>
      <c r="B229" t="s">
        <v>263</v>
      </c>
      <c r="C229" s="12">
        <v>3.8999999999999998E-3</v>
      </c>
      <c r="D229">
        <v>0.1</v>
      </c>
      <c r="E229" s="13">
        <v>42942</v>
      </c>
      <c r="F229">
        <v>0</v>
      </c>
      <c r="G229" s="13"/>
      <c r="H229">
        <v>15.6</v>
      </c>
      <c r="I229" s="12">
        <v>6.4000000000000003E-3</v>
      </c>
      <c r="J229" s="12">
        <v>6.4000000000000003E-3</v>
      </c>
      <c r="K229" s="12">
        <v>6.4000000000000003E-3</v>
      </c>
      <c r="L229" s="13">
        <v>42964</v>
      </c>
      <c r="M229" s="12">
        <v>8.1299999999999997E-2</v>
      </c>
      <c r="N229" s="12">
        <v>0.20880000000000001</v>
      </c>
      <c r="O229">
        <v>0.81</v>
      </c>
      <c r="P229">
        <v>0.41</v>
      </c>
      <c r="Q229">
        <v>0.24</v>
      </c>
      <c r="R229">
        <v>3</v>
      </c>
      <c r="S229">
        <v>0.26</v>
      </c>
      <c r="T229">
        <v>0.03</v>
      </c>
      <c r="U229">
        <v>0.4</v>
      </c>
      <c r="V229">
        <v>0.69</v>
      </c>
      <c r="W229">
        <v>1.23</v>
      </c>
      <c r="X229">
        <v>17.93</v>
      </c>
      <c r="Y229">
        <v>0.93</v>
      </c>
      <c r="Z229">
        <v>-3.09</v>
      </c>
      <c r="AA229">
        <v>-4.8099999999999996</v>
      </c>
      <c r="AB229">
        <v>-7.58</v>
      </c>
      <c r="AC229">
        <v>-11.83</v>
      </c>
      <c r="AD229">
        <v>-12.72</v>
      </c>
      <c r="AE229">
        <v>-19.84</v>
      </c>
      <c r="AF229">
        <v>-19.14</v>
      </c>
      <c r="AG229">
        <v>-29.86</v>
      </c>
      <c r="AH229">
        <v>199.61080000000001</v>
      </c>
      <c r="AI229">
        <v>1.91</v>
      </c>
    </row>
    <row r="230" spans="1:35">
      <c r="A230">
        <v>2820</v>
      </c>
      <c r="B230" t="s">
        <v>264</v>
      </c>
      <c r="C230" s="12">
        <v>0.2051</v>
      </c>
      <c r="D230">
        <v>0.83</v>
      </c>
      <c r="E230" s="13">
        <v>42915</v>
      </c>
      <c r="F230">
        <v>0</v>
      </c>
      <c r="G230" s="13"/>
      <c r="H230">
        <v>13.95</v>
      </c>
      <c r="I230" s="12">
        <v>5.9499999999999997E-2</v>
      </c>
      <c r="J230" s="12">
        <v>5.9499999999999997E-2</v>
      </c>
      <c r="K230" s="12">
        <v>6.6299999999999998E-2</v>
      </c>
      <c r="L230" s="13">
        <v>42943</v>
      </c>
      <c r="M230" s="12">
        <v>0.69169999999999998</v>
      </c>
      <c r="N230" s="12">
        <v>0.2848</v>
      </c>
      <c r="O230">
        <v>0.76</v>
      </c>
      <c r="P230">
        <v>0.9</v>
      </c>
      <c r="Q230">
        <v>0.71</v>
      </c>
      <c r="R230">
        <v>8</v>
      </c>
      <c r="S230">
        <v>0.35</v>
      </c>
      <c r="T230">
        <v>0.37</v>
      </c>
      <c r="U230">
        <v>0.27</v>
      </c>
      <c r="V230">
        <v>0.99</v>
      </c>
      <c r="W230">
        <v>1.2</v>
      </c>
      <c r="X230">
        <v>11.43</v>
      </c>
      <c r="Y230">
        <v>0.83</v>
      </c>
      <c r="Z230">
        <v>28.22</v>
      </c>
      <c r="AA230">
        <v>39.36</v>
      </c>
      <c r="AB230">
        <v>-17.7</v>
      </c>
      <c r="AC230">
        <v>-24.7</v>
      </c>
      <c r="AD230">
        <v>-70.180000000000007</v>
      </c>
      <c r="AE230">
        <v>-97.91</v>
      </c>
      <c r="AF230">
        <v>-135.78</v>
      </c>
      <c r="AG230">
        <v>-189.42</v>
      </c>
      <c r="AH230">
        <v>21.8551</v>
      </c>
      <c r="AI230">
        <v>17.48</v>
      </c>
    </row>
    <row r="231" spans="1:35">
      <c r="A231">
        <v>2823</v>
      </c>
      <c r="B231" t="s">
        <v>265</v>
      </c>
      <c r="C231" s="12">
        <v>5.0999999999999997E-2</v>
      </c>
      <c r="D231">
        <v>0.6</v>
      </c>
      <c r="E231" s="13">
        <v>42937</v>
      </c>
      <c r="F231">
        <v>0.4</v>
      </c>
      <c r="G231" s="13">
        <v>42937</v>
      </c>
      <c r="H231">
        <v>30.8</v>
      </c>
      <c r="I231" s="12">
        <v>1.95E-2</v>
      </c>
      <c r="J231" s="12">
        <v>3.2500000000000001E-2</v>
      </c>
      <c r="K231" s="12">
        <v>3.3300000000000003E-2</v>
      </c>
      <c r="L231" s="13">
        <v>42964</v>
      </c>
      <c r="M231" s="14">
        <v>0.36359999999999998</v>
      </c>
      <c r="N231" s="12">
        <v>2.4E-2</v>
      </c>
      <c r="O231">
        <v>1.27</v>
      </c>
      <c r="P231">
        <v>1.22</v>
      </c>
      <c r="Q231">
        <v>1.02</v>
      </c>
      <c r="R231">
        <v>8</v>
      </c>
      <c r="S231">
        <v>0.81</v>
      </c>
      <c r="T231">
        <v>0.97</v>
      </c>
      <c r="U231">
        <v>0.91</v>
      </c>
      <c r="V231">
        <v>2.69</v>
      </c>
      <c r="W231">
        <v>2.75</v>
      </c>
      <c r="X231">
        <v>11.28</v>
      </c>
      <c r="Y231">
        <v>1.32</v>
      </c>
      <c r="Z231">
        <v>-8.3699999999999992</v>
      </c>
      <c r="AA231">
        <v>-25.78</v>
      </c>
      <c r="AB231">
        <v>-31.68</v>
      </c>
      <c r="AC231">
        <v>-97.56</v>
      </c>
      <c r="AD231">
        <v>-58.31</v>
      </c>
      <c r="AE231">
        <v>-179.6</v>
      </c>
      <c r="AF231">
        <v>-91.61</v>
      </c>
      <c r="AG231">
        <v>-282.14999999999998</v>
      </c>
      <c r="AH231">
        <v>19.502700000000001</v>
      </c>
      <c r="AI231">
        <v>19.59</v>
      </c>
    </row>
    <row r="232" spans="1:35">
      <c r="A232">
        <v>2832</v>
      </c>
      <c r="B232" t="s">
        <v>266</v>
      </c>
      <c r="C232" s="12">
        <v>0.13850000000000001</v>
      </c>
      <c r="D232">
        <v>1.2</v>
      </c>
      <c r="E232" s="13">
        <v>42916</v>
      </c>
      <c r="F232">
        <v>0</v>
      </c>
      <c r="G232" s="13"/>
      <c r="H232">
        <v>19.05</v>
      </c>
      <c r="I232" s="12">
        <v>6.3E-2</v>
      </c>
      <c r="J232" s="12">
        <v>6.3E-2</v>
      </c>
      <c r="K232" s="12">
        <v>6.7699999999999996E-2</v>
      </c>
      <c r="L232" s="13">
        <v>42942</v>
      </c>
      <c r="M232" s="12">
        <v>0.3987</v>
      </c>
      <c r="N232" s="12">
        <v>0.24510000000000001</v>
      </c>
      <c r="O232">
        <v>1.07</v>
      </c>
      <c r="P232">
        <v>1.24</v>
      </c>
      <c r="Q232">
        <v>1.47</v>
      </c>
      <c r="R232">
        <v>9</v>
      </c>
      <c r="S232">
        <v>0.33</v>
      </c>
      <c r="T232">
        <v>0.17</v>
      </c>
      <c r="U232">
        <v>0.56999999999999995</v>
      </c>
      <c r="V232">
        <v>1.07</v>
      </c>
      <c r="W232">
        <v>3.01</v>
      </c>
      <c r="X232">
        <v>12.53</v>
      </c>
      <c r="Y232">
        <v>0.9</v>
      </c>
      <c r="Z232">
        <v>9.94</v>
      </c>
      <c r="AA232">
        <v>18.95</v>
      </c>
      <c r="AB232">
        <v>-37.200000000000003</v>
      </c>
      <c r="AC232">
        <v>-70.87</v>
      </c>
      <c r="AD232">
        <v>-91.09</v>
      </c>
      <c r="AE232">
        <v>-173.52</v>
      </c>
      <c r="AF232">
        <v>-158.44</v>
      </c>
      <c r="AG232">
        <v>-301.83</v>
      </c>
      <c r="AH232">
        <v>15.587199999999999</v>
      </c>
      <c r="AI232">
        <v>24.51</v>
      </c>
    </row>
    <row r="233" spans="1:35">
      <c r="A233">
        <v>2838</v>
      </c>
      <c r="B233" t="s">
        <v>267</v>
      </c>
      <c r="C233" s="12">
        <v>3.49E-2</v>
      </c>
      <c r="D233">
        <v>0.4</v>
      </c>
      <c r="E233" s="13">
        <v>42927</v>
      </c>
      <c r="F233">
        <v>0</v>
      </c>
      <c r="G233" s="13"/>
      <c r="H233">
        <v>9.25</v>
      </c>
      <c r="I233" s="12">
        <v>4.3200000000000002E-2</v>
      </c>
      <c r="J233" s="12">
        <v>4.3200000000000002E-2</v>
      </c>
      <c r="K233" s="12">
        <v>4.3999999999999997E-2</v>
      </c>
      <c r="L233" s="13">
        <v>42952</v>
      </c>
      <c r="M233" s="12">
        <v>0.33329999999999999</v>
      </c>
      <c r="N233" s="12">
        <v>0.22259999999999999</v>
      </c>
      <c r="O233">
        <v>0.76</v>
      </c>
      <c r="P233">
        <v>0.6</v>
      </c>
      <c r="Q233">
        <v>0.36</v>
      </c>
      <c r="R233">
        <v>5</v>
      </c>
      <c r="S233">
        <v>0.25</v>
      </c>
      <c r="T233">
        <v>0.22</v>
      </c>
      <c r="U233">
        <v>0.3</v>
      </c>
      <c r="V233">
        <v>0.77</v>
      </c>
      <c r="W233">
        <v>1.2</v>
      </c>
      <c r="X233">
        <v>8.33</v>
      </c>
      <c r="Y233">
        <v>0.66</v>
      </c>
      <c r="Z233">
        <v>-14.45</v>
      </c>
      <c r="AA233">
        <v>-13.37</v>
      </c>
      <c r="AB233">
        <v>-45.25</v>
      </c>
      <c r="AC233">
        <v>-41.86</v>
      </c>
      <c r="AD233">
        <v>-80.45</v>
      </c>
      <c r="AE233">
        <v>-74.42</v>
      </c>
      <c r="AF233">
        <v>-124.45</v>
      </c>
      <c r="AG233">
        <v>-115.11</v>
      </c>
      <c r="AH233">
        <v>49.142499999999998</v>
      </c>
      <c r="AI233">
        <v>7.77</v>
      </c>
    </row>
    <row r="234" spans="1:35">
      <c r="A234">
        <v>2841</v>
      </c>
      <c r="B234" t="s">
        <v>268</v>
      </c>
      <c r="C234" s="12">
        <v>8.6999999999999994E-3</v>
      </c>
      <c r="D234">
        <v>0.197814981</v>
      </c>
      <c r="E234" s="13">
        <v>43000</v>
      </c>
      <c r="F234">
        <v>0.48464669900000001</v>
      </c>
      <c r="G234" s="13">
        <v>43000</v>
      </c>
      <c r="H234">
        <v>10.75</v>
      </c>
      <c r="I234" s="12">
        <v>1.84E-2</v>
      </c>
      <c r="J234" s="12">
        <v>6.3500000000000001E-2</v>
      </c>
      <c r="K234" s="12">
        <v>6.3799999999999996E-2</v>
      </c>
      <c r="L234" s="13">
        <v>43050</v>
      </c>
      <c r="M234" s="14">
        <v>0.23369999999999999</v>
      </c>
      <c r="N234" s="12">
        <v>6.4399999999999999E-2</v>
      </c>
      <c r="O234">
        <v>0.86</v>
      </c>
      <c r="P234">
        <v>0.78</v>
      </c>
      <c r="Q234">
        <v>0.56000000000000005</v>
      </c>
      <c r="R234">
        <v>7</v>
      </c>
      <c r="S234">
        <v>0.04</v>
      </c>
      <c r="T234">
        <v>0.38</v>
      </c>
      <c r="U234">
        <v>-0.19</v>
      </c>
      <c r="V234">
        <v>0.23</v>
      </c>
      <c r="W234">
        <v>2.92</v>
      </c>
      <c r="X234">
        <v>4.0999999999999996</v>
      </c>
      <c r="Y234">
        <v>0.45</v>
      </c>
      <c r="Z234">
        <v>-29.12</v>
      </c>
      <c r="AA234">
        <v>-31.3</v>
      </c>
      <c r="AB234">
        <v>-73.75</v>
      </c>
      <c r="AC234">
        <v>-79.28</v>
      </c>
      <c r="AD234">
        <v>-124.76</v>
      </c>
      <c r="AE234">
        <v>-134.12</v>
      </c>
      <c r="AF234">
        <v>-188.52</v>
      </c>
      <c r="AG234">
        <v>-202.66</v>
      </c>
      <c r="AH234">
        <v>29.178699999999999</v>
      </c>
      <c r="AI234">
        <v>13.09</v>
      </c>
    </row>
    <row r="235" spans="1:35">
      <c r="A235">
        <v>2845</v>
      </c>
      <c r="B235" t="s">
        <v>269</v>
      </c>
      <c r="C235" s="12">
        <v>0.1227</v>
      </c>
      <c r="D235">
        <v>0.4</v>
      </c>
      <c r="E235" s="13">
        <v>42979</v>
      </c>
      <c r="F235">
        <v>0.2</v>
      </c>
      <c r="G235" s="13">
        <v>42979</v>
      </c>
      <c r="H235">
        <v>9.3800000000000008</v>
      </c>
      <c r="I235" s="12">
        <v>4.2599999999999999E-2</v>
      </c>
      <c r="J235" s="12">
        <v>6.4000000000000001E-2</v>
      </c>
      <c r="K235" s="12">
        <v>6.8099999999999994E-2</v>
      </c>
      <c r="L235" s="13">
        <v>43008</v>
      </c>
      <c r="M235" s="12">
        <v>0.46150000000000002</v>
      </c>
      <c r="N235" s="12">
        <v>8.5099999999999995E-2</v>
      </c>
      <c r="O235">
        <v>0.75</v>
      </c>
      <c r="P235">
        <v>0.75</v>
      </c>
      <c r="Q235">
        <v>0.5</v>
      </c>
      <c r="R235">
        <v>7</v>
      </c>
      <c r="S235">
        <v>0.28000000000000003</v>
      </c>
      <c r="T235">
        <v>0.26</v>
      </c>
      <c r="U235">
        <v>0.26</v>
      </c>
      <c r="V235">
        <v>0.8</v>
      </c>
      <c r="W235">
        <v>1.3</v>
      </c>
      <c r="X235">
        <v>8.93</v>
      </c>
      <c r="Y235">
        <v>0.72</v>
      </c>
      <c r="Z235">
        <v>5.3</v>
      </c>
      <c r="AA235">
        <v>4.97</v>
      </c>
      <c r="AB235">
        <v>-42.23</v>
      </c>
      <c r="AC235">
        <v>-39.61</v>
      </c>
      <c r="AD235">
        <v>-96.54</v>
      </c>
      <c r="AE235">
        <v>-90.55</v>
      </c>
      <c r="AF235">
        <v>-164.43</v>
      </c>
      <c r="AG235">
        <v>-154.22999999999999</v>
      </c>
      <c r="AH235">
        <v>31.406500000000001</v>
      </c>
      <c r="AI235">
        <v>12.16</v>
      </c>
    </row>
    <row r="236" spans="1:35">
      <c r="A236">
        <v>2849</v>
      </c>
      <c r="B236" t="s">
        <v>270</v>
      </c>
      <c r="C236" s="12">
        <v>3.4299999999999997E-2</v>
      </c>
      <c r="D236">
        <v>0.6</v>
      </c>
      <c r="E236" s="13">
        <v>42930</v>
      </c>
      <c r="F236">
        <v>0</v>
      </c>
      <c r="G236" s="13"/>
      <c r="H236">
        <v>13.65</v>
      </c>
      <c r="I236" s="12">
        <v>4.3999999999999997E-2</v>
      </c>
      <c r="J236" s="12">
        <v>4.3999999999999997E-2</v>
      </c>
      <c r="K236" s="12">
        <v>4.4699999999999997E-2</v>
      </c>
      <c r="L236" s="13">
        <v>42959</v>
      </c>
      <c r="M236" s="12">
        <v>0.30609999999999998</v>
      </c>
      <c r="N236" s="12">
        <v>0.22259999999999999</v>
      </c>
      <c r="O236">
        <v>0.6</v>
      </c>
      <c r="P236">
        <v>0.6</v>
      </c>
      <c r="Q236">
        <v>0.36</v>
      </c>
      <c r="R236">
        <v>6</v>
      </c>
      <c r="S236">
        <v>0.04</v>
      </c>
      <c r="T236">
        <v>0.23</v>
      </c>
      <c r="U236">
        <v>0.14000000000000001</v>
      </c>
      <c r="V236">
        <v>0.41</v>
      </c>
      <c r="W236">
        <v>1.96</v>
      </c>
      <c r="X236">
        <v>12.41</v>
      </c>
      <c r="Y236">
        <v>0.76</v>
      </c>
      <c r="Z236">
        <v>-14.82</v>
      </c>
      <c r="AA236">
        <v>-20.22</v>
      </c>
      <c r="AB236">
        <v>-46.11</v>
      </c>
      <c r="AC236">
        <v>-62.94</v>
      </c>
      <c r="AD236">
        <v>-81.88</v>
      </c>
      <c r="AE236">
        <v>-111.77</v>
      </c>
      <c r="AF236">
        <v>-126.59</v>
      </c>
      <c r="AG236">
        <v>-172.8</v>
      </c>
      <c r="AH236">
        <v>32.771299999999997</v>
      </c>
      <c r="AI236">
        <v>11.66</v>
      </c>
    </row>
    <row r="237" spans="1:35">
      <c r="A237">
        <v>2855</v>
      </c>
      <c r="B237" t="s">
        <v>271</v>
      </c>
      <c r="C237" s="12">
        <v>0.20660000000000001</v>
      </c>
      <c r="D237">
        <v>0.2</v>
      </c>
      <c r="E237" s="13">
        <v>42942</v>
      </c>
      <c r="F237">
        <v>0.31</v>
      </c>
      <c r="G237" s="13">
        <v>42942</v>
      </c>
      <c r="H237">
        <v>13.1</v>
      </c>
      <c r="I237" s="12">
        <v>1.5299999999999999E-2</v>
      </c>
      <c r="J237" s="12">
        <v>3.8899999999999997E-2</v>
      </c>
      <c r="K237" s="12">
        <v>4.3400000000000001E-2</v>
      </c>
      <c r="L237" s="13">
        <v>42977</v>
      </c>
      <c r="M237" s="12">
        <v>0.70830000000000004</v>
      </c>
      <c r="N237" s="12">
        <v>7.17E-2</v>
      </c>
      <c r="O237">
        <v>0.68</v>
      </c>
      <c r="P237">
        <v>0.66</v>
      </c>
      <c r="Q237">
        <v>0.78</v>
      </c>
      <c r="R237">
        <v>9</v>
      </c>
      <c r="S237">
        <v>0.15</v>
      </c>
      <c r="T237">
        <v>0.09</v>
      </c>
      <c r="U237">
        <v>0.55000000000000004</v>
      </c>
      <c r="V237">
        <v>0.79</v>
      </c>
      <c r="W237">
        <v>0.72</v>
      </c>
      <c r="X237">
        <v>13.1</v>
      </c>
      <c r="Y237">
        <v>0.75</v>
      </c>
      <c r="Z237">
        <v>18.739999999999998</v>
      </c>
      <c r="AA237">
        <v>24.55</v>
      </c>
      <c r="AB237">
        <v>-11.33</v>
      </c>
      <c r="AC237">
        <v>-14.84</v>
      </c>
      <c r="AD237">
        <v>-45.69</v>
      </c>
      <c r="AE237">
        <v>-59.85</v>
      </c>
      <c r="AF237">
        <v>-88.64</v>
      </c>
      <c r="AG237">
        <v>-116.12</v>
      </c>
      <c r="AH237">
        <v>35.543999999999997</v>
      </c>
      <c r="AI237">
        <v>10.75</v>
      </c>
    </row>
    <row r="238" spans="1:35">
      <c r="A238">
        <v>2856</v>
      </c>
      <c r="B238" t="s">
        <v>272</v>
      </c>
      <c r="C238" s="12">
        <v>0.2177</v>
      </c>
      <c r="D238">
        <v>0.4</v>
      </c>
      <c r="E238" s="13">
        <v>42952</v>
      </c>
      <c r="F238">
        <v>0.35</v>
      </c>
      <c r="G238" s="13">
        <v>42952</v>
      </c>
      <c r="H238">
        <v>8.83</v>
      </c>
      <c r="I238" s="12">
        <v>4.53E-2</v>
      </c>
      <c r="J238" s="12">
        <v>8.4900000000000003E-2</v>
      </c>
      <c r="K238" s="12">
        <v>9.5299999999999996E-2</v>
      </c>
      <c r="L238" s="13">
        <v>42988</v>
      </c>
      <c r="M238" s="12">
        <v>0.75760000000000005</v>
      </c>
      <c r="N238" s="12">
        <v>0.38300000000000001</v>
      </c>
      <c r="O238">
        <v>0.62</v>
      </c>
      <c r="P238">
        <v>0.53</v>
      </c>
      <c r="Q238">
        <v>0.45</v>
      </c>
      <c r="R238">
        <v>9</v>
      </c>
      <c r="S238">
        <v>0.04</v>
      </c>
      <c r="T238">
        <v>0.28000000000000003</v>
      </c>
      <c r="U238">
        <v>0.2</v>
      </c>
      <c r="V238">
        <v>0.52</v>
      </c>
      <c r="W238">
        <v>0.99</v>
      </c>
      <c r="X238">
        <v>33.96</v>
      </c>
      <c r="Y238">
        <v>0.66</v>
      </c>
      <c r="Z238">
        <v>45.36</v>
      </c>
      <c r="AA238">
        <v>40.06</v>
      </c>
      <c r="AB238">
        <v>-20.57</v>
      </c>
      <c r="AC238">
        <v>-18.16</v>
      </c>
      <c r="AD238">
        <v>-95.91</v>
      </c>
      <c r="AE238">
        <v>-84.69</v>
      </c>
      <c r="AF238">
        <v>-190.09</v>
      </c>
      <c r="AG238">
        <v>-167.85</v>
      </c>
      <c r="AH238">
        <v>24.0489</v>
      </c>
      <c r="AI238">
        <v>15.88</v>
      </c>
    </row>
    <row r="239" spans="1:35">
      <c r="A239">
        <v>2880</v>
      </c>
      <c r="B239" t="s">
        <v>273</v>
      </c>
      <c r="C239" s="12">
        <v>3.2000000000000001E-2</v>
      </c>
      <c r="D239">
        <v>0.63</v>
      </c>
      <c r="E239" s="13">
        <v>42965</v>
      </c>
      <c r="F239">
        <v>0.62</v>
      </c>
      <c r="G239" s="13">
        <v>42965</v>
      </c>
      <c r="H239">
        <v>16.8</v>
      </c>
      <c r="I239" s="12">
        <v>3.7499999999999999E-2</v>
      </c>
      <c r="J239" s="12">
        <v>7.4399999999999994E-2</v>
      </c>
      <c r="K239" s="12">
        <v>7.5600000000000001E-2</v>
      </c>
      <c r="L239" s="13">
        <v>42987</v>
      </c>
      <c r="M239" s="12">
        <v>0.88029999999999997</v>
      </c>
      <c r="N239" s="12">
        <v>0.252</v>
      </c>
      <c r="O239">
        <v>1.1599999999999999</v>
      </c>
      <c r="P239">
        <v>1.06</v>
      </c>
      <c r="Q239">
        <v>1.04</v>
      </c>
      <c r="R239">
        <v>10</v>
      </c>
      <c r="S239">
        <v>0.37</v>
      </c>
      <c r="T239">
        <v>0.38</v>
      </c>
      <c r="U239">
        <v>0.27</v>
      </c>
      <c r="V239">
        <v>1.02</v>
      </c>
      <c r="W239">
        <v>1.42</v>
      </c>
      <c r="X239">
        <v>12.63</v>
      </c>
      <c r="Y239">
        <v>1.1200000000000001</v>
      </c>
      <c r="Z239">
        <v>-25.89</v>
      </c>
      <c r="AA239">
        <v>-43.5</v>
      </c>
      <c r="AB239">
        <v>-78.81</v>
      </c>
      <c r="AC239">
        <v>-132.4</v>
      </c>
      <c r="AD239">
        <v>-139.29</v>
      </c>
      <c r="AE239">
        <v>-234</v>
      </c>
      <c r="AF239">
        <v>-214.88</v>
      </c>
      <c r="AG239">
        <v>-361</v>
      </c>
      <c r="AH239">
        <v>15.747999999999999</v>
      </c>
      <c r="AI239">
        <v>24.26</v>
      </c>
    </row>
    <row r="240" spans="1:35">
      <c r="A240">
        <v>2883</v>
      </c>
      <c r="B240" t="s">
        <v>274</v>
      </c>
      <c r="C240" s="12">
        <v>8.1100000000000005E-2</v>
      </c>
      <c r="D240">
        <v>0.5</v>
      </c>
      <c r="E240" s="13">
        <v>42889</v>
      </c>
      <c r="F240">
        <v>0</v>
      </c>
      <c r="G240" s="13"/>
      <c r="H240">
        <v>8.08</v>
      </c>
      <c r="I240" s="12">
        <v>6.1899999999999997E-2</v>
      </c>
      <c r="J240" s="12">
        <v>6.1899999999999997E-2</v>
      </c>
      <c r="K240" s="12">
        <v>6.4500000000000002E-2</v>
      </c>
      <c r="L240" s="13">
        <v>42910</v>
      </c>
      <c r="M240" s="12">
        <v>0.86209999999999998</v>
      </c>
      <c r="N240" s="12">
        <v>6.0299999999999999E-2</v>
      </c>
      <c r="O240">
        <v>0.5</v>
      </c>
      <c r="P240">
        <v>0.4</v>
      </c>
      <c r="Q240">
        <v>0.44</v>
      </c>
      <c r="R240">
        <v>8</v>
      </c>
      <c r="S240">
        <v>0.08</v>
      </c>
      <c r="T240">
        <v>0.05</v>
      </c>
      <c r="U240">
        <v>0.17</v>
      </c>
      <c r="V240">
        <v>0.3</v>
      </c>
      <c r="W240">
        <v>0.57999999999999996</v>
      </c>
      <c r="X240">
        <v>17.190000000000001</v>
      </c>
      <c r="Y240">
        <v>0.73</v>
      </c>
      <c r="Z240">
        <v>-7.1</v>
      </c>
      <c r="AA240">
        <v>-5.74</v>
      </c>
      <c r="AB240">
        <v>-52.18</v>
      </c>
      <c r="AC240">
        <v>-42.16</v>
      </c>
      <c r="AD240">
        <v>-103.69</v>
      </c>
      <c r="AE240">
        <v>-83.78</v>
      </c>
      <c r="AF240">
        <v>-168.08</v>
      </c>
      <c r="AG240">
        <v>-135.81</v>
      </c>
      <c r="AH240">
        <v>38.441200000000002</v>
      </c>
      <c r="AI240">
        <v>9.94</v>
      </c>
    </row>
    <row r="241" spans="1:35">
      <c r="A241">
        <v>2884</v>
      </c>
      <c r="B241" t="s">
        <v>275</v>
      </c>
      <c r="C241" s="12">
        <v>0.11310000000000001</v>
      </c>
      <c r="D241">
        <v>0.43</v>
      </c>
      <c r="E241" s="13">
        <v>42944</v>
      </c>
      <c r="F241">
        <v>1</v>
      </c>
      <c r="G241" s="13">
        <v>42944</v>
      </c>
      <c r="H241">
        <v>18.2</v>
      </c>
      <c r="I241" s="12">
        <v>2.3599999999999999E-2</v>
      </c>
      <c r="J241" s="12">
        <v>7.8600000000000003E-2</v>
      </c>
      <c r="K241" s="12">
        <v>8.3299999999999999E-2</v>
      </c>
      <c r="L241" s="13">
        <v>42976</v>
      </c>
      <c r="M241" s="12">
        <v>0.87729999999999997</v>
      </c>
      <c r="N241" s="12">
        <v>2.3800000000000002E-2</v>
      </c>
      <c r="O241">
        <v>1.3</v>
      </c>
      <c r="P241">
        <v>1.1399999999999999</v>
      </c>
      <c r="Q241">
        <v>0.85</v>
      </c>
      <c r="R241">
        <v>9</v>
      </c>
      <c r="S241">
        <v>0.47</v>
      </c>
      <c r="T241">
        <v>0.4</v>
      </c>
      <c r="U241">
        <v>0.4</v>
      </c>
      <c r="V241">
        <v>1.27</v>
      </c>
      <c r="W241">
        <v>1.63</v>
      </c>
      <c r="X241">
        <v>12.13</v>
      </c>
      <c r="Y241">
        <v>1.24</v>
      </c>
      <c r="Z241">
        <v>2.92</v>
      </c>
      <c r="AA241">
        <v>5.32</v>
      </c>
      <c r="AB241">
        <v>-55.19</v>
      </c>
      <c r="AC241">
        <v>-100.44</v>
      </c>
      <c r="AD241">
        <v>-121.6</v>
      </c>
      <c r="AE241">
        <v>-221.31</v>
      </c>
      <c r="AF241">
        <v>-204.61</v>
      </c>
      <c r="AG241">
        <v>-372.39</v>
      </c>
      <c r="AH241">
        <v>13.237399999999999</v>
      </c>
      <c r="AI241">
        <v>28.86</v>
      </c>
    </row>
    <row r="242" spans="1:35">
      <c r="A242">
        <v>2885</v>
      </c>
      <c r="B242" t="s">
        <v>276</v>
      </c>
      <c r="C242" s="12">
        <v>8.5500000000000007E-2</v>
      </c>
      <c r="D242">
        <v>0.36099999999999999</v>
      </c>
      <c r="E242" s="13">
        <v>42931</v>
      </c>
      <c r="F242">
        <v>0</v>
      </c>
      <c r="G242" s="13"/>
      <c r="H242">
        <v>12.8</v>
      </c>
      <c r="I242" s="12">
        <v>2.8199999999999999E-2</v>
      </c>
      <c r="J242" s="12">
        <v>2.8199999999999999E-2</v>
      </c>
      <c r="K242" s="12">
        <v>2.9499999999999998E-2</v>
      </c>
      <c r="L242" s="13">
        <v>42957</v>
      </c>
      <c r="M242" s="12">
        <v>0.35389999999999999</v>
      </c>
      <c r="N242" s="12">
        <v>4.2799999999999998E-2</v>
      </c>
      <c r="O242">
        <v>0.71</v>
      </c>
      <c r="P242">
        <v>0.64</v>
      </c>
      <c r="Q242">
        <v>0.55000000000000004</v>
      </c>
      <c r="R242">
        <v>9</v>
      </c>
      <c r="S242">
        <v>0.31</v>
      </c>
      <c r="T242">
        <v>0.25</v>
      </c>
      <c r="U242">
        <v>0.35</v>
      </c>
      <c r="V242">
        <v>0.91</v>
      </c>
      <c r="W242">
        <v>1.02</v>
      </c>
      <c r="X242">
        <v>14.07</v>
      </c>
      <c r="Y242">
        <v>0.75</v>
      </c>
      <c r="Z242">
        <v>-2.65</v>
      </c>
      <c r="AA242">
        <v>-3.39</v>
      </c>
      <c r="AB242">
        <v>-23.23</v>
      </c>
      <c r="AC242">
        <v>-29.74</v>
      </c>
      <c r="AD242">
        <v>-46.76</v>
      </c>
      <c r="AE242">
        <v>-59.85</v>
      </c>
      <c r="AF242">
        <v>-76.17</v>
      </c>
      <c r="AG242">
        <v>-97.5</v>
      </c>
      <c r="AH242">
        <v>53.130299999999998</v>
      </c>
      <c r="AI242">
        <v>7.19</v>
      </c>
    </row>
    <row r="243" spans="1:35">
      <c r="A243">
        <v>2886</v>
      </c>
      <c r="B243" t="s">
        <v>277</v>
      </c>
      <c r="C243" s="12">
        <v>6.0900000000000003E-2</v>
      </c>
      <c r="D243">
        <v>1.5</v>
      </c>
      <c r="E243" s="13">
        <v>42962</v>
      </c>
      <c r="F243">
        <v>0</v>
      </c>
      <c r="G243" s="13"/>
      <c r="H243">
        <v>23.85</v>
      </c>
      <c r="I243" s="12">
        <v>6.2899999999999998E-2</v>
      </c>
      <c r="J243" s="12">
        <v>6.2899999999999998E-2</v>
      </c>
      <c r="K243" s="12">
        <v>6.4899999999999999E-2</v>
      </c>
      <c r="L243" s="13">
        <v>42980</v>
      </c>
      <c r="M243" s="12">
        <v>0.63829999999999998</v>
      </c>
      <c r="N243" s="12">
        <v>0.20480000000000001</v>
      </c>
      <c r="O243">
        <v>1.34</v>
      </c>
      <c r="P243">
        <v>1.2</v>
      </c>
      <c r="Q243">
        <v>1.1299999999999999</v>
      </c>
      <c r="R243">
        <v>10</v>
      </c>
      <c r="S243">
        <v>0.56000000000000005</v>
      </c>
      <c r="T243">
        <v>0.13</v>
      </c>
      <c r="U243">
        <v>0.6</v>
      </c>
      <c r="V243">
        <v>1.29</v>
      </c>
      <c r="W243">
        <v>2.35</v>
      </c>
      <c r="X243">
        <v>12.82</v>
      </c>
      <c r="Y243">
        <v>1.1100000000000001</v>
      </c>
      <c r="Z243">
        <v>-13.25</v>
      </c>
      <c r="AA243">
        <v>-31.61</v>
      </c>
      <c r="AB243">
        <v>-58.62</v>
      </c>
      <c r="AC243">
        <v>-139.81</v>
      </c>
      <c r="AD243">
        <v>-110.47</v>
      </c>
      <c r="AE243">
        <v>-263.45999999999998</v>
      </c>
      <c r="AF243">
        <v>-175.27</v>
      </c>
      <c r="AG243">
        <v>-418.03</v>
      </c>
      <c r="AH243">
        <v>12.939299999999999</v>
      </c>
      <c r="AI243">
        <v>29.52</v>
      </c>
    </row>
    <row r="244" spans="1:35">
      <c r="A244">
        <v>2887</v>
      </c>
      <c r="B244" t="s">
        <v>278</v>
      </c>
      <c r="C244" s="12">
        <v>0.11269999999999999</v>
      </c>
      <c r="D244">
        <v>0.48241645</v>
      </c>
      <c r="E244" s="13">
        <v>42971</v>
      </c>
      <c r="F244">
        <v>0.72362478200000002</v>
      </c>
      <c r="G244" s="13">
        <v>42971</v>
      </c>
      <c r="H244">
        <v>12.1</v>
      </c>
      <c r="I244" s="12">
        <v>3.9899999999999998E-2</v>
      </c>
      <c r="J244" s="12">
        <v>9.9699999999999997E-2</v>
      </c>
      <c r="K244" s="12">
        <v>0.1056</v>
      </c>
      <c r="L244" s="13">
        <v>42992</v>
      </c>
      <c r="M244" s="12">
        <v>0.86770000000000003</v>
      </c>
      <c r="N244" s="12">
        <v>2.0799999999999999E-2</v>
      </c>
      <c r="O244">
        <v>0.91</v>
      </c>
      <c r="P244">
        <v>0.98</v>
      </c>
      <c r="Q244">
        <v>0.72</v>
      </c>
      <c r="R244">
        <v>8</v>
      </c>
      <c r="S244">
        <v>0.41</v>
      </c>
      <c r="T244">
        <v>0.31</v>
      </c>
      <c r="U244">
        <v>0.31</v>
      </c>
      <c r="V244">
        <v>1.03</v>
      </c>
      <c r="W244">
        <v>1.39</v>
      </c>
      <c r="X244">
        <v>11</v>
      </c>
      <c r="Y244">
        <v>0.84</v>
      </c>
      <c r="Z244">
        <v>3.52</v>
      </c>
      <c r="AA244">
        <v>4.26</v>
      </c>
      <c r="AB244">
        <v>-70.180000000000007</v>
      </c>
      <c r="AC244">
        <v>-84.92</v>
      </c>
      <c r="AD244">
        <v>-154.41</v>
      </c>
      <c r="AE244">
        <v>-186.84</v>
      </c>
      <c r="AF244">
        <v>-259.7</v>
      </c>
      <c r="AG244">
        <v>-314.24</v>
      </c>
      <c r="AH244">
        <v>15.698600000000001</v>
      </c>
      <c r="AI244">
        <v>24.33</v>
      </c>
    </row>
    <row r="245" spans="1:35">
      <c r="A245">
        <v>2889</v>
      </c>
      <c r="B245" t="s">
        <v>279</v>
      </c>
      <c r="C245" s="12">
        <v>0.1227</v>
      </c>
      <c r="D245">
        <v>0.26</v>
      </c>
      <c r="E245" s="13">
        <v>42955</v>
      </c>
      <c r="F245">
        <v>0.26</v>
      </c>
      <c r="G245" s="13">
        <v>42955</v>
      </c>
      <c r="H245">
        <v>8.7799999999999994</v>
      </c>
      <c r="I245" s="12">
        <v>2.9600000000000001E-2</v>
      </c>
      <c r="J245" s="12">
        <v>5.9200000000000003E-2</v>
      </c>
      <c r="K245" s="12">
        <v>6.3100000000000003E-2</v>
      </c>
      <c r="L245" s="13">
        <v>42987</v>
      </c>
      <c r="M245" s="12">
        <v>0.89659999999999995</v>
      </c>
      <c r="N245" s="12">
        <v>6.7599999999999993E-2</v>
      </c>
      <c r="O245">
        <v>0.52</v>
      </c>
      <c r="P245">
        <v>0.62</v>
      </c>
      <c r="Q245">
        <v>0.56999999999999995</v>
      </c>
      <c r="R245">
        <v>9</v>
      </c>
      <c r="S245">
        <v>0.24</v>
      </c>
      <c r="T245">
        <v>0.22</v>
      </c>
      <c r="U245">
        <v>0.21</v>
      </c>
      <c r="V245">
        <v>0.67</v>
      </c>
      <c r="W245">
        <v>0.57999999999999996</v>
      </c>
      <c r="X245">
        <v>10.84</v>
      </c>
      <c r="Y245">
        <v>0.75</v>
      </c>
      <c r="Z245">
        <v>4.91</v>
      </c>
      <c r="AA245">
        <v>4.3099999999999996</v>
      </c>
      <c r="AB245">
        <v>-39.1</v>
      </c>
      <c r="AC245">
        <v>-34.33</v>
      </c>
      <c r="AD245">
        <v>-89.38</v>
      </c>
      <c r="AE245">
        <v>-78.48</v>
      </c>
      <c r="AF245">
        <v>-152.24</v>
      </c>
      <c r="AG245">
        <v>-133.66999999999999</v>
      </c>
      <c r="AH245">
        <v>36.238300000000002</v>
      </c>
      <c r="AI245">
        <v>10.54</v>
      </c>
    </row>
    <row r="246" spans="1:35">
      <c r="A246">
        <v>2890</v>
      </c>
      <c r="B246" t="s">
        <v>280</v>
      </c>
      <c r="C246" s="12">
        <v>0.09</v>
      </c>
      <c r="D246">
        <v>0.432</v>
      </c>
      <c r="E246" s="13">
        <v>42958</v>
      </c>
      <c r="F246">
        <v>0.5</v>
      </c>
      <c r="G246" s="13">
        <v>42958</v>
      </c>
      <c r="H246">
        <v>9.26</v>
      </c>
      <c r="I246" s="12">
        <v>4.6699999999999998E-2</v>
      </c>
      <c r="J246" s="12">
        <v>0.10059999999999999</v>
      </c>
      <c r="K246" s="12">
        <v>0.10539999999999999</v>
      </c>
      <c r="L246" s="13">
        <v>42992</v>
      </c>
      <c r="M246" s="12">
        <v>0.871</v>
      </c>
      <c r="N246" s="12">
        <v>4.8800000000000003E-2</v>
      </c>
      <c r="O246">
        <v>1.1000000000000001</v>
      </c>
      <c r="P246">
        <v>0.91</v>
      </c>
      <c r="Q246">
        <v>0.6</v>
      </c>
      <c r="R246">
        <v>9</v>
      </c>
      <c r="S246">
        <v>0.27</v>
      </c>
      <c r="T246">
        <v>0.21</v>
      </c>
      <c r="U246">
        <v>0.19</v>
      </c>
      <c r="V246">
        <v>0.67</v>
      </c>
      <c r="W246">
        <v>1.07</v>
      </c>
      <c r="X246">
        <v>11.16</v>
      </c>
      <c r="Y246">
        <v>0.74</v>
      </c>
      <c r="Z246">
        <v>-7.3</v>
      </c>
      <c r="AA246">
        <v>-6.76</v>
      </c>
      <c r="AB246">
        <v>-80.92</v>
      </c>
      <c r="AC246">
        <v>-74.930000000000007</v>
      </c>
      <c r="AD246">
        <v>-165.06</v>
      </c>
      <c r="AE246">
        <v>-152.85</v>
      </c>
      <c r="AF246">
        <v>-270.24</v>
      </c>
      <c r="AG246">
        <v>-250.24</v>
      </c>
      <c r="AH246">
        <v>20.5351</v>
      </c>
      <c r="AI246">
        <v>18.600000000000001</v>
      </c>
    </row>
    <row r="247" spans="1:35">
      <c r="A247">
        <v>2891</v>
      </c>
      <c r="B247" t="s">
        <v>281</v>
      </c>
      <c r="C247" s="12">
        <v>0</v>
      </c>
      <c r="D247">
        <v>0.81</v>
      </c>
      <c r="E247" s="13">
        <v>42945</v>
      </c>
      <c r="F247">
        <v>0.8</v>
      </c>
      <c r="G247" s="13">
        <v>43020</v>
      </c>
      <c r="H247">
        <v>18.7</v>
      </c>
      <c r="I247" s="12">
        <v>4.3299999999999998E-2</v>
      </c>
      <c r="J247" s="12">
        <v>8.6099999999999996E-2</v>
      </c>
      <c r="K247" s="12">
        <v>8.6099999999999996E-2</v>
      </c>
      <c r="L247" s="13">
        <v>42973</v>
      </c>
      <c r="M247" s="12">
        <v>0.76670000000000005</v>
      </c>
      <c r="N247" s="12">
        <v>1.01E-2</v>
      </c>
      <c r="O247">
        <v>1.33</v>
      </c>
      <c r="P247">
        <v>1.35</v>
      </c>
      <c r="Q247">
        <v>1.0900000000000001</v>
      </c>
      <c r="R247">
        <v>9</v>
      </c>
      <c r="S247">
        <v>0.36</v>
      </c>
      <c r="T247">
        <v>0.43</v>
      </c>
      <c r="U247">
        <v>0.5</v>
      </c>
      <c r="V247">
        <v>1.29</v>
      </c>
      <c r="W247">
        <v>2.1</v>
      </c>
      <c r="X247">
        <v>10</v>
      </c>
      <c r="Y247">
        <v>1.17</v>
      </c>
      <c r="Z247">
        <v>-43.05</v>
      </c>
      <c r="AA247">
        <v>-80.5</v>
      </c>
      <c r="AB247">
        <v>-103.32</v>
      </c>
      <c r="AC247">
        <v>-193.2</v>
      </c>
      <c r="AD247">
        <v>-172.19</v>
      </c>
      <c r="AE247">
        <v>-322</v>
      </c>
      <c r="AF247">
        <v>-258.29000000000002</v>
      </c>
      <c r="AG247">
        <v>-483</v>
      </c>
      <c r="AH247">
        <v>12.4224</v>
      </c>
      <c r="AI247">
        <v>30.75</v>
      </c>
    </row>
    <row r="248" spans="1:35">
      <c r="A248">
        <v>2892</v>
      </c>
      <c r="B248" t="s">
        <v>282</v>
      </c>
      <c r="C248" s="12">
        <v>4.1200000000000001E-2</v>
      </c>
      <c r="D248">
        <v>0.95</v>
      </c>
      <c r="E248" s="13">
        <v>42952</v>
      </c>
      <c r="F248">
        <v>0.45</v>
      </c>
      <c r="G248" s="13">
        <v>42952</v>
      </c>
      <c r="H248">
        <v>18.25</v>
      </c>
      <c r="I248" s="12">
        <v>5.21E-2</v>
      </c>
      <c r="J248" s="12">
        <v>7.6700000000000004E-2</v>
      </c>
      <c r="K248" s="12">
        <v>7.8299999999999995E-2</v>
      </c>
      <c r="L248" s="13">
        <v>42972</v>
      </c>
      <c r="M248" s="12">
        <v>0.9032</v>
      </c>
      <c r="N248" s="12">
        <v>0.1903</v>
      </c>
      <c r="O248">
        <v>1.32</v>
      </c>
      <c r="P248">
        <v>1.1599999999999999</v>
      </c>
      <c r="Q248">
        <v>1.1499999999999999</v>
      </c>
      <c r="R248">
        <v>10</v>
      </c>
      <c r="S248">
        <v>0.39</v>
      </c>
      <c r="T248">
        <v>0.36</v>
      </c>
      <c r="U248">
        <v>0.39</v>
      </c>
      <c r="V248">
        <v>1.1399999999999999</v>
      </c>
      <c r="W248">
        <v>1.55</v>
      </c>
      <c r="X248">
        <v>12.59</v>
      </c>
      <c r="Y248">
        <v>1.1499999999999999</v>
      </c>
      <c r="Z248">
        <v>-23.34</v>
      </c>
      <c r="AA248">
        <v>-42.6</v>
      </c>
      <c r="AB248">
        <v>-78.150000000000006</v>
      </c>
      <c r="AC248">
        <v>-142.62</v>
      </c>
      <c r="AD248">
        <v>-140.78</v>
      </c>
      <c r="AE248">
        <v>-256.93</v>
      </c>
      <c r="AF248">
        <v>-219.08</v>
      </c>
      <c r="AG248">
        <v>-399.81</v>
      </c>
      <c r="AH248">
        <v>13.997400000000001</v>
      </c>
      <c r="AI248">
        <v>27.29</v>
      </c>
    </row>
    <row r="249" spans="1:35">
      <c r="A249">
        <v>2901</v>
      </c>
      <c r="B249" t="s">
        <v>283</v>
      </c>
      <c r="C249" s="12">
        <v>0.20480000000000001</v>
      </c>
      <c r="D249">
        <v>0.49029630000000002</v>
      </c>
      <c r="E249" s="13">
        <v>42963</v>
      </c>
      <c r="F249">
        <v>0</v>
      </c>
      <c r="G249" s="13"/>
      <c r="H249">
        <v>26.1</v>
      </c>
      <c r="I249" s="12">
        <v>1.8800000000000001E-2</v>
      </c>
      <c r="J249" s="12">
        <v>1.8800000000000001E-2</v>
      </c>
      <c r="K249" s="12">
        <v>2.0899999999999998E-2</v>
      </c>
      <c r="L249" s="13">
        <v>42992</v>
      </c>
      <c r="M249" s="12">
        <v>0.89139999999999997</v>
      </c>
      <c r="N249" s="12">
        <v>0.48749999999999999</v>
      </c>
      <c r="O249">
        <v>0.43</v>
      </c>
      <c r="P249">
        <v>0.4</v>
      </c>
      <c r="Q249">
        <v>0.32</v>
      </c>
      <c r="R249">
        <v>9</v>
      </c>
      <c r="S249">
        <v>0.08</v>
      </c>
      <c r="T249">
        <v>0.05</v>
      </c>
      <c r="U249">
        <v>0.24</v>
      </c>
      <c r="V249">
        <v>0.37</v>
      </c>
      <c r="W249">
        <v>0.55000000000000004</v>
      </c>
      <c r="X249">
        <v>58</v>
      </c>
      <c r="Y249">
        <v>2.2200000000000002</v>
      </c>
      <c r="Z249">
        <v>8.8800000000000008</v>
      </c>
      <c r="AA249">
        <v>23.18</v>
      </c>
      <c r="AB249">
        <v>-5.61</v>
      </c>
      <c r="AC249">
        <v>-14.65</v>
      </c>
      <c r="AD249">
        <v>-22.18</v>
      </c>
      <c r="AE249">
        <v>-57.89</v>
      </c>
      <c r="AF249">
        <v>-42.89</v>
      </c>
      <c r="AG249">
        <v>-111.94</v>
      </c>
      <c r="AH249">
        <v>37.002600000000001</v>
      </c>
      <c r="AI249">
        <v>10.32</v>
      </c>
    </row>
    <row r="250" spans="1:35">
      <c r="A250">
        <v>2903</v>
      </c>
      <c r="B250" t="s">
        <v>284</v>
      </c>
      <c r="C250" s="12">
        <v>0.18240000000000001</v>
      </c>
      <c r="D250">
        <v>1</v>
      </c>
      <c r="E250" s="13">
        <v>42951</v>
      </c>
      <c r="F250">
        <v>0</v>
      </c>
      <c r="G250" s="13"/>
      <c r="H250">
        <v>16.25</v>
      </c>
      <c r="I250" s="12">
        <v>6.1499999999999999E-2</v>
      </c>
      <c r="J250" s="12">
        <v>6.1499999999999999E-2</v>
      </c>
      <c r="K250" s="12">
        <v>6.7699999999999996E-2</v>
      </c>
      <c r="L250" s="13">
        <v>42980</v>
      </c>
      <c r="M250" s="12">
        <v>0.83330000000000004</v>
      </c>
      <c r="N250" s="12">
        <v>0.22969999999999999</v>
      </c>
      <c r="O250">
        <v>1.1200000000000001</v>
      </c>
      <c r="P250">
        <v>1.24</v>
      </c>
      <c r="Q250">
        <v>1.18</v>
      </c>
      <c r="R250">
        <v>10</v>
      </c>
      <c r="S250">
        <v>0.22</v>
      </c>
      <c r="T250">
        <v>7.0000000000000007E-2</v>
      </c>
      <c r="U250">
        <v>0.14000000000000001</v>
      </c>
      <c r="V250">
        <v>0.43</v>
      </c>
      <c r="W250">
        <v>1.2</v>
      </c>
      <c r="X250">
        <v>17.29</v>
      </c>
      <c r="Y250">
        <v>0.81</v>
      </c>
      <c r="Z250">
        <v>22.55</v>
      </c>
      <c r="AA250">
        <v>36.64</v>
      </c>
      <c r="AB250">
        <v>-24.46</v>
      </c>
      <c r="AC250">
        <v>-39.74</v>
      </c>
      <c r="AD250">
        <v>-78.180000000000007</v>
      </c>
      <c r="AE250">
        <v>-127.04</v>
      </c>
      <c r="AF250">
        <v>-145.33000000000001</v>
      </c>
      <c r="AG250">
        <v>-236.16</v>
      </c>
      <c r="AH250">
        <v>18.328399999999998</v>
      </c>
      <c r="AI250">
        <v>20.84</v>
      </c>
    </row>
    <row r="251" spans="1:35">
      <c r="A251">
        <v>2904</v>
      </c>
      <c r="B251" t="s">
        <v>285</v>
      </c>
      <c r="C251" s="12">
        <v>0.1701</v>
      </c>
      <c r="D251">
        <v>2</v>
      </c>
      <c r="E251" s="13">
        <v>42942</v>
      </c>
      <c r="F251">
        <v>0</v>
      </c>
      <c r="G251" s="13"/>
      <c r="H251">
        <v>24.05</v>
      </c>
      <c r="I251" s="12">
        <v>8.3199999999999996E-2</v>
      </c>
      <c r="J251" s="12">
        <v>8.3199999999999996E-2</v>
      </c>
      <c r="K251" s="12">
        <v>9.0899999999999995E-2</v>
      </c>
      <c r="L251" s="13">
        <v>42965</v>
      </c>
      <c r="M251" s="12">
        <v>0.89290000000000003</v>
      </c>
      <c r="N251" s="12">
        <v>0.42580000000000001</v>
      </c>
      <c r="O251">
        <v>2.27</v>
      </c>
      <c r="P251">
        <v>2.42</v>
      </c>
      <c r="Q251">
        <v>1.62</v>
      </c>
      <c r="R251">
        <v>9</v>
      </c>
      <c r="S251">
        <v>0.54</v>
      </c>
      <c r="T251">
        <v>0.36</v>
      </c>
      <c r="U251">
        <v>0.3</v>
      </c>
      <c r="V251">
        <v>1.2</v>
      </c>
      <c r="W251">
        <v>2.2400000000000002</v>
      </c>
      <c r="X251">
        <v>15.03</v>
      </c>
      <c r="Y251">
        <v>1.83</v>
      </c>
      <c r="Z251">
        <v>25.61</v>
      </c>
      <c r="AA251">
        <v>61.6</v>
      </c>
      <c r="AB251">
        <v>-37.549999999999997</v>
      </c>
      <c r="AC251">
        <v>-90.31</v>
      </c>
      <c r="AD251">
        <v>-109.74</v>
      </c>
      <c r="AE251">
        <v>-263.92</v>
      </c>
      <c r="AF251">
        <v>-199.97</v>
      </c>
      <c r="AG251">
        <v>-480.93</v>
      </c>
      <c r="AH251">
        <v>9.2162000000000006</v>
      </c>
      <c r="AI251">
        <v>41.45</v>
      </c>
    </row>
    <row r="252" spans="1:35">
      <c r="A252">
        <v>2908</v>
      </c>
      <c r="B252" t="s">
        <v>286</v>
      </c>
      <c r="C252" s="12">
        <v>0.20480000000000001</v>
      </c>
      <c r="D252">
        <v>0.95</v>
      </c>
      <c r="E252" s="13">
        <v>42934</v>
      </c>
      <c r="F252">
        <v>0</v>
      </c>
      <c r="G252" s="13"/>
      <c r="H252">
        <v>20.3</v>
      </c>
      <c r="I252" s="12">
        <v>4.6800000000000001E-2</v>
      </c>
      <c r="J252" s="12">
        <v>4.6800000000000001E-2</v>
      </c>
      <c r="K252" s="12">
        <v>5.21E-2</v>
      </c>
      <c r="L252" s="13">
        <v>42957</v>
      </c>
      <c r="M252" s="12">
        <v>0.71970000000000001</v>
      </c>
      <c r="N252" s="12">
        <v>0.1953</v>
      </c>
      <c r="O252">
        <v>1.03</v>
      </c>
      <c r="P252">
        <v>0.99</v>
      </c>
      <c r="Q252">
        <v>0.89</v>
      </c>
      <c r="R252">
        <v>10</v>
      </c>
      <c r="S252">
        <v>0.6</v>
      </c>
      <c r="T252">
        <v>0.23</v>
      </c>
      <c r="U252">
        <v>0.3</v>
      </c>
      <c r="V252">
        <v>1.1299999999999999</v>
      </c>
      <c r="W252">
        <v>1.32</v>
      </c>
      <c r="X252">
        <v>15.38</v>
      </c>
      <c r="Y252">
        <v>1.4</v>
      </c>
      <c r="Z252">
        <v>22.13</v>
      </c>
      <c r="AA252">
        <v>44.92</v>
      </c>
      <c r="AB252">
        <v>-13.99</v>
      </c>
      <c r="AC252">
        <v>-28.39</v>
      </c>
      <c r="AD252">
        <v>-55.26</v>
      </c>
      <c r="AE252">
        <v>-112.18</v>
      </c>
      <c r="AF252">
        <v>-106.85</v>
      </c>
      <c r="AG252">
        <v>-216.9</v>
      </c>
      <c r="AH252">
        <v>19.097100000000001</v>
      </c>
      <c r="AI252">
        <v>20</v>
      </c>
    </row>
    <row r="253" spans="1:35">
      <c r="A253">
        <v>2913</v>
      </c>
      <c r="B253" t="s">
        <v>287</v>
      </c>
      <c r="C253" s="12">
        <v>4.3999999999999997E-2</v>
      </c>
      <c r="D253">
        <v>0.5</v>
      </c>
      <c r="E253" s="13">
        <v>42937</v>
      </c>
      <c r="F253">
        <v>0</v>
      </c>
      <c r="G253" s="13"/>
      <c r="H253">
        <v>15.8</v>
      </c>
      <c r="I253" s="12">
        <v>3.1600000000000003E-2</v>
      </c>
      <c r="J253" s="12">
        <v>3.1600000000000003E-2</v>
      </c>
      <c r="K253" s="12">
        <v>3.2399999999999998E-2</v>
      </c>
      <c r="L253" s="13">
        <v>42966</v>
      </c>
      <c r="M253" s="12">
        <v>0.495</v>
      </c>
      <c r="N253" s="12">
        <v>0.14929999999999999</v>
      </c>
      <c r="O253">
        <v>0.54</v>
      </c>
      <c r="P253">
        <v>0.34</v>
      </c>
      <c r="Q253">
        <v>0.22</v>
      </c>
      <c r="R253">
        <v>6</v>
      </c>
      <c r="S253">
        <v>0.17</v>
      </c>
      <c r="T253">
        <v>0.1</v>
      </c>
      <c r="U253">
        <v>0.19</v>
      </c>
      <c r="V253">
        <v>0.46</v>
      </c>
      <c r="W253">
        <v>1.01</v>
      </c>
      <c r="X253">
        <v>24.31</v>
      </c>
      <c r="Y253">
        <v>0.76</v>
      </c>
      <c r="Z253">
        <v>-9.2100000000000009</v>
      </c>
      <c r="AA253">
        <v>-14.55</v>
      </c>
      <c r="AB253">
        <v>-31.85</v>
      </c>
      <c r="AC253">
        <v>-50.32</v>
      </c>
      <c r="AD253">
        <v>-57.72</v>
      </c>
      <c r="AE253">
        <v>-91.2</v>
      </c>
      <c r="AF253">
        <v>-90.06</v>
      </c>
      <c r="AG253">
        <v>-142.30000000000001</v>
      </c>
      <c r="AH253">
        <v>39.1389</v>
      </c>
      <c r="AI253">
        <v>9.76</v>
      </c>
    </row>
    <row r="254" spans="1:35">
      <c r="A254">
        <v>2915</v>
      </c>
      <c r="B254" t="s">
        <v>288</v>
      </c>
      <c r="C254" s="12">
        <v>5.1999999999999998E-2</v>
      </c>
      <c r="D254">
        <v>1.6</v>
      </c>
      <c r="E254" s="13">
        <v>42957</v>
      </c>
      <c r="F254">
        <v>0</v>
      </c>
      <c r="G254" s="13"/>
      <c r="H254">
        <v>57.1</v>
      </c>
      <c r="I254" s="12">
        <v>2.8000000000000001E-2</v>
      </c>
      <c r="J254" s="12">
        <v>2.8000000000000001E-2</v>
      </c>
      <c r="K254" s="12">
        <v>2.8799999999999999E-2</v>
      </c>
      <c r="L254" s="13">
        <v>42986</v>
      </c>
      <c r="M254" s="12">
        <v>0.1867</v>
      </c>
      <c r="N254" s="12">
        <v>0.13739999999999999</v>
      </c>
      <c r="O254">
        <v>4.2</v>
      </c>
      <c r="P254">
        <v>2.98</v>
      </c>
      <c r="Q254">
        <v>2.13</v>
      </c>
      <c r="R254">
        <v>9</v>
      </c>
      <c r="S254">
        <v>2.5099999999999998</v>
      </c>
      <c r="T254">
        <v>0.53</v>
      </c>
      <c r="U254">
        <v>2.46</v>
      </c>
      <c r="V254">
        <v>5.5</v>
      </c>
      <c r="W254">
        <v>8.57</v>
      </c>
      <c r="X254">
        <v>7.61</v>
      </c>
      <c r="Y254">
        <v>2.2000000000000002</v>
      </c>
      <c r="Z254">
        <v>-7.09</v>
      </c>
      <c r="AA254">
        <v>-40.479999999999997</v>
      </c>
      <c r="AB254">
        <v>-27.21</v>
      </c>
      <c r="AC254">
        <v>-155.38999999999999</v>
      </c>
      <c r="AD254">
        <v>-50.21</v>
      </c>
      <c r="AE254">
        <v>-286.72000000000003</v>
      </c>
      <c r="AF254">
        <v>-78.959999999999994</v>
      </c>
      <c r="AG254">
        <v>-450.88</v>
      </c>
      <c r="AH254">
        <v>12.183199999999999</v>
      </c>
      <c r="AI254">
        <v>31.35</v>
      </c>
    </row>
    <row r="255" spans="1:35">
      <c r="A255">
        <v>3004</v>
      </c>
      <c r="B255" t="s">
        <v>289</v>
      </c>
      <c r="C255" s="12">
        <v>0.1663</v>
      </c>
      <c r="D255">
        <v>1.8</v>
      </c>
      <c r="E255" s="13">
        <v>42972</v>
      </c>
      <c r="F255">
        <v>0</v>
      </c>
      <c r="G255" s="13"/>
      <c r="H255">
        <v>51</v>
      </c>
      <c r="I255" s="12">
        <v>3.5299999999999998E-2</v>
      </c>
      <c r="J255" s="12">
        <v>3.5299999999999998E-2</v>
      </c>
      <c r="K255" s="12">
        <v>3.85E-2</v>
      </c>
      <c r="L255" s="13">
        <v>43000</v>
      </c>
      <c r="M255" s="12">
        <v>0.39739999999999998</v>
      </c>
      <c r="N255" s="12">
        <v>0.47060000000000002</v>
      </c>
      <c r="O255">
        <v>0.93</v>
      </c>
      <c r="P255">
        <v>0.66</v>
      </c>
      <c r="Q255">
        <v>0.4</v>
      </c>
      <c r="R255">
        <v>4</v>
      </c>
      <c r="S255">
        <v>1.05</v>
      </c>
      <c r="T255">
        <v>1.08</v>
      </c>
      <c r="U255">
        <v>0.89</v>
      </c>
      <c r="V255">
        <v>3.02</v>
      </c>
      <c r="W255">
        <v>4.53</v>
      </c>
      <c r="X255">
        <v>11.51</v>
      </c>
      <c r="Y255">
        <v>1.96</v>
      </c>
      <c r="Z255">
        <v>10.23</v>
      </c>
      <c r="AA255">
        <v>52.19</v>
      </c>
      <c r="AB255">
        <v>-16.53</v>
      </c>
      <c r="AC255">
        <v>-84.29</v>
      </c>
      <c r="AD255">
        <v>-47.11</v>
      </c>
      <c r="AE255">
        <v>-240.26</v>
      </c>
      <c r="AF255">
        <v>-85.34</v>
      </c>
      <c r="AG255">
        <v>-435.23</v>
      </c>
      <c r="AH255">
        <v>10.258100000000001</v>
      </c>
      <c r="AI255">
        <v>37.24</v>
      </c>
    </row>
    <row r="256" spans="1:35">
      <c r="A256">
        <v>3005</v>
      </c>
      <c r="B256" t="s">
        <v>290</v>
      </c>
      <c r="C256" s="12">
        <v>8.43E-2</v>
      </c>
      <c r="D256">
        <v>2</v>
      </c>
      <c r="E256" s="13">
        <v>42942</v>
      </c>
      <c r="F256">
        <v>0</v>
      </c>
      <c r="H256">
        <v>44.4</v>
      </c>
      <c r="I256" s="12">
        <v>4.4999999999999998E-2</v>
      </c>
      <c r="J256" s="12">
        <v>4.4999999999999998E-2</v>
      </c>
      <c r="K256" s="12">
        <v>4.7E-2</v>
      </c>
      <c r="L256" s="13">
        <v>42966</v>
      </c>
      <c r="M256" s="12">
        <v>0.91320000000000001</v>
      </c>
      <c r="N256" s="12">
        <v>0.35010000000000002</v>
      </c>
      <c r="O256">
        <v>1.43</v>
      </c>
      <c r="P256">
        <v>0.98</v>
      </c>
      <c r="Q256">
        <v>1.01</v>
      </c>
      <c r="R256">
        <v>10</v>
      </c>
      <c r="S256">
        <v>0.53</v>
      </c>
      <c r="T256">
        <v>0.63</v>
      </c>
      <c r="U256">
        <v>0.83</v>
      </c>
      <c r="V256">
        <v>1.99</v>
      </c>
      <c r="W256">
        <v>2.19</v>
      </c>
      <c r="X256">
        <v>16.75</v>
      </c>
      <c r="Y256">
        <v>1.96</v>
      </c>
      <c r="Z256">
        <v>-4.49</v>
      </c>
      <c r="AA256">
        <v>-19.920000000000002</v>
      </c>
      <c r="AB256">
        <v>-37.35</v>
      </c>
      <c r="AC256">
        <v>-165.82</v>
      </c>
      <c r="AD256">
        <v>-74.900000000000006</v>
      </c>
      <c r="AE256">
        <v>-332.56</v>
      </c>
      <c r="AF256">
        <v>-121.84</v>
      </c>
      <c r="AG256">
        <v>-540.99</v>
      </c>
      <c r="AH256">
        <v>9.5954999999999995</v>
      </c>
      <c r="AI256">
        <v>39.81</v>
      </c>
    </row>
    <row r="257" spans="1:35">
      <c r="A257">
        <v>3006</v>
      </c>
      <c r="B257" t="s">
        <v>291</v>
      </c>
      <c r="C257" s="12">
        <v>0.14380000000000001</v>
      </c>
      <c r="D257">
        <v>1.2000414800000001</v>
      </c>
      <c r="E257" s="13">
        <v>42921</v>
      </c>
      <c r="F257">
        <v>0</v>
      </c>
      <c r="H257">
        <v>31.7</v>
      </c>
      <c r="I257" s="12">
        <v>3.7900000000000003E-2</v>
      </c>
      <c r="J257" s="12">
        <v>3.7900000000000003E-2</v>
      </c>
      <c r="K257" s="12">
        <v>4.0800000000000003E-2</v>
      </c>
      <c r="L257" s="13">
        <v>42945</v>
      </c>
      <c r="M257" s="12">
        <v>0.64870000000000005</v>
      </c>
      <c r="N257" s="12">
        <v>5.96E-2</v>
      </c>
      <c r="O257">
        <v>1.95</v>
      </c>
      <c r="P257">
        <v>1.33</v>
      </c>
      <c r="Q257">
        <v>1.46</v>
      </c>
      <c r="R257">
        <v>10</v>
      </c>
      <c r="S257">
        <v>0.53</v>
      </c>
      <c r="T257">
        <v>0.57999999999999996</v>
      </c>
      <c r="U257">
        <v>0.3</v>
      </c>
      <c r="V257">
        <v>1.41</v>
      </c>
      <c r="W257">
        <v>1.85</v>
      </c>
      <c r="X257">
        <v>19.100000000000001</v>
      </c>
      <c r="Y257">
        <v>1.25</v>
      </c>
      <c r="Z257">
        <v>6.93</v>
      </c>
      <c r="AA257">
        <v>21.97</v>
      </c>
      <c r="AB257">
        <v>-21.48</v>
      </c>
      <c r="AC257">
        <v>-68.08</v>
      </c>
      <c r="AD257">
        <v>-53.94</v>
      </c>
      <c r="AE257">
        <v>-170.98</v>
      </c>
      <c r="AF257">
        <v>-94.52</v>
      </c>
      <c r="AG257">
        <v>-299.61</v>
      </c>
      <c r="AH257">
        <v>15.5482</v>
      </c>
      <c r="AI257">
        <v>24.57</v>
      </c>
    </row>
    <row r="258" spans="1:35">
      <c r="A258">
        <v>3010</v>
      </c>
      <c r="B258" t="s">
        <v>292</v>
      </c>
      <c r="C258" s="12">
        <v>0.18029999999999999</v>
      </c>
      <c r="D258">
        <v>2.7</v>
      </c>
      <c r="E258" s="13">
        <v>42941</v>
      </c>
      <c r="F258">
        <v>0</v>
      </c>
      <c r="G258" s="13"/>
      <c r="H258">
        <v>48.25</v>
      </c>
      <c r="I258" s="12">
        <v>5.6000000000000001E-2</v>
      </c>
      <c r="J258" s="12">
        <v>5.6000000000000001E-2</v>
      </c>
      <c r="K258" s="12">
        <v>6.1499999999999999E-2</v>
      </c>
      <c r="L258" s="13">
        <v>42965</v>
      </c>
      <c r="M258" s="12">
        <v>0.55330000000000001</v>
      </c>
      <c r="N258" s="12">
        <v>0.123</v>
      </c>
      <c r="O258">
        <v>3</v>
      </c>
      <c r="P258">
        <v>2.88</v>
      </c>
      <c r="Q258">
        <v>2.93</v>
      </c>
      <c r="R258">
        <v>10</v>
      </c>
      <c r="S258">
        <v>1.45</v>
      </c>
      <c r="T258">
        <v>0.86</v>
      </c>
      <c r="U258">
        <v>1.1499999999999999</v>
      </c>
      <c r="V258">
        <v>3.46</v>
      </c>
      <c r="W258">
        <v>4.88</v>
      </c>
      <c r="X258">
        <v>9.9700000000000006</v>
      </c>
      <c r="Y258">
        <v>1.1599999999999999</v>
      </c>
      <c r="Z258">
        <v>19.95</v>
      </c>
      <c r="AA258">
        <v>96.23</v>
      </c>
      <c r="AB258">
        <v>-22.76</v>
      </c>
      <c r="AC258">
        <v>-109.8</v>
      </c>
      <c r="AD258">
        <v>-71.56</v>
      </c>
      <c r="AE258">
        <v>-345.28</v>
      </c>
      <c r="AF258">
        <v>-132.56</v>
      </c>
      <c r="AG258">
        <v>-639.62</v>
      </c>
      <c r="AH258">
        <v>6.7949000000000002</v>
      </c>
      <c r="AI258">
        <v>56.22</v>
      </c>
    </row>
    <row r="259" spans="1:35">
      <c r="A259">
        <v>3013</v>
      </c>
      <c r="B259" t="s">
        <v>293</v>
      </c>
      <c r="C259" s="12">
        <v>0.29310000000000003</v>
      </c>
      <c r="D259">
        <v>0.31412304000000002</v>
      </c>
      <c r="E259" s="13">
        <v>42972</v>
      </c>
      <c r="F259">
        <v>0</v>
      </c>
      <c r="H259">
        <v>18.100000000000001</v>
      </c>
      <c r="I259" s="12">
        <v>1.7399999999999999E-2</v>
      </c>
      <c r="J259" s="12">
        <v>1.7399999999999999E-2</v>
      </c>
      <c r="K259" s="12">
        <v>2.0299999999999999E-2</v>
      </c>
      <c r="L259" s="13">
        <v>43001</v>
      </c>
      <c r="M259" s="12">
        <v>0.8054</v>
      </c>
      <c r="N259" s="12">
        <v>0.17469999999999999</v>
      </c>
      <c r="O259">
        <v>0.1</v>
      </c>
      <c r="P259">
        <v>0.18</v>
      </c>
      <c r="Q259">
        <v>0.32</v>
      </c>
      <c r="R259">
        <v>6</v>
      </c>
      <c r="S259">
        <v>-0.17</v>
      </c>
      <c r="T259">
        <v>0.25</v>
      </c>
      <c r="U259">
        <v>0.45</v>
      </c>
      <c r="V259">
        <v>0.53</v>
      </c>
      <c r="W259">
        <v>0.39</v>
      </c>
      <c r="X259">
        <v>34.81</v>
      </c>
      <c r="Y259">
        <v>1.45</v>
      </c>
      <c r="Z259">
        <v>15.48</v>
      </c>
      <c r="AA259">
        <v>28.03</v>
      </c>
      <c r="AB259">
        <v>1.56</v>
      </c>
      <c r="AC259">
        <v>2.82</v>
      </c>
      <c r="AD259">
        <v>-14.36</v>
      </c>
      <c r="AE259">
        <v>-26</v>
      </c>
      <c r="AF259">
        <v>-34.26</v>
      </c>
      <c r="AG259">
        <v>-62.01</v>
      </c>
      <c r="AH259">
        <v>55.531199999999998</v>
      </c>
      <c r="AI259">
        <v>6.88</v>
      </c>
    </row>
    <row r="260" spans="1:35">
      <c r="A260">
        <v>3023</v>
      </c>
      <c r="B260" t="s">
        <v>294</v>
      </c>
      <c r="C260" s="12">
        <v>0.122</v>
      </c>
      <c r="D260">
        <v>3.09882634</v>
      </c>
      <c r="E260" s="13">
        <v>42971</v>
      </c>
      <c r="F260">
        <v>0.29988643999999998</v>
      </c>
      <c r="G260" s="13">
        <v>42971</v>
      </c>
      <c r="H260">
        <v>72.099999999999994</v>
      </c>
      <c r="I260" s="12">
        <v>4.2999999999999997E-2</v>
      </c>
      <c r="J260" s="12">
        <v>4.7100000000000003E-2</v>
      </c>
      <c r="K260" s="12">
        <v>5.0200000000000002E-2</v>
      </c>
      <c r="L260" s="13">
        <v>43000</v>
      </c>
      <c r="M260" s="12">
        <v>0.75029999999999997</v>
      </c>
      <c r="N260" s="12">
        <v>8.3400000000000002E-2</v>
      </c>
      <c r="O260">
        <v>2.95</v>
      </c>
      <c r="P260">
        <v>2.37</v>
      </c>
      <c r="Q260">
        <v>2.13</v>
      </c>
      <c r="R260">
        <v>10</v>
      </c>
      <c r="S260">
        <v>1.41</v>
      </c>
      <c r="T260">
        <v>1.42</v>
      </c>
      <c r="U260">
        <v>1.31</v>
      </c>
      <c r="V260">
        <v>4.1399999999999997</v>
      </c>
      <c r="W260">
        <v>4.53</v>
      </c>
      <c r="X260">
        <v>14.8</v>
      </c>
      <c r="Y260">
        <v>2.94</v>
      </c>
      <c r="Z260">
        <v>3.75</v>
      </c>
      <c r="AA260">
        <v>27.02</v>
      </c>
      <c r="AB260">
        <v>-31.26</v>
      </c>
      <c r="AC260">
        <v>-225.4</v>
      </c>
      <c r="AD260">
        <v>-71.27</v>
      </c>
      <c r="AE260">
        <v>-513.89</v>
      </c>
      <c r="AF260">
        <v>-121.29</v>
      </c>
      <c r="AG260">
        <v>-874.49</v>
      </c>
      <c r="AH260">
        <v>5.5462999999999996</v>
      </c>
      <c r="AI260">
        <v>68.88</v>
      </c>
    </row>
    <row r="261" spans="1:35">
      <c r="A261">
        <v>3026</v>
      </c>
      <c r="B261" t="s">
        <v>295</v>
      </c>
      <c r="C261" s="14">
        <v>0.21759999999999999</v>
      </c>
      <c r="D261">
        <v>2.5</v>
      </c>
      <c r="E261" s="13">
        <v>42959</v>
      </c>
      <c r="F261">
        <v>0</v>
      </c>
      <c r="G261" s="13"/>
      <c r="H261">
        <v>34.75</v>
      </c>
      <c r="I261" s="12">
        <v>7.1900000000000006E-2</v>
      </c>
      <c r="J261" s="12">
        <v>7.1900000000000006E-2</v>
      </c>
      <c r="K261" s="12">
        <v>8.0699999999999994E-2</v>
      </c>
      <c r="L261" s="13">
        <v>42987</v>
      </c>
      <c r="M261" s="12">
        <v>0.93630000000000002</v>
      </c>
      <c r="N261" s="12">
        <v>0.1087</v>
      </c>
      <c r="O261">
        <v>2.86</v>
      </c>
      <c r="P261">
        <v>2.48</v>
      </c>
      <c r="Q261">
        <v>2.61</v>
      </c>
      <c r="R261">
        <v>10</v>
      </c>
      <c r="S261">
        <v>0.69</v>
      </c>
      <c r="T261">
        <v>0.53</v>
      </c>
      <c r="U261">
        <v>0.57999999999999996</v>
      </c>
      <c r="V261">
        <v>1.8</v>
      </c>
      <c r="W261">
        <v>2.67</v>
      </c>
      <c r="X261">
        <v>17.73</v>
      </c>
      <c r="Y261">
        <v>0.96</v>
      </c>
      <c r="Z261">
        <v>38.39</v>
      </c>
      <c r="AA261">
        <v>133.4</v>
      </c>
      <c r="AB261">
        <v>-17.45</v>
      </c>
      <c r="AC261">
        <v>-60.64</v>
      </c>
      <c r="AD261">
        <v>-81.27</v>
      </c>
      <c r="AE261">
        <v>-282.39999999999998</v>
      </c>
      <c r="AF261">
        <v>-161.04</v>
      </c>
      <c r="AG261">
        <v>-559.6</v>
      </c>
      <c r="AH261">
        <v>7.2149999999999999</v>
      </c>
      <c r="AI261">
        <v>52.95</v>
      </c>
    </row>
    <row r="262" spans="1:35">
      <c r="A262">
        <v>3029</v>
      </c>
      <c r="B262" t="s">
        <v>296</v>
      </c>
      <c r="C262" s="12">
        <v>0.21299999999999999</v>
      </c>
      <c r="D262">
        <v>1</v>
      </c>
      <c r="E262" s="13">
        <v>42972</v>
      </c>
      <c r="F262">
        <v>0</v>
      </c>
      <c r="G262" s="13"/>
      <c r="H262">
        <v>19.3</v>
      </c>
      <c r="I262" s="12">
        <v>5.1799999999999999E-2</v>
      </c>
      <c r="J262" s="12">
        <v>5.1799999999999999E-2</v>
      </c>
      <c r="K262" s="12">
        <v>5.8000000000000003E-2</v>
      </c>
      <c r="L262" s="13">
        <v>43000</v>
      </c>
      <c r="M262" s="12">
        <v>0.60609999999999997</v>
      </c>
      <c r="N262" s="12">
        <v>0.14630000000000001</v>
      </c>
      <c r="O262">
        <v>0.89</v>
      </c>
      <c r="P262">
        <v>0.81</v>
      </c>
      <c r="Q262">
        <v>0.65</v>
      </c>
      <c r="R262">
        <v>9</v>
      </c>
      <c r="S262">
        <v>0.21</v>
      </c>
      <c r="T262">
        <v>0.41</v>
      </c>
      <c r="U262">
        <v>0.67</v>
      </c>
      <c r="V262">
        <v>1.29</v>
      </c>
      <c r="W262">
        <v>1.65</v>
      </c>
      <c r="X262">
        <v>10.43</v>
      </c>
      <c r="Y262">
        <v>1.1599999999999999</v>
      </c>
      <c r="Z262">
        <v>26.52</v>
      </c>
      <c r="AA262">
        <v>51.18</v>
      </c>
      <c r="AB262">
        <v>-13.62</v>
      </c>
      <c r="AC262">
        <v>-26.28</v>
      </c>
      <c r="AD262">
        <v>-59.48</v>
      </c>
      <c r="AE262">
        <v>-114.8</v>
      </c>
      <c r="AF262">
        <v>-116.81</v>
      </c>
      <c r="AG262">
        <v>-225.45</v>
      </c>
      <c r="AH262">
        <v>18.074999999999999</v>
      </c>
      <c r="AI262">
        <v>21.13</v>
      </c>
    </row>
    <row r="263" spans="1:35">
      <c r="A263">
        <v>3033</v>
      </c>
      <c r="B263" t="s">
        <v>297</v>
      </c>
      <c r="C263" s="12">
        <v>0.19689999999999999</v>
      </c>
      <c r="D263">
        <v>1.4960280699999999</v>
      </c>
      <c r="E263" s="13">
        <v>42937</v>
      </c>
      <c r="F263">
        <v>0</v>
      </c>
      <c r="H263">
        <v>17.55</v>
      </c>
      <c r="I263" s="12">
        <v>8.5199999999999998E-2</v>
      </c>
      <c r="J263" s="12">
        <v>8.5199999999999998E-2</v>
      </c>
      <c r="K263" s="12">
        <v>9.4600000000000004E-2</v>
      </c>
      <c r="L263" s="13">
        <v>42962</v>
      </c>
      <c r="M263" s="12">
        <v>0.88</v>
      </c>
      <c r="N263" s="12">
        <v>0.1366</v>
      </c>
      <c r="O263">
        <v>1.81</v>
      </c>
      <c r="P263">
        <v>2.0099999999999998</v>
      </c>
      <c r="Q263">
        <v>1.92</v>
      </c>
      <c r="R263">
        <v>10</v>
      </c>
      <c r="S263">
        <v>0.42</v>
      </c>
      <c r="T263">
        <v>0.34</v>
      </c>
      <c r="U263">
        <v>0.3</v>
      </c>
      <c r="V263">
        <v>1.06</v>
      </c>
      <c r="W263">
        <v>1.7</v>
      </c>
      <c r="X263" s="15">
        <v>13.6</v>
      </c>
      <c r="Y263">
        <v>1.1000000000000001</v>
      </c>
      <c r="Z263">
        <v>37.1</v>
      </c>
      <c r="AA263">
        <v>65.12</v>
      </c>
      <c r="AB263">
        <v>-28.44</v>
      </c>
      <c r="AC263">
        <v>-49.91</v>
      </c>
      <c r="AD263">
        <v>-103.35</v>
      </c>
      <c r="AE263">
        <v>-181.38</v>
      </c>
      <c r="AF263">
        <v>-196.99</v>
      </c>
      <c r="AG263">
        <v>-345.71</v>
      </c>
      <c r="AH263">
        <v>12.170500000000001</v>
      </c>
      <c r="AI263">
        <v>31.39</v>
      </c>
    </row>
    <row r="264" spans="1:35">
      <c r="A264">
        <v>3034</v>
      </c>
      <c r="B264" t="s">
        <v>298</v>
      </c>
      <c r="C264" s="12">
        <v>0.1449</v>
      </c>
      <c r="D264">
        <v>9</v>
      </c>
      <c r="E264" s="13">
        <v>42928</v>
      </c>
      <c r="F264">
        <v>0</v>
      </c>
      <c r="G264" s="13"/>
      <c r="H264">
        <v>114</v>
      </c>
      <c r="I264" s="12">
        <v>7.8899999999999998E-2</v>
      </c>
      <c r="J264" s="12">
        <v>7.8899999999999998E-2</v>
      </c>
      <c r="K264" s="12">
        <v>8.5099999999999995E-2</v>
      </c>
      <c r="L264" s="13">
        <v>42959</v>
      </c>
      <c r="M264" s="12">
        <v>0.85550000000000004</v>
      </c>
      <c r="N264" s="12">
        <v>4.5900000000000003E-2</v>
      </c>
      <c r="O264">
        <v>8.33</v>
      </c>
      <c r="P264">
        <v>6.83</v>
      </c>
      <c r="Q264">
        <v>6.73</v>
      </c>
      <c r="R264">
        <v>10</v>
      </c>
      <c r="S264">
        <v>2.0099999999999998</v>
      </c>
      <c r="T264">
        <v>2.14</v>
      </c>
      <c r="U264">
        <v>2.02</v>
      </c>
      <c r="V264">
        <v>6.17</v>
      </c>
      <c r="W264">
        <v>10.52</v>
      </c>
      <c r="X264">
        <v>13.18</v>
      </c>
      <c r="Y264">
        <v>2.6</v>
      </c>
      <c r="Z264">
        <v>14.86</v>
      </c>
      <c r="AA264">
        <v>169.45</v>
      </c>
      <c r="AB264">
        <v>-44.4</v>
      </c>
      <c r="AC264">
        <v>-506.2</v>
      </c>
      <c r="AD264">
        <v>-112.14</v>
      </c>
      <c r="AE264">
        <v>-1278.3599999999999</v>
      </c>
      <c r="AF264">
        <v>-196.8</v>
      </c>
      <c r="AG264">
        <v>-2243.5700000000002</v>
      </c>
      <c r="AH264">
        <v>2.0720999999999998</v>
      </c>
      <c r="AI264">
        <v>184.35</v>
      </c>
    </row>
    <row r="265" spans="1:35">
      <c r="A265">
        <v>3035</v>
      </c>
      <c r="B265" t="s">
        <v>299</v>
      </c>
      <c r="C265" s="12">
        <v>0.15640000000000001</v>
      </c>
      <c r="D265">
        <v>2</v>
      </c>
      <c r="E265" s="13">
        <v>42957</v>
      </c>
      <c r="F265">
        <v>0</v>
      </c>
      <c r="G265" s="13"/>
      <c r="H265">
        <v>35.5</v>
      </c>
      <c r="I265" s="12">
        <v>5.6300000000000003E-2</v>
      </c>
      <c r="J265" s="12">
        <v>5.6300000000000003E-2</v>
      </c>
      <c r="K265" s="12">
        <v>6.1100000000000002E-2</v>
      </c>
      <c r="L265" s="13">
        <v>42984</v>
      </c>
      <c r="M265" s="12">
        <v>1.5872999999999999</v>
      </c>
      <c r="N265" s="12">
        <v>0.1389</v>
      </c>
      <c r="O265">
        <v>1.84</v>
      </c>
      <c r="P265">
        <v>1.83</v>
      </c>
      <c r="Q265">
        <v>2.16</v>
      </c>
      <c r="R265">
        <v>10</v>
      </c>
      <c r="S265">
        <v>0.3</v>
      </c>
      <c r="T265">
        <v>0.51</v>
      </c>
      <c r="U265">
        <v>0.2</v>
      </c>
      <c r="V265">
        <v>1.01</v>
      </c>
      <c r="W265">
        <v>1.26</v>
      </c>
      <c r="X265">
        <v>30.87</v>
      </c>
      <c r="Y265">
        <v>1.79</v>
      </c>
      <c r="Z265">
        <v>13.68</v>
      </c>
      <c r="AA265">
        <v>48.58</v>
      </c>
      <c r="AB265">
        <v>-28.84</v>
      </c>
      <c r="AC265">
        <v>-102.37</v>
      </c>
      <c r="AD265">
        <v>-77.430000000000007</v>
      </c>
      <c r="AE265">
        <v>-274.88</v>
      </c>
      <c r="AF265">
        <v>-138.16999999999999</v>
      </c>
      <c r="AG265">
        <v>-490.52</v>
      </c>
      <c r="AH265">
        <v>9.2746999999999993</v>
      </c>
      <c r="AI265">
        <v>41.19</v>
      </c>
    </row>
    <row r="266" spans="1:35">
      <c r="A266">
        <v>3036</v>
      </c>
      <c r="B266" t="s">
        <v>300</v>
      </c>
      <c r="C266" s="12">
        <v>0.1522</v>
      </c>
      <c r="D266">
        <v>2.9</v>
      </c>
      <c r="E266" s="13">
        <v>42951</v>
      </c>
      <c r="F266">
        <v>0.5</v>
      </c>
      <c r="G266" s="13">
        <v>42951</v>
      </c>
      <c r="H266">
        <v>44.95</v>
      </c>
      <c r="I266" s="12">
        <v>6.4500000000000002E-2</v>
      </c>
      <c r="J266" s="12">
        <v>7.5600000000000001E-2</v>
      </c>
      <c r="K266" s="12">
        <v>8.1900000000000001E-2</v>
      </c>
      <c r="L266" s="13">
        <v>42983</v>
      </c>
      <c r="M266" s="12">
        <v>0.75719999999999998</v>
      </c>
      <c r="N266" s="12">
        <v>8.8900000000000007E-2</v>
      </c>
      <c r="O266">
        <v>3.47</v>
      </c>
      <c r="P266">
        <v>3.25</v>
      </c>
      <c r="Q266">
        <v>2.76</v>
      </c>
      <c r="R266">
        <v>10</v>
      </c>
      <c r="S266">
        <v>0.9</v>
      </c>
      <c r="T266">
        <v>0.93</v>
      </c>
      <c r="U266">
        <v>1.4</v>
      </c>
      <c r="V266">
        <v>3.23</v>
      </c>
      <c r="W266">
        <v>4.49</v>
      </c>
      <c r="X266">
        <v>10.5</v>
      </c>
      <c r="Y266">
        <v>1.25</v>
      </c>
      <c r="Z266">
        <v>16.86</v>
      </c>
      <c r="AA266">
        <v>75.8</v>
      </c>
      <c r="AB266">
        <v>-40.11</v>
      </c>
      <c r="AC266">
        <v>-180.31</v>
      </c>
      <c r="AD266">
        <v>-105.23</v>
      </c>
      <c r="AE266">
        <v>-473.01</v>
      </c>
      <c r="AF266">
        <v>-186.63</v>
      </c>
      <c r="AG266">
        <v>-838.88</v>
      </c>
      <c r="AH266">
        <v>5.4664000000000001</v>
      </c>
      <c r="AI266">
        <v>69.88</v>
      </c>
    </row>
    <row r="267" spans="1:35">
      <c r="A267">
        <v>3037</v>
      </c>
      <c r="B267" t="s">
        <v>301</v>
      </c>
      <c r="C267" s="12">
        <v>0.16</v>
      </c>
      <c r="D267">
        <v>0.3</v>
      </c>
      <c r="E267" s="13">
        <v>42944</v>
      </c>
      <c r="F267">
        <v>0</v>
      </c>
      <c r="G267" s="13"/>
      <c r="H267">
        <v>14.15</v>
      </c>
      <c r="I267" s="12">
        <v>2.12E-2</v>
      </c>
      <c r="J267" s="12">
        <v>2.12E-2</v>
      </c>
      <c r="K267" s="12">
        <v>2.3E-2</v>
      </c>
      <c r="L267" s="13">
        <v>42966</v>
      </c>
      <c r="M267" s="12">
        <v>1.5789</v>
      </c>
      <c r="N267" s="12">
        <v>0.1454</v>
      </c>
      <c r="O267">
        <v>0.47</v>
      </c>
      <c r="P267">
        <v>1.1000000000000001</v>
      </c>
      <c r="Q267">
        <v>1.28</v>
      </c>
      <c r="R267">
        <v>10</v>
      </c>
      <c r="S267">
        <v>-0.15</v>
      </c>
      <c r="T267">
        <v>-0.13</v>
      </c>
      <c r="U267">
        <v>-0.2</v>
      </c>
      <c r="V267">
        <v>-0.48</v>
      </c>
      <c r="W267">
        <v>0.19</v>
      </c>
      <c r="X267">
        <v>108.85</v>
      </c>
      <c r="Y267">
        <v>0.51</v>
      </c>
      <c r="Z267">
        <v>5.51</v>
      </c>
      <c r="AA267">
        <v>7.8</v>
      </c>
      <c r="AB267">
        <v>-10.52</v>
      </c>
      <c r="AC267">
        <v>-14.88</v>
      </c>
      <c r="AD267">
        <v>-28.83</v>
      </c>
      <c r="AE267">
        <v>-40.799999999999997</v>
      </c>
      <c r="AF267">
        <v>-51.73</v>
      </c>
      <c r="AG267">
        <v>-73.2</v>
      </c>
      <c r="AH267">
        <v>61.728400000000001</v>
      </c>
      <c r="AI267">
        <v>6.19</v>
      </c>
    </row>
    <row r="268" spans="1:35">
      <c r="A268">
        <v>3038</v>
      </c>
      <c r="B268" t="s">
        <v>302</v>
      </c>
      <c r="C268" s="12">
        <v>4.1799999999999997E-2</v>
      </c>
      <c r="D268">
        <v>0.31905693000000002</v>
      </c>
      <c r="E268" s="13">
        <v>42962</v>
      </c>
      <c r="F268">
        <v>0</v>
      </c>
      <c r="H268">
        <v>11.4</v>
      </c>
      <c r="I268" s="12">
        <v>2.8000000000000001E-2</v>
      </c>
      <c r="J268" s="12">
        <v>2.8000000000000001E-2</v>
      </c>
      <c r="K268" s="12">
        <v>2.86E-2</v>
      </c>
      <c r="L268" s="13">
        <v>42980</v>
      </c>
      <c r="M268" s="12">
        <v>0.25519999999999998</v>
      </c>
      <c r="N268" s="12">
        <v>0.15340000000000001</v>
      </c>
      <c r="O268">
        <v>0.1</v>
      </c>
      <c r="P268">
        <v>0.05</v>
      </c>
      <c r="Q268">
        <v>0.09</v>
      </c>
      <c r="R268">
        <v>2</v>
      </c>
      <c r="S268">
        <v>0.31</v>
      </c>
      <c r="T268">
        <v>0.18</v>
      </c>
      <c r="U268">
        <v>0.2</v>
      </c>
      <c r="V268">
        <v>0.69</v>
      </c>
      <c r="W268">
        <v>1.25</v>
      </c>
      <c r="X268">
        <v>10.75</v>
      </c>
      <c r="Y268">
        <v>1.05</v>
      </c>
      <c r="Z268">
        <v>-8.44</v>
      </c>
      <c r="AA268">
        <v>-9.6199999999999992</v>
      </c>
      <c r="AB268">
        <v>-28.44</v>
      </c>
      <c r="AC268">
        <v>-32.42</v>
      </c>
      <c r="AD268">
        <v>-51.3</v>
      </c>
      <c r="AE268">
        <v>-58.48</v>
      </c>
      <c r="AF268">
        <v>-79.87</v>
      </c>
      <c r="AG268">
        <v>-91.05</v>
      </c>
      <c r="AH268">
        <v>61.401400000000002</v>
      </c>
      <c r="AI268">
        <v>6.22</v>
      </c>
    </row>
    <row r="269" spans="1:35">
      <c r="A269">
        <v>3040</v>
      </c>
      <c r="B269" t="s">
        <v>303</v>
      </c>
      <c r="C269" s="12">
        <v>7.3099999999999998E-2</v>
      </c>
      <c r="D269">
        <v>2.5</v>
      </c>
      <c r="E269" s="13">
        <v>42923</v>
      </c>
      <c r="F269">
        <v>0</v>
      </c>
      <c r="G269" s="13"/>
      <c r="H269">
        <v>41.9</v>
      </c>
      <c r="I269" s="12">
        <v>5.9700000000000003E-2</v>
      </c>
      <c r="J269" s="12">
        <v>5.9700000000000003E-2</v>
      </c>
      <c r="K269" s="12">
        <v>6.1899999999999997E-2</v>
      </c>
      <c r="L269" s="13">
        <v>42938</v>
      </c>
      <c r="M269" s="12">
        <v>1.1364000000000001</v>
      </c>
      <c r="N269" s="12">
        <v>0.30149999999999999</v>
      </c>
      <c r="O269">
        <v>2.83</v>
      </c>
      <c r="P269">
        <v>1.58</v>
      </c>
      <c r="Q269">
        <v>1.1100000000000001</v>
      </c>
      <c r="R269">
        <v>9</v>
      </c>
      <c r="S269">
        <v>0.94</v>
      </c>
      <c r="T269">
        <v>0.33</v>
      </c>
      <c r="U269">
        <v>0.96</v>
      </c>
      <c r="V269">
        <v>2.23</v>
      </c>
      <c r="W269">
        <v>2.2000000000000002</v>
      </c>
      <c r="X269">
        <v>16.899999999999999</v>
      </c>
      <c r="Y269">
        <v>1.75</v>
      </c>
      <c r="Z269">
        <v>-9.1199999999999992</v>
      </c>
      <c r="AA269">
        <v>-38.19</v>
      </c>
      <c r="AB269">
        <v>-52.41</v>
      </c>
      <c r="AC269">
        <v>-219.59</v>
      </c>
      <c r="AD269">
        <v>-101.89</v>
      </c>
      <c r="AE269">
        <v>-426.9</v>
      </c>
      <c r="AF269">
        <v>-163.72999999999999</v>
      </c>
      <c r="AG269">
        <v>-686.04</v>
      </c>
      <c r="AH269">
        <v>7.7179000000000002</v>
      </c>
      <c r="AI269">
        <v>49.5</v>
      </c>
    </row>
    <row r="270" spans="1:35">
      <c r="A270">
        <v>3042</v>
      </c>
      <c r="B270" t="s">
        <v>304</v>
      </c>
      <c r="C270" s="12">
        <v>8.4599999999999995E-2</v>
      </c>
      <c r="D270">
        <v>2.5</v>
      </c>
      <c r="E270" s="13">
        <v>42958</v>
      </c>
      <c r="F270">
        <v>0</v>
      </c>
      <c r="G270" s="13"/>
      <c r="H270">
        <v>44.05</v>
      </c>
      <c r="I270" s="12">
        <v>5.6800000000000003E-2</v>
      </c>
      <c r="J270" s="12">
        <v>5.6800000000000003E-2</v>
      </c>
      <c r="K270" s="12">
        <v>5.9299999999999999E-2</v>
      </c>
      <c r="L270" s="13">
        <v>42991</v>
      </c>
      <c r="M270" s="12">
        <v>0.82509999999999994</v>
      </c>
      <c r="N270" s="12">
        <v>6.5600000000000006E-2</v>
      </c>
      <c r="O270">
        <v>2.4</v>
      </c>
      <c r="P270">
        <v>2.38</v>
      </c>
      <c r="Q270">
        <v>2.4900000000000002</v>
      </c>
      <c r="R270">
        <v>10</v>
      </c>
      <c r="S270">
        <v>0.73</v>
      </c>
      <c r="T270">
        <v>0.68</v>
      </c>
      <c r="U270">
        <v>0.87</v>
      </c>
      <c r="V270">
        <v>2.2799999999999998</v>
      </c>
      <c r="W270">
        <v>3.03</v>
      </c>
      <c r="X270">
        <v>14.16</v>
      </c>
      <c r="Y270">
        <v>1.4</v>
      </c>
      <c r="Z270">
        <v>-5.57</v>
      </c>
      <c r="AA270">
        <v>-24.54</v>
      </c>
      <c r="AB270">
        <v>-46.98</v>
      </c>
      <c r="AC270">
        <v>-206.94</v>
      </c>
      <c r="AD270">
        <v>-94.3</v>
      </c>
      <c r="AE270">
        <v>-415.4</v>
      </c>
      <c r="AF270">
        <v>-153.46</v>
      </c>
      <c r="AG270">
        <v>-675.98</v>
      </c>
      <c r="AH270">
        <v>7.6753</v>
      </c>
      <c r="AI270">
        <v>49.77</v>
      </c>
    </row>
    <row r="271" spans="1:35">
      <c r="A271">
        <v>3047</v>
      </c>
      <c r="B271" t="s">
        <v>305</v>
      </c>
      <c r="C271" s="12">
        <v>0.2056</v>
      </c>
      <c r="D271">
        <v>0.5</v>
      </c>
      <c r="E271" s="13">
        <v>42927</v>
      </c>
      <c r="F271">
        <v>0</v>
      </c>
      <c r="G271" s="13"/>
      <c r="H271">
        <v>10.85</v>
      </c>
      <c r="I271" s="12">
        <v>4.6100000000000002E-2</v>
      </c>
      <c r="J271" s="12">
        <v>4.6100000000000002E-2</v>
      </c>
      <c r="K271" s="12">
        <v>5.1400000000000001E-2</v>
      </c>
      <c r="L271" s="13">
        <v>42951</v>
      </c>
      <c r="M271" s="12">
        <v>0.64939999999999998</v>
      </c>
      <c r="N271" s="12">
        <v>6.3899999999999998E-2</v>
      </c>
      <c r="O271">
        <v>0.6</v>
      </c>
      <c r="P271">
        <v>0.56999999999999995</v>
      </c>
      <c r="Q271">
        <v>0.83</v>
      </c>
      <c r="R271">
        <v>9</v>
      </c>
      <c r="S271">
        <v>0.08</v>
      </c>
      <c r="T271">
        <v>0.35</v>
      </c>
      <c r="U271">
        <v>-0.13</v>
      </c>
      <c r="V271">
        <v>0.3</v>
      </c>
      <c r="W271">
        <v>0.77</v>
      </c>
      <c r="X271">
        <v>24.11</v>
      </c>
      <c r="Y271">
        <v>0.9</v>
      </c>
      <c r="Z271">
        <v>21.96</v>
      </c>
      <c r="AA271">
        <v>23.83</v>
      </c>
      <c r="AB271">
        <v>-13.61</v>
      </c>
      <c r="AC271">
        <v>-14.77</v>
      </c>
      <c r="AD271">
        <v>-54.27</v>
      </c>
      <c r="AE271">
        <v>-58.88</v>
      </c>
      <c r="AF271">
        <v>-105.09</v>
      </c>
      <c r="AG271">
        <v>-114.02</v>
      </c>
      <c r="AH271">
        <v>36.271299999999997</v>
      </c>
      <c r="AI271">
        <v>10.53</v>
      </c>
    </row>
    <row r="272" spans="1:35">
      <c r="A272">
        <v>3050</v>
      </c>
      <c r="B272" t="s">
        <v>306</v>
      </c>
      <c r="C272" s="12">
        <v>0.14960000000000001</v>
      </c>
      <c r="D272">
        <v>0.8</v>
      </c>
      <c r="E272" s="13">
        <v>42972</v>
      </c>
      <c r="F272">
        <v>0</v>
      </c>
      <c r="G272" s="13"/>
      <c r="H272">
        <v>10.8</v>
      </c>
      <c r="I272" s="12">
        <v>7.4099999999999999E-2</v>
      </c>
      <c r="J272" s="12">
        <v>7.4099999999999999E-2</v>
      </c>
      <c r="K272" s="12">
        <v>8.0100000000000005E-2</v>
      </c>
      <c r="L272" s="13">
        <v>43000</v>
      </c>
      <c r="M272" s="12">
        <v>0.95240000000000002</v>
      </c>
      <c r="N272" s="12">
        <v>0.24679999999999999</v>
      </c>
      <c r="O272">
        <v>0.27</v>
      </c>
      <c r="P272">
        <v>0.17</v>
      </c>
      <c r="Q272">
        <v>0.13</v>
      </c>
      <c r="R272">
        <v>3</v>
      </c>
      <c r="S272">
        <v>0.14000000000000001</v>
      </c>
      <c r="T272">
        <v>0.22</v>
      </c>
      <c r="U272">
        <v>0.26</v>
      </c>
      <c r="V272">
        <v>0.62</v>
      </c>
      <c r="W272">
        <v>0.84</v>
      </c>
      <c r="X272">
        <v>11.37</v>
      </c>
      <c r="Y272">
        <v>0.71</v>
      </c>
      <c r="Z272">
        <v>15.6</v>
      </c>
      <c r="AA272">
        <v>16.850000000000001</v>
      </c>
      <c r="AB272">
        <v>-40.130000000000003</v>
      </c>
      <c r="AC272">
        <v>-43.34</v>
      </c>
      <c r="AD272">
        <v>-103.82</v>
      </c>
      <c r="AE272">
        <v>-112.13</v>
      </c>
      <c r="AF272">
        <v>-183.44</v>
      </c>
      <c r="AG272">
        <v>-198.11</v>
      </c>
      <c r="AH272">
        <v>23.260100000000001</v>
      </c>
      <c r="AI272">
        <v>16.420000000000002</v>
      </c>
    </row>
    <row r="273" spans="1:35">
      <c r="A273">
        <v>3057</v>
      </c>
      <c r="B273" t="s">
        <v>307</v>
      </c>
      <c r="C273" s="12">
        <v>3.6400000000000002E-2</v>
      </c>
      <c r="D273">
        <v>0.29965593000000001</v>
      </c>
      <c r="E273" s="13">
        <v>42980</v>
      </c>
      <c r="F273">
        <v>0</v>
      </c>
      <c r="G273" s="13"/>
      <c r="H273">
        <v>14.1</v>
      </c>
      <c r="I273" s="12">
        <v>2.1299999999999999E-2</v>
      </c>
      <c r="J273" s="12">
        <v>2.1299999999999999E-2</v>
      </c>
      <c r="K273" s="12">
        <v>2.1600000000000001E-2</v>
      </c>
      <c r="L273" s="13">
        <v>43013</v>
      </c>
      <c r="M273" s="12">
        <v>0.62429999999999997</v>
      </c>
      <c r="N273" s="12">
        <v>6.2100000000000002E-2</v>
      </c>
      <c r="O273">
        <v>1.43</v>
      </c>
      <c r="P273">
        <v>0.78</v>
      </c>
      <c r="Q273">
        <v>0.7</v>
      </c>
      <c r="R273">
        <v>8</v>
      </c>
      <c r="S273">
        <v>-0.34</v>
      </c>
      <c r="T273">
        <v>-0.39</v>
      </c>
      <c r="U273">
        <v>-0.33</v>
      </c>
      <c r="V273">
        <v>-1.06</v>
      </c>
      <c r="W273">
        <v>0.48</v>
      </c>
      <c r="X273">
        <v>-13.43</v>
      </c>
      <c r="Y273">
        <v>1.1200000000000001</v>
      </c>
      <c r="Z273">
        <v>-6.95</v>
      </c>
      <c r="AA273">
        <v>-9.8000000000000007</v>
      </c>
      <c r="AB273">
        <v>-22.1</v>
      </c>
      <c r="AC273">
        <v>-31.16</v>
      </c>
      <c r="AD273">
        <v>-39.409999999999997</v>
      </c>
      <c r="AE273">
        <v>-55.57</v>
      </c>
      <c r="AF273">
        <v>-61.05</v>
      </c>
      <c r="AG273">
        <v>-86.08</v>
      </c>
      <c r="AH273">
        <v>65.550200000000004</v>
      </c>
      <c r="AI273">
        <v>5.83</v>
      </c>
    </row>
    <row r="274" spans="1:35">
      <c r="A274">
        <v>3059</v>
      </c>
      <c r="B274" t="s">
        <v>308</v>
      </c>
      <c r="C274" s="12">
        <v>9.0399999999999994E-2</v>
      </c>
      <c r="D274">
        <v>0.99523304000000001</v>
      </c>
      <c r="E274" s="13">
        <v>42998</v>
      </c>
      <c r="F274">
        <v>0</v>
      </c>
      <c r="H274">
        <v>25.4</v>
      </c>
      <c r="I274" s="12">
        <v>3.9199999999999999E-2</v>
      </c>
      <c r="J274" s="12">
        <v>3.9199999999999999E-2</v>
      </c>
      <c r="K274" s="12">
        <v>4.1000000000000002E-2</v>
      </c>
      <c r="L274" s="13">
        <v>43029</v>
      </c>
      <c r="M274" s="12">
        <v>0.97570000000000001</v>
      </c>
      <c r="N274" s="12">
        <v>6.0100000000000001E-2</v>
      </c>
      <c r="O274">
        <v>0.67</v>
      </c>
      <c r="P274">
        <v>1.1100000000000001</v>
      </c>
      <c r="Q274">
        <v>2</v>
      </c>
      <c r="R274">
        <v>9</v>
      </c>
      <c r="S274">
        <v>-0.18</v>
      </c>
      <c r="T274">
        <v>0</v>
      </c>
      <c r="U274">
        <v>0.05</v>
      </c>
      <c r="V274">
        <v>-0.13</v>
      </c>
      <c r="W274">
        <v>1.02</v>
      </c>
      <c r="X274" s="15">
        <v>1.83026288856337E+18</v>
      </c>
      <c r="Y274">
        <v>0.78</v>
      </c>
      <c r="Z274">
        <v>-2.77</v>
      </c>
      <c r="AA274">
        <v>-7.03</v>
      </c>
      <c r="AB274">
        <v>-31.43</v>
      </c>
      <c r="AC274">
        <v>-79.84</v>
      </c>
      <c r="AD274">
        <v>-64.2</v>
      </c>
      <c r="AE274">
        <v>-163.06</v>
      </c>
      <c r="AF274">
        <v>-105.15</v>
      </c>
      <c r="AG274">
        <v>-267.08</v>
      </c>
      <c r="AH274">
        <v>19.226700000000001</v>
      </c>
      <c r="AI274">
        <v>19.87</v>
      </c>
    </row>
    <row r="275" spans="1:35">
      <c r="A275">
        <v>3062</v>
      </c>
      <c r="B275" t="s">
        <v>309</v>
      </c>
      <c r="C275" s="14">
        <v>0.30580000000000002</v>
      </c>
      <c r="D275">
        <v>1</v>
      </c>
      <c r="E275" s="13">
        <v>42955</v>
      </c>
      <c r="F275">
        <v>0</v>
      </c>
      <c r="H275">
        <v>20</v>
      </c>
      <c r="I275" s="12">
        <v>0.05</v>
      </c>
      <c r="J275" s="12">
        <v>0.05</v>
      </c>
      <c r="K275" s="12">
        <v>5.8999999999999997E-2</v>
      </c>
      <c r="L275" s="13">
        <v>42978</v>
      </c>
      <c r="M275" s="12">
        <v>0.70920000000000005</v>
      </c>
      <c r="N275" s="12">
        <v>6.1699999999999998E-2</v>
      </c>
      <c r="O275">
        <v>0.68</v>
      </c>
      <c r="P275">
        <v>0.7</v>
      </c>
      <c r="Q275">
        <v>0.89</v>
      </c>
      <c r="R275">
        <v>10</v>
      </c>
      <c r="S275">
        <v>0.33</v>
      </c>
      <c r="T275">
        <v>0.24</v>
      </c>
      <c r="U275">
        <v>0.14000000000000001</v>
      </c>
      <c r="V275">
        <v>0.71</v>
      </c>
      <c r="W275">
        <v>1.41</v>
      </c>
      <c r="X275" s="15">
        <v>18.18</v>
      </c>
      <c r="Y275">
        <v>1.1599999999999999</v>
      </c>
      <c r="Z275">
        <v>47.63</v>
      </c>
      <c r="AA275">
        <v>95.26</v>
      </c>
      <c r="AB275">
        <v>7.28</v>
      </c>
      <c r="AC275">
        <v>14.55</v>
      </c>
      <c r="AD275">
        <v>-38.840000000000003</v>
      </c>
      <c r="AE275">
        <v>-77.680000000000007</v>
      </c>
      <c r="AF275">
        <v>-96.49</v>
      </c>
      <c r="AG275">
        <v>-192.97</v>
      </c>
      <c r="AH275">
        <v>17.3476</v>
      </c>
      <c r="AI275">
        <v>22.02</v>
      </c>
    </row>
    <row r="276" spans="1:35">
      <c r="A276">
        <v>3078</v>
      </c>
      <c r="B276" t="s">
        <v>310</v>
      </c>
      <c r="C276" s="12">
        <v>0.13089999999999999</v>
      </c>
      <c r="D276">
        <v>1.9</v>
      </c>
      <c r="E276" s="13">
        <v>42936</v>
      </c>
      <c r="F276">
        <v>0</v>
      </c>
      <c r="G276" s="13"/>
      <c r="H276">
        <v>30</v>
      </c>
      <c r="I276" s="12">
        <v>6.3299999999999995E-2</v>
      </c>
      <c r="J276" s="12">
        <v>6.3299999999999995E-2</v>
      </c>
      <c r="K276" s="12">
        <v>6.7799999999999999E-2</v>
      </c>
      <c r="L276" s="13">
        <v>42962</v>
      </c>
      <c r="M276" s="12">
        <v>0.72519999999999996</v>
      </c>
      <c r="N276" s="12">
        <v>0.2049</v>
      </c>
      <c r="O276">
        <v>1.42</v>
      </c>
      <c r="P276">
        <v>1.01</v>
      </c>
      <c r="Q276">
        <v>1.1399999999999999</v>
      </c>
      <c r="R276">
        <v>10</v>
      </c>
      <c r="S276">
        <v>0.56999999999999995</v>
      </c>
      <c r="T276">
        <v>0.73</v>
      </c>
      <c r="U276">
        <v>0.94</v>
      </c>
      <c r="V276">
        <v>2.2400000000000002</v>
      </c>
      <c r="W276">
        <v>2.62</v>
      </c>
      <c r="X276">
        <v>9.17</v>
      </c>
      <c r="Y276">
        <v>1.73</v>
      </c>
      <c r="Z276">
        <v>7.71</v>
      </c>
      <c r="AA276">
        <v>23.14</v>
      </c>
      <c r="AB276">
        <v>-39.520000000000003</v>
      </c>
      <c r="AC276">
        <v>-118.57</v>
      </c>
      <c r="AD276">
        <v>-93.51</v>
      </c>
      <c r="AE276">
        <v>-280.52</v>
      </c>
      <c r="AF276">
        <v>-160.97999999999999</v>
      </c>
      <c r="AG276">
        <v>-482.95</v>
      </c>
      <c r="AH276">
        <v>9.8796999999999997</v>
      </c>
      <c r="AI276">
        <v>38.67</v>
      </c>
    </row>
    <row r="277" spans="1:35">
      <c r="A277">
        <v>3090</v>
      </c>
      <c r="B277" t="s">
        <v>311</v>
      </c>
      <c r="C277" s="12">
        <v>0.21179999999999999</v>
      </c>
      <c r="D277">
        <v>2</v>
      </c>
      <c r="E277" s="13">
        <v>42922</v>
      </c>
      <c r="F277">
        <v>0</v>
      </c>
      <c r="H277">
        <v>26.05</v>
      </c>
      <c r="I277" s="12">
        <v>7.6799999999999993E-2</v>
      </c>
      <c r="J277" s="12">
        <v>7.6799999999999993E-2</v>
      </c>
      <c r="K277" s="12">
        <v>8.5900000000000004E-2</v>
      </c>
      <c r="L277" s="13">
        <v>42945</v>
      </c>
      <c r="M277" s="12">
        <v>0.89690000000000003</v>
      </c>
      <c r="N277" s="12">
        <v>6.54E-2</v>
      </c>
      <c r="O277">
        <v>2.0699999999999998</v>
      </c>
      <c r="P277">
        <v>2.3199999999999998</v>
      </c>
      <c r="Q277">
        <v>2.66</v>
      </c>
      <c r="R277">
        <v>10</v>
      </c>
      <c r="S277">
        <v>0.46</v>
      </c>
      <c r="T277">
        <v>0.62</v>
      </c>
      <c r="U277">
        <v>0.6</v>
      </c>
      <c r="V277">
        <v>1.68</v>
      </c>
      <c r="W277">
        <v>2.23</v>
      </c>
      <c r="X277">
        <v>11.58</v>
      </c>
      <c r="Y277">
        <v>1.54</v>
      </c>
      <c r="Z277">
        <v>38.85</v>
      </c>
      <c r="AA277">
        <v>101.21</v>
      </c>
      <c r="AB277">
        <v>-20.58</v>
      </c>
      <c r="AC277">
        <v>-53.62</v>
      </c>
      <c r="AD277">
        <v>-88.51</v>
      </c>
      <c r="AE277">
        <v>-230.56</v>
      </c>
      <c r="AF277">
        <v>-173.41</v>
      </c>
      <c r="AG277">
        <v>-451.74</v>
      </c>
      <c r="AH277">
        <v>9.0424000000000007</v>
      </c>
      <c r="AI277">
        <v>42.25</v>
      </c>
    </row>
    <row r="278" spans="1:35">
      <c r="A278">
        <v>3118</v>
      </c>
      <c r="B278" t="s">
        <v>312</v>
      </c>
      <c r="C278" s="14">
        <v>0.20849999999999999</v>
      </c>
      <c r="D278">
        <v>2.2000000000000002</v>
      </c>
      <c r="E278" s="13">
        <v>42915</v>
      </c>
      <c r="F278">
        <v>0</v>
      </c>
      <c r="H278">
        <v>30.55</v>
      </c>
      <c r="I278" s="12">
        <v>7.1999999999999995E-2</v>
      </c>
      <c r="J278" s="12">
        <v>7.1999999999999995E-2</v>
      </c>
      <c r="K278" s="12">
        <v>8.0399999999999999E-2</v>
      </c>
      <c r="L278" s="13">
        <v>42936</v>
      </c>
      <c r="M278" s="12">
        <v>0.90910000000000002</v>
      </c>
      <c r="N278" s="12">
        <v>0.2399</v>
      </c>
      <c r="O278">
        <v>1.97</v>
      </c>
      <c r="P278">
        <v>1.93</v>
      </c>
      <c r="Q278">
        <v>1.75</v>
      </c>
      <c r="R278">
        <v>10</v>
      </c>
      <c r="S278">
        <v>0.47</v>
      </c>
      <c r="T278">
        <v>0.38</v>
      </c>
      <c r="U278">
        <v>0.34</v>
      </c>
      <c r="V278">
        <v>1.19</v>
      </c>
      <c r="W278">
        <v>2.42</v>
      </c>
      <c r="X278">
        <v>16.34</v>
      </c>
      <c r="Y278">
        <v>2.02</v>
      </c>
      <c r="Z278">
        <v>35.31</v>
      </c>
      <c r="AA278">
        <v>107.88</v>
      </c>
      <c r="AB278">
        <v>-20.350000000000001</v>
      </c>
      <c r="AC278">
        <v>-62.17</v>
      </c>
      <c r="AD278">
        <v>-83.97</v>
      </c>
      <c r="AE278">
        <v>-256.52</v>
      </c>
      <c r="AF278">
        <v>-163.49</v>
      </c>
      <c r="AG278">
        <v>-499.46</v>
      </c>
      <c r="AH278">
        <v>8.2326999999999995</v>
      </c>
      <c r="AI278">
        <v>46.4</v>
      </c>
    </row>
    <row r="279" spans="1:35">
      <c r="A279">
        <v>3205</v>
      </c>
      <c r="B279" t="s">
        <v>313</v>
      </c>
      <c r="C279" s="12">
        <v>3.0999999999999999E-3</v>
      </c>
      <c r="D279">
        <v>2.9195606299999999</v>
      </c>
      <c r="E279" s="13">
        <v>42964</v>
      </c>
      <c r="F279">
        <v>0.48659339000000001</v>
      </c>
      <c r="G279" s="13">
        <v>42964</v>
      </c>
      <c r="H279">
        <v>139</v>
      </c>
      <c r="I279" s="12">
        <v>2.1000000000000001E-2</v>
      </c>
      <c r="J279" s="12">
        <v>2.4500000000000001E-2</v>
      </c>
      <c r="K279" s="12">
        <v>2.4500000000000001E-2</v>
      </c>
      <c r="L279" s="13">
        <v>42988</v>
      </c>
      <c r="M279" s="12">
        <v>0.28839999999999999</v>
      </c>
      <c r="N279" s="12">
        <v>0.1074</v>
      </c>
      <c r="O279">
        <v>1.17</v>
      </c>
      <c r="P279">
        <v>0.57999999999999996</v>
      </c>
      <c r="Q279">
        <v>0.35</v>
      </c>
      <c r="R279">
        <v>1</v>
      </c>
      <c r="S279">
        <v>4.97</v>
      </c>
      <c r="T279">
        <v>3.55</v>
      </c>
      <c r="U279">
        <v>0.13</v>
      </c>
      <c r="V279">
        <v>8.65</v>
      </c>
      <c r="W279">
        <v>11.81</v>
      </c>
      <c r="X279">
        <v>11.59</v>
      </c>
      <c r="Y279">
        <v>3.82</v>
      </c>
      <c r="Z279">
        <v>-11.89</v>
      </c>
      <c r="AA279">
        <v>-165.29</v>
      </c>
      <c r="AB279">
        <v>-29.07</v>
      </c>
      <c r="AC279">
        <v>-404.09</v>
      </c>
      <c r="AD279">
        <v>-48.71</v>
      </c>
      <c r="AE279">
        <v>-677.01</v>
      </c>
      <c r="AF279">
        <v>-73.25</v>
      </c>
      <c r="AG279">
        <v>-1018.15</v>
      </c>
      <c r="AH279">
        <v>5.8625999999999996</v>
      </c>
      <c r="AI279">
        <v>65.16</v>
      </c>
    </row>
    <row r="280" spans="1:35">
      <c r="A280">
        <v>3211</v>
      </c>
      <c r="B280" t="s">
        <v>314</v>
      </c>
      <c r="C280" s="12">
        <v>0.1239</v>
      </c>
      <c r="D280">
        <v>3.5</v>
      </c>
      <c r="E280" s="13">
        <v>42917</v>
      </c>
      <c r="F280">
        <v>0</v>
      </c>
      <c r="G280" s="13"/>
      <c r="H280">
        <v>40.1</v>
      </c>
      <c r="I280" s="12">
        <v>8.7300000000000003E-2</v>
      </c>
      <c r="J280" s="12">
        <v>8.7300000000000003E-2</v>
      </c>
      <c r="K280" s="12">
        <v>9.2999999999999999E-2</v>
      </c>
      <c r="L280" s="13">
        <v>42942</v>
      </c>
      <c r="M280" s="12">
        <v>0.75429999999999997</v>
      </c>
      <c r="N280" s="12">
        <v>9.5699999999999993E-2</v>
      </c>
      <c r="O280">
        <v>4.5</v>
      </c>
      <c r="P280">
        <v>5.41</v>
      </c>
      <c r="Q280">
        <v>5.63</v>
      </c>
      <c r="R280">
        <v>10</v>
      </c>
      <c r="S280">
        <v>0.87</v>
      </c>
      <c r="T280">
        <v>0.81</v>
      </c>
      <c r="U280">
        <v>0.81</v>
      </c>
      <c r="V280">
        <v>2.4900000000000002</v>
      </c>
      <c r="W280">
        <v>4.6399999999999997</v>
      </c>
      <c r="X280" s="15">
        <v>10.5</v>
      </c>
      <c r="Y280">
        <v>0.85</v>
      </c>
      <c r="Z280">
        <v>7.73</v>
      </c>
      <c r="AA280">
        <v>30.98</v>
      </c>
      <c r="AB280">
        <v>-57.16</v>
      </c>
      <c r="AC280">
        <v>-229.19</v>
      </c>
      <c r="AD280">
        <v>-131.31</v>
      </c>
      <c r="AE280">
        <v>-526.54</v>
      </c>
      <c r="AF280">
        <v>-224</v>
      </c>
      <c r="AG280">
        <v>-898.22</v>
      </c>
      <c r="AH280">
        <v>5.3808999999999996</v>
      </c>
      <c r="AI280">
        <v>70.989999999999995</v>
      </c>
    </row>
    <row r="281" spans="1:35">
      <c r="A281">
        <v>3218</v>
      </c>
      <c r="B281" t="s">
        <v>315</v>
      </c>
      <c r="C281" s="12">
        <v>0.2361</v>
      </c>
      <c r="D281">
        <v>1.1000000000000001</v>
      </c>
      <c r="E281" s="13">
        <v>42935</v>
      </c>
      <c r="F281">
        <v>0</v>
      </c>
      <c r="H281">
        <v>29.75</v>
      </c>
      <c r="I281" s="12">
        <v>3.6999999999999998E-2</v>
      </c>
      <c r="J281" s="12">
        <v>3.6999999999999998E-2</v>
      </c>
      <c r="K281" s="12">
        <v>4.19E-2</v>
      </c>
      <c r="L281" s="13">
        <v>42952</v>
      </c>
      <c r="M281" s="12">
        <v>0.89429999999999998</v>
      </c>
      <c r="N281" s="12">
        <v>0.3513</v>
      </c>
      <c r="O281">
        <v>1.05</v>
      </c>
      <c r="P281">
        <v>0.57999999999999996</v>
      </c>
      <c r="Q281">
        <v>0.62</v>
      </c>
      <c r="R281">
        <v>6</v>
      </c>
      <c r="S281">
        <v>0.1</v>
      </c>
      <c r="T281">
        <v>0.4</v>
      </c>
      <c r="U281">
        <v>0.18</v>
      </c>
      <c r="V281">
        <v>0.68</v>
      </c>
      <c r="W281">
        <v>1.23</v>
      </c>
      <c r="X281" s="15">
        <v>31.65</v>
      </c>
      <c r="Y281">
        <v>1.77</v>
      </c>
      <c r="Z281">
        <v>22.98</v>
      </c>
      <c r="AA281">
        <v>68.36</v>
      </c>
      <c r="AB281">
        <v>-5.96</v>
      </c>
      <c r="AC281">
        <v>-17.73</v>
      </c>
      <c r="AD281">
        <v>-39.03</v>
      </c>
      <c r="AE281">
        <v>-116.12</v>
      </c>
      <c r="AF281">
        <v>-80.37</v>
      </c>
      <c r="AG281">
        <v>-239.1</v>
      </c>
      <c r="AH281">
        <v>16.2621</v>
      </c>
      <c r="AI281">
        <v>23.49</v>
      </c>
    </row>
    <row r="282" spans="1:35">
      <c r="A282">
        <v>3227</v>
      </c>
      <c r="B282" t="s">
        <v>316</v>
      </c>
      <c r="C282" s="12">
        <v>7.9000000000000001E-2</v>
      </c>
      <c r="D282">
        <v>2.4005185400000002</v>
      </c>
      <c r="E282" s="13">
        <v>42972</v>
      </c>
      <c r="F282">
        <v>0</v>
      </c>
      <c r="G282" s="13"/>
      <c r="H282">
        <v>76.7</v>
      </c>
      <c r="I282" s="12">
        <v>3.1300000000000001E-2</v>
      </c>
      <c r="J282" s="12">
        <v>3.1300000000000001E-2</v>
      </c>
      <c r="K282" s="12">
        <v>3.2599999999999997E-2</v>
      </c>
      <c r="L282" s="13">
        <v>42992</v>
      </c>
      <c r="M282" s="12">
        <v>1.0002</v>
      </c>
      <c r="N282" s="12">
        <v>5.2299999999999999E-2</v>
      </c>
      <c r="O282">
        <v>2.4900000000000002</v>
      </c>
      <c r="P282">
        <v>2.88</v>
      </c>
      <c r="Q282">
        <v>4.45</v>
      </c>
      <c r="R282">
        <v>10</v>
      </c>
      <c r="S282">
        <v>0.2</v>
      </c>
      <c r="T282">
        <v>0.22</v>
      </c>
      <c r="U282">
        <v>0.26</v>
      </c>
      <c r="V282">
        <v>0.68</v>
      </c>
      <c r="W282">
        <v>2.4</v>
      </c>
      <c r="X282">
        <v>65</v>
      </c>
      <c r="Y282">
        <v>1.93</v>
      </c>
      <c r="Z282">
        <v>-3.9</v>
      </c>
      <c r="AA282">
        <v>-29.95</v>
      </c>
      <c r="AB282">
        <v>-26.68</v>
      </c>
      <c r="AC282">
        <v>-204.62</v>
      </c>
      <c r="AD282">
        <v>-52.7</v>
      </c>
      <c r="AE282">
        <v>-404.25</v>
      </c>
      <c r="AF282">
        <v>-85.24</v>
      </c>
      <c r="AG282">
        <v>-653.78</v>
      </c>
      <c r="AH282">
        <v>8.0149000000000008</v>
      </c>
      <c r="AI282">
        <v>47.66</v>
      </c>
    </row>
    <row r="283" spans="1:35">
      <c r="A283">
        <v>3236</v>
      </c>
      <c r="B283" t="s">
        <v>317</v>
      </c>
      <c r="C283" s="12">
        <v>0.20480000000000001</v>
      </c>
      <c r="D283">
        <v>0.1</v>
      </c>
      <c r="E283" s="13">
        <v>42973</v>
      </c>
      <c r="F283">
        <v>0.45</v>
      </c>
      <c r="G283" s="13">
        <v>42973</v>
      </c>
      <c r="H283">
        <v>28.8</v>
      </c>
      <c r="I283" s="12">
        <v>3.5000000000000001E-3</v>
      </c>
      <c r="J283" s="12">
        <v>1.9099999999999999E-2</v>
      </c>
      <c r="K283" s="12">
        <v>2.1299999999999999E-2</v>
      </c>
      <c r="L283" s="13">
        <v>43008</v>
      </c>
      <c r="M283" s="12">
        <v>0.48670000000000002</v>
      </c>
      <c r="N283" s="12">
        <v>0.1215</v>
      </c>
      <c r="O283">
        <v>0.41</v>
      </c>
      <c r="P283">
        <v>0.46</v>
      </c>
      <c r="Q283">
        <v>0.5</v>
      </c>
      <c r="R283">
        <v>7</v>
      </c>
      <c r="S283">
        <v>0.39</v>
      </c>
      <c r="T283">
        <v>0.73</v>
      </c>
      <c r="U283">
        <v>0.53</v>
      </c>
      <c r="V283">
        <v>1.65</v>
      </c>
      <c r="W283">
        <v>1.1299999999999999</v>
      </c>
      <c r="X283">
        <v>14.62</v>
      </c>
      <c r="Y283">
        <v>2.08</v>
      </c>
      <c r="Z283">
        <v>9.0299999999999994</v>
      </c>
      <c r="AA283">
        <v>26</v>
      </c>
      <c r="AB283">
        <v>-5.71</v>
      </c>
      <c r="AC283">
        <v>-16.440000000000001</v>
      </c>
      <c r="AD283">
        <v>-22.55</v>
      </c>
      <c r="AE283">
        <v>-64.94</v>
      </c>
      <c r="AF283">
        <v>-43.6</v>
      </c>
      <c r="AG283">
        <v>-125.58</v>
      </c>
      <c r="AH283">
        <v>32.985900000000001</v>
      </c>
      <c r="AI283">
        <v>11.58</v>
      </c>
    </row>
    <row r="284" spans="1:35">
      <c r="A284">
        <v>3260</v>
      </c>
      <c r="B284" t="s">
        <v>318</v>
      </c>
      <c r="C284" s="12">
        <v>0.14249999999999999</v>
      </c>
      <c r="D284">
        <v>0.5</v>
      </c>
      <c r="E284" s="13">
        <v>42920</v>
      </c>
      <c r="F284">
        <v>0</v>
      </c>
      <c r="G284" s="13"/>
      <c r="H284">
        <v>62.7</v>
      </c>
      <c r="I284" s="12">
        <v>8.0000000000000002E-3</v>
      </c>
      <c r="J284" s="12">
        <v>8.0000000000000002E-3</v>
      </c>
      <c r="K284" s="12">
        <v>8.6E-3</v>
      </c>
      <c r="L284" s="13">
        <v>42938</v>
      </c>
      <c r="M284" s="12">
        <v>-2.5</v>
      </c>
      <c r="N284" s="12">
        <v>8.3199999999999996E-2</v>
      </c>
      <c r="O284">
        <v>3.36</v>
      </c>
      <c r="P284">
        <v>2.12</v>
      </c>
      <c r="Q284">
        <v>1.99</v>
      </c>
      <c r="R284">
        <v>8</v>
      </c>
      <c r="S284">
        <v>0.56000000000000005</v>
      </c>
      <c r="T284">
        <v>0.41</v>
      </c>
      <c r="U284">
        <v>1.65</v>
      </c>
      <c r="V284">
        <v>2.62</v>
      </c>
      <c r="W284">
        <v>-0.2</v>
      </c>
      <c r="X284">
        <v>21.11</v>
      </c>
      <c r="Y284">
        <v>1.75</v>
      </c>
      <c r="Z284">
        <v>1.41</v>
      </c>
      <c r="AA284">
        <v>8.84</v>
      </c>
      <c r="AB284">
        <v>-4.57</v>
      </c>
      <c r="AC284">
        <v>-28.65</v>
      </c>
      <c r="AD284">
        <v>-11.4</v>
      </c>
      <c r="AE284">
        <v>-71.5</v>
      </c>
      <c r="AF284">
        <v>-19.95</v>
      </c>
      <c r="AG284">
        <v>-125.06</v>
      </c>
      <c r="AH284">
        <v>37.339599999999997</v>
      </c>
      <c r="AI284">
        <v>10.23</v>
      </c>
    </row>
    <row r="285" spans="1:35">
      <c r="A285">
        <v>3264</v>
      </c>
      <c r="B285" t="s">
        <v>319</v>
      </c>
      <c r="C285" s="12">
        <v>0.18820000000000001</v>
      </c>
      <c r="D285">
        <v>1.3003023</v>
      </c>
      <c r="E285" s="13">
        <v>42970</v>
      </c>
      <c r="F285">
        <v>0.10002325200000001</v>
      </c>
      <c r="G285" s="13">
        <v>42970</v>
      </c>
      <c r="H285">
        <v>25.4</v>
      </c>
      <c r="I285" s="12">
        <v>5.1200000000000002E-2</v>
      </c>
      <c r="J285" s="12">
        <v>5.5100000000000003E-2</v>
      </c>
      <c r="K285" s="12">
        <v>6.0900000000000003E-2</v>
      </c>
      <c r="L285" s="13">
        <v>42992</v>
      </c>
      <c r="M285" s="12">
        <v>0.65439999999999998</v>
      </c>
      <c r="N285" s="12">
        <v>0.1328</v>
      </c>
      <c r="O285">
        <v>1.43</v>
      </c>
      <c r="P285">
        <v>1.48</v>
      </c>
      <c r="Q285">
        <v>1.5</v>
      </c>
      <c r="R285">
        <v>10</v>
      </c>
      <c r="S285">
        <v>0.23</v>
      </c>
      <c r="T285">
        <v>0.49</v>
      </c>
      <c r="U285">
        <v>0.61</v>
      </c>
      <c r="V285">
        <v>1.33</v>
      </c>
      <c r="W285">
        <v>2.14</v>
      </c>
      <c r="X285">
        <v>15.78</v>
      </c>
      <c r="Y285">
        <v>1.25</v>
      </c>
      <c r="Z285">
        <v>21.72</v>
      </c>
      <c r="AA285">
        <v>55.17</v>
      </c>
      <c r="AB285">
        <v>-20.5</v>
      </c>
      <c r="AC285">
        <v>-52.08</v>
      </c>
      <c r="AD285">
        <v>-68.760000000000005</v>
      </c>
      <c r="AE285">
        <v>-174.65</v>
      </c>
      <c r="AF285">
        <v>-129.08000000000001</v>
      </c>
      <c r="AG285">
        <v>-327.86</v>
      </c>
      <c r="AH285">
        <v>13.054</v>
      </c>
      <c r="AI285">
        <v>29.26</v>
      </c>
    </row>
    <row r="286" spans="1:35">
      <c r="A286">
        <v>3289</v>
      </c>
      <c r="B286" t="s">
        <v>320</v>
      </c>
      <c r="C286" s="12">
        <v>0.17860000000000001</v>
      </c>
      <c r="D286">
        <v>4.8793632899999997</v>
      </c>
      <c r="E286" s="13">
        <v>42977</v>
      </c>
      <c r="F286">
        <v>0</v>
      </c>
      <c r="G286" s="13"/>
      <c r="H286">
        <v>98.6</v>
      </c>
      <c r="I286" s="12">
        <v>4.9500000000000002E-2</v>
      </c>
      <c r="J286" s="12">
        <v>4.9500000000000002E-2</v>
      </c>
      <c r="K286" s="12">
        <v>5.4300000000000001E-2</v>
      </c>
      <c r="L286" s="13">
        <v>42998</v>
      </c>
      <c r="M286" s="12">
        <v>0.69610000000000005</v>
      </c>
      <c r="N286" s="12">
        <v>0.10059999999999999</v>
      </c>
      <c r="O286">
        <v>2.67</v>
      </c>
      <c r="P286">
        <v>1.62</v>
      </c>
      <c r="Q286">
        <v>1.89</v>
      </c>
      <c r="R286">
        <v>9</v>
      </c>
      <c r="S286">
        <v>1.61</v>
      </c>
      <c r="T286">
        <v>1.7</v>
      </c>
      <c r="U286">
        <v>0.84</v>
      </c>
      <c r="V286">
        <v>4.1500000000000004</v>
      </c>
      <c r="W286">
        <v>7.01</v>
      </c>
      <c r="X286">
        <v>18.329999999999998</v>
      </c>
      <c r="Y286">
        <v>2.58</v>
      </c>
      <c r="Z286">
        <v>17.239999999999998</v>
      </c>
      <c r="AA286">
        <v>169.97</v>
      </c>
      <c r="AB286">
        <v>-20.5</v>
      </c>
      <c r="AC286">
        <v>-202.08</v>
      </c>
      <c r="AD286">
        <v>-63.62</v>
      </c>
      <c r="AE286">
        <v>-627.29</v>
      </c>
      <c r="AF286">
        <v>-117.53</v>
      </c>
      <c r="AG286">
        <v>-1158.8</v>
      </c>
      <c r="AH286">
        <v>3.7629000000000001</v>
      </c>
      <c r="AI286">
        <v>101.52</v>
      </c>
    </row>
    <row r="287" spans="1:35">
      <c r="A287">
        <v>3299</v>
      </c>
      <c r="B287" t="s">
        <v>321</v>
      </c>
      <c r="C287" s="12">
        <v>4.9000000000000002E-2</v>
      </c>
      <c r="D287">
        <v>5</v>
      </c>
      <c r="E287" s="13">
        <v>42917</v>
      </c>
      <c r="F287">
        <v>0</v>
      </c>
      <c r="G287" s="13"/>
      <c r="H287">
        <v>60.5</v>
      </c>
      <c r="I287" s="12">
        <v>8.2600000000000007E-2</v>
      </c>
      <c r="J287" s="12">
        <v>8.2600000000000007E-2</v>
      </c>
      <c r="K287" s="12">
        <v>8.4699999999999998E-2</v>
      </c>
      <c r="L287" s="13">
        <v>42945</v>
      </c>
      <c r="M287" s="12">
        <v>0.86960000000000004</v>
      </c>
      <c r="N287" s="12">
        <v>8.8599999999999998E-2</v>
      </c>
      <c r="O287">
        <v>4.0999999999999996</v>
      </c>
      <c r="P287">
        <v>3.51</v>
      </c>
      <c r="Q287">
        <v>2.59</v>
      </c>
      <c r="R287">
        <v>10</v>
      </c>
      <c r="S287">
        <v>1.24</v>
      </c>
      <c r="T287">
        <v>1.32</v>
      </c>
      <c r="U287">
        <v>1.32</v>
      </c>
      <c r="V287">
        <v>3.88</v>
      </c>
      <c r="W287">
        <v>5.75</v>
      </c>
      <c r="X287">
        <v>12.22</v>
      </c>
      <c r="Y287">
        <v>2.2799999999999998</v>
      </c>
      <c r="Z287">
        <v>-22.09</v>
      </c>
      <c r="AA287">
        <v>-133.63</v>
      </c>
      <c r="AB287">
        <v>-81.36</v>
      </c>
      <c r="AC287">
        <v>-492.2</v>
      </c>
      <c r="AD287">
        <v>-149.09</v>
      </c>
      <c r="AE287">
        <v>-902</v>
      </c>
      <c r="AF287">
        <v>-233.76</v>
      </c>
      <c r="AG287">
        <v>-1414.25</v>
      </c>
      <c r="AH287">
        <v>3.9043000000000001</v>
      </c>
      <c r="AI287">
        <v>97.84</v>
      </c>
    </row>
    <row r="288" spans="1:35">
      <c r="A288">
        <v>3306</v>
      </c>
      <c r="B288" t="s">
        <v>322</v>
      </c>
      <c r="C288" s="12">
        <v>0.18440000000000001</v>
      </c>
      <c r="D288">
        <v>1</v>
      </c>
      <c r="E288" s="13">
        <v>42951</v>
      </c>
      <c r="F288">
        <v>0</v>
      </c>
      <c r="G288" s="13"/>
      <c r="H288">
        <v>25.1</v>
      </c>
      <c r="I288" s="12">
        <v>3.9800000000000002E-2</v>
      </c>
      <c r="J288" s="12">
        <v>3.9800000000000002E-2</v>
      </c>
      <c r="K288" s="12">
        <v>4.3900000000000002E-2</v>
      </c>
      <c r="L288" s="13">
        <v>42973</v>
      </c>
      <c r="M288" s="12">
        <v>0.90090000000000003</v>
      </c>
      <c r="N288" s="12">
        <v>0.36849999999999999</v>
      </c>
      <c r="O288">
        <v>1.4</v>
      </c>
      <c r="P288">
        <v>1.45</v>
      </c>
      <c r="Q288">
        <v>1.2</v>
      </c>
      <c r="R288">
        <v>9</v>
      </c>
      <c r="S288">
        <v>0.13</v>
      </c>
      <c r="T288">
        <v>0.61</v>
      </c>
      <c r="U288">
        <v>7.0000000000000007E-2</v>
      </c>
      <c r="V288">
        <v>0.81</v>
      </c>
      <c r="W288">
        <v>1.1100000000000001</v>
      </c>
      <c r="X288">
        <v>27.58</v>
      </c>
      <c r="Y288">
        <v>0.86</v>
      </c>
      <c r="Z288">
        <v>14.98</v>
      </c>
      <c r="AA288">
        <v>37.590000000000003</v>
      </c>
      <c r="AB288">
        <v>-15.48</v>
      </c>
      <c r="AC288">
        <v>-38.86</v>
      </c>
      <c r="AD288">
        <v>-50.29</v>
      </c>
      <c r="AE288">
        <v>-126.24</v>
      </c>
      <c r="AF288">
        <v>-93.81</v>
      </c>
      <c r="AG288">
        <v>-235.46</v>
      </c>
      <c r="AH288">
        <v>18.311699999999998</v>
      </c>
      <c r="AI288">
        <v>20.86</v>
      </c>
    </row>
    <row r="289" spans="1:35">
      <c r="A289">
        <v>3323</v>
      </c>
      <c r="B289" t="s">
        <v>323</v>
      </c>
      <c r="C289" s="12">
        <v>0.40400000000000003</v>
      </c>
      <c r="D289">
        <v>1</v>
      </c>
      <c r="E289" s="13">
        <v>42945</v>
      </c>
      <c r="F289">
        <v>0</v>
      </c>
      <c r="G289" s="13"/>
      <c r="H289">
        <v>19.649999999999999</v>
      </c>
      <c r="I289" s="14">
        <v>5.0900000000000001E-2</v>
      </c>
      <c r="J289" s="14">
        <v>5.0900000000000001E-2</v>
      </c>
      <c r="K289" s="12">
        <v>6.3799999999999996E-2</v>
      </c>
      <c r="L289" s="13">
        <v>42973</v>
      </c>
      <c r="M289" s="12">
        <v>0.90910000000000002</v>
      </c>
      <c r="N289" s="12">
        <v>0.1129</v>
      </c>
      <c r="O289">
        <v>0.85</v>
      </c>
      <c r="P289">
        <v>1.01</v>
      </c>
      <c r="Q289">
        <v>1.56</v>
      </c>
      <c r="R289">
        <v>10</v>
      </c>
      <c r="S289">
        <v>0.02</v>
      </c>
      <c r="T289">
        <v>-0.02</v>
      </c>
      <c r="U289">
        <v>0.34</v>
      </c>
      <c r="V289">
        <v>0.34</v>
      </c>
      <c r="W289">
        <v>1.1000000000000001</v>
      </c>
      <c r="X289">
        <v>21.83</v>
      </c>
      <c r="Y289">
        <v>0.76</v>
      </c>
      <c r="Z289">
        <v>72.209999999999994</v>
      </c>
      <c r="AA289">
        <v>141.9</v>
      </c>
      <c r="AB289">
        <v>29.39</v>
      </c>
      <c r="AC289">
        <v>57.76</v>
      </c>
      <c r="AD289">
        <v>-19.54</v>
      </c>
      <c r="AE289">
        <v>-38.4</v>
      </c>
      <c r="AF289">
        <v>-80.709999999999994</v>
      </c>
      <c r="AG289">
        <v>-158.6</v>
      </c>
      <c r="AH289">
        <v>16.6389</v>
      </c>
      <c r="AI289">
        <v>22.96</v>
      </c>
    </row>
    <row r="290" spans="1:35">
      <c r="A290">
        <v>3324</v>
      </c>
      <c r="B290" t="s">
        <v>324</v>
      </c>
      <c r="C290" s="12">
        <v>0.32500000000000001</v>
      </c>
      <c r="D290">
        <v>0.91641043</v>
      </c>
      <c r="E290" s="13">
        <v>43001</v>
      </c>
      <c r="F290">
        <v>0</v>
      </c>
      <c r="G290" s="13"/>
      <c r="H290">
        <v>91.3</v>
      </c>
      <c r="I290" s="12">
        <v>0.01</v>
      </c>
      <c r="J290" s="12">
        <v>0.01</v>
      </c>
      <c r="K290" s="12">
        <v>1.2E-2</v>
      </c>
      <c r="L290" s="13">
        <v>43022</v>
      </c>
      <c r="M290" s="12">
        <v>0.37869999999999998</v>
      </c>
      <c r="N290" s="12">
        <v>0.2112</v>
      </c>
      <c r="O290">
        <v>0.53</v>
      </c>
      <c r="P290">
        <v>0.6</v>
      </c>
      <c r="Q290">
        <v>0.36</v>
      </c>
      <c r="R290">
        <v>5</v>
      </c>
      <c r="S290">
        <v>1.54</v>
      </c>
      <c r="T290">
        <v>1.76</v>
      </c>
      <c r="U290">
        <v>2.5</v>
      </c>
      <c r="V290">
        <v>5.8</v>
      </c>
      <c r="W290">
        <v>2.42</v>
      </c>
      <c r="X290">
        <v>14.33</v>
      </c>
      <c r="Y290">
        <v>3.49</v>
      </c>
      <c r="Z290">
        <v>10.48</v>
      </c>
      <c r="AA290">
        <v>95.65</v>
      </c>
      <c r="AB290">
        <v>2.31</v>
      </c>
      <c r="AC290">
        <v>21.08</v>
      </c>
      <c r="AD290">
        <v>-7.03</v>
      </c>
      <c r="AE290">
        <v>-64.150000000000006</v>
      </c>
      <c r="AF290">
        <v>-18.690000000000001</v>
      </c>
      <c r="AG290">
        <v>-170.68</v>
      </c>
      <c r="AH290">
        <v>18.773599999999998</v>
      </c>
      <c r="AI290">
        <v>20.350000000000001</v>
      </c>
    </row>
    <row r="291" spans="1:35">
      <c r="A291">
        <v>3332</v>
      </c>
      <c r="B291" t="s">
        <v>325</v>
      </c>
      <c r="C291" s="12">
        <v>0.14599999999999999</v>
      </c>
      <c r="D291">
        <v>2.2000000000000002</v>
      </c>
      <c r="E291" s="13">
        <v>42950</v>
      </c>
      <c r="F291">
        <v>0</v>
      </c>
      <c r="G291" s="13"/>
      <c r="H291">
        <v>35.6</v>
      </c>
      <c r="I291" s="12">
        <v>6.1800000000000001E-2</v>
      </c>
      <c r="J291" s="12">
        <v>6.1800000000000001E-2</v>
      </c>
      <c r="K291" s="12">
        <v>6.6699999999999995E-2</v>
      </c>
      <c r="L291" s="13">
        <v>42972</v>
      </c>
      <c r="M291" s="12">
        <v>0.88349999999999995</v>
      </c>
      <c r="N291" s="12">
        <v>0.38059999999999999</v>
      </c>
      <c r="O291">
        <v>2.5499999999999998</v>
      </c>
      <c r="P291">
        <v>2.79</v>
      </c>
      <c r="Q291">
        <v>3.13</v>
      </c>
      <c r="R291">
        <v>10</v>
      </c>
      <c r="S291">
        <v>0.62</v>
      </c>
      <c r="T291">
        <v>0.53</v>
      </c>
      <c r="U291">
        <v>0.74</v>
      </c>
      <c r="V291">
        <v>1.89</v>
      </c>
      <c r="W291">
        <v>2.4900000000000002</v>
      </c>
      <c r="X291">
        <v>15.96</v>
      </c>
      <c r="Y291">
        <v>1.31</v>
      </c>
      <c r="Z291">
        <v>11.96</v>
      </c>
      <c r="AA291">
        <v>42.57</v>
      </c>
      <c r="AB291">
        <v>-34.46</v>
      </c>
      <c r="AC291">
        <v>-122.67</v>
      </c>
      <c r="AD291">
        <v>-87.51</v>
      </c>
      <c r="AE291">
        <v>-311.52</v>
      </c>
      <c r="AF291">
        <v>-153.81</v>
      </c>
      <c r="AG291">
        <v>-547.58000000000004</v>
      </c>
      <c r="AH291">
        <v>8.4724000000000004</v>
      </c>
      <c r="AI291">
        <v>45.09</v>
      </c>
    </row>
    <row r="292" spans="1:35">
      <c r="A292">
        <v>3354</v>
      </c>
      <c r="B292" t="s">
        <v>326</v>
      </c>
      <c r="C292" s="12">
        <v>0.20480000000000001</v>
      </c>
      <c r="D292">
        <v>0.22736611000000001</v>
      </c>
      <c r="E292" s="13">
        <v>42928</v>
      </c>
      <c r="F292">
        <v>0</v>
      </c>
      <c r="G292" s="13"/>
      <c r="H292">
        <v>10</v>
      </c>
      <c r="I292" s="12">
        <v>2.2700000000000001E-2</v>
      </c>
      <c r="J292" s="12">
        <v>2.2700000000000001E-2</v>
      </c>
      <c r="K292" s="12">
        <v>2.53E-2</v>
      </c>
      <c r="L292" s="13">
        <v>42945</v>
      </c>
      <c r="M292" s="12">
        <v>0.94740000000000002</v>
      </c>
      <c r="N292" s="12">
        <v>0.34189999999999998</v>
      </c>
      <c r="O292">
        <v>0.38</v>
      </c>
      <c r="P292">
        <v>0.56999999999999995</v>
      </c>
      <c r="Q292">
        <v>0.61</v>
      </c>
      <c r="R292">
        <v>10</v>
      </c>
      <c r="S292">
        <v>-0.17</v>
      </c>
      <c r="T292">
        <v>-0.12</v>
      </c>
      <c r="U292">
        <v>-0.06</v>
      </c>
      <c r="V292">
        <v>-0.35</v>
      </c>
      <c r="W292">
        <v>0.24</v>
      </c>
      <c r="X292">
        <v>-34.479999999999997</v>
      </c>
      <c r="Y292">
        <v>0.62</v>
      </c>
      <c r="Z292">
        <v>10.75</v>
      </c>
      <c r="AA292">
        <v>10.75</v>
      </c>
      <c r="AB292">
        <v>-6.8</v>
      </c>
      <c r="AC292">
        <v>-6.8</v>
      </c>
      <c r="AD292">
        <v>-26.85</v>
      </c>
      <c r="AE292">
        <v>-26.85</v>
      </c>
      <c r="AF292">
        <v>-51.91</v>
      </c>
      <c r="AG292">
        <v>-51.91</v>
      </c>
      <c r="AH292">
        <v>79.793000000000006</v>
      </c>
      <c r="AI292">
        <v>4.79</v>
      </c>
    </row>
    <row r="293" spans="1:35">
      <c r="A293">
        <v>3702</v>
      </c>
      <c r="B293" t="s">
        <v>327</v>
      </c>
      <c r="C293" s="12">
        <v>0.155</v>
      </c>
      <c r="D293">
        <v>2.4</v>
      </c>
      <c r="E293" s="13">
        <v>42948</v>
      </c>
      <c r="F293">
        <v>0</v>
      </c>
      <c r="H293">
        <v>38.450000000000003</v>
      </c>
      <c r="I293" s="12">
        <v>6.2399999999999997E-2</v>
      </c>
      <c r="J293" s="12">
        <v>6.2399999999999997E-2</v>
      </c>
      <c r="K293" s="12">
        <v>6.7699999999999996E-2</v>
      </c>
      <c r="L293" s="13">
        <v>42977</v>
      </c>
      <c r="M293" s="12">
        <v>0.7339</v>
      </c>
      <c r="N293" s="12">
        <v>9.4899999999999998E-2</v>
      </c>
      <c r="O293">
        <v>2.4</v>
      </c>
      <c r="P293">
        <v>2.5299999999999998</v>
      </c>
      <c r="Q293">
        <v>2.4500000000000002</v>
      </c>
      <c r="R293">
        <v>10</v>
      </c>
      <c r="S293">
        <v>0.94</v>
      </c>
      <c r="T293">
        <v>0.94</v>
      </c>
      <c r="U293">
        <v>1.1200000000000001</v>
      </c>
      <c r="V293">
        <v>3</v>
      </c>
      <c r="W293">
        <v>3.27</v>
      </c>
      <c r="X293">
        <v>10.45</v>
      </c>
      <c r="Y293">
        <v>1.39</v>
      </c>
      <c r="Z293">
        <v>14.75</v>
      </c>
      <c r="AA293">
        <v>56.7</v>
      </c>
      <c r="AB293">
        <v>-32.33</v>
      </c>
      <c r="AC293">
        <v>-124.32</v>
      </c>
      <c r="AD293">
        <v>-86.14</v>
      </c>
      <c r="AE293">
        <v>-331.2</v>
      </c>
      <c r="AF293">
        <v>-153.38999999999999</v>
      </c>
      <c r="AG293">
        <v>-589.79999999999995</v>
      </c>
      <c r="AH293">
        <v>7.734</v>
      </c>
      <c r="AI293">
        <v>49.39</v>
      </c>
    </row>
    <row r="294" spans="1:35">
      <c r="A294">
        <v>3438</v>
      </c>
      <c r="B294" t="s">
        <v>328</v>
      </c>
      <c r="C294" s="12">
        <v>0.19289999999999999</v>
      </c>
      <c r="D294">
        <v>0.3</v>
      </c>
      <c r="E294" s="13">
        <v>42888</v>
      </c>
      <c r="F294">
        <v>0</v>
      </c>
      <c r="H294">
        <v>19.25</v>
      </c>
      <c r="I294" s="12">
        <v>1.5599999999999999E-2</v>
      </c>
      <c r="J294" s="12">
        <v>1.5599999999999999E-2</v>
      </c>
      <c r="K294" s="12">
        <v>1.72E-2</v>
      </c>
      <c r="L294" s="13">
        <v>42916</v>
      </c>
      <c r="M294" s="12">
        <v>30</v>
      </c>
      <c r="N294" s="12">
        <v>6.0699999999999997E-2</v>
      </c>
      <c r="O294">
        <v>1.1599999999999999</v>
      </c>
      <c r="P294">
        <v>1.51</v>
      </c>
      <c r="Q294">
        <v>3.27</v>
      </c>
      <c r="R294">
        <v>10</v>
      </c>
      <c r="S294">
        <v>0.11</v>
      </c>
      <c r="T294">
        <v>-0.26</v>
      </c>
      <c r="U294">
        <v>-0.44</v>
      </c>
      <c r="V294">
        <v>-0.59</v>
      </c>
      <c r="W294">
        <v>0.01</v>
      </c>
      <c r="X294">
        <v>-27.11</v>
      </c>
      <c r="Y294">
        <v>0.75</v>
      </c>
      <c r="Z294">
        <v>6.49</v>
      </c>
      <c r="AA294">
        <v>12.49</v>
      </c>
      <c r="AB294">
        <v>-5.47</v>
      </c>
      <c r="AC294">
        <v>-10.54</v>
      </c>
      <c r="AD294">
        <v>-19.14</v>
      </c>
      <c r="AE294">
        <v>-36.85</v>
      </c>
      <c r="AF294">
        <v>-36.229999999999997</v>
      </c>
      <c r="AG294">
        <v>-69.75</v>
      </c>
      <c r="AH294">
        <v>60.802300000000002</v>
      </c>
      <c r="AI294">
        <v>6.28</v>
      </c>
    </row>
    <row r="295" spans="1:35">
      <c r="A295">
        <v>3450</v>
      </c>
      <c r="B295" t="s">
        <v>329</v>
      </c>
      <c r="C295" s="12">
        <v>0.18090000000000001</v>
      </c>
      <c r="D295">
        <v>6.5</v>
      </c>
      <c r="E295" s="13">
        <v>42928</v>
      </c>
      <c r="F295">
        <v>2</v>
      </c>
      <c r="G295" s="13">
        <v>42928</v>
      </c>
      <c r="H295">
        <v>144.5</v>
      </c>
      <c r="I295" s="12">
        <v>4.4999999999999998E-2</v>
      </c>
      <c r="J295" s="12">
        <v>5.8799999999999998E-2</v>
      </c>
      <c r="K295" s="12">
        <v>6.4699999999999994E-2</v>
      </c>
      <c r="L295" s="13">
        <v>42962</v>
      </c>
      <c r="M295" s="12">
        <v>0.68220000000000003</v>
      </c>
      <c r="N295" s="12">
        <v>7.9100000000000004E-2</v>
      </c>
      <c r="O295">
        <v>6.5</v>
      </c>
      <c r="P295">
        <v>4.75</v>
      </c>
      <c r="Q295">
        <v>3.38</v>
      </c>
      <c r="R295">
        <v>10</v>
      </c>
      <c r="S295">
        <v>3.31</v>
      </c>
      <c r="T295">
        <v>3.08</v>
      </c>
      <c r="U295">
        <v>2.2400000000000002</v>
      </c>
      <c r="V295">
        <v>8.6300000000000008</v>
      </c>
      <c r="W295">
        <v>12.46</v>
      </c>
      <c r="X295">
        <v>12.75</v>
      </c>
      <c r="Y295">
        <v>4.5</v>
      </c>
      <c r="Z295">
        <v>21.13</v>
      </c>
      <c r="AA295">
        <v>305.38</v>
      </c>
      <c r="AB295">
        <v>-23.77</v>
      </c>
      <c r="AC295">
        <v>-343.43</v>
      </c>
      <c r="AD295">
        <v>-75.08</v>
      </c>
      <c r="AE295">
        <v>-1084.94</v>
      </c>
      <c r="AF295">
        <v>-139.22999999999999</v>
      </c>
      <c r="AG295">
        <v>-2011.82</v>
      </c>
      <c r="AH295">
        <v>2.1577999999999999</v>
      </c>
      <c r="AI295">
        <v>177.03</v>
      </c>
    </row>
    <row r="296" spans="1:35">
      <c r="A296">
        <v>3454</v>
      </c>
      <c r="B296" t="s">
        <v>330</v>
      </c>
      <c r="C296" s="12">
        <v>0.14480000000000001</v>
      </c>
      <c r="D296">
        <v>4.5</v>
      </c>
      <c r="E296" s="13">
        <v>42949</v>
      </c>
      <c r="F296">
        <v>0.35</v>
      </c>
      <c r="G296" s="13">
        <v>42949</v>
      </c>
      <c r="H296">
        <v>86</v>
      </c>
      <c r="I296" s="12">
        <v>5.2299999999999999E-2</v>
      </c>
      <c r="J296" s="12">
        <v>5.6399999999999999E-2</v>
      </c>
      <c r="K296" s="12">
        <v>6.08E-2</v>
      </c>
      <c r="L296" s="13">
        <v>42972</v>
      </c>
      <c r="M296" s="12">
        <v>0.7823</v>
      </c>
      <c r="N296" s="12">
        <v>0.21640000000000001</v>
      </c>
      <c r="O296">
        <v>5.48</v>
      </c>
      <c r="P296">
        <v>5.14</v>
      </c>
      <c r="Q296">
        <v>4.12</v>
      </c>
      <c r="R296">
        <v>10</v>
      </c>
      <c r="S296">
        <v>1.1599999999999999</v>
      </c>
      <c r="T296">
        <v>2.0699999999999998</v>
      </c>
      <c r="U296">
        <v>1.37</v>
      </c>
      <c r="V296">
        <v>4.5999999999999996</v>
      </c>
      <c r="W296">
        <v>6.2</v>
      </c>
      <c r="X296">
        <v>15.55</v>
      </c>
      <c r="Y296">
        <v>2.65</v>
      </c>
      <c r="Z296">
        <v>10.59</v>
      </c>
      <c r="AA296">
        <v>91.08</v>
      </c>
      <c r="AB296">
        <v>-31.74</v>
      </c>
      <c r="AC296">
        <v>-273</v>
      </c>
      <c r="AD296">
        <v>-80.13</v>
      </c>
      <c r="AE296">
        <v>-689.09</v>
      </c>
      <c r="AF296">
        <v>-140.6</v>
      </c>
      <c r="AG296">
        <v>-1209.2</v>
      </c>
      <c r="AH296">
        <v>3.8452999999999999</v>
      </c>
      <c r="AI296">
        <v>99.34</v>
      </c>
    </row>
    <row r="297" spans="1:35">
      <c r="A297">
        <v>3483</v>
      </c>
      <c r="B297" t="s">
        <v>331</v>
      </c>
      <c r="C297" s="12">
        <v>0.3251</v>
      </c>
      <c r="D297">
        <v>0.1</v>
      </c>
      <c r="E297" s="13">
        <v>42976</v>
      </c>
      <c r="F297">
        <v>0</v>
      </c>
      <c r="G297" s="13"/>
      <c r="H297">
        <v>32</v>
      </c>
      <c r="I297" s="12">
        <v>3.0999999999999999E-3</v>
      </c>
      <c r="J297" s="12">
        <v>3.0999999999999999E-3</v>
      </c>
      <c r="K297" s="12">
        <v>3.7000000000000002E-3</v>
      </c>
      <c r="L297" s="13">
        <v>43007</v>
      </c>
      <c r="M297" s="12">
        <v>-0.13700000000000001</v>
      </c>
      <c r="N297" s="12">
        <v>6.4000000000000001E-2</v>
      </c>
      <c r="O297">
        <v>0.13</v>
      </c>
      <c r="P297">
        <v>0.4</v>
      </c>
      <c r="Q297">
        <v>2.02</v>
      </c>
      <c r="R297">
        <v>10</v>
      </c>
      <c r="S297">
        <v>-0.19</v>
      </c>
      <c r="T297">
        <v>0.56000000000000005</v>
      </c>
      <c r="U297">
        <v>0.72</v>
      </c>
      <c r="V297">
        <v>1.0900000000000001</v>
      </c>
      <c r="W297">
        <v>-0.73</v>
      </c>
      <c r="X297">
        <v>16.670000000000002</v>
      </c>
      <c r="Y297">
        <v>0.82</v>
      </c>
      <c r="Z297">
        <v>3.26</v>
      </c>
      <c r="AA297">
        <v>10.44</v>
      </c>
      <c r="AB297">
        <v>0.72</v>
      </c>
      <c r="AC297">
        <v>2.2999999999999998</v>
      </c>
      <c r="AD297">
        <v>-2.19</v>
      </c>
      <c r="AE297">
        <v>-7</v>
      </c>
      <c r="AF297">
        <v>-5.82</v>
      </c>
      <c r="AG297">
        <v>-18.62</v>
      </c>
      <c r="AH297">
        <v>172.03559999999999</v>
      </c>
      <c r="AI297">
        <v>2.2200000000000002</v>
      </c>
    </row>
    <row r="298" spans="1:35">
      <c r="A298">
        <v>3518</v>
      </c>
      <c r="B298" t="s">
        <v>332</v>
      </c>
      <c r="C298" s="12">
        <v>2.0899999999999998E-2</v>
      </c>
      <c r="D298">
        <v>1</v>
      </c>
      <c r="E298" s="13">
        <v>42927</v>
      </c>
      <c r="F298">
        <v>0</v>
      </c>
      <c r="G298" s="13"/>
      <c r="H298">
        <v>22.6</v>
      </c>
      <c r="I298" s="12">
        <v>4.4200000000000003E-2</v>
      </c>
      <c r="J298" s="12">
        <v>4.4200000000000003E-2</v>
      </c>
      <c r="K298" s="12">
        <v>4.4699999999999997E-2</v>
      </c>
      <c r="L298" s="13">
        <v>42958</v>
      </c>
      <c r="M298" s="12">
        <v>-0.50509999999999999</v>
      </c>
      <c r="N298" s="12">
        <v>0.1065</v>
      </c>
      <c r="O298">
        <v>1.33</v>
      </c>
      <c r="P298">
        <v>1.33</v>
      </c>
      <c r="Q298">
        <v>3.2</v>
      </c>
      <c r="R298">
        <v>10</v>
      </c>
      <c r="S298">
        <v>-0.67</v>
      </c>
      <c r="T298">
        <v>-1.79</v>
      </c>
      <c r="U298">
        <v>-0.93</v>
      </c>
      <c r="V298">
        <v>-3.39</v>
      </c>
      <c r="W298">
        <v>-1.98</v>
      </c>
      <c r="X298">
        <v>-4.47</v>
      </c>
      <c r="Y298">
        <v>0.72</v>
      </c>
      <c r="Z298">
        <v>-17.73</v>
      </c>
      <c r="AA298">
        <v>-40.07</v>
      </c>
      <c r="AB298">
        <v>-49.03</v>
      </c>
      <c r="AC298">
        <v>-110.8</v>
      </c>
      <c r="AD298">
        <v>-84.8</v>
      </c>
      <c r="AE298">
        <v>-191.64</v>
      </c>
      <c r="AF298">
        <v>-129.51</v>
      </c>
      <c r="AG298">
        <v>-292.69</v>
      </c>
      <c r="AH298">
        <v>19.793199999999999</v>
      </c>
      <c r="AI298">
        <v>19.3</v>
      </c>
    </row>
    <row r="299" spans="1:35">
      <c r="A299">
        <v>3556</v>
      </c>
      <c r="B299" t="s">
        <v>333</v>
      </c>
      <c r="C299" s="12">
        <v>0.13539999999999999</v>
      </c>
      <c r="D299">
        <v>3.7</v>
      </c>
      <c r="E299" s="13">
        <v>42941</v>
      </c>
      <c r="F299">
        <v>0.4</v>
      </c>
      <c r="G299" s="13">
        <v>42941</v>
      </c>
      <c r="H299">
        <v>49.95</v>
      </c>
      <c r="I299" s="12">
        <v>7.4099999999999999E-2</v>
      </c>
      <c r="J299" s="12">
        <v>8.2100000000000006E-2</v>
      </c>
      <c r="K299" s="12">
        <v>8.7999999999999995E-2</v>
      </c>
      <c r="L299" s="13">
        <v>42973</v>
      </c>
      <c r="M299" s="12">
        <v>1</v>
      </c>
      <c r="N299" s="12">
        <v>0.1196</v>
      </c>
      <c r="O299">
        <v>5.3</v>
      </c>
      <c r="P299">
        <v>4.37</v>
      </c>
      <c r="Q299">
        <v>3.43</v>
      </c>
      <c r="R299">
        <v>10</v>
      </c>
      <c r="S299">
        <v>0.98</v>
      </c>
      <c r="T299">
        <v>0.9</v>
      </c>
      <c r="U299">
        <v>0.83</v>
      </c>
      <c r="V299">
        <v>2.71</v>
      </c>
      <c r="W299">
        <v>4.0999999999999996</v>
      </c>
      <c r="X299">
        <v>13.88</v>
      </c>
      <c r="Y299">
        <v>2.62</v>
      </c>
      <c r="Z299">
        <v>11.75</v>
      </c>
      <c r="AA299">
        <v>58.69</v>
      </c>
      <c r="AB299">
        <v>-49.6</v>
      </c>
      <c r="AC299">
        <v>-247.74</v>
      </c>
      <c r="AD299">
        <v>-119.71</v>
      </c>
      <c r="AE299">
        <v>-597.94000000000005</v>
      </c>
      <c r="AF299">
        <v>-207.35</v>
      </c>
      <c r="AG299">
        <v>-1035.7</v>
      </c>
      <c r="AH299">
        <v>4.5686999999999998</v>
      </c>
      <c r="AI299">
        <v>83.61</v>
      </c>
    </row>
    <row r="300" spans="1:35">
      <c r="A300">
        <v>3605</v>
      </c>
      <c r="B300" t="s">
        <v>334</v>
      </c>
      <c r="C300" s="12">
        <v>0.13769999999999999</v>
      </c>
      <c r="D300">
        <v>0.4</v>
      </c>
      <c r="E300" s="13">
        <v>42937</v>
      </c>
      <c r="F300">
        <v>0</v>
      </c>
      <c r="G300" s="13"/>
      <c r="H300">
        <v>26.45</v>
      </c>
      <c r="I300" s="12">
        <v>1.5100000000000001E-2</v>
      </c>
      <c r="J300" s="12">
        <v>1.5100000000000001E-2</v>
      </c>
      <c r="K300" s="12">
        <v>1.6199999999999999E-2</v>
      </c>
      <c r="L300" s="13">
        <v>42972</v>
      </c>
      <c r="M300" s="12">
        <v>0.32790000000000002</v>
      </c>
      <c r="N300" s="12">
        <v>0.1542</v>
      </c>
      <c r="O300">
        <v>0.76</v>
      </c>
      <c r="P300">
        <v>1.75</v>
      </c>
      <c r="Q300">
        <v>2.4500000000000002</v>
      </c>
      <c r="R300">
        <v>9</v>
      </c>
      <c r="S300">
        <v>0.03</v>
      </c>
      <c r="T300">
        <v>0.13</v>
      </c>
      <c r="U300">
        <v>0.62</v>
      </c>
      <c r="V300">
        <v>0.78</v>
      </c>
      <c r="W300">
        <v>1.22</v>
      </c>
      <c r="X300">
        <v>23</v>
      </c>
      <c r="Y300">
        <v>0.82</v>
      </c>
      <c r="Z300">
        <v>2.33</v>
      </c>
      <c r="AA300">
        <v>6.16</v>
      </c>
      <c r="AB300">
        <v>-8.98</v>
      </c>
      <c r="AC300">
        <v>-23.76</v>
      </c>
      <c r="AD300">
        <v>-21.92</v>
      </c>
      <c r="AE300">
        <v>-57.97</v>
      </c>
      <c r="AF300">
        <v>-38.08</v>
      </c>
      <c r="AG300">
        <v>-100.72</v>
      </c>
      <c r="AH300">
        <v>46.779200000000003</v>
      </c>
      <c r="AI300">
        <v>8.17</v>
      </c>
    </row>
    <row r="301" spans="1:35">
      <c r="A301">
        <v>4103</v>
      </c>
      <c r="B301" t="s">
        <v>335</v>
      </c>
      <c r="C301" s="12">
        <v>0.185</v>
      </c>
      <c r="D301">
        <v>4</v>
      </c>
      <c r="E301" s="13">
        <v>42943</v>
      </c>
      <c r="F301">
        <v>0</v>
      </c>
      <c r="G301" s="13"/>
      <c r="H301">
        <v>74.599999999999994</v>
      </c>
      <c r="I301" s="14">
        <v>5.3600000000000002E-2</v>
      </c>
      <c r="J301" s="12">
        <v>5.3600000000000002E-2</v>
      </c>
      <c r="K301" s="12">
        <v>5.91E-2</v>
      </c>
      <c r="L301" s="13">
        <v>42971</v>
      </c>
      <c r="M301" s="12">
        <v>0.67910000000000004</v>
      </c>
      <c r="N301" s="12">
        <v>0.32690000000000002</v>
      </c>
      <c r="O301">
        <v>4.07</v>
      </c>
      <c r="P301">
        <v>3.7</v>
      </c>
      <c r="Q301">
        <v>3.33</v>
      </c>
      <c r="R301">
        <v>10</v>
      </c>
      <c r="S301">
        <v>0.69</v>
      </c>
      <c r="T301">
        <v>0.79</v>
      </c>
      <c r="U301">
        <v>2.2799999999999998</v>
      </c>
      <c r="V301">
        <v>3.76</v>
      </c>
      <c r="W301">
        <v>5.89</v>
      </c>
      <c r="X301">
        <v>13.84</v>
      </c>
      <c r="Y301">
        <v>2.4500000000000002</v>
      </c>
      <c r="Z301">
        <v>20.309999999999999</v>
      </c>
      <c r="AA301">
        <v>151.5</v>
      </c>
      <c r="AB301">
        <v>-20.7</v>
      </c>
      <c r="AC301">
        <v>-154.4</v>
      </c>
      <c r="AD301">
        <v>-67.56</v>
      </c>
      <c r="AE301">
        <v>-504</v>
      </c>
      <c r="AF301">
        <v>-126.14</v>
      </c>
      <c r="AG301">
        <v>-941</v>
      </c>
      <c r="AH301">
        <v>4.5766999999999998</v>
      </c>
      <c r="AI301">
        <v>83.47</v>
      </c>
    </row>
    <row r="302" spans="1:35">
      <c r="A302">
        <v>4104</v>
      </c>
      <c r="B302" t="s">
        <v>336</v>
      </c>
      <c r="C302" s="12">
        <v>0.21729999999999999</v>
      </c>
      <c r="D302">
        <v>2.5</v>
      </c>
      <c r="E302" s="13">
        <v>42950</v>
      </c>
      <c r="F302">
        <v>0</v>
      </c>
      <c r="G302" s="13"/>
      <c r="H302">
        <v>46.7</v>
      </c>
      <c r="I302" s="12">
        <v>5.3499999999999999E-2</v>
      </c>
      <c r="J302" s="12">
        <v>5.3499999999999999E-2</v>
      </c>
      <c r="K302" s="12">
        <v>6.0100000000000001E-2</v>
      </c>
      <c r="L302" s="13">
        <v>42978</v>
      </c>
      <c r="M302" s="12">
        <v>0.76449999999999996</v>
      </c>
      <c r="N302" s="12">
        <v>0.1171</v>
      </c>
      <c r="O302">
        <v>2.2999999999999998</v>
      </c>
      <c r="P302">
        <v>2.2400000000000002</v>
      </c>
      <c r="Q302">
        <v>2.5099999999999998</v>
      </c>
      <c r="R302">
        <v>10</v>
      </c>
      <c r="S302">
        <v>1.06</v>
      </c>
      <c r="T302">
        <v>0.67</v>
      </c>
      <c r="U302">
        <v>0.74</v>
      </c>
      <c r="V302">
        <v>2.4700000000000002</v>
      </c>
      <c r="W302">
        <v>3.27</v>
      </c>
      <c r="X302">
        <v>14.41</v>
      </c>
      <c r="Y302">
        <v>0.92</v>
      </c>
      <c r="Z302">
        <v>28.49</v>
      </c>
      <c r="AA302">
        <v>133.04</v>
      </c>
      <c r="AB302">
        <v>-13.06</v>
      </c>
      <c r="AC302">
        <v>-60.97</v>
      </c>
      <c r="AD302">
        <v>-60.54</v>
      </c>
      <c r="AE302">
        <v>-282.7</v>
      </c>
      <c r="AF302">
        <v>-119.88</v>
      </c>
      <c r="AG302">
        <v>-559.86</v>
      </c>
      <c r="AH302">
        <v>7.2160000000000002</v>
      </c>
      <c r="AI302">
        <v>52.94</v>
      </c>
    </row>
    <row r="303" spans="1:35">
      <c r="A303">
        <v>4105</v>
      </c>
      <c r="B303" t="s">
        <v>337</v>
      </c>
      <c r="C303" s="12">
        <v>0.1293</v>
      </c>
      <c r="D303">
        <v>3.5</v>
      </c>
      <c r="E303" s="13">
        <v>42937</v>
      </c>
      <c r="F303">
        <v>0</v>
      </c>
      <c r="G303" s="13"/>
      <c r="H303">
        <v>114.5</v>
      </c>
      <c r="I303" s="12">
        <v>3.0599999999999999E-2</v>
      </c>
      <c r="J303" s="12">
        <v>3.0599999999999999E-2</v>
      </c>
      <c r="K303" s="12">
        <v>3.27E-2</v>
      </c>
      <c r="L303" s="13">
        <v>42973</v>
      </c>
      <c r="M303" s="12">
        <v>0.71870000000000001</v>
      </c>
      <c r="N303" s="12">
        <v>0.106</v>
      </c>
      <c r="O303">
        <v>2.89</v>
      </c>
      <c r="P303">
        <v>2.71</v>
      </c>
      <c r="Q303">
        <v>2.87</v>
      </c>
      <c r="R303">
        <v>10</v>
      </c>
      <c r="S303">
        <v>1.1299999999999999</v>
      </c>
      <c r="T303">
        <v>1.43</v>
      </c>
      <c r="U303">
        <v>0.85</v>
      </c>
      <c r="V303">
        <v>3.41</v>
      </c>
      <c r="W303">
        <v>4.87</v>
      </c>
      <c r="X303">
        <v>18.53</v>
      </c>
      <c r="Y303">
        <v>5.7</v>
      </c>
      <c r="Z303">
        <v>3.49</v>
      </c>
      <c r="AA303">
        <v>39.96</v>
      </c>
      <c r="AB303">
        <v>-19.29</v>
      </c>
      <c r="AC303">
        <v>-220.88</v>
      </c>
      <c r="AD303">
        <v>-45.33</v>
      </c>
      <c r="AE303">
        <v>-518.98</v>
      </c>
      <c r="AF303">
        <v>-77.87</v>
      </c>
      <c r="AG303">
        <v>-891.61</v>
      </c>
      <c r="AH303">
        <v>5.3673000000000002</v>
      </c>
      <c r="AI303">
        <v>71.17</v>
      </c>
    </row>
    <row r="304" spans="1:35">
      <c r="A304">
        <v>4109</v>
      </c>
      <c r="B304" t="s">
        <v>338</v>
      </c>
      <c r="C304" s="12">
        <v>0.23899999999999999</v>
      </c>
      <c r="D304">
        <v>0.2</v>
      </c>
      <c r="E304" s="13">
        <v>42990</v>
      </c>
      <c r="F304">
        <v>0.49999995000000003</v>
      </c>
      <c r="G304" s="13">
        <v>42990</v>
      </c>
      <c r="H304">
        <v>20.85</v>
      </c>
      <c r="I304" s="12">
        <v>9.5999999999999992E-3</v>
      </c>
      <c r="J304" s="12">
        <v>3.3599999999999998E-2</v>
      </c>
      <c r="K304" s="12">
        <v>3.8100000000000002E-2</v>
      </c>
      <c r="L304" s="13">
        <v>43041</v>
      </c>
      <c r="M304" s="12">
        <v>1.3725000000000001</v>
      </c>
      <c r="N304" s="12">
        <v>0.1158</v>
      </c>
      <c r="O304">
        <v>0.66</v>
      </c>
      <c r="P304">
        <v>0.69</v>
      </c>
      <c r="Q304">
        <v>0.83</v>
      </c>
      <c r="R304">
        <v>10</v>
      </c>
      <c r="S304">
        <v>0.13</v>
      </c>
      <c r="T304">
        <v>0.02</v>
      </c>
      <c r="U304">
        <v>-7.0000000000000007E-2</v>
      </c>
      <c r="V304">
        <v>0.08</v>
      </c>
      <c r="W304">
        <v>0.51</v>
      </c>
      <c r="X304">
        <v>77.22</v>
      </c>
      <c r="Y304">
        <v>1.75</v>
      </c>
      <c r="Z304">
        <v>21.33</v>
      </c>
      <c r="AA304">
        <v>44.47</v>
      </c>
      <c r="AB304">
        <v>-4.9800000000000004</v>
      </c>
      <c r="AC304">
        <v>-10.39</v>
      </c>
      <c r="AD304">
        <v>-35.049999999999997</v>
      </c>
      <c r="AE304">
        <v>-73.08</v>
      </c>
      <c r="AF304">
        <v>-72.64</v>
      </c>
      <c r="AG304">
        <v>-151.44</v>
      </c>
      <c r="AH304">
        <v>25.521599999999999</v>
      </c>
      <c r="AI304">
        <v>14.97</v>
      </c>
    </row>
    <row r="305" spans="1:35">
      <c r="A305">
        <v>4111</v>
      </c>
      <c r="B305" t="s">
        <v>339</v>
      </c>
      <c r="C305" s="12">
        <v>0.26679999999999998</v>
      </c>
      <c r="D305">
        <v>0.6</v>
      </c>
      <c r="E305" s="13">
        <v>42970</v>
      </c>
      <c r="F305">
        <v>0</v>
      </c>
      <c r="G305" s="13"/>
      <c r="H305">
        <v>23.55</v>
      </c>
      <c r="I305" s="12">
        <v>2.5499999999999998E-2</v>
      </c>
      <c r="J305" s="12">
        <v>2.5499999999999998E-2</v>
      </c>
      <c r="K305" s="12">
        <v>2.9399999999999999E-2</v>
      </c>
      <c r="L305" s="13">
        <v>42997</v>
      </c>
      <c r="M305" s="12">
        <v>0.88239999999999996</v>
      </c>
      <c r="N305" s="12">
        <v>0.13969999999999999</v>
      </c>
      <c r="O305">
        <v>0.8</v>
      </c>
      <c r="P305">
        <v>0.68</v>
      </c>
      <c r="Q305">
        <v>0.62</v>
      </c>
      <c r="R305">
        <v>10</v>
      </c>
      <c r="S305">
        <v>0.16</v>
      </c>
      <c r="T305">
        <v>0.28999999999999998</v>
      </c>
      <c r="U305">
        <v>0.37</v>
      </c>
      <c r="V305">
        <v>0.82</v>
      </c>
      <c r="W305">
        <v>0.68</v>
      </c>
      <c r="X305">
        <v>27.71</v>
      </c>
      <c r="Y305">
        <v>1.34</v>
      </c>
      <c r="Z305">
        <v>19.55</v>
      </c>
      <c r="AA305">
        <v>46.04</v>
      </c>
      <c r="AB305">
        <v>-0.66</v>
      </c>
      <c r="AC305">
        <v>-1.56</v>
      </c>
      <c r="AD305">
        <v>-23.77</v>
      </c>
      <c r="AE305">
        <v>-55.97</v>
      </c>
      <c r="AF305">
        <v>-52.64</v>
      </c>
      <c r="AG305">
        <v>-123.97</v>
      </c>
      <c r="AH305">
        <v>29.41</v>
      </c>
      <c r="AI305">
        <v>12.99</v>
      </c>
    </row>
    <row r="306" spans="1:35">
      <c r="A306">
        <v>4114</v>
      </c>
      <c r="B306" t="s">
        <v>340</v>
      </c>
      <c r="C306" s="12">
        <v>0.2278</v>
      </c>
      <c r="D306">
        <v>0.2</v>
      </c>
      <c r="E306" s="13">
        <v>42956</v>
      </c>
      <c r="F306">
        <v>0.8</v>
      </c>
      <c r="G306" s="13">
        <v>42956</v>
      </c>
      <c r="H306">
        <v>33</v>
      </c>
      <c r="I306" s="12">
        <v>6.1000000000000004E-3</v>
      </c>
      <c r="J306" s="12">
        <v>3.0300000000000001E-2</v>
      </c>
      <c r="K306" s="12">
        <v>3.4200000000000001E-2</v>
      </c>
      <c r="L306" s="13">
        <v>42998</v>
      </c>
      <c r="M306" s="12">
        <v>4</v>
      </c>
      <c r="N306" s="12">
        <v>0.153</v>
      </c>
      <c r="O306">
        <v>1</v>
      </c>
      <c r="P306">
        <v>0.84</v>
      </c>
      <c r="Q306">
        <v>0.69</v>
      </c>
      <c r="R306">
        <v>9</v>
      </c>
      <c r="S306">
        <v>1.35</v>
      </c>
      <c r="T306">
        <v>0.05</v>
      </c>
      <c r="U306">
        <v>0.03</v>
      </c>
      <c r="V306">
        <v>1.43</v>
      </c>
      <c r="W306">
        <v>0.25</v>
      </c>
      <c r="X306">
        <v>31.73</v>
      </c>
      <c r="Y306">
        <v>1.75</v>
      </c>
      <c r="Z306">
        <v>17.64</v>
      </c>
      <c r="AA306">
        <v>58.21</v>
      </c>
      <c r="AB306">
        <v>-5.99</v>
      </c>
      <c r="AC306">
        <v>-19.77</v>
      </c>
      <c r="AD306">
        <v>-32.99</v>
      </c>
      <c r="AE306">
        <v>-108.88</v>
      </c>
      <c r="AF306">
        <v>-66.75</v>
      </c>
      <c r="AG306">
        <v>-220.27</v>
      </c>
      <c r="AH306">
        <v>17.954899999999999</v>
      </c>
      <c r="AI306">
        <v>21.28</v>
      </c>
    </row>
    <row r="307" spans="1:35">
      <c r="A307">
        <v>4129</v>
      </c>
      <c r="B307" t="s">
        <v>341</v>
      </c>
      <c r="C307" s="12">
        <v>0.20480000000000001</v>
      </c>
      <c r="D307">
        <v>1.6001133400000001</v>
      </c>
      <c r="E307" s="13">
        <v>42927</v>
      </c>
      <c r="F307">
        <v>0</v>
      </c>
      <c r="G307" s="13"/>
      <c r="H307">
        <v>66.8</v>
      </c>
      <c r="I307" s="12">
        <v>2.4E-2</v>
      </c>
      <c r="J307" s="12">
        <v>2.4E-2</v>
      </c>
      <c r="K307" s="12">
        <v>2.6700000000000002E-2</v>
      </c>
      <c r="L307" s="13">
        <v>42959</v>
      </c>
      <c r="M307" s="12">
        <v>0.69569999999999999</v>
      </c>
      <c r="N307" s="12">
        <v>0.1051</v>
      </c>
      <c r="O307">
        <v>1.0900000000000001</v>
      </c>
      <c r="P307">
        <v>0.89</v>
      </c>
      <c r="Q307">
        <v>0.65</v>
      </c>
      <c r="R307">
        <v>8</v>
      </c>
      <c r="S307">
        <v>1.1599999999999999</v>
      </c>
      <c r="T307">
        <v>0.55000000000000004</v>
      </c>
      <c r="U307">
        <v>-0.13</v>
      </c>
      <c r="V307">
        <v>1.58</v>
      </c>
      <c r="W307">
        <v>2.2999999999999998</v>
      </c>
      <c r="X307">
        <v>34.79</v>
      </c>
      <c r="Y307">
        <v>2.74</v>
      </c>
      <c r="Z307">
        <v>11.33</v>
      </c>
      <c r="AA307">
        <v>75.650000000000006</v>
      </c>
      <c r="AB307">
        <v>-7.16</v>
      </c>
      <c r="AC307">
        <v>-47.82</v>
      </c>
      <c r="AD307">
        <v>-28.28</v>
      </c>
      <c r="AE307">
        <v>-188.94</v>
      </c>
      <c r="AF307">
        <v>-54.69</v>
      </c>
      <c r="AG307">
        <v>-365.34</v>
      </c>
      <c r="AH307">
        <v>11.338100000000001</v>
      </c>
      <c r="AI307">
        <v>33.69</v>
      </c>
    </row>
    <row r="308" spans="1:35">
      <c r="A308">
        <v>4205</v>
      </c>
      <c r="B308" t="s">
        <v>342</v>
      </c>
      <c r="C308" s="12">
        <v>0.2112</v>
      </c>
      <c r="D308">
        <v>2</v>
      </c>
      <c r="E308" s="13">
        <v>42930</v>
      </c>
      <c r="F308">
        <v>0</v>
      </c>
      <c r="G308" s="13"/>
      <c r="H308">
        <v>49.6</v>
      </c>
      <c r="I308" s="12">
        <v>4.0300000000000002E-2</v>
      </c>
      <c r="J308" s="12">
        <v>4.0300000000000002E-2</v>
      </c>
      <c r="K308" s="12">
        <v>4.5100000000000001E-2</v>
      </c>
      <c r="L308" s="13">
        <v>42952</v>
      </c>
      <c r="M308" s="12">
        <v>0.79679999999999995</v>
      </c>
      <c r="N308" s="12">
        <v>0.28639999999999999</v>
      </c>
      <c r="O308">
        <v>1.83</v>
      </c>
      <c r="P308">
        <v>1.92</v>
      </c>
      <c r="Q308">
        <v>1.8</v>
      </c>
      <c r="R308">
        <v>10</v>
      </c>
      <c r="S308">
        <v>0.69</v>
      </c>
      <c r="T308">
        <v>0.74</v>
      </c>
      <c r="U308">
        <v>0.87</v>
      </c>
      <c r="V308">
        <v>2.2999999999999998</v>
      </c>
      <c r="W308">
        <v>2.5099999999999998</v>
      </c>
      <c r="X308">
        <v>16.87</v>
      </c>
      <c r="Y308">
        <v>2.87</v>
      </c>
      <c r="Z308">
        <v>20.29</v>
      </c>
      <c r="AA308">
        <v>100.64</v>
      </c>
      <c r="AB308">
        <v>-10.92</v>
      </c>
      <c r="AC308">
        <v>-54.14</v>
      </c>
      <c r="AD308">
        <v>-46.58</v>
      </c>
      <c r="AE308">
        <v>-231.04</v>
      </c>
      <c r="AF308">
        <v>-91.16</v>
      </c>
      <c r="AG308">
        <v>-452.16</v>
      </c>
      <c r="AH308">
        <v>9.0449000000000002</v>
      </c>
      <c r="AI308">
        <v>42.23</v>
      </c>
    </row>
    <row r="309" spans="1:35">
      <c r="A309">
        <v>4303</v>
      </c>
      <c r="B309" t="s">
        <v>343</v>
      </c>
      <c r="C309" s="12">
        <v>2.2000000000000001E-3</v>
      </c>
      <c r="D309">
        <v>0.3</v>
      </c>
      <c r="E309" s="13">
        <v>42976</v>
      </c>
      <c r="F309">
        <v>0.3</v>
      </c>
      <c r="G309" s="13">
        <v>42976</v>
      </c>
      <c r="H309">
        <v>19.75</v>
      </c>
      <c r="I309" s="14">
        <v>1.52E-2</v>
      </c>
      <c r="J309" s="12">
        <v>3.04E-2</v>
      </c>
      <c r="K309" s="12">
        <v>3.04E-2</v>
      </c>
      <c r="L309" s="13">
        <v>43007</v>
      </c>
      <c r="M309" s="12">
        <v>0.76919999999999999</v>
      </c>
      <c r="N309" s="12">
        <v>0.25650000000000001</v>
      </c>
      <c r="O309">
        <v>0.26</v>
      </c>
      <c r="P309">
        <v>0.14000000000000001</v>
      </c>
      <c r="Q309">
        <v>0.08</v>
      </c>
      <c r="R309">
        <v>2</v>
      </c>
      <c r="S309">
        <v>7.0000000000000007E-2</v>
      </c>
      <c r="T309">
        <v>0.03</v>
      </c>
      <c r="U309">
        <v>0.08</v>
      </c>
      <c r="V309">
        <v>0.18</v>
      </c>
      <c r="W309">
        <v>0.78</v>
      </c>
      <c r="X309">
        <v>65.83</v>
      </c>
      <c r="Y309">
        <v>1.94</v>
      </c>
      <c r="Z309">
        <v>-14.87</v>
      </c>
      <c r="AA309">
        <v>-29.37</v>
      </c>
      <c r="AB309">
        <v>-36.159999999999997</v>
      </c>
      <c r="AC309">
        <v>-71.42</v>
      </c>
      <c r="AD309">
        <v>-60.49</v>
      </c>
      <c r="AE309">
        <v>-119.47</v>
      </c>
      <c r="AF309">
        <v>-90.91</v>
      </c>
      <c r="AG309">
        <v>-179.54</v>
      </c>
      <c r="AH309">
        <v>33.296700000000001</v>
      </c>
      <c r="AI309">
        <v>11.47</v>
      </c>
    </row>
    <row r="310" spans="1:35">
      <c r="A310">
        <v>4401</v>
      </c>
      <c r="B310" t="s">
        <v>344</v>
      </c>
      <c r="C310" s="12">
        <v>0.22320000000000001</v>
      </c>
      <c r="D310">
        <v>3.6</v>
      </c>
      <c r="E310" s="13">
        <v>42944</v>
      </c>
      <c r="F310">
        <v>0</v>
      </c>
      <c r="G310" s="13"/>
      <c r="H310">
        <v>77</v>
      </c>
      <c r="I310" s="12">
        <v>4.6800000000000001E-2</v>
      </c>
      <c r="J310" s="12">
        <v>4.6800000000000001E-2</v>
      </c>
      <c r="K310" s="12">
        <v>5.2600000000000001E-2</v>
      </c>
      <c r="L310" s="13">
        <v>42973</v>
      </c>
      <c r="M310" s="12">
        <v>0.79120000000000001</v>
      </c>
      <c r="N310" s="12">
        <v>0.27110000000000001</v>
      </c>
      <c r="O310">
        <v>3.53</v>
      </c>
      <c r="P310">
        <v>2.83</v>
      </c>
      <c r="Q310">
        <v>2.04</v>
      </c>
      <c r="R310">
        <v>10</v>
      </c>
      <c r="S310">
        <v>1.05</v>
      </c>
      <c r="T310">
        <v>1.1499999999999999</v>
      </c>
      <c r="U310">
        <v>1.17</v>
      </c>
      <c r="V310">
        <v>3.37</v>
      </c>
      <c r="W310">
        <v>4.55</v>
      </c>
      <c r="X310">
        <v>17.34</v>
      </c>
      <c r="Y310">
        <v>3.75</v>
      </c>
      <c r="Z310">
        <v>26.19</v>
      </c>
      <c r="AA310">
        <v>201.67</v>
      </c>
      <c r="AB310">
        <v>-10.19</v>
      </c>
      <c r="AC310">
        <v>-78.45</v>
      </c>
      <c r="AD310">
        <v>-51.77</v>
      </c>
      <c r="AE310">
        <v>-398.59</v>
      </c>
      <c r="AF310">
        <v>-103.74</v>
      </c>
      <c r="AG310">
        <v>-798.77</v>
      </c>
      <c r="AH310">
        <v>4.9977999999999998</v>
      </c>
      <c r="AI310">
        <v>76.430000000000007</v>
      </c>
    </row>
    <row r="311" spans="1:35">
      <c r="A311">
        <v>4510</v>
      </c>
      <c r="B311" t="s">
        <v>345</v>
      </c>
      <c r="C311" s="12">
        <v>0.2737</v>
      </c>
      <c r="D311">
        <v>0.8</v>
      </c>
      <c r="E311" s="13">
        <v>42931</v>
      </c>
      <c r="F311">
        <v>0</v>
      </c>
      <c r="G311" s="13"/>
      <c r="H311">
        <v>19.100000000000001</v>
      </c>
      <c r="I311" s="12">
        <v>4.19E-2</v>
      </c>
      <c r="J311" s="12">
        <v>4.19E-2</v>
      </c>
      <c r="K311" s="12">
        <v>4.8500000000000001E-2</v>
      </c>
      <c r="L311" s="13">
        <v>42955</v>
      </c>
      <c r="M311" s="12">
        <v>0.71430000000000005</v>
      </c>
      <c r="N311" s="12">
        <v>0.18509999999999999</v>
      </c>
      <c r="O311">
        <v>1</v>
      </c>
      <c r="P311">
        <v>0.72</v>
      </c>
      <c r="Q311">
        <v>0.48</v>
      </c>
      <c r="R311">
        <v>7</v>
      </c>
      <c r="S311">
        <v>0.01</v>
      </c>
      <c r="T311">
        <v>0.33</v>
      </c>
      <c r="U311">
        <v>0.3</v>
      </c>
      <c r="V311">
        <v>0.64</v>
      </c>
      <c r="W311">
        <v>1.1200000000000001</v>
      </c>
      <c r="X311">
        <v>37.450000000000003</v>
      </c>
      <c r="Y311">
        <v>0.89</v>
      </c>
      <c r="Z311">
        <v>33.51</v>
      </c>
      <c r="AA311">
        <v>64.010000000000005</v>
      </c>
      <c r="AB311">
        <v>0.18</v>
      </c>
      <c r="AC311">
        <v>0.34</v>
      </c>
      <c r="AD311">
        <v>-37.909999999999997</v>
      </c>
      <c r="AE311">
        <v>-72.42</v>
      </c>
      <c r="AF311">
        <v>-85.53</v>
      </c>
      <c r="AG311">
        <v>-163.36000000000001</v>
      </c>
      <c r="AH311">
        <v>21.990600000000001</v>
      </c>
      <c r="AI311">
        <v>17.37</v>
      </c>
    </row>
    <row r="312" spans="1:35">
      <c r="A312">
        <v>4523</v>
      </c>
      <c r="B312" t="s">
        <v>346</v>
      </c>
      <c r="C312" s="12">
        <v>0.14269999999999999</v>
      </c>
      <c r="D312">
        <v>0.2</v>
      </c>
      <c r="E312" s="13">
        <v>42943</v>
      </c>
      <c r="F312">
        <v>0</v>
      </c>
      <c r="G312" s="13"/>
      <c r="H312">
        <v>18.7</v>
      </c>
      <c r="I312" s="12">
        <v>1.0699999999999999E-2</v>
      </c>
      <c r="J312" s="12">
        <v>1.0699999999999999E-2</v>
      </c>
      <c r="K312" s="12">
        <v>1.15E-2</v>
      </c>
      <c r="L312" s="13">
        <v>42979</v>
      </c>
      <c r="M312" s="12">
        <v>-10</v>
      </c>
      <c r="N312" s="12">
        <v>0.43790000000000001</v>
      </c>
      <c r="O312">
        <v>0.23</v>
      </c>
      <c r="P312">
        <v>0.35</v>
      </c>
      <c r="Q312">
        <v>0.32</v>
      </c>
      <c r="R312">
        <v>9</v>
      </c>
      <c r="S312">
        <v>-0.21</v>
      </c>
      <c r="T312">
        <v>0.16</v>
      </c>
      <c r="U312">
        <v>0.28000000000000003</v>
      </c>
      <c r="V312">
        <v>0.23</v>
      </c>
      <c r="W312">
        <v>-0.02</v>
      </c>
      <c r="X312">
        <v>29.68</v>
      </c>
      <c r="Y312">
        <v>0.65</v>
      </c>
      <c r="Z312">
        <v>1.9</v>
      </c>
      <c r="AA312">
        <v>3.56</v>
      </c>
      <c r="AB312">
        <v>-6.12</v>
      </c>
      <c r="AC312">
        <v>-11.44</v>
      </c>
      <c r="AD312">
        <v>-15.29</v>
      </c>
      <c r="AE312">
        <v>-28.58</v>
      </c>
      <c r="AF312">
        <v>-26.74</v>
      </c>
      <c r="AG312">
        <v>-50.01</v>
      </c>
      <c r="AH312">
        <v>93.340199999999996</v>
      </c>
      <c r="AI312">
        <v>4.09</v>
      </c>
    </row>
    <row r="313" spans="1:35">
      <c r="A313">
        <v>4526</v>
      </c>
      <c r="B313" t="s">
        <v>347</v>
      </c>
      <c r="C313" s="12">
        <v>0.19950000000000001</v>
      </c>
      <c r="D313">
        <v>0.8</v>
      </c>
      <c r="E313" s="13">
        <v>42922</v>
      </c>
      <c r="F313">
        <v>0</v>
      </c>
      <c r="G313" s="13"/>
      <c r="H313">
        <v>21.9</v>
      </c>
      <c r="I313" s="12">
        <v>3.6499999999999998E-2</v>
      </c>
      <c r="J313" s="12">
        <v>3.6499999999999998E-2</v>
      </c>
      <c r="K313" s="12">
        <v>4.0599999999999997E-2</v>
      </c>
      <c r="L313" s="13">
        <v>42945</v>
      </c>
      <c r="M313" s="12">
        <v>0.75470000000000004</v>
      </c>
      <c r="N313" s="12">
        <v>0.13389999999999999</v>
      </c>
      <c r="O313">
        <v>1.04</v>
      </c>
      <c r="P313">
        <v>1.28</v>
      </c>
      <c r="Q313">
        <v>1.58</v>
      </c>
      <c r="R313">
        <v>10</v>
      </c>
      <c r="S313">
        <v>-7.0000000000000007E-2</v>
      </c>
      <c r="T313">
        <v>0.21</v>
      </c>
      <c r="U313">
        <v>-0.11</v>
      </c>
      <c r="V313">
        <v>0.03</v>
      </c>
      <c r="W313">
        <v>1.06</v>
      </c>
      <c r="X313">
        <v>365</v>
      </c>
      <c r="Y313">
        <v>1.02</v>
      </c>
      <c r="Z313">
        <v>16.350000000000001</v>
      </c>
      <c r="AA313">
        <v>35.81</v>
      </c>
      <c r="AB313">
        <v>-11.77</v>
      </c>
      <c r="AC313">
        <v>-25.78</v>
      </c>
      <c r="AD313">
        <v>-43.91</v>
      </c>
      <c r="AE313">
        <v>-96.16</v>
      </c>
      <c r="AF313">
        <v>-84.08</v>
      </c>
      <c r="AG313">
        <v>-184.14</v>
      </c>
      <c r="AH313">
        <v>22.732399999999998</v>
      </c>
      <c r="AI313">
        <v>16.8</v>
      </c>
    </row>
    <row r="314" spans="1:35">
      <c r="A314">
        <v>4534</v>
      </c>
      <c r="B314" t="s">
        <v>348</v>
      </c>
      <c r="C314" s="12">
        <v>3.1199999999999999E-2</v>
      </c>
      <c r="D314">
        <v>0.5</v>
      </c>
      <c r="E314" s="13">
        <v>42942</v>
      </c>
      <c r="F314">
        <v>0</v>
      </c>
      <c r="G314" s="13"/>
      <c r="H314">
        <v>29.3</v>
      </c>
      <c r="I314" s="12">
        <v>1.7100000000000001E-2</v>
      </c>
      <c r="J314" s="12">
        <v>1.7100000000000001E-2</v>
      </c>
      <c r="K314" s="12">
        <v>1.7299999999999999E-2</v>
      </c>
      <c r="L314" s="13">
        <v>42965</v>
      </c>
      <c r="M314" s="12">
        <v>0.84750000000000003</v>
      </c>
      <c r="N314" s="12">
        <v>0.22120000000000001</v>
      </c>
      <c r="O314">
        <v>0.37</v>
      </c>
      <c r="P314">
        <v>0.27</v>
      </c>
      <c r="Q314">
        <v>0.16</v>
      </c>
      <c r="R314">
        <v>3</v>
      </c>
      <c r="S314">
        <v>-0.02</v>
      </c>
      <c r="T314">
        <v>0.4</v>
      </c>
      <c r="U314">
        <v>0.85</v>
      </c>
      <c r="V314">
        <v>1.23</v>
      </c>
      <c r="W314">
        <v>0.59</v>
      </c>
      <c r="X314">
        <v>20.63</v>
      </c>
      <c r="Y314">
        <v>2.38</v>
      </c>
      <c r="Z314">
        <v>-6</v>
      </c>
      <c r="AA314">
        <v>-17.59</v>
      </c>
      <c r="AB314">
        <v>-18.14</v>
      </c>
      <c r="AC314">
        <v>-53.14</v>
      </c>
      <c r="AD314">
        <v>-32</v>
      </c>
      <c r="AE314">
        <v>-93.76</v>
      </c>
      <c r="AF314">
        <v>-49.33</v>
      </c>
      <c r="AG314">
        <v>-144.54</v>
      </c>
      <c r="AH314">
        <v>39.385599999999997</v>
      </c>
      <c r="AI314">
        <v>9.6999999999999993</v>
      </c>
    </row>
    <row r="315" spans="1:35">
      <c r="A315">
        <v>4535</v>
      </c>
      <c r="B315" t="s">
        <v>349</v>
      </c>
      <c r="C315" s="14">
        <v>0.20019999999999999</v>
      </c>
      <c r="D315">
        <v>2.25</v>
      </c>
      <c r="E315" s="13">
        <v>42921</v>
      </c>
      <c r="F315">
        <v>0</v>
      </c>
      <c r="G315" s="13"/>
      <c r="H315">
        <v>45.95</v>
      </c>
      <c r="I315" s="12">
        <v>4.9000000000000002E-2</v>
      </c>
      <c r="J315" s="12">
        <v>4.9000000000000002E-2</v>
      </c>
      <c r="K315" s="12">
        <v>5.4399999999999997E-2</v>
      </c>
      <c r="L315" s="13">
        <v>42943</v>
      </c>
      <c r="M315" s="12">
        <v>0.67769999999999997</v>
      </c>
      <c r="N315" s="12">
        <v>0.41909999999999997</v>
      </c>
      <c r="O315">
        <v>2.25</v>
      </c>
      <c r="P315">
        <v>2.37</v>
      </c>
      <c r="Q315">
        <v>2.35</v>
      </c>
      <c r="R315">
        <v>10</v>
      </c>
      <c r="S315">
        <v>0.85</v>
      </c>
      <c r="T315">
        <v>0.74</v>
      </c>
      <c r="U315">
        <v>0.81</v>
      </c>
      <c r="V315">
        <v>2.4</v>
      </c>
      <c r="W315">
        <v>3.32</v>
      </c>
      <c r="X315">
        <v>14.5</v>
      </c>
      <c r="Y315">
        <v>1.57</v>
      </c>
      <c r="Z315">
        <v>22.08</v>
      </c>
      <c r="AA315">
        <v>101.46</v>
      </c>
      <c r="AB315">
        <v>-15.63</v>
      </c>
      <c r="AC315">
        <v>-71.8</v>
      </c>
      <c r="AD315">
        <v>-58.72</v>
      </c>
      <c r="AE315">
        <v>-269.82</v>
      </c>
      <c r="AF315">
        <v>-112.59</v>
      </c>
      <c r="AG315">
        <v>-517.34</v>
      </c>
      <c r="AH315">
        <v>8.0800999999999998</v>
      </c>
      <c r="AI315">
        <v>47.28</v>
      </c>
    </row>
    <row r="316" spans="1:35">
      <c r="A316">
        <v>4707</v>
      </c>
      <c r="B316" t="s">
        <v>350</v>
      </c>
      <c r="C316" s="12">
        <v>0.26229999999999998</v>
      </c>
      <c r="D316">
        <v>0.1</v>
      </c>
      <c r="E316" s="13">
        <v>42972</v>
      </c>
      <c r="F316">
        <v>0.5</v>
      </c>
      <c r="G316" s="13">
        <v>42972</v>
      </c>
      <c r="H316">
        <v>9.8800000000000008</v>
      </c>
      <c r="I316" s="12">
        <v>1.01E-2</v>
      </c>
      <c r="J316" s="12">
        <v>6.0699999999999997E-2</v>
      </c>
      <c r="K316" s="12">
        <v>6.9900000000000004E-2</v>
      </c>
      <c r="L316" s="13">
        <v>43015</v>
      </c>
      <c r="M316" s="12">
        <v>0.63829999999999998</v>
      </c>
      <c r="N316" s="12">
        <v>0.1216</v>
      </c>
      <c r="O316">
        <v>0.2</v>
      </c>
      <c r="P316">
        <v>0.1</v>
      </c>
      <c r="Q316">
        <v>0.43</v>
      </c>
      <c r="R316">
        <v>4</v>
      </c>
      <c r="S316">
        <v>0.22</v>
      </c>
      <c r="T316">
        <v>0.24</v>
      </c>
      <c r="U316">
        <v>0.35</v>
      </c>
      <c r="V316">
        <v>0.81</v>
      </c>
      <c r="W316">
        <v>0.94</v>
      </c>
      <c r="X316">
        <v>11.76</v>
      </c>
      <c r="Y316">
        <v>0.64</v>
      </c>
      <c r="Z316">
        <v>45.3</v>
      </c>
      <c r="AA316">
        <v>44.76</v>
      </c>
      <c r="AB316">
        <v>-2.79</v>
      </c>
      <c r="AC316">
        <v>-2.75</v>
      </c>
      <c r="AD316">
        <v>-57.74</v>
      </c>
      <c r="AE316">
        <v>-57.05</v>
      </c>
      <c r="AF316">
        <v>-126.43</v>
      </c>
      <c r="AG316">
        <v>-124.92</v>
      </c>
      <c r="AH316">
        <v>29.468499999999999</v>
      </c>
      <c r="AI316">
        <v>12.96</v>
      </c>
    </row>
    <row r="317" spans="1:35">
      <c r="A317">
        <v>4716</v>
      </c>
      <c r="B317" t="s">
        <v>351</v>
      </c>
      <c r="C317" s="12">
        <v>0.16500000000000001</v>
      </c>
      <c r="D317">
        <v>0.25</v>
      </c>
      <c r="E317" s="13">
        <v>42971</v>
      </c>
      <c r="F317">
        <v>0.25</v>
      </c>
      <c r="G317" s="13">
        <v>42971</v>
      </c>
      <c r="H317">
        <v>20.149999999999999</v>
      </c>
      <c r="I317" s="12">
        <v>1.24E-2</v>
      </c>
      <c r="J317" s="12">
        <v>2.4799999999999999E-2</v>
      </c>
      <c r="K317" s="12">
        <v>2.7E-2</v>
      </c>
      <c r="L317" s="13">
        <v>43006</v>
      </c>
      <c r="M317" s="12">
        <v>0.87719999999999998</v>
      </c>
      <c r="N317" s="12">
        <v>0.1172</v>
      </c>
      <c r="O317">
        <v>0.5</v>
      </c>
      <c r="P317">
        <v>0.73</v>
      </c>
      <c r="Q317">
        <v>0.55000000000000004</v>
      </c>
      <c r="R317">
        <v>10</v>
      </c>
      <c r="S317">
        <v>0.06</v>
      </c>
      <c r="T317">
        <v>0.17</v>
      </c>
      <c r="U317">
        <v>0.08</v>
      </c>
      <c r="V317">
        <v>0.31</v>
      </c>
      <c r="W317">
        <v>0.56999999999999995</v>
      </c>
      <c r="X317">
        <v>36.64</v>
      </c>
      <c r="Y317">
        <v>1.68</v>
      </c>
      <c r="Z317">
        <v>7.04</v>
      </c>
      <c r="AA317">
        <v>14.19</v>
      </c>
      <c r="AB317">
        <v>-11.76</v>
      </c>
      <c r="AC317">
        <v>-23.7</v>
      </c>
      <c r="AD317">
        <v>-33.25</v>
      </c>
      <c r="AE317">
        <v>-67</v>
      </c>
      <c r="AF317">
        <v>-60.11</v>
      </c>
      <c r="AG317">
        <v>-121.13</v>
      </c>
      <c r="AH317">
        <v>36.951500000000003</v>
      </c>
      <c r="AI317">
        <v>10.34</v>
      </c>
    </row>
    <row r="318" spans="1:35">
      <c r="A318">
        <v>4722</v>
      </c>
      <c r="B318" t="s">
        <v>352</v>
      </c>
      <c r="C318" s="12">
        <v>0.21990000000000001</v>
      </c>
      <c r="D318">
        <v>2.8</v>
      </c>
      <c r="E318" s="13">
        <v>42915</v>
      </c>
      <c r="F318">
        <v>0</v>
      </c>
      <c r="G318" s="13"/>
      <c r="H318">
        <v>34.9</v>
      </c>
      <c r="I318" s="12">
        <v>8.0199999999999994E-2</v>
      </c>
      <c r="J318" s="12">
        <v>8.0199999999999994E-2</v>
      </c>
      <c r="K318" s="12">
        <v>9.01E-2</v>
      </c>
      <c r="L318" s="13">
        <v>42938</v>
      </c>
      <c r="M318" s="12">
        <v>0.7107</v>
      </c>
      <c r="N318" s="12">
        <v>0.12139999999999999</v>
      </c>
      <c r="O318">
        <v>1.93</v>
      </c>
      <c r="P318">
        <v>1.51</v>
      </c>
      <c r="Q318">
        <v>1.1000000000000001</v>
      </c>
      <c r="R318">
        <v>10</v>
      </c>
      <c r="S318">
        <v>1.04</v>
      </c>
      <c r="T318">
        <v>1.03</v>
      </c>
      <c r="U318">
        <v>0.8</v>
      </c>
      <c r="V318">
        <v>2.87</v>
      </c>
      <c r="W318">
        <v>3.94</v>
      </c>
      <c r="X318">
        <v>9.67</v>
      </c>
      <c r="Y318">
        <v>1.45</v>
      </c>
      <c r="Z318">
        <v>43.69</v>
      </c>
      <c r="AA318">
        <v>152.47</v>
      </c>
      <c r="AB318">
        <v>-18.649999999999999</v>
      </c>
      <c r="AC318">
        <v>-65.08</v>
      </c>
      <c r="AD318">
        <v>-89.89</v>
      </c>
      <c r="AE318">
        <v>-313.70999999999998</v>
      </c>
      <c r="AF318">
        <v>-178.94</v>
      </c>
      <c r="AG318">
        <v>-624.5</v>
      </c>
      <c r="AH318">
        <v>6.4352999999999998</v>
      </c>
      <c r="AI318">
        <v>59.36</v>
      </c>
    </row>
    <row r="319" spans="1:35">
      <c r="A319">
        <v>4903</v>
      </c>
      <c r="B319" t="s">
        <v>353</v>
      </c>
      <c r="C319" s="12">
        <v>0.25230000000000002</v>
      </c>
      <c r="D319">
        <v>0.15997505000000001</v>
      </c>
      <c r="E319" s="13">
        <v>42972</v>
      </c>
      <c r="F319">
        <v>0</v>
      </c>
      <c r="H319">
        <v>63.9</v>
      </c>
      <c r="I319" s="12">
        <v>2.5000000000000001E-3</v>
      </c>
      <c r="J319" s="12">
        <v>2.5000000000000001E-3</v>
      </c>
      <c r="K319" s="14">
        <v>2.8999999999999998E-3</v>
      </c>
      <c r="L319" s="13">
        <v>43004</v>
      </c>
      <c r="M319" s="12">
        <v>0.51600000000000001</v>
      </c>
      <c r="N319" s="12">
        <v>9.0899999999999995E-2</v>
      </c>
      <c r="O319">
        <v>0.16</v>
      </c>
      <c r="P319">
        <v>0.26</v>
      </c>
      <c r="Q319">
        <v>0.2</v>
      </c>
      <c r="R319">
        <v>5</v>
      </c>
      <c r="S319">
        <v>-0.08</v>
      </c>
      <c r="T319">
        <v>-0.16</v>
      </c>
      <c r="U319">
        <v>-0.15</v>
      </c>
      <c r="V319">
        <v>-0.39</v>
      </c>
      <c r="W319">
        <v>0.31</v>
      </c>
      <c r="X319">
        <v>-206.13</v>
      </c>
      <c r="Y319">
        <v>6.17</v>
      </c>
      <c r="Z319">
        <v>1.75</v>
      </c>
      <c r="AA319">
        <v>11.17</v>
      </c>
      <c r="AB319">
        <v>-0.23</v>
      </c>
      <c r="AC319">
        <v>-1.44</v>
      </c>
      <c r="AD319">
        <v>-2.48</v>
      </c>
      <c r="AE319">
        <v>-15.85</v>
      </c>
      <c r="AF319">
        <v>-5.3</v>
      </c>
      <c r="AG319">
        <v>-33.869999999999997</v>
      </c>
      <c r="AH319">
        <v>111.015</v>
      </c>
      <c r="AI319">
        <v>3.44</v>
      </c>
    </row>
    <row r="320" spans="1:35">
      <c r="A320">
        <v>4904</v>
      </c>
      <c r="B320" t="s">
        <v>354</v>
      </c>
      <c r="C320" s="12">
        <v>0.20480000000000001</v>
      </c>
      <c r="D320">
        <v>3.75</v>
      </c>
      <c r="E320" s="13">
        <v>42928</v>
      </c>
      <c r="F320">
        <v>0</v>
      </c>
      <c r="G320" s="13"/>
      <c r="H320">
        <v>74.5</v>
      </c>
      <c r="I320" s="12">
        <v>5.0299999999999997E-2</v>
      </c>
      <c r="J320" s="12">
        <v>5.0299999999999997E-2</v>
      </c>
      <c r="K320" s="12">
        <v>5.6099999999999997E-2</v>
      </c>
      <c r="L320" s="13">
        <v>42952</v>
      </c>
      <c r="M320" s="12">
        <v>1.0652999999999999</v>
      </c>
      <c r="N320" s="12">
        <v>0.32940000000000003</v>
      </c>
      <c r="O320">
        <v>3.75</v>
      </c>
      <c r="P320">
        <v>3.38</v>
      </c>
      <c r="Q320">
        <v>3.21</v>
      </c>
      <c r="R320">
        <v>10</v>
      </c>
      <c r="S320">
        <v>0.92</v>
      </c>
      <c r="T320">
        <v>0.92</v>
      </c>
      <c r="U320">
        <v>0.98</v>
      </c>
      <c r="V320">
        <v>2.82</v>
      </c>
      <c r="W320">
        <v>3.52</v>
      </c>
      <c r="X320">
        <v>21.29</v>
      </c>
      <c r="Y320">
        <v>3.42</v>
      </c>
      <c r="Z320">
        <v>23.8</v>
      </c>
      <c r="AA320">
        <v>177.3</v>
      </c>
      <c r="AB320">
        <v>-15.04</v>
      </c>
      <c r="AC320">
        <v>-112.08</v>
      </c>
      <c r="AD320">
        <v>-59.44</v>
      </c>
      <c r="AE320">
        <v>-442.8</v>
      </c>
      <c r="AF320">
        <v>-114.93</v>
      </c>
      <c r="AG320">
        <v>-856.2</v>
      </c>
      <c r="AH320">
        <v>4.8379000000000003</v>
      </c>
      <c r="AI320">
        <v>78.959999999999994</v>
      </c>
    </row>
    <row r="321" spans="1:35">
      <c r="A321">
        <v>4905</v>
      </c>
      <c r="B321" t="s">
        <v>355</v>
      </c>
      <c r="C321" s="12">
        <v>7.8E-2</v>
      </c>
      <c r="D321">
        <v>1</v>
      </c>
      <c r="E321" s="13">
        <v>42930</v>
      </c>
      <c r="F321">
        <v>0</v>
      </c>
      <c r="G321" s="13"/>
      <c r="H321">
        <v>46.4</v>
      </c>
      <c r="I321" s="12">
        <v>2.1600000000000001E-2</v>
      </c>
      <c r="J321" s="12">
        <v>2.1600000000000001E-2</v>
      </c>
      <c r="K321" s="12">
        <v>2.24E-2</v>
      </c>
      <c r="L321" s="13">
        <v>42957</v>
      </c>
      <c r="M321" s="12">
        <v>0.41489999999999999</v>
      </c>
      <c r="N321" s="12">
        <v>0.13009999999999999</v>
      </c>
      <c r="O321">
        <v>0.67</v>
      </c>
      <c r="P321">
        <v>0.57999999999999996</v>
      </c>
      <c r="Q321">
        <v>0.49</v>
      </c>
      <c r="R321">
        <v>9</v>
      </c>
      <c r="S321">
        <v>2.13</v>
      </c>
      <c r="T321">
        <v>1.32</v>
      </c>
      <c r="U321">
        <v>2.66</v>
      </c>
      <c r="V321">
        <v>6.11</v>
      </c>
      <c r="W321">
        <v>2.41</v>
      </c>
      <c r="X321">
        <v>6.21</v>
      </c>
      <c r="Y321">
        <v>0.59</v>
      </c>
      <c r="Z321">
        <v>-2.79</v>
      </c>
      <c r="AA321">
        <v>-12.95</v>
      </c>
      <c r="AB321">
        <v>-18.47</v>
      </c>
      <c r="AC321">
        <v>-85.68</v>
      </c>
      <c r="AD321">
        <v>-36.380000000000003</v>
      </c>
      <c r="AE321">
        <v>-168.8</v>
      </c>
      <c r="AF321">
        <v>-58.77</v>
      </c>
      <c r="AG321">
        <v>-272.7</v>
      </c>
      <c r="AH321">
        <v>19.249300000000002</v>
      </c>
      <c r="AI321">
        <v>19.84</v>
      </c>
    </row>
    <row r="322" spans="1:35">
      <c r="A322">
        <v>5007</v>
      </c>
      <c r="B322" t="s">
        <v>356</v>
      </c>
      <c r="C322" s="12">
        <v>0.1719</v>
      </c>
      <c r="D322">
        <v>2</v>
      </c>
      <c r="E322" s="13">
        <v>42907</v>
      </c>
      <c r="F322">
        <v>0</v>
      </c>
      <c r="G322" s="13"/>
      <c r="H322">
        <v>52.5</v>
      </c>
      <c r="I322" s="12">
        <v>3.8100000000000002E-2</v>
      </c>
      <c r="J322" s="12">
        <v>3.8100000000000002E-2</v>
      </c>
      <c r="K322" s="12">
        <v>4.1700000000000001E-2</v>
      </c>
      <c r="L322" s="13">
        <v>42929</v>
      </c>
      <c r="M322" s="12">
        <v>0.66010000000000002</v>
      </c>
      <c r="N322" s="12">
        <v>9.0200000000000002E-2</v>
      </c>
      <c r="O322">
        <v>3</v>
      </c>
      <c r="P322">
        <v>2.79</v>
      </c>
      <c r="Q322">
        <v>2.33</v>
      </c>
      <c r="R322">
        <v>10</v>
      </c>
      <c r="S322">
        <v>0.87</v>
      </c>
      <c r="T322">
        <v>0.99</v>
      </c>
      <c r="U322">
        <v>0.94</v>
      </c>
      <c r="V322">
        <v>2.8</v>
      </c>
      <c r="W322">
        <v>3.03</v>
      </c>
      <c r="X322">
        <v>14.19</v>
      </c>
      <c r="Y322">
        <v>2.7</v>
      </c>
      <c r="Z322">
        <v>12.06</v>
      </c>
      <c r="AA322">
        <v>63.31</v>
      </c>
      <c r="AB322">
        <v>-16.899999999999999</v>
      </c>
      <c r="AC322">
        <v>-88.73</v>
      </c>
      <c r="AD322">
        <v>-50</v>
      </c>
      <c r="AE322">
        <v>-262.48</v>
      </c>
      <c r="AF322">
        <v>-91.37</v>
      </c>
      <c r="AG322">
        <v>-479.67</v>
      </c>
      <c r="AH322">
        <v>9.2085000000000008</v>
      </c>
      <c r="AI322">
        <v>41.48</v>
      </c>
    </row>
    <row r="323" spans="1:35">
      <c r="A323">
        <v>5009</v>
      </c>
      <c r="B323" t="s">
        <v>357</v>
      </c>
      <c r="C323" s="14">
        <v>0.22489999999999999</v>
      </c>
      <c r="D323">
        <v>0.6</v>
      </c>
      <c r="E323" s="13">
        <v>42944</v>
      </c>
      <c r="F323">
        <v>0.4</v>
      </c>
      <c r="G323" s="13">
        <v>42944</v>
      </c>
      <c r="H323">
        <v>25.5</v>
      </c>
      <c r="I323" s="12">
        <v>2.35E-2</v>
      </c>
      <c r="J323" s="12">
        <v>3.9199999999999999E-2</v>
      </c>
      <c r="K323" s="12">
        <v>4.4200000000000003E-2</v>
      </c>
      <c r="L323" s="13">
        <v>42973</v>
      </c>
      <c r="M323" s="12">
        <v>0.63690000000000002</v>
      </c>
      <c r="N323" s="12">
        <v>4.1200000000000001E-2</v>
      </c>
      <c r="O323">
        <v>0.76</v>
      </c>
      <c r="P323">
        <v>0.87</v>
      </c>
      <c r="Q323">
        <v>1.1000000000000001</v>
      </c>
      <c r="R323">
        <v>9</v>
      </c>
      <c r="S323">
        <v>0.04</v>
      </c>
      <c r="T323">
        <v>0.17</v>
      </c>
      <c r="U323">
        <v>0.18</v>
      </c>
      <c r="V323">
        <v>0.39</v>
      </c>
      <c r="W323">
        <v>1.57</v>
      </c>
      <c r="X323">
        <v>56.67</v>
      </c>
      <c r="Y323">
        <v>1.36</v>
      </c>
      <c r="Z323">
        <v>22.29</v>
      </c>
      <c r="AA323">
        <v>56.83</v>
      </c>
      <c r="AB323">
        <v>-8.25</v>
      </c>
      <c r="AC323">
        <v>-21.04</v>
      </c>
      <c r="AD323">
        <v>-43.15</v>
      </c>
      <c r="AE323">
        <v>-110.04</v>
      </c>
      <c r="AF323">
        <v>-86.78</v>
      </c>
      <c r="AG323">
        <v>-221.29</v>
      </c>
      <c r="AH323">
        <v>17.978300000000001</v>
      </c>
      <c r="AI323">
        <v>21.25</v>
      </c>
    </row>
    <row r="324" spans="1:35">
      <c r="A324">
        <v>5013</v>
      </c>
      <c r="B324" t="s">
        <v>358</v>
      </c>
      <c r="C324" s="12">
        <v>0.13139999999999999</v>
      </c>
      <c r="D324">
        <v>0.6</v>
      </c>
      <c r="E324" s="13">
        <v>42969</v>
      </c>
      <c r="F324">
        <v>0</v>
      </c>
      <c r="G324" s="13"/>
      <c r="H324">
        <v>32</v>
      </c>
      <c r="I324" s="12">
        <v>1.8800000000000001E-2</v>
      </c>
      <c r="J324" s="12">
        <v>1.8800000000000001E-2</v>
      </c>
      <c r="K324" s="12">
        <v>2.01E-2</v>
      </c>
      <c r="L324" s="13">
        <v>42992</v>
      </c>
      <c r="M324" s="14">
        <v>0.32969999999999999</v>
      </c>
      <c r="N324" s="12">
        <v>0.17510000000000001</v>
      </c>
      <c r="O324">
        <v>0.85</v>
      </c>
      <c r="P324">
        <v>0.83</v>
      </c>
      <c r="Q324">
        <v>0.87</v>
      </c>
      <c r="R324">
        <v>8</v>
      </c>
      <c r="S324">
        <v>0.69</v>
      </c>
      <c r="T324">
        <v>0.53</v>
      </c>
      <c r="U324">
        <v>0.74</v>
      </c>
      <c r="V324">
        <v>1.96</v>
      </c>
      <c r="W324">
        <v>1.82</v>
      </c>
      <c r="X324">
        <v>12.26</v>
      </c>
      <c r="Y324">
        <v>1.76</v>
      </c>
      <c r="Z324">
        <v>2.33</v>
      </c>
      <c r="AA324">
        <v>7.45</v>
      </c>
      <c r="AB324">
        <v>-11.66</v>
      </c>
      <c r="AC324">
        <v>-37.31</v>
      </c>
      <c r="AD324">
        <v>-27.65</v>
      </c>
      <c r="AE324">
        <v>-88.46</v>
      </c>
      <c r="AF324">
        <v>-47.63</v>
      </c>
      <c r="AG324">
        <v>-152.41</v>
      </c>
      <c r="AH324">
        <v>31.278300000000002</v>
      </c>
      <c r="AI324">
        <v>12.21</v>
      </c>
    </row>
    <row r="325" spans="1:35">
      <c r="A325">
        <v>5209</v>
      </c>
      <c r="B325" t="s">
        <v>359</v>
      </c>
      <c r="C325" s="12">
        <v>0.20580000000000001</v>
      </c>
      <c r="D325">
        <v>2.528</v>
      </c>
      <c r="E325" s="13">
        <v>42942</v>
      </c>
      <c r="F325">
        <v>0</v>
      </c>
      <c r="H325">
        <v>41</v>
      </c>
      <c r="I325" s="12">
        <v>6.1699999999999998E-2</v>
      </c>
      <c r="J325" s="12">
        <v>6.1699999999999998E-2</v>
      </c>
      <c r="K325" s="12">
        <v>6.8699999999999997E-2</v>
      </c>
      <c r="L325" s="13">
        <v>42966</v>
      </c>
      <c r="M325" s="12">
        <v>0.74350000000000005</v>
      </c>
      <c r="N325" s="12">
        <v>0.50429999999999997</v>
      </c>
      <c r="O325">
        <v>3.1</v>
      </c>
      <c r="P325">
        <v>3.86</v>
      </c>
      <c r="Q325">
        <v>3.13</v>
      </c>
      <c r="R325">
        <v>10</v>
      </c>
      <c r="S325">
        <v>0.7</v>
      </c>
      <c r="T325">
        <v>0.92</v>
      </c>
      <c r="U325">
        <v>0.71</v>
      </c>
      <c r="V325">
        <v>2.33</v>
      </c>
      <c r="W325">
        <v>3.4</v>
      </c>
      <c r="X325">
        <v>12.85</v>
      </c>
      <c r="Y325">
        <v>1.88</v>
      </c>
      <c r="Z325">
        <v>29.45</v>
      </c>
      <c r="AA325">
        <v>120.72</v>
      </c>
      <c r="AB325">
        <v>-18.16</v>
      </c>
      <c r="AC325">
        <v>-74.44</v>
      </c>
      <c r="AD325">
        <v>-72.56</v>
      </c>
      <c r="AE325">
        <v>-297.5</v>
      </c>
      <c r="AF325">
        <v>-140.56</v>
      </c>
      <c r="AG325">
        <v>-576.30999999999995</v>
      </c>
      <c r="AH325">
        <v>7.1733000000000002</v>
      </c>
      <c r="AI325">
        <v>53.25</v>
      </c>
    </row>
    <row r="326" spans="1:35">
      <c r="A326">
        <v>5301</v>
      </c>
      <c r="B326" t="s">
        <v>360</v>
      </c>
      <c r="C326" s="12">
        <v>1.67E-2</v>
      </c>
      <c r="D326">
        <v>0.15</v>
      </c>
      <c r="E326" s="13">
        <v>42977</v>
      </c>
      <c r="F326">
        <v>1</v>
      </c>
      <c r="G326" s="13">
        <v>42977</v>
      </c>
      <c r="H326">
        <v>25.65</v>
      </c>
      <c r="I326" s="12">
        <v>5.7999999999999996E-3</v>
      </c>
      <c r="J326" s="12">
        <v>4.48E-2</v>
      </c>
      <c r="K326" s="14">
        <v>4.5199999999999997E-2</v>
      </c>
      <c r="L326" s="13">
        <v>43012</v>
      </c>
      <c r="M326" s="12">
        <v>1.9827999999999999</v>
      </c>
      <c r="N326" s="12">
        <v>0.1845</v>
      </c>
      <c r="O326">
        <v>0.85</v>
      </c>
      <c r="P326">
        <v>0.43</v>
      </c>
      <c r="Q326">
        <v>0.26</v>
      </c>
      <c r="R326">
        <v>2</v>
      </c>
      <c r="S326">
        <v>0.01</v>
      </c>
      <c r="T326">
        <v>-0.28000000000000003</v>
      </c>
      <c r="U326">
        <v>-0.47</v>
      </c>
      <c r="V326">
        <v>-0.74</v>
      </c>
      <c r="W326">
        <v>0.57999999999999996</v>
      </c>
      <c r="X326">
        <v>-36.130000000000003</v>
      </c>
      <c r="Y326">
        <v>1.94</v>
      </c>
      <c r="Z326">
        <v>-18.86</v>
      </c>
      <c r="AA326">
        <v>-48.38</v>
      </c>
      <c r="AB326">
        <v>-50.51</v>
      </c>
      <c r="AC326">
        <v>-129.55000000000001</v>
      </c>
      <c r="AD326">
        <v>-86.67</v>
      </c>
      <c r="AE326">
        <v>-222.32</v>
      </c>
      <c r="AF326">
        <v>-131.88</v>
      </c>
      <c r="AG326">
        <v>-338.28</v>
      </c>
      <c r="AH326">
        <v>17.247299999999999</v>
      </c>
      <c r="AI326">
        <v>22.15</v>
      </c>
    </row>
    <row r="327" spans="1:35">
      <c r="A327">
        <v>5306</v>
      </c>
      <c r="B327" t="s">
        <v>361</v>
      </c>
      <c r="C327" s="12">
        <v>0.14269999999999999</v>
      </c>
      <c r="D327">
        <v>2.5</v>
      </c>
      <c r="E327" s="13">
        <v>42941</v>
      </c>
      <c r="F327">
        <v>0</v>
      </c>
      <c r="G327" s="13"/>
      <c r="H327">
        <v>134</v>
      </c>
      <c r="I327" s="12">
        <v>1.8700000000000001E-2</v>
      </c>
      <c r="J327" s="12">
        <v>1.8700000000000001E-2</v>
      </c>
      <c r="K327" s="12">
        <v>2.01E-2</v>
      </c>
      <c r="L327" s="13">
        <v>42966</v>
      </c>
      <c r="M327" s="12">
        <v>0.40189999999999998</v>
      </c>
      <c r="N327" s="12">
        <v>0.39169999999999999</v>
      </c>
      <c r="O327">
        <v>1.73</v>
      </c>
      <c r="P327">
        <v>0.95</v>
      </c>
      <c r="Q327">
        <v>0.57999999999999996</v>
      </c>
      <c r="R327">
        <v>4</v>
      </c>
      <c r="S327">
        <v>1.58</v>
      </c>
      <c r="T327">
        <v>1.45</v>
      </c>
      <c r="U327">
        <v>1.95</v>
      </c>
      <c r="V327">
        <v>4.9800000000000004</v>
      </c>
      <c r="W327">
        <v>6.22</v>
      </c>
      <c r="X327">
        <v>20.9</v>
      </c>
      <c r="Y327">
        <v>3.98</v>
      </c>
      <c r="Z327">
        <v>3.32</v>
      </c>
      <c r="AA327">
        <v>44.46</v>
      </c>
      <c r="AB327">
        <v>-10.67</v>
      </c>
      <c r="AC327">
        <v>-143.03</v>
      </c>
      <c r="AD327">
        <v>-26.66</v>
      </c>
      <c r="AE327">
        <v>-357.3</v>
      </c>
      <c r="AF327">
        <v>-46.65</v>
      </c>
      <c r="AG327">
        <v>-625.14</v>
      </c>
      <c r="AH327">
        <v>7.4672000000000001</v>
      </c>
      <c r="AI327">
        <v>51.16</v>
      </c>
    </row>
    <row r="328" spans="1:35">
      <c r="A328">
        <v>5310</v>
      </c>
      <c r="B328" t="s">
        <v>362</v>
      </c>
      <c r="C328" s="12">
        <v>0.28220000000000001</v>
      </c>
      <c r="D328">
        <v>0.3</v>
      </c>
      <c r="E328" s="13">
        <v>42916</v>
      </c>
      <c r="F328">
        <v>0</v>
      </c>
      <c r="G328" s="13"/>
      <c r="H328">
        <v>30.7</v>
      </c>
      <c r="I328" s="12">
        <v>9.7999999999999997E-3</v>
      </c>
      <c r="J328" s="12">
        <v>9.7999999999999997E-3</v>
      </c>
      <c r="K328" s="12">
        <v>1.14E-2</v>
      </c>
      <c r="L328" s="13">
        <v>42936</v>
      </c>
      <c r="M328" s="12">
        <v>0.71430000000000005</v>
      </c>
      <c r="N328" s="12">
        <v>0.2056</v>
      </c>
      <c r="O328">
        <v>1.1000000000000001</v>
      </c>
      <c r="P328">
        <v>1.8</v>
      </c>
      <c r="Q328">
        <v>1.23</v>
      </c>
      <c r="R328">
        <v>7</v>
      </c>
      <c r="S328">
        <v>-0.12</v>
      </c>
      <c r="T328">
        <v>-0.59</v>
      </c>
      <c r="U328">
        <v>-0.03</v>
      </c>
      <c r="V328">
        <v>-0.74</v>
      </c>
      <c r="W328">
        <v>0.42</v>
      </c>
      <c r="X328">
        <v>-191.88</v>
      </c>
      <c r="Y328">
        <v>2.6</v>
      </c>
      <c r="Z328">
        <v>8.2100000000000009</v>
      </c>
      <c r="AA328">
        <v>25.21</v>
      </c>
      <c r="AB328">
        <v>0.41</v>
      </c>
      <c r="AC328">
        <v>1.25</v>
      </c>
      <c r="AD328">
        <v>-8.51</v>
      </c>
      <c r="AE328">
        <v>-26.14</v>
      </c>
      <c r="AF328">
        <v>-19.66</v>
      </c>
      <c r="AG328">
        <v>-60.37</v>
      </c>
      <c r="AH328">
        <v>58.423200000000001</v>
      </c>
      <c r="AI328">
        <v>6.54</v>
      </c>
    </row>
    <row r="329" spans="1:35">
      <c r="A329">
        <v>5356</v>
      </c>
      <c r="B329" t="s">
        <v>363</v>
      </c>
      <c r="C329" s="12">
        <v>0.21249999999999999</v>
      </c>
      <c r="D329">
        <v>4</v>
      </c>
      <c r="E329" s="13">
        <v>42921</v>
      </c>
      <c r="F329">
        <v>0</v>
      </c>
      <c r="G329" s="13"/>
      <c r="H329">
        <v>45.3</v>
      </c>
      <c r="I329" s="12">
        <v>8.8300000000000003E-2</v>
      </c>
      <c r="J329" s="12">
        <v>8.8300000000000003E-2</v>
      </c>
      <c r="K329" s="12">
        <v>9.8799999999999999E-2</v>
      </c>
      <c r="L329" s="13">
        <v>42948</v>
      </c>
      <c r="M329" s="12">
        <v>0.91739999999999999</v>
      </c>
      <c r="N329" s="12">
        <v>0.1103</v>
      </c>
      <c r="O329">
        <v>4.37</v>
      </c>
      <c r="P329">
        <v>4.43</v>
      </c>
      <c r="Q329">
        <v>2.81</v>
      </c>
      <c r="R329">
        <v>10</v>
      </c>
      <c r="S329">
        <v>1.08</v>
      </c>
      <c r="T329">
        <v>1.23</v>
      </c>
      <c r="U329">
        <v>1.02</v>
      </c>
      <c r="V329">
        <v>3.33</v>
      </c>
      <c r="W329">
        <v>4.3600000000000003</v>
      </c>
      <c r="X329">
        <v>9.76</v>
      </c>
      <c r="Y329">
        <v>1.1399999999999999</v>
      </c>
      <c r="Z329">
        <v>44.98</v>
      </c>
      <c r="AA329">
        <v>203.75</v>
      </c>
      <c r="AB329">
        <v>-23.4</v>
      </c>
      <c r="AC329">
        <v>-106</v>
      </c>
      <c r="AD329">
        <v>-101.55</v>
      </c>
      <c r="AE329">
        <v>-460</v>
      </c>
      <c r="AF329">
        <v>-199.23</v>
      </c>
      <c r="AG329">
        <v>-902.5</v>
      </c>
      <c r="AH329">
        <v>4.5198</v>
      </c>
      <c r="AI329">
        <v>84.52</v>
      </c>
    </row>
    <row r="330" spans="1:35">
      <c r="A330">
        <v>5371</v>
      </c>
      <c r="B330" t="s">
        <v>364</v>
      </c>
      <c r="C330" s="12">
        <v>0.1019</v>
      </c>
      <c r="D330">
        <v>1.5</v>
      </c>
      <c r="E330" s="13">
        <v>42923</v>
      </c>
      <c r="F330">
        <v>0</v>
      </c>
      <c r="G330" s="13"/>
      <c r="H330">
        <v>42.85</v>
      </c>
      <c r="I330" s="12">
        <v>3.5000000000000003E-2</v>
      </c>
      <c r="J330" s="12">
        <v>3.5000000000000003E-2</v>
      </c>
      <c r="K330" s="12">
        <v>3.6900000000000002E-2</v>
      </c>
      <c r="L330" s="13">
        <v>42956</v>
      </c>
      <c r="M330" s="12">
        <v>0.4274</v>
      </c>
      <c r="N330" s="12">
        <v>5.7200000000000001E-2</v>
      </c>
      <c r="O330">
        <v>1.67</v>
      </c>
      <c r="P330">
        <v>1.85</v>
      </c>
      <c r="Q330">
        <v>2.2799999999999998</v>
      </c>
      <c r="R330">
        <v>9</v>
      </c>
      <c r="S330">
        <v>0.59</v>
      </c>
      <c r="T330">
        <v>0.54</v>
      </c>
      <c r="U330">
        <v>1.35</v>
      </c>
      <c r="V330">
        <v>2.48</v>
      </c>
      <c r="W330">
        <v>3.51</v>
      </c>
      <c r="X330">
        <v>10.69</v>
      </c>
      <c r="Y330">
        <v>0.86</v>
      </c>
      <c r="Z330">
        <v>-0.56000000000000005</v>
      </c>
      <c r="AA330">
        <v>-2.4</v>
      </c>
      <c r="AB330">
        <v>-26.31</v>
      </c>
      <c r="AC330">
        <v>-112.75</v>
      </c>
      <c r="AD330">
        <v>-55.74</v>
      </c>
      <c r="AE330">
        <v>-238.86</v>
      </c>
      <c r="AF330">
        <v>-92.53</v>
      </c>
      <c r="AG330">
        <v>-396.5</v>
      </c>
      <c r="AH330">
        <v>12.6869</v>
      </c>
      <c r="AI330">
        <v>30.11</v>
      </c>
    </row>
    <row r="331" spans="1:35">
      <c r="A331">
        <v>5425</v>
      </c>
      <c r="B331" t="s">
        <v>365</v>
      </c>
      <c r="C331" s="12">
        <v>0.12759999999999999</v>
      </c>
      <c r="D331">
        <v>2.5</v>
      </c>
      <c r="E331" s="13">
        <v>42934</v>
      </c>
      <c r="F331">
        <v>0</v>
      </c>
      <c r="G331" s="13"/>
      <c r="H331">
        <v>37</v>
      </c>
      <c r="I331" s="12">
        <v>6.7599999999999993E-2</v>
      </c>
      <c r="J331" s="12">
        <v>6.7599999999999993E-2</v>
      </c>
      <c r="K331" s="12">
        <v>7.22E-2</v>
      </c>
      <c r="L331" s="13">
        <v>42959</v>
      </c>
      <c r="M331" s="12">
        <v>0.75529999999999997</v>
      </c>
      <c r="N331" s="12">
        <v>9.35E-2</v>
      </c>
      <c r="O331">
        <v>1.9</v>
      </c>
      <c r="P331">
        <v>1.4</v>
      </c>
      <c r="Q331">
        <v>1.05</v>
      </c>
      <c r="R331">
        <v>9</v>
      </c>
      <c r="S331">
        <v>0.76</v>
      </c>
      <c r="T331">
        <v>0.74</v>
      </c>
      <c r="U331">
        <v>0.77</v>
      </c>
      <c r="V331">
        <v>2.27</v>
      </c>
      <c r="W331">
        <v>3.31</v>
      </c>
      <c r="X331">
        <v>11.46</v>
      </c>
      <c r="Y331">
        <v>1.65</v>
      </c>
      <c r="Z331">
        <v>7.17</v>
      </c>
      <c r="AA331">
        <v>26.53</v>
      </c>
      <c r="AB331">
        <v>-43.15</v>
      </c>
      <c r="AC331">
        <v>-159.63999999999999</v>
      </c>
      <c r="AD331">
        <v>-100.65</v>
      </c>
      <c r="AE331">
        <v>-372.4</v>
      </c>
      <c r="AF331">
        <v>-172.53</v>
      </c>
      <c r="AG331">
        <v>-638.35</v>
      </c>
      <c r="AH331">
        <v>7.5202</v>
      </c>
      <c r="AI331">
        <v>50.8</v>
      </c>
    </row>
    <row r="332" spans="1:35">
      <c r="A332">
        <v>5438</v>
      </c>
      <c r="B332" t="s">
        <v>366</v>
      </c>
      <c r="C332" s="12">
        <v>0.15329999999999999</v>
      </c>
      <c r="D332">
        <v>1.2</v>
      </c>
      <c r="E332" s="13">
        <v>42927</v>
      </c>
      <c r="F332">
        <v>0</v>
      </c>
      <c r="G332" s="13"/>
      <c r="H332">
        <v>13.75</v>
      </c>
      <c r="I332" s="12">
        <v>8.7300000000000003E-2</v>
      </c>
      <c r="J332" s="12">
        <v>8.7300000000000003E-2</v>
      </c>
      <c r="K332" s="12">
        <v>9.4500000000000001E-2</v>
      </c>
      <c r="L332" s="13">
        <v>42951</v>
      </c>
      <c r="M332" s="12">
        <v>0.74070000000000003</v>
      </c>
      <c r="N332" s="12">
        <v>0.22700000000000001</v>
      </c>
      <c r="O332">
        <v>0.93</v>
      </c>
      <c r="P332">
        <v>0.88</v>
      </c>
      <c r="Q332">
        <v>1.4</v>
      </c>
      <c r="R332">
        <v>10</v>
      </c>
      <c r="S332">
        <v>0.18</v>
      </c>
      <c r="T332">
        <v>0.21</v>
      </c>
      <c r="U332">
        <v>0.89</v>
      </c>
      <c r="V332">
        <v>1.28</v>
      </c>
      <c r="W332">
        <v>1.62</v>
      </c>
      <c r="X332">
        <v>9.89</v>
      </c>
      <c r="Y332">
        <v>0.89</v>
      </c>
      <c r="Z332">
        <v>19.91</v>
      </c>
      <c r="AA332">
        <v>27.38</v>
      </c>
      <c r="AB332">
        <v>-45.86</v>
      </c>
      <c r="AC332">
        <v>-63.06</v>
      </c>
      <c r="AD332">
        <v>-121.03</v>
      </c>
      <c r="AE332">
        <v>-166.42</v>
      </c>
      <c r="AF332">
        <v>-214.99</v>
      </c>
      <c r="AG332">
        <v>-295.61</v>
      </c>
      <c r="AH332">
        <v>15.4801</v>
      </c>
      <c r="AI332">
        <v>24.68</v>
      </c>
    </row>
    <row r="333" spans="1:35">
      <c r="A333">
        <v>5439</v>
      </c>
      <c r="B333" t="s">
        <v>367</v>
      </c>
      <c r="C333" s="12">
        <v>0.26779999999999998</v>
      </c>
      <c r="D333">
        <v>1.5</v>
      </c>
      <c r="E333" s="13">
        <v>42936</v>
      </c>
      <c r="F333">
        <v>0</v>
      </c>
      <c r="G333" s="13"/>
      <c r="H333">
        <v>32.799999999999997</v>
      </c>
      <c r="I333" s="12">
        <v>4.5699999999999998E-2</v>
      </c>
      <c r="J333" s="12">
        <v>4.5699999999999998E-2</v>
      </c>
      <c r="K333" s="12">
        <v>5.28E-2</v>
      </c>
      <c r="L333" s="13">
        <v>42962</v>
      </c>
      <c r="M333" s="12">
        <v>0.92589999999999995</v>
      </c>
      <c r="N333" s="12">
        <v>0.1371</v>
      </c>
      <c r="O333">
        <v>1.53</v>
      </c>
      <c r="P333">
        <v>1.93</v>
      </c>
      <c r="Q333">
        <v>1.8</v>
      </c>
      <c r="R333">
        <v>10</v>
      </c>
      <c r="S333">
        <v>0.61</v>
      </c>
      <c r="T333">
        <v>0.81</v>
      </c>
      <c r="U333">
        <v>0.46</v>
      </c>
      <c r="V333">
        <v>1.88</v>
      </c>
      <c r="W333">
        <v>1.62</v>
      </c>
      <c r="X333">
        <v>15.4</v>
      </c>
      <c r="Y333">
        <v>2.04</v>
      </c>
      <c r="Z333">
        <v>35.31</v>
      </c>
      <c r="AA333">
        <v>115.81</v>
      </c>
      <c r="AB333">
        <v>-0.99</v>
      </c>
      <c r="AC333">
        <v>-3.25</v>
      </c>
      <c r="AD333">
        <v>-42.48</v>
      </c>
      <c r="AE333">
        <v>-139.32</v>
      </c>
      <c r="AF333">
        <v>-94.33</v>
      </c>
      <c r="AG333">
        <v>-309.41000000000003</v>
      </c>
      <c r="AH333">
        <v>11.758800000000001</v>
      </c>
      <c r="AI333">
        <v>32.49</v>
      </c>
    </row>
    <row r="334" spans="1:35">
      <c r="A334">
        <v>5443</v>
      </c>
      <c r="B334" t="s">
        <v>368</v>
      </c>
      <c r="C334" s="12">
        <v>0.1147</v>
      </c>
      <c r="D334">
        <v>1</v>
      </c>
      <c r="E334" s="13">
        <v>42928</v>
      </c>
      <c r="F334">
        <v>0</v>
      </c>
      <c r="H334">
        <v>25.65</v>
      </c>
      <c r="I334" s="12">
        <v>3.9E-2</v>
      </c>
      <c r="J334" s="12">
        <v>3.9E-2</v>
      </c>
      <c r="K334" s="12">
        <v>4.1399999999999999E-2</v>
      </c>
      <c r="L334" s="13">
        <v>42952</v>
      </c>
      <c r="M334" s="12">
        <v>0.83330000000000004</v>
      </c>
      <c r="N334" s="12">
        <v>0.1787</v>
      </c>
      <c r="O334">
        <v>0.83</v>
      </c>
      <c r="P334">
        <v>0.57999999999999996</v>
      </c>
      <c r="Q334">
        <v>0.45</v>
      </c>
      <c r="R334">
        <v>6</v>
      </c>
      <c r="S334">
        <v>0.21</v>
      </c>
      <c r="T334">
        <v>1.27</v>
      </c>
      <c r="U334">
        <v>0.13</v>
      </c>
      <c r="V334">
        <v>1.61</v>
      </c>
      <c r="W334">
        <v>1.2</v>
      </c>
      <c r="X334">
        <v>14.02</v>
      </c>
      <c r="Y334">
        <v>1.81</v>
      </c>
      <c r="Z334">
        <v>1.75</v>
      </c>
      <c r="AA334">
        <v>4.4800000000000004</v>
      </c>
      <c r="AB334">
        <v>-27.11</v>
      </c>
      <c r="AC334">
        <v>-69.53</v>
      </c>
      <c r="AD334">
        <v>-60.09</v>
      </c>
      <c r="AE334">
        <v>-154.12</v>
      </c>
      <c r="AF334">
        <v>-101.31</v>
      </c>
      <c r="AG334">
        <v>-259.86</v>
      </c>
      <c r="AH334">
        <v>18.915199999999999</v>
      </c>
      <c r="AI334">
        <v>20.2</v>
      </c>
    </row>
    <row r="335" spans="1:35">
      <c r="A335">
        <v>5452</v>
      </c>
      <c r="B335" t="s">
        <v>369</v>
      </c>
      <c r="C335" s="12">
        <v>0.29089999999999999</v>
      </c>
      <c r="D335">
        <v>0.2</v>
      </c>
      <c r="E335" s="13">
        <v>42977</v>
      </c>
      <c r="F335">
        <v>0</v>
      </c>
      <c r="G335" s="13"/>
      <c r="H335">
        <v>10.050000000000001</v>
      </c>
      <c r="I335" s="14">
        <v>1.9900000000000001E-2</v>
      </c>
      <c r="J335" s="14">
        <v>1.9900000000000001E-2</v>
      </c>
      <c r="K335" s="12">
        <v>2.3300000000000001E-2</v>
      </c>
      <c r="L335" s="13">
        <v>43000</v>
      </c>
      <c r="M335" s="12">
        <v>1.3332999999999999</v>
      </c>
      <c r="N335" s="12">
        <v>0.113</v>
      </c>
      <c r="O335">
        <v>0.19</v>
      </c>
      <c r="P335">
        <v>0.48</v>
      </c>
      <c r="Q335">
        <v>0.47</v>
      </c>
      <c r="R335">
        <v>10</v>
      </c>
      <c r="S335">
        <v>0.02</v>
      </c>
      <c r="T335">
        <v>-7.0000000000000007E-2</v>
      </c>
      <c r="U335">
        <v>0.08</v>
      </c>
      <c r="V335">
        <v>0.03</v>
      </c>
      <c r="W335">
        <v>0.15</v>
      </c>
      <c r="X335">
        <v>111.67</v>
      </c>
      <c r="Y335">
        <v>0.79</v>
      </c>
      <c r="Z335">
        <v>17.55</v>
      </c>
      <c r="AA335">
        <v>17.64</v>
      </c>
      <c r="AB335">
        <v>1.59</v>
      </c>
      <c r="AC335">
        <v>1.6</v>
      </c>
      <c r="AD335">
        <v>-16.64</v>
      </c>
      <c r="AE335">
        <v>-16.73</v>
      </c>
      <c r="AF335">
        <v>-39.44</v>
      </c>
      <c r="AG335">
        <v>-39.64</v>
      </c>
      <c r="AH335">
        <v>87.301900000000003</v>
      </c>
      <c r="AI335">
        <v>4.38</v>
      </c>
    </row>
    <row r="336" spans="1:35">
      <c r="A336">
        <v>5457</v>
      </c>
      <c r="B336" t="s">
        <v>370</v>
      </c>
      <c r="C336" s="14">
        <v>0.2099</v>
      </c>
      <c r="D336">
        <v>0.5</v>
      </c>
      <c r="E336" s="13">
        <v>42991</v>
      </c>
      <c r="F336">
        <v>0</v>
      </c>
      <c r="H336">
        <v>29.05</v>
      </c>
      <c r="I336" s="12">
        <v>1.72E-2</v>
      </c>
      <c r="J336" s="12">
        <v>1.72E-2</v>
      </c>
      <c r="K336" s="12">
        <v>1.9199999999999998E-2</v>
      </c>
      <c r="L336" s="13">
        <v>43025</v>
      </c>
      <c r="M336" s="12">
        <v>0.37880000000000003</v>
      </c>
      <c r="N336" s="12">
        <v>0.35749999999999998</v>
      </c>
      <c r="O336">
        <v>0.17</v>
      </c>
      <c r="P336">
        <v>0.08</v>
      </c>
      <c r="Q336">
        <v>0.05</v>
      </c>
      <c r="R336">
        <v>1</v>
      </c>
      <c r="S336">
        <v>-0.11</v>
      </c>
      <c r="T336">
        <v>-0.17</v>
      </c>
      <c r="U336">
        <v>-0.06</v>
      </c>
      <c r="V336">
        <v>-0.34</v>
      </c>
      <c r="W336">
        <v>1.32</v>
      </c>
      <c r="X336">
        <v>-322.77999999999997</v>
      </c>
      <c r="Y336">
        <v>2.78</v>
      </c>
      <c r="Z336">
        <v>8.5500000000000007</v>
      </c>
      <c r="AA336">
        <v>24.85</v>
      </c>
      <c r="AB336">
        <v>-4.76</v>
      </c>
      <c r="AC336">
        <v>-13.82</v>
      </c>
      <c r="AD336">
        <v>-19.97</v>
      </c>
      <c r="AE336">
        <v>-58.02</v>
      </c>
      <c r="AF336">
        <v>-38.99</v>
      </c>
      <c r="AG336">
        <v>-113.27</v>
      </c>
      <c r="AH336">
        <v>36.200699999999998</v>
      </c>
      <c r="AI336">
        <v>10.55</v>
      </c>
    </row>
    <row r="337" spans="1:35">
      <c r="A337">
        <v>5460</v>
      </c>
      <c r="B337" t="s">
        <v>371</v>
      </c>
      <c r="C337" s="12">
        <v>0.1477</v>
      </c>
      <c r="D337">
        <v>0.8</v>
      </c>
      <c r="E337" s="13">
        <v>42956</v>
      </c>
      <c r="F337">
        <v>0</v>
      </c>
      <c r="H337">
        <v>12.5</v>
      </c>
      <c r="I337" s="12">
        <v>6.4000000000000001E-2</v>
      </c>
      <c r="J337" s="12">
        <v>6.4000000000000001E-2</v>
      </c>
      <c r="K337" s="12">
        <v>6.9099999999999995E-2</v>
      </c>
      <c r="L337" s="13">
        <v>42991</v>
      </c>
      <c r="M337" s="14">
        <v>0.76919999999999999</v>
      </c>
      <c r="N337" s="12">
        <v>0.1646</v>
      </c>
      <c r="O337">
        <v>0.8</v>
      </c>
      <c r="P337">
        <v>0.75</v>
      </c>
      <c r="Q337">
        <v>0.79</v>
      </c>
      <c r="R337">
        <v>10</v>
      </c>
      <c r="S337">
        <v>0.22</v>
      </c>
      <c r="T337">
        <v>0.26</v>
      </c>
      <c r="U337">
        <v>0.08</v>
      </c>
      <c r="V337">
        <v>0.56000000000000005</v>
      </c>
      <c r="W337">
        <v>1.04</v>
      </c>
      <c r="X337">
        <v>14.88</v>
      </c>
      <c r="Y337">
        <v>0.95</v>
      </c>
      <c r="Z337">
        <v>12.9</v>
      </c>
      <c r="AA337">
        <v>16.13</v>
      </c>
      <c r="AB337">
        <v>-35.21</v>
      </c>
      <c r="AC337">
        <v>-44.01</v>
      </c>
      <c r="AD337">
        <v>-90.19</v>
      </c>
      <c r="AE337">
        <v>-112.74</v>
      </c>
      <c r="AF337">
        <v>-158.91999999999999</v>
      </c>
      <c r="AG337">
        <v>-198.64</v>
      </c>
      <c r="AH337">
        <v>23.2807</v>
      </c>
      <c r="AI337">
        <v>16.41</v>
      </c>
    </row>
    <row r="338" spans="1:35">
      <c r="A338">
        <v>5478</v>
      </c>
      <c r="B338" t="s">
        <v>372</v>
      </c>
      <c r="C338" s="12">
        <v>0.25480000000000003</v>
      </c>
      <c r="D338">
        <v>1.5</v>
      </c>
      <c r="E338" s="13">
        <v>43014</v>
      </c>
      <c r="F338">
        <v>0</v>
      </c>
      <c r="H338">
        <v>64</v>
      </c>
      <c r="I338" s="12">
        <v>2.3400000000000001E-2</v>
      </c>
      <c r="J338" s="12">
        <v>2.3400000000000001E-2</v>
      </c>
      <c r="K338" s="12">
        <v>2.69E-2</v>
      </c>
      <c r="L338" s="13">
        <v>43047</v>
      </c>
      <c r="M338" s="12">
        <v>0.61980000000000002</v>
      </c>
      <c r="N338" s="12">
        <v>0.2014</v>
      </c>
      <c r="O338">
        <v>1.86</v>
      </c>
      <c r="P338">
        <v>2.69</v>
      </c>
      <c r="Q338">
        <v>3.7</v>
      </c>
      <c r="R338">
        <v>10</v>
      </c>
      <c r="S338">
        <v>1.0900000000000001</v>
      </c>
      <c r="T338">
        <v>0.9</v>
      </c>
      <c r="U338">
        <v>0.56999999999999995</v>
      </c>
      <c r="V338">
        <v>2.56</v>
      </c>
      <c r="W338">
        <v>2.42</v>
      </c>
      <c r="X338">
        <v>20.92</v>
      </c>
      <c r="Y338">
        <v>1.45</v>
      </c>
      <c r="Z338">
        <v>16.649999999999999</v>
      </c>
      <c r="AA338">
        <v>106.55</v>
      </c>
      <c r="AB338">
        <v>-1.85</v>
      </c>
      <c r="AC338">
        <v>-11.83</v>
      </c>
      <c r="AD338">
        <v>-22.99</v>
      </c>
      <c r="AE338">
        <v>-147.12</v>
      </c>
      <c r="AF338">
        <v>-49.41</v>
      </c>
      <c r="AG338">
        <v>-316.23</v>
      </c>
      <c r="AH338">
        <v>11.826599999999999</v>
      </c>
      <c r="AI338">
        <v>32.299999999999997</v>
      </c>
    </row>
    <row r="339" spans="1:35">
      <c r="A339">
        <v>5483</v>
      </c>
      <c r="B339" t="s">
        <v>373</v>
      </c>
      <c r="C339" s="12">
        <v>0.20480000000000001</v>
      </c>
      <c r="D339">
        <v>1.5</v>
      </c>
      <c r="E339" s="13">
        <v>42934</v>
      </c>
      <c r="F339">
        <v>0</v>
      </c>
      <c r="H339">
        <v>42.2</v>
      </c>
      <c r="I339" s="12">
        <v>3.5499999999999997E-2</v>
      </c>
      <c r="J339" s="12">
        <v>3.5499999999999997E-2</v>
      </c>
      <c r="K339" s="12">
        <v>3.9600000000000003E-2</v>
      </c>
      <c r="L339" s="13">
        <v>42957</v>
      </c>
      <c r="M339" s="12">
        <v>1.6129</v>
      </c>
      <c r="N339" s="12">
        <v>4.3999999999999997E-2</v>
      </c>
      <c r="O339">
        <v>1.43</v>
      </c>
      <c r="P339">
        <v>1.77</v>
      </c>
      <c r="Q339">
        <v>2.7</v>
      </c>
      <c r="R339">
        <v>9</v>
      </c>
      <c r="S339">
        <v>0.36</v>
      </c>
      <c r="T339">
        <v>0.51</v>
      </c>
      <c r="U339">
        <v>-2.27</v>
      </c>
      <c r="V339">
        <v>-1.4</v>
      </c>
      <c r="W339">
        <v>0.93</v>
      </c>
      <c r="X339">
        <v>-31.73</v>
      </c>
      <c r="Y339">
        <v>1.1200000000000001</v>
      </c>
      <c r="Z339">
        <v>16.809999999999999</v>
      </c>
      <c r="AA339">
        <v>70.92</v>
      </c>
      <c r="AB339">
        <v>-10.62</v>
      </c>
      <c r="AC339">
        <v>-44.83</v>
      </c>
      <c r="AD339">
        <v>-41.97</v>
      </c>
      <c r="AE339">
        <v>-177.12</v>
      </c>
      <c r="AF339">
        <v>-81.16</v>
      </c>
      <c r="AG339">
        <v>-342.48</v>
      </c>
      <c r="AH339">
        <v>12.094799999999999</v>
      </c>
      <c r="AI339">
        <v>31.58</v>
      </c>
    </row>
    <row r="340" spans="1:35">
      <c r="A340">
        <v>5490</v>
      </c>
      <c r="B340" t="s">
        <v>374</v>
      </c>
      <c r="C340" s="12">
        <v>0.18229999999999999</v>
      </c>
      <c r="D340">
        <v>4.5</v>
      </c>
      <c r="E340" s="13">
        <v>42923</v>
      </c>
      <c r="F340">
        <v>0</v>
      </c>
      <c r="H340">
        <v>56</v>
      </c>
      <c r="I340" s="12">
        <v>8.0399999999999999E-2</v>
      </c>
      <c r="J340" s="12">
        <v>8.0399999999999999E-2</v>
      </c>
      <c r="K340" s="12">
        <v>8.8400000000000006E-2</v>
      </c>
      <c r="L340" s="13">
        <v>42952</v>
      </c>
      <c r="M340" s="12">
        <v>0.83179999999999998</v>
      </c>
      <c r="N340" s="12">
        <v>8.0399999999999999E-2</v>
      </c>
      <c r="O340">
        <v>3.5</v>
      </c>
      <c r="P340">
        <v>2.99</v>
      </c>
      <c r="Q340">
        <v>2.4300000000000002</v>
      </c>
      <c r="R340">
        <v>10</v>
      </c>
      <c r="S340">
        <v>0.77</v>
      </c>
      <c r="T340">
        <v>0.51</v>
      </c>
      <c r="U340">
        <v>0.9</v>
      </c>
      <c r="V340">
        <v>2.1800000000000002</v>
      </c>
      <c r="W340">
        <v>5.41</v>
      </c>
      <c r="X340">
        <v>15.64</v>
      </c>
      <c r="Y340">
        <v>3.37</v>
      </c>
      <c r="Z340">
        <v>29.4</v>
      </c>
      <c r="AA340">
        <v>164.67</v>
      </c>
      <c r="AB340">
        <v>-31.97</v>
      </c>
      <c r="AC340">
        <v>-179.05</v>
      </c>
      <c r="AD340">
        <v>-102.12</v>
      </c>
      <c r="AE340">
        <v>-571.86</v>
      </c>
      <c r="AF340">
        <v>-189.8</v>
      </c>
      <c r="AG340">
        <v>-1062.8800000000001</v>
      </c>
      <c r="AH340">
        <v>4.0731999999999999</v>
      </c>
      <c r="AI340">
        <v>93.78</v>
      </c>
    </row>
    <row r="341" spans="1:35">
      <c r="A341">
        <v>5511</v>
      </c>
      <c r="B341" t="s">
        <v>375</v>
      </c>
      <c r="C341" s="12">
        <v>0.2407</v>
      </c>
      <c r="D341">
        <v>0.6</v>
      </c>
      <c r="E341" s="13">
        <v>42927</v>
      </c>
      <c r="F341">
        <v>0</v>
      </c>
      <c r="H341">
        <v>23.95</v>
      </c>
      <c r="I341" s="12">
        <v>2.5100000000000001E-2</v>
      </c>
      <c r="J341" s="12">
        <v>2.5100000000000001E-2</v>
      </c>
      <c r="K341" s="12">
        <v>2.8500000000000001E-2</v>
      </c>
      <c r="L341" s="13">
        <v>42945</v>
      </c>
      <c r="M341" s="12">
        <v>0.32429999999999998</v>
      </c>
      <c r="N341" s="12">
        <v>0.1968</v>
      </c>
      <c r="O341">
        <v>2.09</v>
      </c>
      <c r="P341">
        <v>2.46</v>
      </c>
      <c r="Q341">
        <v>2</v>
      </c>
      <c r="R341">
        <v>10</v>
      </c>
      <c r="S341">
        <v>0.4</v>
      </c>
      <c r="T341">
        <v>0.24</v>
      </c>
      <c r="U341">
        <v>0.31</v>
      </c>
      <c r="V341">
        <v>0.95</v>
      </c>
      <c r="W341">
        <v>1.85</v>
      </c>
      <c r="X341">
        <v>15.65</v>
      </c>
      <c r="Y341">
        <v>1.02</v>
      </c>
      <c r="Z341">
        <v>16.12</v>
      </c>
      <c r="AA341">
        <v>38.6</v>
      </c>
      <c r="AB341">
        <v>-3.53</v>
      </c>
      <c r="AC341">
        <v>-8.4600000000000009</v>
      </c>
      <c r="AD341">
        <v>-25.98</v>
      </c>
      <c r="AE341">
        <v>-62.23</v>
      </c>
      <c r="AF341">
        <v>-54.05</v>
      </c>
      <c r="AG341">
        <v>-129.44999999999999</v>
      </c>
      <c r="AH341">
        <v>29.752600000000001</v>
      </c>
      <c r="AI341">
        <v>12.84</v>
      </c>
    </row>
    <row r="342" spans="1:35">
      <c r="A342">
        <v>5512</v>
      </c>
      <c r="B342" t="s">
        <v>376</v>
      </c>
      <c r="C342" s="12">
        <v>7.3800000000000004E-2</v>
      </c>
      <c r="D342">
        <v>0.5</v>
      </c>
      <c r="E342" s="13">
        <v>42927</v>
      </c>
      <c r="F342">
        <v>0</v>
      </c>
      <c r="H342">
        <v>9.06</v>
      </c>
      <c r="I342" s="12">
        <v>5.5199999999999999E-2</v>
      </c>
      <c r="J342" s="12">
        <v>5.5199999999999999E-2</v>
      </c>
      <c r="K342" s="12">
        <v>5.7299999999999997E-2</v>
      </c>
      <c r="L342" s="13">
        <v>42952</v>
      </c>
      <c r="M342" s="12">
        <v>2.6316000000000002</v>
      </c>
      <c r="N342" s="14">
        <v>3.32E-2</v>
      </c>
      <c r="O342">
        <v>0.6</v>
      </c>
      <c r="P342">
        <v>0.95</v>
      </c>
      <c r="Q342">
        <v>1.01</v>
      </c>
      <c r="R342">
        <v>10</v>
      </c>
      <c r="S342">
        <v>0.03</v>
      </c>
      <c r="T342">
        <v>0.06</v>
      </c>
      <c r="U342">
        <v>0.02</v>
      </c>
      <c r="V342">
        <v>0.11</v>
      </c>
      <c r="W342">
        <v>0.19</v>
      </c>
      <c r="X342">
        <v>181.2</v>
      </c>
      <c r="Y342">
        <v>0.5</v>
      </c>
      <c r="Z342">
        <v>-8.25</v>
      </c>
      <c r="AA342">
        <v>-7.47</v>
      </c>
      <c r="AB342">
        <v>-48.3</v>
      </c>
      <c r="AC342">
        <v>-43.76</v>
      </c>
      <c r="AD342">
        <v>-94.08</v>
      </c>
      <c r="AE342">
        <v>-85.24</v>
      </c>
      <c r="AF342">
        <v>-151.31</v>
      </c>
      <c r="AG342">
        <v>-137.09</v>
      </c>
      <c r="AH342">
        <v>38.576500000000003</v>
      </c>
      <c r="AI342">
        <v>9.9</v>
      </c>
    </row>
    <row r="343" spans="1:35">
      <c r="A343">
        <v>5515</v>
      </c>
      <c r="B343" t="s">
        <v>377</v>
      </c>
      <c r="C343" s="12">
        <v>0.1759</v>
      </c>
      <c r="D343">
        <v>0.5</v>
      </c>
      <c r="E343" s="13">
        <v>42951</v>
      </c>
      <c r="F343">
        <v>0</v>
      </c>
      <c r="H343">
        <v>9.33</v>
      </c>
      <c r="I343" s="12">
        <v>5.3600000000000002E-2</v>
      </c>
      <c r="J343" s="12">
        <v>5.3600000000000002E-2</v>
      </c>
      <c r="K343" s="12">
        <v>5.8799999999999998E-2</v>
      </c>
      <c r="L343" s="13">
        <v>42985</v>
      </c>
      <c r="M343" s="14">
        <v>-0.98040000000000005</v>
      </c>
      <c r="N343" s="12">
        <v>0.23849999999999999</v>
      </c>
      <c r="O343">
        <v>0.68</v>
      </c>
      <c r="P343">
        <v>0.84</v>
      </c>
      <c r="Q343">
        <v>1.22</v>
      </c>
      <c r="R343">
        <v>10</v>
      </c>
      <c r="S343">
        <v>-0.02</v>
      </c>
      <c r="T343">
        <v>0.05</v>
      </c>
      <c r="U343">
        <v>0.06</v>
      </c>
      <c r="V343">
        <v>0.09</v>
      </c>
      <c r="W343">
        <v>-0.51</v>
      </c>
      <c r="X343">
        <v>-44.43</v>
      </c>
      <c r="Y343">
        <v>0.62</v>
      </c>
      <c r="Z343">
        <v>17.98</v>
      </c>
      <c r="AA343">
        <v>16.78</v>
      </c>
      <c r="AB343">
        <v>-22.83</v>
      </c>
      <c r="AC343">
        <v>-21.3</v>
      </c>
      <c r="AD343">
        <v>-69.47</v>
      </c>
      <c r="AE343">
        <v>-64.819999999999993</v>
      </c>
      <c r="AF343">
        <v>-127.78</v>
      </c>
      <c r="AG343">
        <v>-119.22</v>
      </c>
      <c r="AH343">
        <v>36.766399999999997</v>
      </c>
      <c r="AI343">
        <v>10.39</v>
      </c>
    </row>
    <row r="344" spans="1:35">
      <c r="A344">
        <v>5522</v>
      </c>
      <c r="B344" t="s">
        <v>378</v>
      </c>
      <c r="C344" s="12">
        <v>0.16370000000000001</v>
      </c>
      <c r="D344">
        <v>3.5</v>
      </c>
      <c r="E344" s="13">
        <v>42945</v>
      </c>
      <c r="F344">
        <v>0</v>
      </c>
      <c r="H344">
        <v>38.85</v>
      </c>
      <c r="I344" s="12">
        <v>9.01E-2</v>
      </c>
      <c r="J344" s="12">
        <v>9.01E-2</v>
      </c>
      <c r="K344" s="12">
        <v>9.8100000000000007E-2</v>
      </c>
      <c r="L344" s="13">
        <v>42966</v>
      </c>
      <c r="M344" s="12">
        <v>0.45219999999999999</v>
      </c>
      <c r="N344" s="12">
        <v>0.1555</v>
      </c>
      <c r="O344">
        <v>2.93</v>
      </c>
      <c r="P344">
        <v>3.85</v>
      </c>
      <c r="Q344">
        <v>3.86</v>
      </c>
      <c r="R344">
        <v>10</v>
      </c>
      <c r="S344">
        <v>0.44</v>
      </c>
      <c r="T344">
        <v>3.28</v>
      </c>
      <c r="U344">
        <v>1.56</v>
      </c>
      <c r="V344">
        <v>5.28</v>
      </c>
      <c r="W344">
        <v>7.74</v>
      </c>
      <c r="X344">
        <v>5.23</v>
      </c>
      <c r="Y344">
        <v>0.73</v>
      </c>
      <c r="Z344">
        <v>25.01</v>
      </c>
      <c r="AA344">
        <v>97.15</v>
      </c>
      <c r="AB344">
        <v>-43.22</v>
      </c>
      <c r="AC344">
        <v>-167.9</v>
      </c>
      <c r="AD344">
        <v>-121.19</v>
      </c>
      <c r="AE344">
        <v>-470.82</v>
      </c>
      <c r="AF344">
        <v>-218.65</v>
      </c>
      <c r="AG344">
        <v>-849.47</v>
      </c>
      <c r="AH344">
        <v>5.282</v>
      </c>
      <c r="AI344">
        <v>72.319999999999993</v>
      </c>
    </row>
    <row r="345" spans="1:35">
      <c r="A345">
        <v>5604</v>
      </c>
      <c r="B345" t="s">
        <v>379</v>
      </c>
      <c r="C345" s="12">
        <v>5.2600000000000001E-2</v>
      </c>
      <c r="D345">
        <v>3.2</v>
      </c>
      <c r="E345" s="13">
        <v>42914</v>
      </c>
      <c r="F345">
        <v>0</v>
      </c>
      <c r="H345">
        <v>33.4</v>
      </c>
      <c r="I345" s="12">
        <v>9.5799999999999996E-2</v>
      </c>
      <c r="J345" s="12">
        <v>9.5799999999999996E-2</v>
      </c>
      <c r="K345" s="12">
        <v>9.8400000000000001E-2</v>
      </c>
      <c r="L345" s="13">
        <v>42930</v>
      </c>
      <c r="M345" s="12">
        <v>0.83989999999999998</v>
      </c>
      <c r="N345" s="12">
        <v>0.11550000000000001</v>
      </c>
      <c r="O345">
        <v>2.27</v>
      </c>
      <c r="P345">
        <v>1.94</v>
      </c>
      <c r="Q345">
        <v>2.2000000000000002</v>
      </c>
      <c r="R345">
        <v>10</v>
      </c>
      <c r="S345">
        <v>0.21</v>
      </c>
      <c r="T345">
        <v>0.2</v>
      </c>
      <c r="U345">
        <v>0.17</v>
      </c>
      <c r="V345">
        <v>0.57999999999999996</v>
      </c>
      <c r="W345">
        <v>3.81</v>
      </c>
      <c r="X345">
        <v>9.4600000000000009</v>
      </c>
      <c r="Y345">
        <v>1.68</v>
      </c>
      <c r="Z345">
        <v>-23.97</v>
      </c>
      <c r="AA345">
        <v>-80.05</v>
      </c>
      <c r="AB345">
        <v>-92.8</v>
      </c>
      <c r="AC345">
        <v>-309.94</v>
      </c>
      <c r="AD345">
        <v>-171.46</v>
      </c>
      <c r="AE345">
        <v>-572.66999999999996</v>
      </c>
      <c r="AF345">
        <v>-269.79000000000002</v>
      </c>
      <c r="AG345">
        <v>-901.09</v>
      </c>
      <c r="AH345">
        <v>6.0898000000000003</v>
      </c>
      <c r="AI345">
        <v>62.73</v>
      </c>
    </row>
    <row r="346" spans="1:35">
      <c r="A346">
        <v>5609</v>
      </c>
      <c r="B346" t="s">
        <v>380</v>
      </c>
      <c r="C346" s="12">
        <v>0.1038</v>
      </c>
      <c r="D346">
        <v>1.02</v>
      </c>
      <c r="E346" s="13">
        <v>42941</v>
      </c>
      <c r="F346">
        <v>0</v>
      </c>
      <c r="H346">
        <v>21.05</v>
      </c>
      <c r="I346" s="12">
        <v>4.8500000000000001E-2</v>
      </c>
      <c r="J346" s="12">
        <v>4.8500000000000001E-2</v>
      </c>
      <c r="K346" s="12">
        <v>5.11E-2</v>
      </c>
      <c r="L346" s="13">
        <v>42962</v>
      </c>
      <c r="M346" s="12">
        <v>0.94440000000000002</v>
      </c>
      <c r="N346" s="12">
        <v>0.11749999999999999</v>
      </c>
      <c r="O346">
        <v>0.92</v>
      </c>
      <c r="P346">
        <v>0.99</v>
      </c>
      <c r="Q346">
        <v>1.21</v>
      </c>
      <c r="R346">
        <v>10</v>
      </c>
      <c r="S346">
        <v>0.44</v>
      </c>
      <c r="T346">
        <v>0.75</v>
      </c>
      <c r="U346">
        <v>0.56999999999999995</v>
      </c>
      <c r="V346">
        <v>1.76</v>
      </c>
      <c r="W346">
        <v>1.08</v>
      </c>
      <c r="X346">
        <v>11.69</v>
      </c>
      <c r="Y346">
        <v>1.35</v>
      </c>
      <c r="Z346">
        <v>-0.34</v>
      </c>
      <c r="AA346">
        <v>-0.71</v>
      </c>
      <c r="AB346">
        <v>-36.020000000000003</v>
      </c>
      <c r="AC346">
        <v>-75.81</v>
      </c>
      <c r="AD346">
        <v>-76.790000000000006</v>
      </c>
      <c r="AE346">
        <v>-161.65</v>
      </c>
      <c r="AF346">
        <v>-127.76</v>
      </c>
      <c r="AG346">
        <v>-268.94</v>
      </c>
      <c r="AH346">
        <v>18.6404</v>
      </c>
      <c r="AI346">
        <v>20.49</v>
      </c>
    </row>
    <row r="347" spans="1:35">
      <c r="A347">
        <v>5820</v>
      </c>
      <c r="B347" t="s">
        <v>381</v>
      </c>
      <c r="C347" s="12">
        <v>0.20480000000000001</v>
      </c>
      <c r="D347">
        <v>0.10751238</v>
      </c>
      <c r="E347" s="13">
        <v>42990</v>
      </c>
      <c r="F347">
        <v>0.43004943000000001</v>
      </c>
      <c r="G347" s="13">
        <v>42990</v>
      </c>
      <c r="H347">
        <v>7.37</v>
      </c>
      <c r="I347" s="12">
        <v>1.46E-2</v>
      </c>
      <c r="J347" s="12">
        <v>7.2900000000000006E-2</v>
      </c>
      <c r="K347" s="12">
        <v>8.1299999999999997E-2</v>
      </c>
      <c r="L347" s="13">
        <v>43022</v>
      </c>
      <c r="M347" s="12">
        <v>0.92679999999999996</v>
      </c>
      <c r="N347" s="12">
        <v>0.59540000000000004</v>
      </c>
      <c r="O347">
        <v>0.56999999999999995</v>
      </c>
      <c r="P347">
        <v>0.67</v>
      </c>
      <c r="Q347">
        <v>0.4</v>
      </c>
      <c r="R347">
        <v>6</v>
      </c>
      <c r="S347">
        <v>0.1</v>
      </c>
      <c r="T347">
        <v>7.0000000000000007E-2</v>
      </c>
      <c r="U347">
        <v>0.14000000000000001</v>
      </c>
      <c r="V347">
        <v>0.31</v>
      </c>
      <c r="W347">
        <v>0.57999999999999996</v>
      </c>
      <c r="X347">
        <v>17.14</v>
      </c>
      <c r="Y347">
        <v>0.68</v>
      </c>
      <c r="Z347">
        <v>34.49</v>
      </c>
      <c r="AA347">
        <v>25.42</v>
      </c>
      <c r="AB347">
        <v>-21.8</v>
      </c>
      <c r="AC347">
        <v>-16.07</v>
      </c>
      <c r="AD347">
        <v>-86.13</v>
      </c>
      <c r="AE347">
        <v>-63.48</v>
      </c>
      <c r="AF347">
        <v>-166.53</v>
      </c>
      <c r="AG347">
        <v>-122.74</v>
      </c>
      <c r="AH347">
        <v>33.749099999999999</v>
      </c>
      <c r="AI347">
        <v>11.32</v>
      </c>
    </row>
    <row r="348" spans="1:35">
      <c r="A348">
        <v>5905</v>
      </c>
      <c r="B348" t="s">
        <v>382</v>
      </c>
      <c r="C348" s="12">
        <v>0.2014</v>
      </c>
      <c r="D348">
        <v>0.3</v>
      </c>
      <c r="E348" s="13">
        <v>42983</v>
      </c>
      <c r="F348">
        <v>0</v>
      </c>
      <c r="G348" s="13"/>
      <c r="H348">
        <v>8.6300000000000008</v>
      </c>
      <c r="I348" s="12">
        <v>3.4799999999999998E-2</v>
      </c>
      <c r="J348" s="12">
        <v>3.4799999999999998E-2</v>
      </c>
      <c r="K348" s="12">
        <v>3.8699999999999998E-2</v>
      </c>
      <c r="L348" s="13">
        <v>43014</v>
      </c>
      <c r="M348" s="12">
        <v>0.81079999999999997</v>
      </c>
      <c r="N348" s="14">
        <v>0.14899999999999999</v>
      </c>
      <c r="O348">
        <v>0.37</v>
      </c>
      <c r="P348">
        <v>0.18</v>
      </c>
      <c r="Q348">
        <v>0.19</v>
      </c>
      <c r="R348">
        <v>4</v>
      </c>
      <c r="S348">
        <v>0.12</v>
      </c>
      <c r="T348">
        <v>0.15</v>
      </c>
      <c r="U348">
        <v>0.27</v>
      </c>
      <c r="V348">
        <v>0.54</v>
      </c>
      <c r="W348">
        <v>0.37</v>
      </c>
      <c r="X348">
        <v>16.920000000000002</v>
      </c>
      <c r="Y348">
        <v>0.71</v>
      </c>
      <c r="Z348">
        <v>15.87</v>
      </c>
      <c r="AA348">
        <v>13.7</v>
      </c>
      <c r="AB348">
        <v>-10.91</v>
      </c>
      <c r="AC348">
        <v>-9.42</v>
      </c>
      <c r="AD348">
        <v>-41.52</v>
      </c>
      <c r="AE348">
        <v>-35.83</v>
      </c>
      <c r="AF348">
        <v>-79.78</v>
      </c>
      <c r="AG348">
        <v>-68.849999999999994</v>
      </c>
      <c r="AH348">
        <v>60.567500000000003</v>
      </c>
      <c r="AI348">
        <v>6.31</v>
      </c>
    </row>
    <row r="349" spans="1:35">
      <c r="A349">
        <v>6005</v>
      </c>
      <c r="B349" t="s">
        <v>383</v>
      </c>
      <c r="C349" s="12">
        <v>0.23799999999999999</v>
      </c>
      <c r="D349">
        <v>0.49</v>
      </c>
      <c r="E349" s="13">
        <v>42958</v>
      </c>
      <c r="F349">
        <v>0</v>
      </c>
      <c r="H349">
        <v>9.82</v>
      </c>
      <c r="I349" s="12">
        <v>4.99E-2</v>
      </c>
      <c r="J349" s="12">
        <v>4.99E-2</v>
      </c>
      <c r="K349" s="12">
        <v>5.6599999999999998E-2</v>
      </c>
      <c r="L349" s="13">
        <v>42985</v>
      </c>
      <c r="M349" s="12">
        <v>0.74239999999999995</v>
      </c>
      <c r="N349" s="12">
        <v>3.3399999999999999E-2</v>
      </c>
      <c r="O349">
        <v>0.51</v>
      </c>
      <c r="P349">
        <v>0.4</v>
      </c>
      <c r="Q349">
        <v>0.52</v>
      </c>
      <c r="R349">
        <v>9</v>
      </c>
      <c r="S349">
        <v>7.0000000000000007E-2</v>
      </c>
      <c r="T349">
        <v>0.18</v>
      </c>
      <c r="U349">
        <v>0.2</v>
      </c>
      <c r="V349">
        <v>0.45</v>
      </c>
      <c r="W349">
        <v>0.66</v>
      </c>
      <c r="X349">
        <v>13.27</v>
      </c>
      <c r="Y349">
        <v>0.73</v>
      </c>
      <c r="Z349">
        <v>31.46</v>
      </c>
      <c r="AA349">
        <v>30.89</v>
      </c>
      <c r="AB349">
        <v>-7.62</v>
      </c>
      <c r="AC349">
        <v>-7.49</v>
      </c>
      <c r="AD349">
        <v>-52.29</v>
      </c>
      <c r="AE349">
        <v>-51.35</v>
      </c>
      <c r="AF349">
        <v>-108.13</v>
      </c>
      <c r="AG349">
        <v>-106.18</v>
      </c>
      <c r="AH349">
        <v>36.475700000000003</v>
      </c>
      <c r="AI349">
        <v>10.47</v>
      </c>
    </row>
    <row r="350" spans="1:35">
      <c r="A350">
        <v>4935</v>
      </c>
      <c r="B350" t="s">
        <v>384</v>
      </c>
      <c r="C350" s="12">
        <v>0</v>
      </c>
      <c r="D350">
        <v>3.5</v>
      </c>
      <c r="E350" s="13">
        <v>42937</v>
      </c>
      <c r="F350">
        <v>0</v>
      </c>
      <c r="H350">
        <v>57</v>
      </c>
      <c r="I350" s="12">
        <v>6.1400000000000003E-2</v>
      </c>
      <c r="J350" s="12">
        <v>6.1400000000000003E-2</v>
      </c>
      <c r="K350" s="12">
        <v>6.1400000000000003E-2</v>
      </c>
      <c r="L350" s="13">
        <v>42966</v>
      </c>
      <c r="M350" s="12">
        <v>0.52470000000000006</v>
      </c>
      <c r="N350" s="12">
        <v>0.15909999999999999</v>
      </c>
      <c r="O350">
        <v>2.17</v>
      </c>
      <c r="P350">
        <v>1.7</v>
      </c>
      <c r="Q350">
        <v>1.02</v>
      </c>
      <c r="R350">
        <v>5</v>
      </c>
      <c r="S350">
        <v>1.33</v>
      </c>
      <c r="T350">
        <v>1.95</v>
      </c>
      <c r="U350">
        <v>1.91</v>
      </c>
      <c r="V350">
        <v>5.19</v>
      </c>
      <c r="W350">
        <v>6.67</v>
      </c>
      <c r="X350">
        <v>8.11</v>
      </c>
      <c r="Y350">
        <v>1.2</v>
      </c>
      <c r="Z350">
        <v>-30.7</v>
      </c>
      <c r="AA350">
        <v>-175</v>
      </c>
      <c r="AB350">
        <v>-73.680000000000007</v>
      </c>
      <c r="AC350">
        <v>-420</v>
      </c>
      <c r="AD350">
        <v>-122.81</v>
      </c>
      <c r="AE350">
        <v>-700</v>
      </c>
      <c r="AF350">
        <v>-184.21</v>
      </c>
      <c r="AG350">
        <v>-1050</v>
      </c>
      <c r="AH350">
        <v>5.7142999999999997</v>
      </c>
      <c r="AI350">
        <v>66.849999999999994</v>
      </c>
    </row>
    <row r="351" spans="1:35">
      <c r="A351">
        <v>6016</v>
      </c>
      <c r="B351" t="s">
        <v>385</v>
      </c>
      <c r="C351" s="12">
        <v>0.2276</v>
      </c>
      <c r="D351">
        <v>0.208152</v>
      </c>
      <c r="E351" s="13">
        <v>42997</v>
      </c>
      <c r="F351">
        <v>0</v>
      </c>
      <c r="G351" s="13"/>
      <c r="H351">
        <v>6.93</v>
      </c>
      <c r="I351" s="12">
        <v>0.03</v>
      </c>
      <c r="J351" s="12">
        <v>0.03</v>
      </c>
      <c r="K351" s="12">
        <v>3.39E-2</v>
      </c>
      <c r="L351" s="13">
        <v>43029</v>
      </c>
      <c r="M351" s="12">
        <v>0.59470000000000001</v>
      </c>
      <c r="N351" s="12">
        <v>4.6600000000000003E-2</v>
      </c>
      <c r="O351">
        <v>7.0000000000000007E-2</v>
      </c>
      <c r="P351">
        <v>0.06</v>
      </c>
      <c r="Q351">
        <v>0.18</v>
      </c>
      <c r="R351">
        <v>5</v>
      </c>
      <c r="S351">
        <v>0.08</v>
      </c>
      <c r="T351">
        <v>-0.37</v>
      </c>
      <c r="U351">
        <v>0.09</v>
      </c>
      <c r="V351">
        <v>-0.2</v>
      </c>
      <c r="W351">
        <v>0.35</v>
      </c>
      <c r="X351">
        <v>231</v>
      </c>
      <c r="Y351">
        <v>0.59</v>
      </c>
      <c r="Z351">
        <v>17.45</v>
      </c>
      <c r="AA351">
        <v>12.1</v>
      </c>
      <c r="AB351">
        <v>-5.96</v>
      </c>
      <c r="AC351">
        <v>-4.13</v>
      </c>
      <c r="AD351">
        <v>-32.729999999999997</v>
      </c>
      <c r="AE351">
        <v>-22.68</v>
      </c>
      <c r="AF351">
        <v>-66.180000000000007</v>
      </c>
      <c r="AG351">
        <v>-45.86</v>
      </c>
      <c r="AH351">
        <v>86.266499999999994</v>
      </c>
      <c r="AI351">
        <v>4.43</v>
      </c>
    </row>
    <row r="352" spans="1:35">
      <c r="A352">
        <v>6022</v>
      </c>
      <c r="B352" t="s">
        <v>386</v>
      </c>
      <c r="C352" s="12">
        <v>9.7299999999999998E-2</v>
      </c>
      <c r="D352">
        <v>0.27800000000000002</v>
      </c>
      <c r="E352" s="13">
        <v>42917</v>
      </c>
      <c r="F352">
        <v>0</v>
      </c>
      <c r="G352" s="13"/>
      <c r="H352">
        <v>10.3</v>
      </c>
      <c r="I352" s="12">
        <v>2.7E-2</v>
      </c>
      <c r="J352" s="12">
        <v>2.7E-2</v>
      </c>
      <c r="K352" s="12">
        <v>2.8400000000000002E-2</v>
      </c>
      <c r="L352" s="13">
        <v>42936</v>
      </c>
      <c r="M352" s="12">
        <v>0.64649999999999996</v>
      </c>
      <c r="N352" s="12">
        <v>0.3972</v>
      </c>
      <c r="O352">
        <v>0.3</v>
      </c>
      <c r="P352">
        <v>0.2</v>
      </c>
      <c r="Q352">
        <v>0.46</v>
      </c>
      <c r="R352">
        <v>6</v>
      </c>
      <c r="S352">
        <v>0.06</v>
      </c>
      <c r="T352">
        <v>0.03</v>
      </c>
      <c r="U352">
        <v>0.02</v>
      </c>
      <c r="V352">
        <v>0.11</v>
      </c>
      <c r="W352">
        <v>0.43</v>
      </c>
      <c r="X352">
        <v>21.91</v>
      </c>
      <c r="Y352">
        <v>0.82</v>
      </c>
      <c r="Z352">
        <v>-1.02</v>
      </c>
      <c r="AA352">
        <v>-1.05</v>
      </c>
      <c r="AB352">
        <v>-20.83</v>
      </c>
      <c r="AC352">
        <v>-21.46</v>
      </c>
      <c r="AD352">
        <v>-43.48</v>
      </c>
      <c r="AE352">
        <v>-44.78</v>
      </c>
      <c r="AF352">
        <v>-71.78</v>
      </c>
      <c r="AG352">
        <v>-73.930000000000007</v>
      </c>
      <c r="AH352">
        <v>68.604799999999997</v>
      </c>
      <c r="AI352">
        <v>5.57</v>
      </c>
    </row>
    <row r="353" spans="1:35">
      <c r="A353">
        <v>6023</v>
      </c>
      <c r="B353" t="s">
        <v>387</v>
      </c>
      <c r="C353" s="12">
        <v>0.1948</v>
      </c>
      <c r="D353">
        <v>2.2799999999999998</v>
      </c>
      <c r="E353" s="13">
        <v>42900</v>
      </c>
      <c r="F353">
        <v>0</v>
      </c>
      <c r="G353" s="13"/>
      <c r="H353">
        <v>39.299999999999997</v>
      </c>
      <c r="I353" s="12">
        <v>5.8000000000000003E-2</v>
      </c>
      <c r="J353" s="12">
        <v>5.8000000000000003E-2</v>
      </c>
      <c r="K353" s="12">
        <v>6.4299999999999996E-2</v>
      </c>
      <c r="L353" s="13">
        <v>42916</v>
      </c>
      <c r="M353" s="12">
        <v>0.68059999999999998</v>
      </c>
      <c r="N353" s="12">
        <v>0.6865</v>
      </c>
      <c r="O353">
        <v>3.77</v>
      </c>
      <c r="P353">
        <v>2.84</v>
      </c>
      <c r="Q353">
        <v>2.75</v>
      </c>
      <c r="R353">
        <v>10</v>
      </c>
      <c r="S353">
        <v>0.9</v>
      </c>
      <c r="T353">
        <v>1.01</v>
      </c>
      <c r="U353">
        <v>0.77</v>
      </c>
      <c r="V353">
        <v>2.68</v>
      </c>
      <c r="W353">
        <v>3.35</v>
      </c>
      <c r="X353">
        <v>10.95</v>
      </c>
      <c r="Y353">
        <v>1.3</v>
      </c>
      <c r="Z353">
        <v>24.67</v>
      </c>
      <c r="AA353">
        <v>96.97</v>
      </c>
      <c r="AB353">
        <v>-19.89</v>
      </c>
      <c r="AC353">
        <v>-78.180000000000007</v>
      </c>
      <c r="AD353">
        <v>-70.83</v>
      </c>
      <c r="AE353">
        <v>-278.33999999999997</v>
      </c>
      <c r="AF353">
        <v>-134.49</v>
      </c>
      <c r="AG353">
        <v>-528.54999999999995</v>
      </c>
      <c r="AH353">
        <v>7.9934000000000003</v>
      </c>
      <c r="AI353">
        <v>47.79</v>
      </c>
    </row>
    <row r="354" spans="1:35">
      <c r="A354">
        <v>6104</v>
      </c>
      <c r="B354" t="s">
        <v>388</v>
      </c>
      <c r="C354" s="12">
        <v>0.15160000000000001</v>
      </c>
      <c r="D354">
        <v>3</v>
      </c>
      <c r="E354" s="13">
        <v>42958</v>
      </c>
      <c r="F354">
        <v>0</v>
      </c>
      <c r="G354" s="13"/>
      <c r="H354">
        <v>42.2</v>
      </c>
      <c r="I354" s="12">
        <v>7.1099999999999997E-2</v>
      </c>
      <c r="J354" s="12">
        <v>7.1099999999999997E-2</v>
      </c>
      <c r="K354" s="12">
        <v>7.6899999999999996E-2</v>
      </c>
      <c r="L354" s="13">
        <v>42985</v>
      </c>
      <c r="M354" s="12">
        <v>0.99670000000000003</v>
      </c>
      <c r="N354" s="12">
        <v>8.6400000000000005E-2</v>
      </c>
      <c r="O354">
        <v>2.33</v>
      </c>
      <c r="P354">
        <v>1.17</v>
      </c>
      <c r="Q354">
        <v>0.96</v>
      </c>
      <c r="R354">
        <v>4</v>
      </c>
      <c r="S354">
        <v>0.48</v>
      </c>
      <c r="T354">
        <v>0.63</v>
      </c>
      <c r="U354">
        <v>0.77</v>
      </c>
      <c r="V354">
        <v>1.88</v>
      </c>
      <c r="W354">
        <v>3.01</v>
      </c>
      <c r="X354">
        <v>16.11</v>
      </c>
      <c r="Y354">
        <v>2.73</v>
      </c>
      <c r="Z354">
        <v>15.65</v>
      </c>
      <c r="AA354">
        <v>66.03</v>
      </c>
      <c r="AB354">
        <v>-37.89</v>
      </c>
      <c r="AC354">
        <v>-159.88999999999999</v>
      </c>
      <c r="AD354">
        <v>-99.07</v>
      </c>
      <c r="AE354">
        <v>-418.08</v>
      </c>
      <c r="AF354">
        <v>-175.55</v>
      </c>
      <c r="AG354">
        <v>-740.82</v>
      </c>
      <c r="AH354">
        <v>6.1969000000000003</v>
      </c>
      <c r="AI354">
        <v>61.64</v>
      </c>
    </row>
    <row r="355" spans="1:35">
      <c r="A355">
        <v>6109</v>
      </c>
      <c r="B355" t="s">
        <v>389</v>
      </c>
      <c r="C355" s="12">
        <v>0.14230000000000001</v>
      </c>
      <c r="D355">
        <v>1.2</v>
      </c>
      <c r="E355" s="13">
        <v>42920</v>
      </c>
      <c r="F355">
        <v>0</v>
      </c>
      <c r="H355">
        <v>12.8</v>
      </c>
      <c r="I355" s="12">
        <v>9.3799999999999994E-2</v>
      </c>
      <c r="J355" s="12">
        <v>9.3799999999999994E-2</v>
      </c>
      <c r="K355" s="12">
        <v>0.1009</v>
      </c>
      <c r="L355" s="13">
        <v>42945</v>
      </c>
      <c r="M355" s="12">
        <v>0.75949999999999995</v>
      </c>
      <c r="N355" s="12">
        <v>0.14169999999999999</v>
      </c>
      <c r="O355">
        <v>0.67</v>
      </c>
      <c r="P355">
        <v>0.33</v>
      </c>
      <c r="Q355">
        <v>0.24</v>
      </c>
      <c r="R355">
        <v>3</v>
      </c>
      <c r="S355">
        <v>0.2</v>
      </c>
      <c r="T355">
        <v>0.34</v>
      </c>
      <c r="U355">
        <v>0.14000000000000001</v>
      </c>
      <c r="V355">
        <v>0.68</v>
      </c>
      <c r="W355">
        <v>1.58</v>
      </c>
      <c r="X355">
        <v>12.19</v>
      </c>
      <c r="Y355">
        <v>1.1499999999999999</v>
      </c>
      <c r="Z355">
        <v>16.489999999999998</v>
      </c>
      <c r="AA355">
        <v>21.11</v>
      </c>
      <c r="AB355">
        <v>-53.8</v>
      </c>
      <c r="AC355">
        <v>-68.87</v>
      </c>
      <c r="AD355">
        <v>-134.13999999999999</v>
      </c>
      <c r="AE355">
        <v>-171.7</v>
      </c>
      <c r="AF355">
        <v>-234.56</v>
      </c>
      <c r="AG355">
        <v>-300.23</v>
      </c>
      <c r="AH355">
        <v>15.5596</v>
      </c>
      <c r="AI355">
        <v>24.55</v>
      </c>
    </row>
    <row r="356" spans="1:35">
      <c r="A356">
        <v>6112</v>
      </c>
      <c r="B356" t="s">
        <v>390</v>
      </c>
      <c r="C356" s="12">
        <v>0.21260000000000001</v>
      </c>
      <c r="D356">
        <v>1.5</v>
      </c>
      <c r="E356" s="13">
        <v>42935</v>
      </c>
      <c r="F356">
        <v>0.5</v>
      </c>
      <c r="G356" s="13">
        <v>42935</v>
      </c>
      <c r="H356">
        <v>29.65</v>
      </c>
      <c r="I356" s="12">
        <v>5.0599999999999999E-2</v>
      </c>
      <c r="J356" s="12">
        <v>6.7500000000000004E-2</v>
      </c>
      <c r="K356" s="12">
        <v>7.5499999999999998E-2</v>
      </c>
      <c r="L356" s="13">
        <v>42965</v>
      </c>
      <c r="M356" s="12">
        <v>0.81630000000000003</v>
      </c>
      <c r="N356" s="12">
        <v>0.1234</v>
      </c>
      <c r="O356">
        <v>2.33</v>
      </c>
      <c r="P356">
        <v>2.59</v>
      </c>
      <c r="Q356">
        <v>2.16</v>
      </c>
      <c r="R356">
        <v>10</v>
      </c>
      <c r="S356">
        <v>0.61</v>
      </c>
      <c r="T356">
        <v>0.64</v>
      </c>
      <c r="U356">
        <v>0.62</v>
      </c>
      <c r="V356">
        <v>1.87</v>
      </c>
      <c r="W356">
        <v>2.4500000000000002</v>
      </c>
      <c r="X356">
        <v>12.62</v>
      </c>
      <c r="Y356">
        <v>1.52</v>
      </c>
      <c r="Z356">
        <v>34.39</v>
      </c>
      <c r="AA356">
        <v>101.97</v>
      </c>
      <c r="AB356">
        <v>-17.850000000000001</v>
      </c>
      <c r="AC356">
        <v>-52.91</v>
      </c>
      <c r="AD356">
        <v>-77.540000000000006</v>
      </c>
      <c r="AE356">
        <v>-229.92</v>
      </c>
      <c r="AF356">
        <v>-152.16999999999999</v>
      </c>
      <c r="AG356">
        <v>-451.18</v>
      </c>
      <c r="AH356">
        <v>9.0390999999999995</v>
      </c>
      <c r="AI356">
        <v>42.26</v>
      </c>
    </row>
    <row r="357" spans="1:35">
      <c r="A357">
        <v>6120</v>
      </c>
      <c r="B357" t="s">
        <v>391</v>
      </c>
      <c r="C357" s="12">
        <v>0.28570000000000001</v>
      </c>
      <c r="D357">
        <v>0.2</v>
      </c>
      <c r="E357" s="13">
        <v>42923</v>
      </c>
      <c r="F357">
        <v>0</v>
      </c>
      <c r="G357" s="13"/>
      <c r="H357">
        <v>14.9</v>
      </c>
      <c r="I357" s="12">
        <v>1.34E-2</v>
      </c>
      <c r="J357" s="12">
        <v>1.34E-2</v>
      </c>
      <c r="K357" s="12">
        <v>1.5699999999999999E-2</v>
      </c>
      <c r="L357" s="13">
        <v>42959</v>
      </c>
      <c r="M357" s="14">
        <v>-0.35089999999999999</v>
      </c>
      <c r="N357" s="12">
        <v>0.37040000000000001</v>
      </c>
      <c r="O357">
        <v>0.33</v>
      </c>
      <c r="P357">
        <v>0.56000000000000005</v>
      </c>
      <c r="Q357">
        <v>0.64</v>
      </c>
      <c r="R357">
        <v>8</v>
      </c>
      <c r="S357">
        <v>-0.1</v>
      </c>
      <c r="T357">
        <v>0.12</v>
      </c>
      <c r="U357">
        <v>0.19</v>
      </c>
      <c r="V357">
        <v>0.21</v>
      </c>
      <c r="W357">
        <v>-0.56999999999999995</v>
      </c>
      <c r="X357">
        <v>40.270000000000003</v>
      </c>
      <c r="Y357">
        <v>0.83</v>
      </c>
      <c r="Z357">
        <v>11.5</v>
      </c>
      <c r="AA357">
        <v>17.14</v>
      </c>
      <c r="AB357">
        <v>0.77</v>
      </c>
      <c r="AC357">
        <v>1.1399999999999999</v>
      </c>
      <c r="AD357">
        <v>-11.51</v>
      </c>
      <c r="AE357">
        <v>-17.14</v>
      </c>
      <c r="AF357">
        <v>-26.85</v>
      </c>
      <c r="AG357">
        <v>-40</v>
      </c>
      <c r="AH357">
        <v>87.500500000000002</v>
      </c>
      <c r="AI357">
        <v>4.37</v>
      </c>
    </row>
    <row r="358" spans="1:35">
      <c r="A358">
        <v>6133</v>
      </c>
      <c r="B358" t="s">
        <v>392</v>
      </c>
      <c r="C358" s="12">
        <v>0.29380000000000001</v>
      </c>
      <c r="D358">
        <v>0.4</v>
      </c>
      <c r="E358" s="13">
        <v>42980</v>
      </c>
      <c r="F358">
        <v>0</v>
      </c>
      <c r="H358">
        <v>9.32</v>
      </c>
      <c r="I358" s="12">
        <v>4.2900000000000001E-2</v>
      </c>
      <c r="J358" s="12">
        <v>4.2900000000000001E-2</v>
      </c>
      <c r="K358" s="12">
        <v>5.0299999999999997E-2</v>
      </c>
      <c r="L358" s="13">
        <v>43015</v>
      </c>
      <c r="M358" s="12">
        <v>1.1111</v>
      </c>
      <c r="N358" s="12">
        <v>2.8500000000000001E-2</v>
      </c>
      <c r="O358">
        <v>0.36</v>
      </c>
      <c r="P358">
        <v>0.18</v>
      </c>
      <c r="Q358">
        <v>0.48</v>
      </c>
      <c r="R358">
        <v>6</v>
      </c>
      <c r="S358">
        <v>-7.0000000000000007E-2</v>
      </c>
      <c r="T358">
        <v>0.08</v>
      </c>
      <c r="U358">
        <v>0.01</v>
      </c>
      <c r="V358">
        <v>0.02</v>
      </c>
      <c r="W358">
        <v>0.36</v>
      </c>
      <c r="X358">
        <v>186.4</v>
      </c>
      <c r="Y358">
        <v>0.7</v>
      </c>
      <c r="Z358">
        <v>38.44</v>
      </c>
      <c r="AA358">
        <v>35.82</v>
      </c>
      <c r="AB358">
        <v>3.98</v>
      </c>
      <c r="AC358">
        <v>3.71</v>
      </c>
      <c r="AD358">
        <v>-35.4</v>
      </c>
      <c r="AE358">
        <v>-32.99</v>
      </c>
      <c r="AF358">
        <v>-84.62</v>
      </c>
      <c r="AG358">
        <v>-78.87</v>
      </c>
      <c r="AH358">
        <v>43.595799999999997</v>
      </c>
      <c r="AI358">
        <v>8.76</v>
      </c>
    </row>
    <row r="359" spans="1:35">
      <c r="A359">
        <v>6145</v>
      </c>
      <c r="B359" t="s">
        <v>393</v>
      </c>
      <c r="C359" s="12">
        <v>0.22320000000000001</v>
      </c>
      <c r="D359">
        <v>0.3</v>
      </c>
      <c r="E359" s="13">
        <v>42978</v>
      </c>
      <c r="F359">
        <v>0</v>
      </c>
      <c r="G359" s="13"/>
      <c r="H359">
        <v>13.4</v>
      </c>
      <c r="I359" s="12">
        <v>2.24E-2</v>
      </c>
      <c r="J359" s="12">
        <v>2.24E-2</v>
      </c>
      <c r="K359" s="12">
        <v>2.52E-2</v>
      </c>
      <c r="L359" s="13">
        <v>43006</v>
      </c>
      <c r="M359" s="12">
        <v>0.66669999999999996</v>
      </c>
      <c r="N359" s="12">
        <v>0.4451</v>
      </c>
      <c r="O359">
        <v>0.17</v>
      </c>
      <c r="P359">
        <v>0.08</v>
      </c>
      <c r="Q359">
        <v>0.21</v>
      </c>
      <c r="R359">
        <v>4</v>
      </c>
      <c r="S359">
        <v>0.05</v>
      </c>
      <c r="T359">
        <v>-0.05</v>
      </c>
      <c r="U359">
        <v>-0.01</v>
      </c>
      <c r="V359">
        <v>-0.01</v>
      </c>
      <c r="W359">
        <v>0.45</v>
      </c>
      <c r="X359">
        <v>1340</v>
      </c>
      <c r="Y359">
        <v>0.95</v>
      </c>
      <c r="Z359">
        <v>12.54</v>
      </c>
      <c r="AA359">
        <v>16.809999999999999</v>
      </c>
      <c r="AB359">
        <v>-4.88</v>
      </c>
      <c r="AC359">
        <v>-6.54</v>
      </c>
      <c r="AD359">
        <v>-24.79</v>
      </c>
      <c r="AE359">
        <v>-33.22</v>
      </c>
      <c r="AF359">
        <v>-49.67</v>
      </c>
      <c r="AG359">
        <v>-66.56</v>
      </c>
      <c r="AH359">
        <v>59.973599999999998</v>
      </c>
      <c r="AI359">
        <v>6.37</v>
      </c>
    </row>
    <row r="360" spans="1:35">
      <c r="A360">
        <v>6146</v>
      </c>
      <c r="B360" t="s">
        <v>394</v>
      </c>
      <c r="C360" s="12">
        <v>0.193</v>
      </c>
      <c r="D360">
        <v>5.9995465499999998</v>
      </c>
      <c r="E360" s="13">
        <v>42971</v>
      </c>
      <c r="F360">
        <v>9.9992440000000002E-2</v>
      </c>
      <c r="G360" s="13">
        <v>42971</v>
      </c>
      <c r="H360">
        <v>172.5</v>
      </c>
      <c r="I360" s="12">
        <v>3.4799999999999998E-2</v>
      </c>
      <c r="J360" s="12">
        <v>3.5400000000000001E-2</v>
      </c>
      <c r="K360" s="12">
        <v>3.9100000000000003E-2</v>
      </c>
      <c r="L360" s="13">
        <v>42990</v>
      </c>
      <c r="M360" s="14">
        <v>0.71760000000000002</v>
      </c>
      <c r="N360" s="12">
        <v>0.2893</v>
      </c>
      <c r="O360">
        <v>5.46</v>
      </c>
      <c r="P360">
        <v>5.08</v>
      </c>
      <c r="Q360">
        <v>4.42</v>
      </c>
      <c r="R360">
        <v>10</v>
      </c>
      <c r="S360">
        <v>1.8</v>
      </c>
      <c r="T360">
        <v>2.1</v>
      </c>
      <c r="U360">
        <v>1.85</v>
      </c>
      <c r="V360">
        <v>5.75</v>
      </c>
      <c r="W360">
        <v>8.5</v>
      </c>
      <c r="X360">
        <v>22.7</v>
      </c>
      <c r="Y360">
        <v>5.0999999999999996</v>
      </c>
      <c r="Z360">
        <v>14.74</v>
      </c>
      <c r="AA360">
        <v>254.2</v>
      </c>
      <c r="AB360">
        <v>-12.4</v>
      </c>
      <c r="AC360">
        <v>-213.97</v>
      </c>
      <c r="AD360">
        <v>-43.42</v>
      </c>
      <c r="AE360">
        <v>-749.02</v>
      </c>
      <c r="AF360">
        <v>-82.19</v>
      </c>
      <c r="AG360">
        <v>-1417.84</v>
      </c>
      <c r="AH360">
        <v>2.9904000000000002</v>
      </c>
      <c r="AI360">
        <v>127.74</v>
      </c>
    </row>
    <row r="361" spans="1:35">
      <c r="A361">
        <v>6147</v>
      </c>
      <c r="B361" t="s">
        <v>395</v>
      </c>
      <c r="C361" s="12">
        <v>0.1719</v>
      </c>
      <c r="D361">
        <v>2.1</v>
      </c>
      <c r="E361" s="13">
        <v>42944</v>
      </c>
      <c r="F361">
        <v>0</v>
      </c>
      <c r="G361" s="13"/>
      <c r="H361">
        <v>47.7</v>
      </c>
      <c r="I361" s="12">
        <v>4.3999999999999997E-2</v>
      </c>
      <c r="J361" s="12">
        <v>4.3999999999999997E-2</v>
      </c>
      <c r="K361" s="12">
        <v>4.82E-2</v>
      </c>
      <c r="L361" s="13">
        <v>42966</v>
      </c>
      <c r="M361" s="12">
        <v>0.6583</v>
      </c>
      <c r="N361" s="12">
        <v>3.2000000000000001E-2</v>
      </c>
      <c r="O361">
        <v>2.4300000000000002</v>
      </c>
      <c r="P361">
        <v>2.3199999999999998</v>
      </c>
      <c r="Q361">
        <v>1.76</v>
      </c>
      <c r="R361">
        <v>8</v>
      </c>
      <c r="S361">
        <v>0.31</v>
      </c>
      <c r="T361">
        <v>0.61</v>
      </c>
      <c r="U361">
        <v>0.87</v>
      </c>
      <c r="V361">
        <v>1.79</v>
      </c>
      <c r="W361">
        <v>3.19</v>
      </c>
      <c r="X361">
        <v>15.54</v>
      </c>
      <c r="Y361">
        <v>1.31</v>
      </c>
      <c r="Z361">
        <v>13.94</v>
      </c>
      <c r="AA361">
        <v>66.47</v>
      </c>
      <c r="AB361">
        <v>-19.53</v>
      </c>
      <c r="AC361">
        <v>-93.16</v>
      </c>
      <c r="AD361">
        <v>-57.78</v>
      </c>
      <c r="AE361">
        <v>-275.60000000000002</v>
      </c>
      <c r="AF361">
        <v>-105.59</v>
      </c>
      <c r="AG361">
        <v>-503.65</v>
      </c>
      <c r="AH361">
        <v>8.77</v>
      </c>
      <c r="AI361">
        <v>43.56</v>
      </c>
    </row>
    <row r="362" spans="1:35">
      <c r="A362">
        <v>6156</v>
      </c>
      <c r="B362" t="s">
        <v>396</v>
      </c>
      <c r="C362" s="12">
        <v>0.20480000000000001</v>
      </c>
      <c r="D362">
        <v>0.3</v>
      </c>
      <c r="E362" s="13">
        <v>42972</v>
      </c>
      <c r="F362">
        <v>0</v>
      </c>
      <c r="G362" s="13"/>
      <c r="H362">
        <v>23.4</v>
      </c>
      <c r="I362" s="12">
        <v>1.2800000000000001E-2</v>
      </c>
      <c r="J362" s="12">
        <v>1.2800000000000001E-2</v>
      </c>
      <c r="K362" s="12">
        <v>1.43E-2</v>
      </c>
      <c r="L362" s="13">
        <v>42998</v>
      </c>
      <c r="M362" s="12">
        <v>0.1875</v>
      </c>
      <c r="N362" s="12">
        <v>0.2225</v>
      </c>
      <c r="O362">
        <v>0.1</v>
      </c>
      <c r="P362">
        <v>0.05</v>
      </c>
      <c r="Q362">
        <v>0.12</v>
      </c>
      <c r="R362">
        <v>2</v>
      </c>
      <c r="S362">
        <v>0.42</v>
      </c>
      <c r="T362">
        <v>0.38</v>
      </c>
      <c r="U362">
        <v>0.48</v>
      </c>
      <c r="V362">
        <v>1.28</v>
      </c>
      <c r="W362">
        <v>1.6</v>
      </c>
      <c r="X362">
        <v>13.15</v>
      </c>
      <c r="Y362">
        <v>1.91</v>
      </c>
      <c r="Z362">
        <v>6.06</v>
      </c>
      <c r="AA362">
        <v>14.18</v>
      </c>
      <c r="AB362">
        <v>-3.83</v>
      </c>
      <c r="AC362">
        <v>-8.9700000000000006</v>
      </c>
      <c r="AD362">
        <v>-15.14</v>
      </c>
      <c r="AE362">
        <v>-35.42</v>
      </c>
      <c r="AF362">
        <v>-29.27</v>
      </c>
      <c r="AG362">
        <v>-68.5</v>
      </c>
      <c r="AH362">
        <v>60.4741</v>
      </c>
      <c r="AI362">
        <v>6.32</v>
      </c>
    </row>
    <row r="363" spans="1:35">
      <c r="A363">
        <v>6158</v>
      </c>
      <c r="B363" t="s">
        <v>397</v>
      </c>
      <c r="C363" s="12">
        <v>0.45390000000000003</v>
      </c>
      <c r="D363">
        <v>0.5</v>
      </c>
      <c r="E363" s="13">
        <v>42942</v>
      </c>
      <c r="F363">
        <v>0</v>
      </c>
      <c r="G363" s="13"/>
      <c r="H363">
        <v>18.600000000000001</v>
      </c>
      <c r="I363" s="12">
        <v>2.69E-2</v>
      </c>
      <c r="J363" s="12">
        <v>2.69E-2</v>
      </c>
      <c r="K363" s="12">
        <v>3.4799999999999998E-2</v>
      </c>
      <c r="L363" s="13">
        <v>42973</v>
      </c>
      <c r="M363" s="12">
        <v>4.5454999999999997</v>
      </c>
      <c r="N363" s="12">
        <v>0.1366</v>
      </c>
      <c r="O363">
        <v>0.17</v>
      </c>
      <c r="P363">
        <v>0.81</v>
      </c>
      <c r="Q363">
        <v>1.46</v>
      </c>
      <c r="R363">
        <v>8</v>
      </c>
      <c r="S363">
        <v>0.2</v>
      </c>
      <c r="T363">
        <v>0.36</v>
      </c>
      <c r="U363">
        <v>0.43</v>
      </c>
      <c r="V363">
        <v>0.99</v>
      </c>
      <c r="W363">
        <v>0.11</v>
      </c>
      <c r="X363">
        <v>13.1</v>
      </c>
      <c r="Y363">
        <v>0.79</v>
      </c>
      <c r="Z363">
        <v>44.52</v>
      </c>
      <c r="AA363">
        <v>82.8</v>
      </c>
      <c r="AB363">
        <v>21.43</v>
      </c>
      <c r="AC363">
        <v>39.86</v>
      </c>
      <c r="AD363">
        <v>-4.96</v>
      </c>
      <c r="AE363">
        <v>-9.2200000000000006</v>
      </c>
      <c r="AF363">
        <v>-37.94</v>
      </c>
      <c r="AG363">
        <v>-70.569999999999993</v>
      </c>
      <c r="AH363">
        <v>32.601199999999999</v>
      </c>
      <c r="AI363">
        <v>11.72</v>
      </c>
    </row>
    <row r="364" spans="1:35">
      <c r="A364">
        <v>6161</v>
      </c>
      <c r="B364" t="s">
        <v>398</v>
      </c>
      <c r="C364" s="12">
        <v>0.27660000000000001</v>
      </c>
      <c r="D364">
        <v>0.2</v>
      </c>
      <c r="E364" s="13">
        <v>42944</v>
      </c>
      <c r="F364">
        <v>0</v>
      </c>
      <c r="G364" s="13"/>
      <c r="H364">
        <v>14.4</v>
      </c>
      <c r="I364" s="12">
        <v>1.3899999999999999E-2</v>
      </c>
      <c r="J364" s="12">
        <v>1.3899999999999999E-2</v>
      </c>
      <c r="K364" s="12">
        <v>1.61E-2</v>
      </c>
      <c r="L364" s="13">
        <v>42980</v>
      </c>
      <c r="M364" s="12">
        <v>0.58819999999999995</v>
      </c>
      <c r="N364" s="12">
        <v>0.2243</v>
      </c>
      <c r="O364">
        <v>0.27</v>
      </c>
      <c r="P364">
        <v>0.46</v>
      </c>
      <c r="Q364">
        <v>0.6</v>
      </c>
      <c r="R364">
        <v>8</v>
      </c>
      <c r="S364">
        <v>0.24</v>
      </c>
      <c r="T364">
        <v>7.0000000000000007E-2</v>
      </c>
      <c r="U364">
        <v>0.24</v>
      </c>
      <c r="V364">
        <v>0.55000000000000004</v>
      </c>
      <c r="W364">
        <v>0.34</v>
      </c>
      <c r="X364">
        <v>65.45</v>
      </c>
      <c r="Y364">
        <v>1.1399999999999999</v>
      </c>
      <c r="Z364">
        <v>11.3</v>
      </c>
      <c r="AA364">
        <v>16.28</v>
      </c>
      <c r="AB364">
        <v>0.24</v>
      </c>
      <c r="AC364">
        <v>0.34</v>
      </c>
      <c r="AD364">
        <v>-12.41</v>
      </c>
      <c r="AE364">
        <v>-17.87</v>
      </c>
      <c r="AF364">
        <v>-28.22</v>
      </c>
      <c r="AG364">
        <v>-40.64</v>
      </c>
      <c r="AH364">
        <v>87.850300000000004</v>
      </c>
      <c r="AI364">
        <v>4.3499999999999996</v>
      </c>
    </row>
    <row r="365" spans="1:35">
      <c r="A365">
        <v>6164</v>
      </c>
      <c r="B365" t="s">
        <v>399</v>
      </c>
      <c r="C365" s="12">
        <v>0.15559999999999999</v>
      </c>
      <c r="D365">
        <v>0.5</v>
      </c>
      <c r="E365" s="13">
        <v>42943</v>
      </c>
      <c r="F365">
        <v>0</v>
      </c>
      <c r="G365" s="13"/>
      <c r="H365">
        <v>14.3</v>
      </c>
      <c r="I365" s="12">
        <v>3.5000000000000003E-2</v>
      </c>
      <c r="J365" s="12">
        <v>3.5000000000000003E-2</v>
      </c>
      <c r="K365" s="12">
        <v>3.7900000000000003E-2</v>
      </c>
      <c r="L365" s="13">
        <v>42972</v>
      </c>
      <c r="M365" s="12">
        <v>1.1111</v>
      </c>
      <c r="N365" s="12">
        <v>9.6100000000000005E-2</v>
      </c>
      <c r="O365">
        <v>0.78</v>
      </c>
      <c r="P365">
        <v>0.68</v>
      </c>
      <c r="Q365">
        <v>0.84</v>
      </c>
      <c r="R365">
        <v>10</v>
      </c>
      <c r="S365">
        <v>0.11</v>
      </c>
      <c r="T365">
        <v>0.86</v>
      </c>
      <c r="U365">
        <v>7.0000000000000007E-2</v>
      </c>
      <c r="V365">
        <v>1.04</v>
      </c>
      <c r="W365">
        <v>0.45</v>
      </c>
      <c r="X365">
        <v>12.12</v>
      </c>
      <c r="Y365">
        <v>1.07</v>
      </c>
      <c r="Z365">
        <v>8.36</v>
      </c>
      <c r="AA365">
        <v>11.96</v>
      </c>
      <c r="AB365">
        <v>-18.02</v>
      </c>
      <c r="AC365">
        <v>-25.77</v>
      </c>
      <c r="AD365">
        <v>-48.17</v>
      </c>
      <c r="AE365">
        <v>-68.88</v>
      </c>
      <c r="AF365">
        <v>-85.85</v>
      </c>
      <c r="AG365">
        <v>-122.77</v>
      </c>
      <c r="AH365">
        <v>37.1126</v>
      </c>
      <c r="AI365">
        <v>10.29</v>
      </c>
    </row>
    <row r="366" spans="1:35">
      <c r="A366">
        <v>6170</v>
      </c>
      <c r="B366" t="s">
        <v>400</v>
      </c>
      <c r="C366" s="12">
        <v>0.20480000000000001</v>
      </c>
      <c r="D366">
        <v>0.42880452000000002</v>
      </c>
      <c r="E366" s="13">
        <v>42920</v>
      </c>
      <c r="F366">
        <v>0</v>
      </c>
      <c r="G366" s="13"/>
      <c r="H366">
        <v>9.58</v>
      </c>
      <c r="I366" s="12">
        <v>4.48E-2</v>
      </c>
      <c r="J366" s="12">
        <v>4.48E-2</v>
      </c>
      <c r="K366" s="12">
        <v>4.99E-2</v>
      </c>
      <c r="L366" s="13">
        <v>42937</v>
      </c>
      <c r="M366" s="12">
        <v>0.87509999999999999</v>
      </c>
      <c r="N366" s="12">
        <v>0.15859999999999999</v>
      </c>
      <c r="O366">
        <v>0.24</v>
      </c>
      <c r="P366">
        <v>0.34</v>
      </c>
      <c r="Q366">
        <v>0.72</v>
      </c>
      <c r="R366">
        <v>7</v>
      </c>
      <c r="S366">
        <v>0.04</v>
      </c>
      <c r="T366">
        <v>-0.16</v>
      </c>
      <c r="U366">
        <v>0.09</v>
      </c>
      <c r="V366">
        <v>-0.03</v>
      </c>
      <c r="W366">
        <v>0.49</v>
      </c>
      <c r="X366">
        <v>59.88</v>
      </c>
      <c r="Y366">
        <v>0.76</v>
      </c>
      <c r="Z366">
        <v>21.16</v>
      </c>
      <c r="AA366">
        <v>20.27</v>
      </c>
      <c r="AB366">
        <v>-13.38</v>
      </c>
      <c r="AC366">
        <v>-12.82</v>
      </c>
      <c r="AD366">
        <v>-52.85</v>
      </c>
      <c r="AE366">
        <v>-50.63</v>
      </c>
      <c r="AF366">
        <v>-102.2</v>
      </c>
      <c r="AG366">
        <v>-97.9</v>
      </c>
      <c r="AH366">
        <v>42.308900000000001</v>
      </c>
      <c r="AI366">
        <v>9.0299999999999994</v>
      </c>
    </row>
    <row r="367" spans="1:35">
      <c r="A367">
        <v>6176</v>
      </c>
      <c r="B367" t="s">
        <v>401</v>
      </c>
      <c r="C367" s="12">
        <v>7.2700000000000001E-2</v>
      </c>
      <c r="D367">
        <v>4.5</v>
      </c>
      <c r="E367" s="13">
        <v>42936</v>
      </c>
      <c r="F367">
        <v>0</v>
      </c>
      <c r="G367" s="13"/>
      <c r="H367">
        <v>60.5</v>
      </c>
      <c r="I367" s="12">
        <v>7.4399999999999994E-2</v>
      </c>
      <c r="J367" s="12">
        <v>7.4399999999999994E-2</v>
      </c>
      <c r="K367" s="12">
        <v>7.7200000000000005E-2</v>
      </c>
      <c r="L367" s="13">
        <v>42964</v>
      </c>
      <c r="M367" s="12">
        <v>0.68079999999999996</v>
      </c>
      <c r="N367" s="12">
        <v>4.2000000000000003E-2</v>
      </c>
      <c r="O367">
        <v>5.67</v>
      </c>
      <c r="P367">
        <v>6.03</v>
      </c>
      <c r="Q367">
        <v>4.6900000000000004</v>
      </c>
      <c r="R367">
        <v>10</v>
      </c>
      <c r="S367">
        <v>0.94</v>
      </c>
      <c r="T367">
        <v>1.21</v>
      </c>
      <c r="U367">
        <v>2.3199999999999998</v>
      </c>
      <c r="V367">
        <v>4.47</v>
      </c>
      <c r="W367">
        <v>6.61</v>
      </c>
      <c r="X367">
        <v>8.16</v>
      </c>
      <c r="Y367">
        <v>1.27</v>
      </c>
      <c r="Z367">
        <v>-11.5</v>
      </c>
      <c r="AA367">
        <v>-69.599999999999994</v>
      </c>
      <c r="AB367">
        <v>-65.459999999999994</v>
      </c>
      <c r="AC367">
        <v>-396.05</v>
      </c>
      <c r="AD367">
        <v>-127.13</v>
      </c>
      <c r="AE367">
        <v>-769.14</v>
      </c>
      <c r="AF367">
        <v>-204.21</v>
      </c>
      <c r="AG367">
        <v>-1235.5</v>
      </c>
      <c r="AH367">
        <v>4.2885999999999997</v>
      </c>
      <c r="AI367">
        <v>89.07</v>
      </c>
    </row>
    <row r="368" spans="1:35">
      <c r="A368">
        <v>6177</v>
      </c>
      <c r="B368" t="s">
        <v>402</v>
      </c>
      <c r="C368" s="12">
        <v>1.12E-2</v>
      </c>
      <c r="D368">
        <v>2.9792522799999999</v>
      </c>
      <c r="E368" s="13">
        <v>42965</v>
      </c>
      <c r="F368">
        <v>9.9308439999999998E-2</v>
      </c>
      <c r="G368" s="13">
        <v>42965</v>
      </c>
      <c r="H368">
        <v>23.5</v>
      </c>
      <c r="I368" s="12">
        <v>0.1268</v>
      </c>
      <c r="J368" s="12">
        <v>0.13100000000000001</v>
      </c>
      <c r="K368" s="12">
        <v>0.13170000000000001</v>
      </c>
      <c r="L368" s="13">
        <v>42998</v>
      </c>
      <c r="M368" s="12">
        <v>0.84109999999999996</v>
      </c>
      <c r="N368" s="12">
        <v>0.1157</v>
      </c>
      <c r="O368">
        <v>2.85</v>
      </c>
      <c r="P368">
        <v>2.54</v>
      </c>
      <c r="Q368">
        <v>1.76</v>
      </c>
      <c r="R368">
        <v>8</v>
      </c>
      <c r="S368">
        <v>0.85</v>
      </c>
      <c r="T368">
        <v>0.64</v>
      </c>
      <c r="U368">
        <v>0.13</v>
      </c>
      <c r="V368">
        <v>1.62</v>
      </c>
      <c r="W368">
        <v>3.66</v>
      </c>
      <c r="X368">
        <v>5.85</v>
      </c>
      <c r="Y368">
        <v>1.34</v>
      </c>
      <c r="Z368">
        <v>-58.53</v>
      </c>
      <c r="AA368">
        <v>-137.55000000000001</v>
      </c>
      <c r="AB368">
        <v>-150.75</v>
      </c>
      <c r="AC368">
        <v>-354.26</v>
      </c>
      <c r="AD368">
        <v>-256.14</v>
      </c>
      <c r="AE368">
        <v>-601.91999999999996</v>
      </c>
      <c r="AF368">
        <v>-387.87</v>
      </c>
      <c r="AG368">
        <v>-911.5</v>
      </c>
      <c r="AH368">
        <v>6.4603999999999999</v>
      </c>
      <c r="AI368">
        <v>59.13</v>
      </c>
    </row>
    <row r="369" spans="1:35">
      <c r="A369">
        <v>6180</v>
      </c>
      <c r="B369" t="s">
        <v>403</v>
      </c>
      <c r="C369" s="12">
        <v>0.20480000000000001</v>
      </c>
      <c r="D369">
        <v>1.2</v>
      </c>
      <c r="E369" s="13">
        <v>42951</v>
      </c>
      <c r="F369">
        <v>0</v>
      </c>
      <c r="G369" s="13"/>
      <c r="H369">
        <v>29.2</v>
      </c>
      <c r="I369" s="12">
        <v>4.1099999999999998E-2</v>
      </c>
      <c r="J369" s="12">
        <v>4.1099999999999998E-2</v>
      </c>
      <c r="K369" s="12">
        <v>4.58E-2</v>
      </c>
      <c r="L369" s="13">
        <v>42966</v>
      </c>
      <c r="M369" s="12">
        <v>0.48780000000000001</v>
      </c>
      <c r="N369" s="12">
        <v>0.21079999999999999</v>
      </c>
      <c r="O369">
        <v>0.8</v>
      </c>
      <c r="P369">
        <v>0.73</v>
      </c>
      <c r="Q369">
        <v>1</v>
      </c>
      <c r="R369">
        <v>9</v>
      </c>
      <c r="S369">
        <v>0.12</v>
      </c>
      <c r="T369">
        <v>-0.39</v>
      </c>
      <c r="U369">
        <v>-1.94</v>
      </c>
      <c r="V369">
        <v>-2.21</v>
      </c>
      <c r="W369">
        <v>2.46</v>
      </c>
      <c r="X369">
        <v>-13.33</v>
      </c>
      <c r="Y369">
        <v>2.1</v>
      </c>
      <c r="Z369">
        <v>19.43</v>
      </c>
      <c r="AA369">
        <v>56.74</v>
      </c>
      <c r="AB369">
        <v>-12.28</v>
      </c>
      <c r="AC369">
        <v>-35.869999999999997</v>
      </c>
      <c r="AD369">
        <v>-48.53</v>
      </c>
      <c r="AE369">
        <v>-141.69999999999999</v>
      </c>
      <c r="AF369">
        <v>-93.83</v>
      </c>
      <c r="AG369">
        <v>-273.98</v>
      </c>
      <c r="AH369">
        <v>15.118499999999999</v>
      </c>
      <c r="AI369">
        <v>25.27</v>
      </c>
    </row>
    <row r="370" spans="1:35">
      <c r="A370">
        <v>6183</v>
      </c>
      <c r="B370" t="s">
        <v>404</v>
      </c>
      <c r="C370" s="12">
        <v>0.22270000000000001</v>
      </c>
      <c r="D370">
        <v>1.2</v>
      </c>
      <c r="E370" s="13">
        <v>42973</v>
      </c>
      <c r="F370">
        <v>0</v>
      </c>
      <c r="H370">
        <v>27.05</v>
      </c>
      <c r="I370" s="12">
        <v>4.4400000000000002E-2</v>
      </c>
      <c r="J370" s="12">
        <v>4.4400000000000002E-2</v>
      </c>
      <c r="K370" s="12">
        <v>4.99E-2</v>
      </c>
      <c r="L370" s="13">
        <v>42992</v>
      </c>
      <c r="M370" s="12">
        <v>0.97560000000000002</v>
      </c>
      <c r="N370" s="12">
        <v>0.50060000000000004</v>
      </c>
      <c r="O370">
        <v>1.1299999999999999</v>
      </c>
      <c r="P370">
        <v>1.07</v>
      </c>
      <c r="Q370">
        <v>0.94</v>
      </c>
      <c r="R370">
        <v>10</v>
      </c>
      <c r="S370">
        <v>0.32</v>
      </c>
      <c r="T370">
        <v>0.38</v>
      </c>
      <c r="U370">
        <v>0.37</v>
      </c>
      <c r="V370">
        <v>1.07</v>
      </c>
      <c r="W370">
        <v>1.23</v>
      </c>
      <c r="X370">
        <v>19.739999999999998</v>
      </c>
      <c r="Y370">
        <v>2</v>
      </c>
      <c r="Z370">
        <v>24.75</v>
      </c>
      <c r="AA370">
        <v>66.94</v>
      </c>
      <c r="AB370">
        <v>-9.77</v>
      </c>
      <c r="AC370">
        <v>-26.41</v>
      </c>
      <c r="AD370">
        <v>-49.21</v>
      </c>
      <c r="AE370">
        <v>-133.1</v>
      </c>
      <c r="AF370">
        <v>-98.51</v>
      </c>
      <c r="AG370">
        <v>-266.47000000000003</v>
      </c>
      <c r="AH370">
        <v>14.9968</v>
      </c>
      <c r="AI370">
        <v>25.47</v>
      </c>
    </row>
    <row r="371" spans="1:35">
      <c r="A371">
        <v>6186</v>
      </c>
      <c r="B371" t="s">
        <v>405</v>
      </c>
      <c r="C371" s="12">
        <v>1.1000000000000001E-3</v>
      </c>
      <c r="D371">
        <v>3</v>
      </c>
      <c r="E371" s="13">
        <v>42972</v>
      </c>
      <c r="F371">
        <v>0.5</v>
      </c>
      <c r="G371" s="13">
        <v>42972</v>
      </c>
      <c r="H371">
        <v>24</v>
      </c>
      <c r="I371" s="12">
        <v>0.125</v>
      </c>
      <c r="J371" s="12">
        <v>0.14580000000000001</v>
      </c>
      <c r="K371" s="12">
        <v>0.1459</v>
      </c>
      <c r="L371" s="13">
        <v>42998</v>
      </c>
      <c r="M371" s="12">
        <v>0.54349999999999998</v>
      </c>
      <c r="N371" s="12">
        <v>0.1918</v>
      </c>
      <c r="O371">
        <v>3.16</v>
      </c>
      <c r="P371">
        <v>1.75</v>
      </c>
      <c r="Q371">
        <v>1.05</v>
      </c>
      <c r="R371">
        <v>4</v>
      </c>
      <c r="S371">
        <v>0.76</v>
      </c>
      <c r="T371">
        <v>0.44</v>
      </c>
      <c r="U371">
        <v>2.27</v>
      </c>
      <c r="V371">
        <v>3.47</v>
      </c>
      <c r="W371">
        <v>6.44</v>
      </c>
      <c r="X371">
        <v>2.93</v>
      </c>
      <c r="Y371">
        <v>1.2</v>
      </c>
      <c r="Z371">
        <v>-72.150000000000006</v>
      </c>
      <c r="AA371">
        <v>-173.17</v>
      </c>
      <c r="AB371">
        <v>-174.29</v>
      </c>
      <c r="AC371">
        <v>-418.31</v>
      </c>
      <c r="AD371">
        <v>-291.02999999999997</v>
      </c>
      <c r="AE371">
        <v>-698.46</v>
      </c>
      <c r="AF371">
        <v>-436.94</v>
      </c>
      <c r="AG371">
        <v>-1048.6500000000001</v>
      </c>
      <c r="AH371">
        <v>5.7111000000000001</v>
      </c>
      <c r="AI371">
        <v>66.89</v>
      </c>
    </row>
    <row r="372" spans="1:35">
      <c r="A372">
        <v>6187</v>
      </c>
      <c r="B372" t="s">
        <v>406</v>
      </c>
      <c r="C372" s="12">
        <v>0.17949999999999999</v>
      </c>
      <c r="D372">
        <v>2</v>
      </c>
      <c r="E372" s="13">
        <v>42942</v>
      </c>
      <c r="F372">
        <v>0</v>
      </c>
      <c r="G372" s="13"/>
      <c r="H372">
        <v>71.7</v>
      </c>
      <c r="I372" s="12">
        <v>2.7900000000000001E-2</v>
      </c>
      <c r="J372" s="12">
        <v>2.7900000000000001E-2</v>
      </c>
      <c r="K372" s="12">
        <v>3.0599999999999999E-2</v>
      </c>
      <c r="L372" s="13">
        <v>42965</v>
      </c>
      <c r="M372" s="12">
        <v>0.72460000000000002</v>
      </c>
      <c r="N372" s="12">
        <v>0.1983</v>
      </c>
      <c r="O372">
        <v>1.65</v>
      </c>
      <c r="P372">
        <v>0.82</v>
      </c>
      <c r="Q372">
        <v>0.91</v>
      </c>
      <c r="R372">
        <v>7</v>
      </c>
      <c r="S372">
        <v>0.12</v>
      </c>
      <c r="T372">
        <v>1.46</v>
      </c>
      <c r="U372">
        <v>2.11</v>
      </c>
      <c r="V372">
        <v>3.69</v>
      </c>
      <c r="W372">
        <v>2.76</v>
      </c>
      <c r="X372">
        <v>19.170000000000002</v>
      </c>
      <c r="Y372">
        <v>3.39</v>
      </c>
      <c r="Z372">
        <v>9.84</v>
      </c>
      <c r="AA372">
        <v>70.53</v>
      </c>
      <c r="AB372">
        <v>-11.44</v>
      </c>
      <c r="AC372">
        <v>-82.04</v>
      </c>
      <c r="AD372">
        <v>-35.76</v>
      </c>
      <c r="AE372">
        <v>-256.39999999999998</v>
      </c>
      <c r="AF372">
        <v>-66.16</v>
      </c>
      <c r="AG372">
        <v>-474.35</v>
      </c>
      <c r="AH372">
        <v>9.1763999999999992</v>
      </c>
      <c r="AI372">
        <v>41.63</v>
      </c>
    </row>
    <row r="373" spans="1:35">
      <c r="A373">
        <v>6188</v>
      </c>
      <c r="B373" t="s">
        <v>407</v>
      </c>
      <c r="C373" s="12">
        <v>9.06E-2</v>
      </c>
      <c r="D373">
        <v>1.2</v>
      </c>
      <c r="E373" s="13">
        <v>42943</v>
      </c>
      <c r="F373">
        <v>0</v>
      </c>
      <c r="G373" s="13"/>
      <c r="H373">
        <v>40.1</v>
      </c>
      <c r="I373" s="12">
        <v>2.9899999999999999E-2</v>
      </c>
      <c r="J373" s="12">
        <v>2.9899999999999999E-2</v>
      </c>
      <c r="K373" s="14">
        <v>3.1300000000000001E-2</v>
      </c>
      <c r="L373" s="13">
        <v>42971</v>
      </c>
      <c r="M373" s="12">
        <v>0.8276</v>
      </c>
      <c r="N373" s="12">
        <v>0.31269999999999998</v>
      </c>
      <c r="O373">
        <v>2.4700000000000002</v>
      </c>
      <c r="P373">
        <v>2</v>
      </c>
      <c r="Q373">
        <v>2.48</v>
      </c>
      <c r="R373">
        <v>10</v>
      </c>
      <c r="S373">
        <v>0.33</v>
      </c>
      <c r="T373">
        <v>0.41</v>
      </c>
      <c r="U373">
        <v>0.28000000000000003</v>
      </c>
      <c r="V373">
        <v>1.02</v>
      </c>
      <c r="W373">
        <v>1.45</v>
      </c>
      <c r="X373">
        <v>28.85</v>
      </c>
      <c r="Y373">
        <v>1.37</v>
      </c>
      <c r="Z373">
        <v>-2.08</v>
      </c>
      <c r="AA373">
        <v>-8.36</v>
      </c>
      <c r="AB373">
        <v>-23.98</v>
      </c>
      <c r="AC373">
        <v>-96.16</v>
      </c>
      <c r="AD373">
        <v>-49.01</v>
      </c>
      <c r="AE373">
        <v>-196.51</v>
      </c>
      <c r="AF373">
        <v>-80.290000000000006</v>
      </c>
      <c r="AG373">
        <v>-321.95</v>
      </c>
      <c r="AH373">
        <v>15.9444</v>
      </c>
      <c r="AI373">
        <v>23.96</v>
      </c>
    </row>
    <row r="374" spans="1:35">
      <c r="A374">
        <v>6201</v>
      </c>
      <c r="B374" t="s">
        <v>408</v>
      </c>
      <c r="C374" s="12">
        <v>0.25090000000000001</v>
      </c>
      <c r="D374">
        <v>2</v>
      </c>
      <c r="E374" s="13">
        <v>42951</v>
      </c>
      <c r="F374">
        <v>0</v>
      </c>
      <c r="G374" s="13"/>
      <c r="H374">
        <v>32.700000000000003</v>
      </c>
      <c r="I374" s="12">
        <v>6.1199999999999997E-2</v>
      </c>
      <c r="J374" s="12">
        <v>6.1199999999999997E-2</v>
      </c>
      <c r="K374" s="12">
        <v>6.9900000000000004E-2</v>
      </c>
      <c r="L374" s="13">
        <v>42978</v>
      </c>
      <c r="M374" s="12">
        <v>0.89290000000000003</v>
      </c>
      <c r="N374" s="12">
        <v>0.4607</v>
      </c>
      <c r="O374">
        <v>1.87</v>
      </c>
      <c r="P374">
        <v>1.92</v>
      </c>
      <c r="Q374">
        <v>2.04</v>
      </c>
      <c r="R374">
        <v>10</v>
      </c>
      <c r="S374">
        <v>0.46</v>
      </c>
      <c r="T374">
        <v>1.1000000000000001</v>
      </c>
      <c r="U374">
        <v>0.84</v>
      </c>
      <c r="V374">
        <v>2.4</v>
      </c>
      <c r="W374">
        <v>2.2400000000000002</v>
      </c>
      <c r="X374">
        <v>12.16</v>
      </c>
      <c r="Y374">
        <v>1.23</v>
      </c>
      <c r="Z374">
        <v>42.31</v>
      </c>
      <c r="AA374">
        <v>138.36000000000001</v>
      </c>
      <c r="AB374">
        <v>-5.87</v>
      </c>
      <c r="AC374">
        <v>-19.21</v>
      </c>
      <c r="AD374">
        <v>-60.94</v>
      </c>
      <c r="AE374">
        <v>-199.28</v>
      </c>
      <c r="AF374">
        <v>-129.78</v>
      </c>
      <c r="AG374">
        <v>-424.37</v>
      </c>
      <c r="AH374">
        <v>8.8853000000000009</v>
      </c>
      <c r="AI374">
        <v>42.99</v>
      </c>
    </row>
    <row r="375" spans="1:35">
      <c r="A375">
        <v>6202</v>
      </c>
      <c r="B375" t="s">
        <v>409</v>
      </c>
      <c r="C375" s="12">
        <v>0.13800000000000001</v>
      </c>
      <c r="D375">
        <v>3.57</v>
      </c>
      <c r="E375" s="13">
        <v>42951</v>
      </c>
      <c r="F375">
        <v>0</v>
      </c>
      <c r="G375" s="13"/>
      <c r="H375">
        <v>54.5</v>
      </c>
      <c r="I375" s="12">
        <v>6.5500000000000003E-2</v>
      </c>
      <c r="J375" s="12">
        <v>6.5500000000000003E-2</v>
      </c>
      <c r="K375" s="12">
        <v>7.0400000000000004E-2</v>
      </c>
      <c r="L375" s="13">
        <v>42973</v>
      </c>
      <c r="M375" s="12">
        <v>1</v>
      </c>
      <c r="N375" s="12">
        <v>9.0499999999999997E-2</v>
      </c>
      <c r="O375">
        <v>3.46</v>
      </c>
      <c r="P375">
        <v>3.06</v>
      </c>
      <c r="Q375">
        <v>3.01</v>
      </c>
      <c r="R375">
        <v>10</v>
      </c>
      <c r="S375">
        <v>0.74</v>
      </c>
      <c r="T375">
        <v>0.89</v>
      </c>
      <c r="U375">
        <v>0.92</v>
      </c>
      <c r="V375">
        <v>2.5499999999999998</v>
      </c>
      <c r="W375">
        <v>3.57</v>
      </c>
      <c r="X375">
        <v>15.71</v>
      </c>
      <c r="Y375">
        <v>3.11</v>
      </c>
      <c r="Z375">
        <v>10.19</v>
      </c>
      <c r="AA375">
        <v>55.51</v>
      </c>
      <c r="AB375">
        <v>-38.83</v>
      </c>
      <c r="AC375">
        <v>-211.63</v>
      </c>
      <c r="AD375">
        <v>-94.85</v>
      </c>
      <c r="AE375">
        <v>-516.94000000000005</v>
      </c>
      <c r="AF375">
        <v>-164.88</v>
      </c>
      <c r="AG375">
        <v>-898.57</v>
      </c>
      <c r="AH375">
        <v>5.2405999999999997</v>
      </c>
      <c r="AI375">
        <v>72.89</v>
      </c>
    </row>
    <row r="376" spans="1:35">
      <c r="A376">
        <v>6204</v>
      </c>
      <c r="B376" t="s">
        <v>410</v>
      </c>
      <c r="C376" s="12">
        <v>0.23680000000000001</v>
      </c>
      <c r="D376">
        <v>0.7</v>
      </c>
      <c r="E376" s="13">
        <v>42980</v>
      </c>
      <c r="F376">
        <v>0</v>
      </c>
      <c r="G376" s="13"/>
      <c r="H376">
        <v>21.25</v>
      </c>
      <c r="I376" s="14">
        <v>3.2899999999999999E-2</v>
      </c>
      <c r="J376" s="12">
        <v>3.2899999999999999E-2</v>
      </c>
      <c r="K376" s="12">
        <v>3.7400000000000003E-2</v>
      </c>
      <c r="L376" s="13">
        <v>43013</v>
      </c>
      <c r="M376" s="12">
        <v>0.63639999999999997</v>
      </c>
      <c r="N376" s="12">
        <v>0.2757</v>
      </c>
      <c r="O376">
        <v>0.93</v>
      </c>
      <c r="P376">
        <v>1.27</v>
      </c>
      <c r="Q376">
        <v>1.5</v>
      </c>
      <c r="R376">
        <v>10</v>
      </c>
      <c r="S376">
        <v>-0.01</v>
      </c>
      <c r="T376">
        <v>0.71</v>
      </c>
      <c r="U376">
        <v>0.35</v>
      </c>
      <c r="V376">
        <v>1.05</v>
      </c>
      <c r="W376">
        <v>1.1000000000000001</v>
      </c>
      <c r="X376">
        <v>19.14</v>
      </c>
      <c r="Y376">
        <v>0.88</v>
      </c>
      <c r="Z376">
        <v>20.58</v>
      </c>
      <c r="AA376">
        <v>43.74</v>
      </c>
      <c r="AB376">
        <v>-5.21</v>
      </c>
      <c r="AC376">
        <v>-11.07</v>
      </c>
      <c r="AD376">
        <v>-34.68</v>
      </c>
      <c r="AE376">
        <v>-73.7</v>
      </c>
      <c r="AF376">
        <v>-71.52</v>
      </c>
      <c r="AG376">
        <v>-151.97999999999999</v>
      </c>
      <c r="AH376">
        <v>25.546700000000001</v>
      </c>
      <c r="AI376">
        <v>14.95</v>
      </c>
    </row>
    <row r="377" spans="1:35">
      <c r="A377">
        <v>6207</v>
      </c>
      <c r="B377" t="s">
        <v>411</v>
      </c>
      <c r="C377" s="12">
        <v>0.1205</v>
      </c>
      <c r="D377">
        <v>2.5</v>
      </c>
      <c r="E377" s="13">
        <v>42913</v>
      </c>
      <c r="F377">
        <v>0</v>
      </c>
      <c r="G377" s="13"/>
      <c r="H377">
        <v>27.5</v>
      </c>
      <c r="I377" s="12">
        <v>9.0899999999999995E-2</v>
      </c>
      <c r="J377" s="12">
        <v>9.0899999999999995E-2</v>
      </c>
      <c r="K377" s="12">
        <v>9.6699999999999994E-2</v>
      </c>
      <c r="L377" s="13">
        <v>42944</v>
      </c>
      <c r="M377" s="12">
        <v>0.94340000000000002</v>
      </c>
      <c r="N377" s="12">
        <v>0.10290000000000001</v>
      </c>
      <c r="O377">
        <v>1.69</v>
      </c>
      <c r="P377">
        <v>1.69</v>
      </c>
      <c r="Q377">
        <v>1.86</v>
      </c>
      <c r="R377">
        <v>10</v>
      </c>
      <c r="S377">
        <v>0.27</v>
      </c>
      <c r="T377">
        <v>0.48</v>
      </c>
      <c r="U377">
        <v>0.38</v>
      </c>
      <c r="V377">
        <v>1.1299999999999999</v>
      </c>
      <c r="W377">
        <v>2.65</v>
      </c>
      <c r="X377">
        <v>22</v>
      </c>
      <c r="Y377">
        <v>1.74</v>
      </c>
      <c r="Z377">
        <v>6.58</v>
      </c>
      <c r="AA377">
        <v>18.09</v>
      </c>
      <c r="AB377">
        <v>-60.89</v>
      </c>
      <c r="AC377">
        <v>-167.45</v>
      </c>
      <c r="AD377">
        <v>-138</v>
      </c>
      <c r="AE377">
        <v>-379.5</v>
      </c>
      <c r="AF377">
        <v>-234.39</v>
      </c>
      <c r="AG377">
        <v>-644.55999999999995</v>
      </c>
      <c r="AH377">
        <v>7.5453999999999999</v>
      </c>
      <c r="AI377">
        <v>50.63</v>
      </c>
    </row>
    <row r="378" spans="1:35">
      <c r="A378">
        <v>6208</v>
      </c>
      <c r="B378" t="s">
        <v>412</v>
      </c>
      <c r="C378" s="12">
        <v>0.2591</v>
      </c>
      <c r="D378">
        <v>0.2</v>
      </c>
      <c r="E378" s="13">
        <v>42913</v>
      </c>
      <c r="F378">
        <v>0</v>
      </c>
      <c r="G378" s="13"/>
      <c r="H378">
        <v>14.85</v>
      </c>
      <c r="I378" s="12">
        <v>1.35E-2</v>
      </c>
      <c r="J378" s="12">
        <v>1.35E-2</v>
      </c>
      <c r="K378" s="12">
        <v>1.55E-2</v>
      </c>
      <c r="L378" s="13">
        <v>42931</v>
      </c>
      <c r="M378" s="12">
        <v>0.28570000000000001</v>
      </c>
      <c r="N378" s="12">
        <v>0.15210000000000001</v>
      </c>
      <c r="O378">
        <v>0.53</v>
      </c>
      <c r="P378">
        <v>0.65</v>
      </c>
      <c r="Q378">
        <v>0.71</v>
      </c>
      <c r="R378">
        <v>9</v>
      </c>
      <c r="S378">
        <v>0.34</v>
      </c>
      <c r="T378">
        <v>0.24</v>
      </c>
      <c r="U378">
        <v>0.37</v>
      </c>
      <c r="V378">
        <v>0.95</v>
      </c>
      <c r="W378">
        <v>0.7</v>
      </c>
      <c r="X378">
        <v>13.5</v>
      </c>
      <c r="Y378">
        <v>0.91</v>
      </c>
      <c r="Z378">
        <v>9.84</v>
      </c>
      <c r="AA378">
        <v>14.61</v>
      </c>
      <c r="AB378">
        <v>-0.81</v>
      </c>
      <c r="AC378">
        <v>-1.2</v>
      </c>
      <c r="AD378">
        <v>-12.98</v>
      </c>
      <c r="AE378">
        <v>-19.27</v>
      </c>
      <c r="AF378">
        <v>-28.19</v>
      </c>
      <c r="AG378">
        <v>-41.86</v>
      </c>
      <c r="AH378">
        <v>88.530799999999999</v>
      </c>
      <c r="AI378">
        <v>4.3099999999999996</v>
      </c>
    </row>
    <row r="379" spans="1:35">
      <c r="A379">
        <v>6213</v>
      </c>
      <c r="B379" t="s">
        <v>413</v>
      </c>
      <c r="C379" s="12">
        <v>6.3600000000000004E-2</v>
      </c>
      <c r="D379">
        <v>1.6</v>
      </c>
      <c r="E379" s="13">
        <v>42917</v>
      </c>
      <c r="F379">
        <v>0</v>
      </c>
      <c r="G379" s="13"/>
      <c r="H379">
        <v>43.85</v>
      </c>
      <c r="I379" s="12">
        <v>3.6499999999999998E-2</v>
      </c>
      <c r="J379" s="12">
        <v>3.6499999999999998E-2</v>
      </c>
      <c r="K379" s="12">
        <v>3.7699999999999997E-2</v>
      </c>
      <c r="L379" s="13">
        <v>42952</v>
      </c>
      <c r="M379" s="12">
        <v>0.83330000000000004</v>
      </c>
      <c r="N379" s="12">
        <v>0.12330000000000001</v>
      </c>
      <c r="O379">
        <v>1.67</v>
      </c>
      <c r="P379">
        <v>2.09</v>
      </c>
      <c r="Q379">
        <v>2.09</v>
      </c>
      <c r="R379">
        <v>10</v>
      </c>
      <c r="S379">
        <v>0.85</v>
      </c>
      <c r="T379">
        <v>0.69</v>
      </c>
      <c r="U379">
        <v>0.83</v>
      </c>
      <c r="V379">
        <v>2.37</v>
      </c>
      <c r="W379">
        <v>1.92</v>
      </c>
      <c r="X379">
        <v>13.96</v>
      </c>
      <c r="Y379">
        <v>1.92</v>
      </c>
      <c r="Z379">
        <v>-7.22</v>
      </c>
      <c r="AA379">
        <v>-31.66</v>
      </c>
      <c r="AB379">
        <v>-33.57</v>
      </c>
      <c r="AC379">
        <v>-147.22999999999999</v>
      </c>
      <c r="AD379">
        <v>-63.69</v>
      </c>
      <c r="AE379">
        <v>-279.3</v>
      </c>
      <c r="AF379">
        <v>-101.34</v>
      </c>
      <c r="AG379">
        <v>-444.38</v>
      </c>
      <c r="AH379">
        <v>12.114800000000001</v>
      </c>
      <c r="AI379">
        <v>31.53</v>
      </c>
    </row>
    <row r="380" spans="1:35">
      <c r="A380">
        <v>6214</v>
      </c>
      <c r="B380" t="s">
        <v>414</v>
      </c>
      <c r="C380" s="12">
        <v>0.13930000000000001</v>
      </c>
      <c r="D380">
        <v>5</v>
      </c>
      <c r="E380" s="13">
        <v>42930</v>
      </c>
      <c r="F380">
        <v>0</v>
      </c>
      <c r="H380">
        <v>63.5</v>
      </c>
      <c r="I380" s="12">
        <v>7.8700000000000006E-2</v>
      </c>
      <c r="J380" s="12">
        <v>7.8700000000000006E-2</v>
      </c>
      <c r="K380" s="12">
        <v>8.4599999999999995E-2</v>
      </c>
      <c r="L380" s="13">
        <v>42943</v>
      </c>
      <c r="M380" s="12">
        <v>2.1833999999999998</v>
      </c>
      <c r="N380" s="12">
        <v>9.4399999999999998E-2</v>
      </c>
      <c r="O380">
        <v>4.33</v>
      </c>
      <c r="P380">
        <v>3.17</v>
      </c>
      <c r="Q380">
        <v>2.2999999999999998</v>
      </c>
      <c r="R380">
        <v>9</v>
      </c>
      <c r="S380">
        <v>0.38</v>
      </c>
      <c r="T380">
        <v>0.69</v>
      </c>
      <c r="U380">
        <v>2.67</v>
      </c>
      <c r="V380">
        <v>3.74</v>
      </c>
      <c r="W380">
        <v>2.29</v>
      </c>
      <c r="X380">
        <v>12.93</v>
      </c>
      <c r="Y380">
        <v>1.25</v>
      </c>
      <c r="Z380">
        <v>12.73</v>
      </c>
      <c r="AA380">
        <v>80.84</v>
      </c>
      <c r="AB380">
        <v>-46.23</v>
      </c>
      <c r="AC380">
        <v>-293.54000000000002</v>
      </c>
      <c r="AD380">
        <v>-113.61</v>
      </c>
      <c r="AE380">
        <v>-721.4</v>
      </c>
      <c r="AF380">
        <v>-197.83</v>
      </c>
      <c r="AG380">
        <v>-1256.23</v>
      </c>
      <c r="AH380">
        <v>3.7395</v>
      </c>
      <c r="AI380">
        <v>102.15</v>
      </c>
    </row>
    <row r="381" spans="1:35">
      <c r="A381">
        <v>6224</v>
      </c>
      <c r="B381" t="s">
        <v>415</v>
      </c>
      <c r="C381" s="12">
        <v>0.13150000000000001</v>
      </c>
      <c r="D381">
        <v>4.3</v>
      </c>
      <c r="E381" s="13">
        <v>42927</v>
      </c>
      <c r="F381">
        <v>0</v>
      </c>
      <c r="H381">
        <v>59</v>
      </c>
      <c r="I381" s="12">
        <v>7.2900000000000006E-2</v>
      </c>
      <c r="J381" s="12">
        <v>7.2900000000000006E-2</v>
      </c>
      <c r="K381" s="12">
        <v>7.8E-2</v>
      </c>
      <c r="L381" s="13">
        <v>42945</v>
      </c>
      <c r="M381" s="12">
        <v>0.73760000000000003</v>
      </c>
      <c r="N381" s="12">
        <v>0.26889999999999997</v>
      </c>
      <c r="O381">
        <v>4.2</v>
      </c>
      <c r="P381">
        <v>4.01</v>
      </c>
      <c r="Q381">
        <v>3.32</v>
      </c>
      <c r="R381">
        <v>10</v>
      </c>
      <c r="S381">
        <v>1.04</v>
      </c>
      <c r="T381">
        <v>1.52</v>
      </c>
      <c r="U381">
        <v>1.36</v>
      </c>
      <c r="V381">
        <v>3.92</v>
      </c>
      <c r="W381">
        <v>5.83</v>
      </c>
      <c r="X381">
        <v>11.26</v>
      </c>
      <c r="Y381">
        <v>2.36</v>
      </c>
      <c r="Z381">
        <v>9.08</v>
      </c>
      <c r="AA381">
        <v>53.59</v>
      </c>
      <c r="AB381">
        <v>-45.29</v>
      </c>
      <c r="AC381">
        <v>-267.2</v>
      </c>
      <c r="AD381">
        <v>-107.43</v>
      </c>
      <c r="AE381">
        <v>-633.82000000000005</v>
      </c>
      <c r="AF381">
        <v>-185.1</v>
      </c>
      <c r="AG381">
        <v>-1092.0899999999999</v>
      </c>
      <c r="AH381">
        <v>4.3642000000000003</v>
      </c>
      <c r="AI381">
        <v>87.53</v>
      </c>
    </row>
    <row r="382" spans="1:35">
      <c r="A382">
        <v>6227</v>
      </c>
      <c r="B382" t="s">
        <v>416</v>
      </c>
      <c r="C382" s="12">
        <v>0.18149999999999999</v>
      </c>
      <c r="D382">
        <v>1</v>
      </c>
      <c r="E382" s="13">
        <v>42978</v>
      </c>
      <c r="F382">
        <v>0</v>
      </c>
      <c r="G382" s="13"/>
      <c r="H382">
        <v>22.05</v>
      </c>
      <c r="I382" s="12">
        <v>4.5400000000000003E-2</v>
      </c>
      <c r="J382" s="12">
        <v>4.5400000000000003E-2</v>
      </c>
      <c r="K382" s="12">
        <v>4.99E-2</v>
      </c>
      <c r="L382" s="13">
        <v>43001</v>
      </c>
      <c r="M382" s="12">
        <v>0.5464</v>
      </c>
      <c r="N382" s="12">
        <v>0.60319999999999996</v>
      </c>
      <c r="O382">
        <v>0.77</v>
      </c>
      <c r="P382">
        <v>0.68</v>
      </c>
      <c r="Q382">
        <v>0.91</v>
      </c>
      <c r="R382">
        <v>10</v>
      </c>
      <c r="S382">
        <v>1.23</v>
      </c>
      <c r="T382">
        <v>0.54</v>
      </c>
      <c r="U382">
        <v>-0.18</v>
      </c>
      <c r="V382">
        <v>1.59</v>
      </c>
      <c r="W382">
        <v>1.83</v>
      </c>
      <c r="X382">
        <v>10.07</v>
      </c>
      <c r="Y382">
        <v>1.18</v>
      </c>
      <c r="Z382">
        <v>16.420000000000002</v>
      </c>
      <c r="AA382">
        <v>36.21</v>
      </c>
      <c r="AB382">
        <v>-18.2</v>
      </c>
      <c r="AC382">
        <v>-40.14</v>
      </c>
      <c r="AD382">
        <v>-57.78</v>
      </c>
      <c r="AE382">
        <v>-127.4</v>
      </c>
      <c r="AF382">
        <v>-107.24</v>
      </c>
      <c r="AG382">
        <v>-236.48</v>
      </c>
      <c r="AH382">
        <v>18.335999999999999</v>
      </c>
      <c r="AI382">
        <v>20.83</v>
      </c>
    </row>
    <row r="383" spans="1:35">
      <c r="A383">
        <v>6234</v>
      </c>
      <c r="B383" t="s">
        <v>417</v>
      </c>
      <c r="C383" s="12">
        <v>0.20580000000000001</v>
      </c>
      <c r="D383">
        <v>1</v>
      </c>
      <c r="E383" s="13">
        <v>42986</v>
      </c>
      <c r="F383">
        <v>3</v>
      </c>
      <c r="G383" s="13">
        <v>42986</v>
      </c>
      <c r="H383">
        <v>18.45</v>
      </c>
      <c r="I383" s="12">
        <v>5.4199999999999998E-2</v>
      </c>
      <c r="J383" s="12">
        <v>0.21679999999999999</v>
      </c>
      <c r="K383" s="12">
        <v>0.2417</v>
      </c>
      <c r="L383" s="13">
        <v>43006</v>
      </c>
      <c r="M383" s="12">
        <v>0.96619999999999995</v>
      </c>
      <c r="N383" s="12">
        <v>0.1479</v>
      </c>
      <c r="O383">
        <v>1.7</v>
      </c>
      <c r="P383">
        <v>0.92</v>
      </c>
      <c r="Q383">
        <v>0.93</v>
      </c>
      <c r="R383">
        <v>8</v>
      </c>
      <c r="S383">
        <v>0.12</v>
      </c>
      <c r="T383">
        <v>-0.14000000000000001</v>
      </c>
      <c r="U383">
        <v>-0.03</v>
      </c>
      <c r="V383">
        <v>-0.05</v>
      </c>
      <c r="W383">
        <v>4.1399999999999997</v>
      </c>
      <c r="X383">
        <v>10.42</v>
      </c>
      <c r="Y383">
        <v>0.76</v>
      </c>
      <c r="Z383">
        <v>103.53</v>
      </c>
      <c r="AA383">
        <v>191.02</v>
      </c>
      <c r="AB383">
        <v>-63.84</v>
      </c>
      <c r="AC383">
        <v>-117.79</v>
      </c>
      <c r="AD383">
        <v>-255.13</v>
      </c>
      <c r="AE383">
        <v>-470.72</v>
      </c>
      <c r="AF383">
        <v>-494.24</v>
      </c>
      <c r="AG383">
        <v>-911.88</v>
      </c>
      <c r="AH383">
        <v>4.5335000000000001</v>
      </c>
      <c r="AI383">
        <v>84.26</v>
      </c>
    </row>
    <row r="384" spans="1:35">
      <c r="A384">
        <v>6237</v>
      </c>
      <c r="B384" t="s">
        <v>418</v>
      </c>
      <c r="C384" s="12">
        <v>0.2261</v>
      </c>
      <c r="D384">
        <v>0.24990377</v>
      </c>
      <c r="E384" s="13">
        <v>42977</v>
      </c>
      <c r="F384">
        <v>0</v>
      </c>
      <c r="G384" s="13"/>
      <c r="H384">
        <v>26.85</v>
      </c>
      <c r="I384" s="12">
        <v>9.2999999999999992E-3</v>
      </c>
      <c r="J384" s="12">
        <v>9.2999999999999992E-3</v>
      </c>
      <c r="K384" s="12">
        <v>1.0500000000000001E-2</v>
      </c>
      <c r="L384" s="13">
        <v>43004</v>
      </c>
      <c r="M384" s="12">
        <v>0.20150000000000001</v>
      </c>
      <c r="N384" s="12">
        <v>0.1636</v>
      </c>
      <c r="O384">
        <v>0.55000000000000004</v>
      </c>
      <c r="P384">
        <v>0.48</v>
      </c>
      <c r="Q384">
        <v>1.36</v>
      </c>
      <c r="R384">
        <v>8</v>
      </c>
      <c r="S384">
        <v>-0.04</v>
      </c>
      <c r="T384">
        <v>0.2</v>
      </c>
      <c r="U384">
        <v>0.6</v>
      </c>
      <c r="V384">
        <v>0.76</v>
      </c>
      <c r="W384">
        <v>1.24</v>
      </c>
      <c r="X384">
        <v>43.31</v>
      </c>
      <c r="Y384">
        <v>1.31</v>
      </c>
      <c r="Z384">
        <v>5.34</v>
      </c>
      <c r="AA384">
        <v>14.34</v>
      </c>
      <c r="AB384">
        <v>-1.91</v>
      </c>
      <c r="AC384">
        <v>-5.13</v>
      </c>
      <c r="AD384">
        <v>-10.199999999999999</v>
      </c>
      <c r="AE384">
        <v>-27.38</v>
      </c>
      <c r="AF384">
        <v>-20.56</v>
      </c>
      <c r="AG384">
        <v>-55.19</v>
      </c>
      <c r="AH384">
        <v>71.902299999999997</v>
      </c>
      <c r="AI384">
        <v>5.31</v>
      </c>
    </row>
    <row r="385" spans="1:35">
      <c r="A385">
        <v>6238</v>
      </c>
      <c r="B385" t="s">
        <v>419</v>
      </c>
      <c r="C385" s="12">
        <v>8.7999999999999995E-2</v>
      </c>
      <c r="D385">
        <v>6</v>
      </c>
      <c r="E385" s="13">
        <v>42942</v>
      </c>
      <c r="F385">
        <v>0.8</v>
      </c>
      <c r="G385" s="13">
        <v>42942</v>
      </c>
      <c r="H385">
        <v>199</v>
      </c>
      <c r="I385" s="12">
        <v>3.0200000000000001E-2</v>
      </c>
      <c r="J385" s="12">
        <v>3.4200000000000001E-2</v>
      </c>
      <c r="K385" s="12">
        <v>3.5700000000000003E-2</v>
      </c>
      <c r="L385" s="13">
        <v>42977</v>
      </c>
      <c r="M385" s="12">
        <v>0.71809999999999996</v>
      </c>
      <c r="N385" s="12">
        <v>0.34429999999999999</v>
      </c>
      <c r="O385">
        <v>2.27</v>
      </c>
      <c r="P385">
        <v>1.1299999999999999</v>
      </c>
      <c r="Q385">
        <v>0.68</v>
      </c>
      <c r="R385">
        <v>1</v>
      </c>
      <c r="S385">
        <v>3.05</v>
      </c>
      <c r="T385">
        <v>2.0299999999999998</v>
      </c>
      <c r="U385">
        <v>1.43</v>
      </c>
      <c r="V385">
        <v>6.51</v>
      </c>
      <c r="W385">
        <v>9.4700000000000006</v>
      </c>
      <c r="X385">
        <v>21.15</v>
      </c>
      <c r="Y385">
        <v>7.4</v>
      </c>
      <c r="Z385">
        <v>-2.8</v>
      </c>
      <c r="AA385">
        <v>-55.76</v>
      </c>
      <c r="AB385">
        <v>-27.77</v>
      </c>
      <c r="AC385">
        <v>-552.70000000000005</v>
      </c>
      <c r="AD385">
        <v>-56.31</v>
      </c>
      <c r="AE385">
        <v>-1120.6400000000001</v>
      </c>
      <c r="AF385">
        <v>-91.99</v>
      </c>
      <c r="AG385">
        <v>-1830.56</v>
      </c>
      <c r="AH385">
        <v>2.8172000000000001</v>
      </c>
      <c r="AI385">
        <v>135.59</v>
      </c>
    </row>
    <row r="386" spans="1:35">
      <c r="A386">
        <v>6248</v>
      </c>
      <c r="B386" t="s">
        <v>420</v>
      </c>
      <c r="C386" s="12">
        <v>0.20480000000000001</v>
      </c>
      <c r="D386">
        <v>0.65</v>
      </c>
      <c r="E386" s="13">
        <v>43025</v>
      </c>
      <c r="F386">
        <v>0</v>
      </c>
      <c r="G386" s="13"/>
      <c r="H386">
        <v>26.9</v>
      </c>
      <c r="I386" s="12">
        <v>2.4199999999999999E-2</v>
      </c>
      <c r="J386" s="12">
        <v>2.4199999999999999E-2</v>
      </c>
      <c r="K386" s="12">
        <v>2.69E-2</v>
      </c>
      <c r="L386" s="13">
        <v>43047</v>
      </c>
      <c r="M386" s="12">
        <v>0.32340000000000002</v>
      </c>
      <c r="N386" s="12">
        <v>0.48049999999999998</v>
      </c>
      <c r="O386">
        <v>0.22</v>
      </c>
      <c r="P386">
        <v>0.11</v>
      </c>
      <c r="Q386">
        <v>0.12</v>
      </c>
      <c r="R386">
        <v>3</v>
      </c>
      <c r="S386">
        <v>0.45</v>
      </c>
      <c r="T386">
        <v>0.56999999999999995</v>
      </c>
      <c r="U386">
        <v>-0.19</v>
      </c>
      <c r="V386">
        <v>0.83</v>
      </c>
      <c r="W386">
        <v>2.0099999999999998</v>
      </c>
      <c r="X386">
        <v>17.7</v>
      </c>
      <c r="Y386">
        <v>2.39</v>
      </c>
      <c r="Z386">
        <v>11.42</v>
      </c>
      <c r="AA386">
        <v>30.73</v>
      </c>
      <c r="AB386">
        <v>-7.22</v>
      </c>
      <c r="AC386">
        <v>-19.43</v>
      </c>
      <c r="AD386">
        <v>-28.53</v>
      </c>
      <c r="AE386">
        <v>-76.75</v>
      </c>
      <c r="AF386">
        <v>-55.17</v>
      </c>
      <c r="AG386">
        <v>-148.41</v>
      </c>
      <c r="AH386">
        <v>27.911100000000001</v>
      </c>
      <c r="AI386">
        <v>13.69</v>
      </c>
    </row>
    <row r="387" spans="1:35">
      <c r="A387">
        <v>6257</v>
      </c>
      <c r="B387" t="s">
        <v>421</v>
      </c>
      <c r="C387" s="12">
        <v>0.1749</v>
      </c>
      <c r="D387">
        <v>1.6</v>
      </c>
      <c r="E387" s="13">
        <v>42944</v>
      </c>
      <c r="F387">
        <v>0</v>
      </c>
      <c r="G387" s="13"/>
      <c r="H387">
        <v>27.1</v>
      </c>
      <c r="I387" s="12">
        <v>5.8999999999999997E-2</v>
      </c>
      <c r="J387" s="12">
        <v>5.8999999999999997E-2</v>
      </c>
      <c r="K387" s="12">
        <v>6.4699999999999994E-2</v>
      </c>
      <c r="L387" s="13">
        <v>42964</v>
      </c>
      <c r="M387" s="12">
        <v>0.75829999999999997</v>
      </c>
      <c r="N387" s="12">
        <v>6.7299999999999999E-2</v>
      </c>
      <c r="O387">
        <v>1.94</v>
      </c>
      <c r="P387">
        <v>1.97</v>
      </c>
      <c r="Q387">
        <v>1.66</v>
      </c>
      <c r="R387">
        <v>10</v>
      </c>
      <c r="S387">
        <v>0.34</v>
      </c>
      <c r="T387">
        <v>0.53</v>
      </c>
      <c r="U387">
        <v>0.7</v>
      </c>
      <c r="V387">
        <v>1.57</v>
      </c>
      <c r="W387">
        <v>2.11</v>
      </c>
      <c r="X387">
        <v>12.49</v>
      </c>
      <c r="Y387">
        <v>1.21</v>
      </c>
      <c r="Z387">
        <v>19.53</v>
      </c>
      <c r="AA387">
        <v>52.92</v>
      </c>
      <c r="AB387">
        <v>-25.41</v>
      </c>
      <c r="AC387">
        <v>-68.87</v>
      </c>
      <c r="AD387">
        <v>-76.78</v>
      </c>
      <c r="AE387">
        <v>-208.06</v>
      </c>
      <c r="AF387">
        <v>-140.97999999999999</v>
      </c>
      <c r="AG387">
        <v>-382.06</v>
      </c>
      <c r="AH387">
        <v>11.4948</v>
      </c>
      <c r="AI387">
        <v>33.229999999999997</v>
      </c>
    </row>
    <row r="388" spans="1:35">
      <c r="A388">
        <v>6277</v>
      </c>
      <c r="B388" t="s">
        <v>422</v>
      </c>
      <c r="C388" s="12">
        <v>0.1668</v>
      </c>
      <c r="D388">
        <v>5.2</v>
      </c>
      <c r="E388" s="13">
        <v>42930</v>
      </c>
      <c r="F388">
        <v>0</v>
      </c>
      <c r="G388" s="13"/>
      <c r="H388">
        <v>81.3</v>
      </c>
      <c r="I388" s="12">
        <v>6.4000000000000001E-2</v>
      </c>
      <c r="J388" s="12">
        <v>6.4000000000000001E-2</v>
      </c>
      <c r="K388" s="12">
        <v>6.9800000000000001E-2</v>
      </c>
      <c r="L388" s="13">
        <v>42952</v>
      </c>
      <c r="M388" s="12">
        <v>0.88139999999999996</v>
      </c>
      <c r="N388" s="12">
        <v>0.1169</v>
      </c>
      <c r="O388">
        <v>5.3</v>
      </c>
      <c r="P388">
        <v>4.47</v>
      </c>
      <c r="Q388">
        <v>4.4000000000000004</v>
      </c>
      <c r="R388">
        <v>10</v>
      </c>
      <c r="S388">
        <v>1.83</v>
      </c>
      <c r="T388">
        <v>1.4</v>
      </c>
      <c r="U388">
        <v>1.82</v>
      </c>
      <c r="V388">
        <v>5.05</v>
      </c>
      <c r="W388">
        <v>5.9</v>
      </c>
      <c r="X388">
        <v>12.37</v>
      </c>
      <c r="Y388">
        <v>2.86</v>
      </c>
      <c r="Z388">
        <v>18.7</v>
      </c>
      <c r="AA388">
        <v>152</v>
      </c>
      <c r="AB388">
        <v>-29.81</v>
      </c>
      <c r="AC388">
        <v>-242.36</v>
      </c>
      <c r="AD388">
        <v>-85.25</v>
      </c>
      <c r="AE388">
        <v>-693.06</v>
      </c>
      <c r="AF388">
        <v>-154.54</v>
      </c>
      <c r="AG388">
        <v>-1256.42</v>
      </c>
      <c r="AH388">
        <v>3.5501</v>
      </c>
      <c r="AI388">
        <v>107.6</v>
      </c>
    </row>
    <row r="389" spans="1:35">
      <c r="A389">
        <v>6278</v>
      </c>
      <c r="B389" t="s">
        <v>423</v>
      </c>
      <c r="C389" s="12">
        <v>9.11E-2</v>
      </c>
      <c r="D389">
        <v>1.5</v>
      </c>
      <c r="E389" s="13">
        <v>42920</v>
      </c>
      <c r="F389">
        <v>0</v>
      </c>
      <c r="G389" s="13"/>
      <c r="H389">
        <v>28.2</v>
      </c>
      <c r="I389" s="12">
        <v>5.3199999999999997E-2</v>
      </c>
      <c r="J389" s="12">
        <v>5.3199999999999997E-2</v>
      </c>
      <c r="K389" s="12">
        <v>5.57E-2</v>
      </c>
      <c r="L389" s="13">
        <v>42945</v>
      </c>
      <c r="M389" s="12">
        <v>0.49180000000000001</v>
      </c>
      <c r="N389" s="12">
        <v>7.8899999999999998E-2</v>
      </c>
      <c r="O389">
        <v>1.9</v>
      </c>
      <c r="P389">
        <v>2.37</v>
      </c>
      <c r="Q389">
        <v>2.69</v>
      </c>
      <c r="R389">
        <v>10</v>
      </c>
      <c r="S389">
        <v>0.71</v>
      </c>
      <c r="T389">
        <v>0.14000000000000001</v>
      </c>
      <c r="U389">
        <v>0.62</v>
      </c>
      <c r="V389">
        <v>1.47</v>
      </c>
      <c r="W389">
        <v>3.05</v>
      </c>
      <c r="X389">
        <v>12.76</v>
      </c>
      <c r="Y389">
        <v>0.74</v>
      </c>
      <c r="Z389">
        <v>-3.58</v>
      </c>
      <c r="AA389">
        <v>-10.09</v>
      </c>
      <c r="AB389">
        <v>-42.51</v>
      </c>
      <c r="AC389">
        <v>-119.87</v>
      </c>
      <c r="AD389">
        <v>-87</v>
      </c>
      <c r="AE389">
        <v>-245.34</v>
      </c>
      <c r="AF389">
        <v>-142.61000000000001</v>
      </c>
      <c r="AG389">
        <v>-402.17</v>
      </c>
      <c r="AH389">
        <v>12.7525</v>
      </c>
      <c r="AI389">
        <v>29.96</v>
      </c>
    </row>
    <row r="390" spans="1:35">
      <c r="A390">
        <v>6284</v>
      </c>
      <c r="B390" t="s">
        <v>424</v>
      </c>
      <c r="C390" s="12">
        <v>4.4900000000000002E-2</v>
      </c>
      <c r="D390">
        <v>1</v>
      </c>
      <c r="E390" s="13">
        <v>42949</v>
      </c>
      <c r="F390">
        <v>0</v>
      </c>
      <c r="G390" s="13"/>
      <c r="H390">
        <v>21.45</v>
      </c>
      <c r="I390" s="12">
        <v>4.6600000000000003E-2</v>
      </c>
      <c r="J390" s="12">
        <v>4.6600000000000003E-2</v>
      </c>
      <c r="K390" s="12">
        <v>4.7699999999999999E-2</v>
      </c>
      <c r="L390" s="13">
        <v>42966</v>
      </c>
      <c r="M390" s="12">
        <v>0.97089999999999999</v>
      </c>
      <c r="N390" s="12">
        <v>0.16139999999999999</v>
      </c>
      <c r="O390">
        <v>0.81</v>
      </c>
      <c r="P390">
        <v>0.76</v>
      </c>
      <c r="Q390">
        <v>1.44</v>
      </c>
      <c r="R390">
        <v>9</v>
      </c>
      <c r="S390">
        <v>-0.49</v>
      </c>
      <c r="T390">
        <v>0.02</v>
      </c>
      <c r="U390">
        <v>0.75</v>
      </c>
      <c r="V390">
        <v>0.28000000000000003</v>
      </c>
      <c r="W390">
        <v>1.03</v>
      </c>
      <c r="X390">
        <v>178.75</v>
      </c>
      <c r="Y390">
        <v>0.79</v>
      </c>
      <c r="Z390">
        <v>-13.37</v>
      </c>
      <c r="AA390">
        <v>-28.67</v>
      </c>
      <c r="AB390">
        <v>-46.73</v>
      </c>
      <c r="AC390">
        <v>-100.24</v>
      </c>
      <c r="AD390">
        <v>-84.87</v>
      </c>
      <c r="AE390">
        <v>-182.04</v>
      </c>
      <c r="AF390">
        <v>-132.53</v>
      </c>
      <c r="AG390">
        <v>-284.29000000000002</v>
      </c>
      <c r="AH390">
        <v>19.5609</v>
      </c>
      <c r="AI390">
        <v>19.53</v>
      </c>
    </row>
    <row r="391" spans="1:35">
      <c r="A391">
        <v>6290</v>
      </c>
      <c r="B391" t="s">
        <v>425</v>
      </c>
      <c r="C391" s="12">
        <v>0.2218</v>
      </c>
      <c r="D391">
        <v>2</v>
      </c>
      <c r="E391" s="13">
        <v>42986</v>
      </c>
      <c r="F391">
        <v>0</v>
      </c>
      <c r="G391" s="13"/>
      <c r="H391">
        <v>30</v>
      </c>
      <c r="I391" s="12">
        <v>6.6699999999999995E-2</v>
      </c>
      <c r="J391" s="12">
        <v>6.6699999999999995E-2</v>
      </c>
      <c r="K391" s="12">
        <v>7.4999999999999997E-2</v>
      </c>
      <c r="L391" s="13">
        <v>43015</v>
      </c>
      <c r="M391" s="12">
        <v>0.90090000000000003</v>
      </c>
      <c r="N391" s="12">
        <v>0.1045</v>
      </c>
      <c r="O391">
        <v>1.75</v>
      </c>
      <c r="P391">
        <v>1.8</v>
      </c>
      <c r="Q391">
        <v>1.53</v>
      </c>
      <c r="R391">
        <v>9</v>
      </c>
      <c r="S391">
        <v>1.02</v>
      </c>
      <c r="T391">
        <v>0.33</v>
      </c>
      <c r="U391">
        <v>0.66</v>
      </c>
      <c r="V391">
        <v>2.0099999999999998</v>
      </c>
      <c r="W391">
        <v>2.2200000000000002</v>
      </c>
      <c r="X391">
        <v>8.85</v>
      </c>
      <c r="Y391">
        <v>1.1299999999999999</v>
      </c>
      <c r="Z391">
        <v>36.9</v>
      </c>
      <c r="AA391">
        <v>110.71</v>
      </c>
      <c r="AB391">
        <v>-14.94</v>
      </c>
      <c r="AC391">
        <v>-44.82</v>
      </c>
      <c r="AD391">
        <v>-74.19</v>
      </c>
      <c r="AE391">
        <v>-222.56</v>
      </c>
      <c r="AF391">
        <v>-148.25</v>
      </c>
      <c r="AG391">
        <v>-444.74</v>
      </c>
      <c r="AH391">
        <v>9.0016999999999996</v>
      </c>
      <c r="AI391">
        <v>42.44</v>
      </c>
    </row>
    <row r="392" spans="1:35">
      <c r="A392">
        <v>6294</v>
      </c>
      <c r="B392" t="s">
        <v>426</v>
      </c>
      <c r="C392" s="12">
        <v>2.5700000000000001E-2</v>
      </c>
      <c r="D392">
        <v>3.8</v>
      </c>
      <c r="E392" s="13">
        <v>42973</v>
      </c>
      <c r="F392">
        <v>2</v>
      </c>
      <c r="G392" s="13">
        <v>42973</v>
      </c>
      <c r="H392">
        <v>129</v>
      </c>
      <c r="I392" s="12">
        <v>2.9499999999999998E-2</v>
      </c>
      <c r="J392" s="12">
        <v>4.4999999999999998E-2</v>
      </c>
      <c r="K392" s="12">
        <v>4.5499999999999999E-2</v>
      </c>
      <c r="L392" s="13">
        <v>42992</v>
      </c>
      <c r="M392" s="12">
        <v>0.78700000000000003</v>
      </c>
      <c r="N392" s="12">
        <v>0.40039999999999998</v>
      </c>
      <c r="O392">
        <v>2.27</v>
      </c>
      <c r="P392">
        <v>1.1299999999999999</v>
      </c>
      <c r="Q392">
        <v>0.68</v>
      </c>
      <c r="R392">
        <v>2</v>
      </c>
      <c r="S392">
        <v>3.58</v>
      </c>
      <c r="T392">
        <v>4.82</v>
      </c>
      <c r="U392">
        <v>2.2799999999999998</v>
      </c>
      <c r="V392">
        <v>10.68</v>
      </c>
      <c r="W392">
        <v>7.37</v>
      </c>
      <c r="X392">
        <v>11.9</v>
      </c>
      <c r="Y392">
        <v>6.22</v>
      </c>
      <c r="Z392">
        <v>-16.989999999999998</v>
      </c>
      <c r="AA392">
        <v>-219.2</v>
      </c>
      <c r="AB392">
        <v>-48.87</v>
      </c>
      <c r="AC392">
        <v>-630.41</v>
      </c>
      <c r="AD392">
        <v>-85.3</v>
      </c>
      <c r="AE392">
        <v>-1100.3800000000001</v>
      </c>
      <c r="AF392">
        <v>-130.84</v>
      </c>
      <c r="AG392">
        <v>-1687.83</v>
      </c>
      <c r="AH392">
        <v>3.4045000000000001</v>
      </c>
      <c r="AI392">
        <v>112.2</v>
      </c>
    </row>
    <row r="393" spans="1:35">
      <c r="A393">
        <v>6504</v>
      </c>
      <c r="B393" t="s">
        <v>427</v>
      </c>
      <c r="C393" s="12">
        <v>0.13900000000000001</v>
      </c>
      <c r="D393">
        <v>3.9</v>
      </c>
      <c r="E393" s="13">
        <v>42943</v>
      </c>
      <c r="F393">
        <v>0</v>
      </c>
      <c r="G393" s="13"/>
      <c r="H393">
        <v>153</v>
      </c>
      <c r="I393" s="12">
        <v>2.5499999999999998E-2</v>
      </c>
      <c r="J393" s="12">
        <v>2.5499999999999998E-2</v>
      </c>
      <c r="K393" s="12">
        <v>2.7400000000000001E-2</v>
      </c>
      <c r="L393" s="13">
        <v>42969</v>
      </c>
      <c r="M393" s="12">
        <v>0.4869</v>
      </c>
      <c r="N393" s="12">
        <v>0.2135</v>
      </c>
      <c r="O393">
        <v>2.97</v>
      </c>
      <c r="P393">
        <v>2.0099999999999998</v>
      </c>
      <c r="Q393">
        <v>1.75</v>
      </c>
      <c r="R393">
        <v>10</v>
      </c>
      <c r="S393">
        <v>1.61</v>
      </c>
      <c r="T393">
        <v>1.9</v>
      </c>
      <c r="U393">
        <v>2.02</v>
      </c>
      <c r="V393">
        <v>5.53</v>
      </c>
      <c r="W393">
        <v>8.01</v>
      </c>
      <c r="X393">
        <v>20.56</v>
      </c>
      <c r="Y393">
        <v>4.29</v>
      </c>
      <c r="Z393">
        <v>4.08</v>
      </c>
      <c r="AA393">
        <v>62.5</v>
      </c>
      <c r="AB393">
        <v>-15</v>
      </c>
      <c r="AC393">
        <v>-229.48</v>
      </c>
      <c r="AD393">
        <v>-36.81</v>
      </c>
      <c r="AE393">
        <v>-563.16</v>
      </c>
      <c r="AF393">
        <v>-64.069999999999993</v>
      </c>
      <c r="AG393">
        <v>-980.27</v>
      </c>
      <c r="AH393">
        <v>4.7949999999999999</v>
      </c>
      <c r="AI393">
        <v>79.67</v>
      </c>
    </row>
    <row r="394" spans="1:35">
      <c r="A394">
        <v>6505</v>
      </c>
      <c r="B394" t="s">
        <v>428</v>
      </c>
      <c r="C394" s="12">
        <v>0.11559999999999999</v>
      </c>
      <c r="D394">
        <v>4</v>
      </c>
      <c r="E394" s="13">
        <v>42920</v>
      </c>
      <c r="F394">
        <v>0</v>
      </c>
      <c r="H394">
        <v>103.5</v>
      </c>
      <c r="I394" s="12">
        <v>3.8600000000000002E-2</v>
      </c>
      <c r="J394" s="12">
        <v>3.8600000000000002E-2</v>
      </c>
      <c r="K394" s="12">
        <v>4.1000000000000002E-2</v>
      </c>
      <c r="L394" s="13">
        <v>42938</v>
      </c>
      <c r="M394" s="12">
        <v>0.80479999999999996</v>
      </c>
      <c r="N394" s="12">
        <v>0.81469999999999998</v>
      </c>
      <c r="O394">
        <v>2.4500000000000002</v>
      </c>
      <c r="P394">
        <v>2.25</v>
      </c>
      <c r="Q394">
        <v>2.99</v>
      </c>
      <c r="R394">
        <v>10</v>
      </c>
      <c r="S394">
        <v>1.1000000000000001</v>
      </c>
      <c r="T394">
        <v>2.71</v>
      </c>
      <c r="U394">
        <v>1.75</v>
      </c>
      <c r="V394">
        <v>5.56</v>
      </c>
      <c r="W394">
        <v>4.97</v>
      </c>
      <c r="X394">
        <v>15.04</v>
      </c>
      <c r="Y394">
        <v>3.54</v>
      </c>
      <c r="Z394">
        <v>1.9</v>
      </c>
      <c r="AA394">
        <v>19.64</v>
      </c>
      <c r="AB394">
        <v>-26.72</v>
      </c>
      <c r="AC394">
        <v>-276.54000000000002</v>
      </c>
      <c r="AD394">
        <v>-59.42</v>
      </c>
      <c r="AE394">
        <v>-615.04</v>
      </c>
      <c r="AF394">
        <v>-100.31</v>
      </c>
      <c r="AG394">
        <v>-1038.1600000000001</v>
      </c>
      <c r="AH394">
        <v>4.7267999999999999</v>
      </c>
      <c r="AI394">
        <v>80.819999999999993</v>
      </c>
    </row>
    <row r="395" spans="1:35">
      <c r="A395">
        <v>6509</v>
      </c>
      <c r="B395" t="s">
        <v>429</v>
      </c>
      <c r="C395" s="12">
        <v>0.14779999999999999</v>
      </c>
      <c r="D395">
        <v>0.6</v>
      </c>
      <c r="E395" s="13">
        <v>42958</v>
      </c>
      <c r="F395">
        <v>0</v>
      </c>
      <c r="G395" s="13"/>
      <c r="H395">
        <v>19.350000000000001</v>
      </c>
      <c r="I395" s="12">
        <v>3.1E-2</v>
      </c>
      <c r="J395" s="12">
        <v>3.1E-2</v>
      </c>
      <c r="K395" s="12">
        <v>3.3500000000000002E-2</v>
      </c>
      <c r="L395" s="13">
        <v>42987</v>
      </c>
      <c r="M395" s="12">
        <v>0.61860000000000004</v>
      </c>
      <c r="N395" s="12">
        <v>5.8400000000000001E-2</v>
      </c>
      <c r="O395">
        <v>0.5</v>
      </c>
      <c r="P395">
        <v>0.41</v>
      </c>
      <c r="Q395">
        <v>0.64</v>
      </c>
      <c r="R395">
        <v>9</v>
      </c>
      <c r="S395">
        <v>0.23</v>
      </c>
      <c r="T395">
        <v>0.2</v>
      </c>
      <c r="U395">
        <v>-0.03</v>
      </c>
      <c r="V395">
        <v>0.4</v>
      </c>
      <c r="W395">
        <v>0.97</v>
      </c>
      <c r="X395">
        <v>32.25</v>
      </c>
      <c r="Y395">
        <v>1.26</v>
      </c>
      <c r="Z395">
        <v>6.27</v>
      </c>
      <c r="AA395">
        <v>12.12</v>
      </c>
      <c r="AB395">
        <v>-17.04</v>
      </c>
      <c r="AC395">
        <v>-32.979999999999997</v>
      </c>
      <c r="AD395">
        <v>-43.68</v>
      </c>
      <c r="AE395">
        <v>-84.53</v>
      </c>
      <c r="AF395">
        <v>-76.98</v>
      </c>
      <c r="AG395">
        <v>-148.96</v>
      </c>
      <c r="AH395">
        <v>31.0395</v>
      </c>
      <c r="AI395">
        <v>12.31</v>
      </c>
    </row>
    <row r="396" spans="1:35">
      <c r="A396">
        <v>6609</v>
      </c>
      <c r="B396" t="s">
        <v>430</v>
      </c>
      <c r="C396" s="12">
        <v>0.27260000000000001</v>
      </c>
      <c r="D396">
        <v>1.4</v>
      </c>
      <c r="E396" s="13">
        <v>42936</v>
      </c>
      <c r="F396">
        <v>0</v>
      </c>
      <c r="G396" s="13"/>
      <c r="H396">
        <v>23.5</v>
      </c>
      <c r="I396" s="12">
        <v>5.96E-2</v>
      </c>
      <c r="J396" s="12">
        <v>5.96E-2</v>
      </c>
      <c r="K396" s="12">
        <v>6.9000000000000006E-2</v>
      </c>
      <c r="L396" s="13">
        <v>42959</v>
      </c>
      <c r="M396" s="12">
        <v>0.50719999999999998</v>
      </c>
      <c r="N396" s="12">
        <v>0.45350000000000001</v>
      </c>
      <c r="O396">
        <v>1.63</v>
      </c>
      <c r="P396">
        <v>1.37</v>
      </c>
      <c r="Q396">
        <v>1.26</v>
      </c>
      <c r="R396">
        <v>10</v>
      </c>
      <c r="S396">
        <v>0.17</v>
      </c>
      <c r="T396">
        <v>0.23</v>
      </c>
      <c r="U396">
        <v>0</v>
      </c>
      <c r="V396">
        <v>0.4</v>
      </c>
      <c r="W396">
        <v>2.76</v>
      </c>
      <c r="X396">
        <v>21.76</v>
      </c>
      <c r="Y396">
        <v>0.92</v>
      </c>
      <c r="Z396">
        <v>47.35</v>
      </c>
      <c r="AA396">
        <v>111.28</v>
      </c>
      <c r="AB396">
        <v>-0.03</v>
      </c>
      <c r="AC396">
        <v>-0.08</v>
      </c>
      <c r="AD396">
        <v>-54.19</v>
      </c>
      <c r="AE396">
        <v>-127.34</v>
      </c>
      <c r="AF396">
        <v>-121.88</v>
      </c>
      <c r="AG396">
        <v>-286.43</v>
      </c>
      <c r="AH396">
        <v>12.572100000000001</v>
      </c>
      <c r="AI396">
        <v>30.38</v>
      </c>
    </row>
    <row r="397" spans="1:35">
      <c r="A397">
        <v>8024</v>
      </c>
      <c r="B397" t="s">
        <v>431</v>
      </c>
      <c r="C397" s="12">
        <v>0.20480000000000001</v>
      </c>
      <c r="D397">
        <v>0.2</v>
      </c>
      <c r="E397" s="13">
        <v>42921</v>
      </c>
      <c r="F397">
        <v>0</v>
      </c>
      <c r="G397" s="13"/>
      <c r="H397">
        <v>11.5</v>
      </c>
      <c r="I397" s="12">
        <v>1.7399999999999999E-2</v>
      </c>
      <c r="J397" s="12">
        <v>1.7399999999999999E-2</v>
      </c>
      <c r="K397" s="12">
        <v>1.9400000000000001E-2</v>
      </c>
      <c r="L397" s="13">
        <v>42956</v>
      </c>
      <c r="M397" s="12">
        <v>1.1111</v>
      </c>
      <c r="N397" s="12">
        <v>0.16969999999999999</v>
      </c>
      <c r="O397">
        <v>0.4</v>
      </c>
      <c r="P397">
        <v>0.72</v>
      </c>
      <c r="Q397">
        <v>1.26</v>
      </c>
      <c r="R397">
        <v>10</v>
      </c>
      <c r="S397">
        <v>-0.3</v>
      </c>
      <c r="T397">
        <v>0.42</v>
      </c>
      <c r="U397">
        <v>0.01</v>
      </c>
      <c r="V397">
        <v>0.13</v>
      </c>
      <c r="W397">
        <v>0.18</v>
      </c>
      <c r="X397">
        <v>54.76</v>
      </c>
      <c r="Y397">
        <v>0.76</v>
      </c>
      <c r="Z397">
        <v>8.2200000000000006</v>
      </c>
      <c r="AA397">
        <v>9.4600000000000009</v>
      </c>
      <c r="AB397">
        <v>-5.2</v>
      </c>
      <c r="AC397">
        <v>-5.98</v>
      </c>
      <c r="AD397">
        <v>-20.54</v>
      </c>
      <c r="AE397">
        <v>-23.62</v>
      </c>
      <c r="AF397">
        <v>-39.71</v>
      </c>
      <c r="AG397">
        <v>-45.66</v>
      </c>
      <c r="AH397">
        <v>90.711200000000005</v>
      </c>
      <c r="AI397">
        <v>4.21</v>
      </c>
    </row>
    <row r="398" spans="1:35">
      <c r="A398">
        <v>8049</v>
      </c>
      <c r="B398" t="s">
        <v>432</v>
      </c>
      <c r="C398" s="12">
        <v>0.20519999999999999</v>
      </c>
      <c r="D398">
        <v>0.85</v>
      </c>
      <c r="E398" s="13">
        <v>42944</v>
      </c>
      <c r="F398">
        <v>0</v>
      </c>
      <c r="G398" s="13"/>
      <c r="H398">
        <v>15.85</v>
      </c>
      <c r="I398" s="12">
        <v>5.3600000000000002E-2</v>
      </c>
      <c r="J398" s="12">
        <v>5.3600000000000002E-2</v>
      </c>
      <c r="K398" s="12">
        <v>5.9799999999999999E-2</v>
      </c>
      <c r="L398" s="13">
        <v>42978</v>
      </c>
      <c r="M398" s="12">
        <v>0.76580000000000004</v>
      </c>
      <c r="N398" s="12">
        <v>8.5800000000000001E-2</v>
      </c>
      <c r="O398">
        <v>0.42</v>
      </c>
      <c r="P398">
        <v>0.21</v>
      </c>
      <c r="Q398">
        <v>0.16</v>
      </c>
      <c r="R398">
        <v>4</v>
      </c>
      <c r="S398">
        <v>0.28999999999999998</v>
      </c>
      <c r="T398">
        <v>0.52</v>
      </c>
      <c r="U398">
        <v>0.27</v>
      </c>
      <c r="V398">
        <v>1.08</v>
      </c>
      <c r="W398">
        <v>1.1100000000000001</v>
      </c>
      <c r="X398">
        <v>11.74</v>
      </c>
      <c r="Y398">
        <v>1.33</v>
      </c>
      <c r="Z398">
        <v>25.46</v>
      </c>
      <c r="AA398">
        <v>40.35</v>
      </c>
      <c r="AB398">
        <v>-15.93</v>
      </c>
      <c r="AC398">
        <v>-25.26</v>
      </c>
      <c r="AD398">
        <v>-63.24</v>
      </c>
      <c r="AE398">
        <v>-100.23</v>
      </c>
      <c r="AF398">
        <v>-122.37</v>
      </c>
      <c r="AG398">
        <v>-193.95</v>
      </c>
      <c r="AH398">
        <v>21.3399</v>
      </c>
      <c r="AI398">
        <v>17.899999999999999</v>
      </c>
    </row>
    <row r="399" spans="1:35">
      <c r="A399">
        <v>8050</v>
      </c>
      <c r="B399" t="s">
        <v>433</v>
      </c>
      <c r="C399" s="12">
        <v>0.15260000000000001</v>
      </c>
      <c r="D399">
        <v>3.4938856</v>
      </c>
      <c r="E399" s="13">
        <v>42937</v>
      </c>
      <c r="F399">
        <v>0.37792698000000002</v>
      </c>
      <c r="G399" s="13">
        <v>42973</v>
      </c>
      <c r="H399">
        <v>63.1</v>
      </c>
      <c r="I399" s="12">
        <v>5.5399999999999998E-2</v>
      </c>
      <c r="J399" s="12">
        <v>6.1400000000000003E-2</v>
      </c>
      <c r="K399" s="12">
        <v>6.6400000000000001E-2</v>
      </c>
      <c r="L399" s="13">
        <v>42959</v>
      </c>
      <c r="M399" s="12">
        <v>0.87009999999999998</v>
      </c>
      <c r="N399" s="12">
        <v>4.9599999999999998E-2</v>
      </c>
      <c r="O399">
        <v>4.24</v>
      </c>
      <c r="P399">
        <v>3.82</v>
      </c>
      <c r="Q399">
        <v>3.72</v>
      </c>
      <c r="R399">
        <v>10</v>
      </c>
      <c r="S399">
        <v>1.53</v>
      </c>
      <c r="T399">
        <v>1.81</v>
      </c>
      <c r="U399">
        <v>1.33</v>
      </c>
      <c r="V399">
        <v>4.67</v>
      </c>
      <c r="W399">
        <v>4.45</v>
      </c>
      <c r="X399">
        <v>11.84</v>
      </c>
      <c r="Y399">
        <v>2.59</v>
      </c>
      <c r="Z399">
        <v>13.8</v>
      </c>
      <c r="AA399">
        <v>87.06</v>
      </c>
      <c r="AB399">
        <v>-32.43</v>
      </c>
      <c r="AC399">
        <v>-204.65</v>
      </c>
      <c r="AD399">
        <v>-85.27</v>
      </c>
      <c r="AE399">
        <v>-538.03</v>
      </c>
      <c r="AF399">
        <v>-151.31</v>
      </c>
      <c r="AG399">
        <v>-954.75</v>
      </c>
      <c r="AH399">
        <v>4.7992999999999997</v>
      </c>
      <c r="AI399">
        <v>79.59</v>
      </c>
    </row>
    <row r="400" spans="1:35">
      <c r="A400">
        <v>8071</v>
      </c>
      <c r="B400" t="s">
        <v>434</v>
      </c>
      <c r="C400" s="12">
        <v>0.20480000000000001</v>
      </c>
      <c r="D400">
        <v>0.2</v>
      </c>
      <c r="E400" s="13">
        <v>42977</v>
      </c>
      <c r="F400">
        <v>0</v>
      </c>
      <c r="G400" s="13"/>
      <c r="H400">
        <v>13.5</v>
      </c>
      <c r="I400" s="12">
        <v>1.4800000000000001E-2</v>
      </c>
      <c r="J400" s="12">
        <v>1.4800000000000001E-2</v>
      </c>
      <c r="K400" s="12">
        <v>1.6500000000000001E-2</v>
      </c>
      <c r="L400" s="13">
        <v>43004</v>
      </c>
      <c r="M400" s="12">
        <v>0.95240000000000002</v>
      </c>
      <c r="N400" s="12">
        <v>0.1439</v>
      </c>
      <c r="O400">
        <v>0.5</v>
      </c>
      <c r="P400">
        <v>0.74</v>
      </c>
      <c r="Q400">
        <v>0.44</v>
      </c>
      <c r="R400">
        <v>6</v>
      </c>
      <c r="S400">
        <v>-0.21</v>
      </c>
      <c r="T400">
        <v>0.22</v>
      </c>
      <c r="U400">
        <v>-0.1</v>
      </c>
      <c r="V400">
        <v>-0.09</v>
      </c>
      <c r="W400">
        <v>0.21</v>
      </c>
      <c r="X400">
        <v>-270</v>
      </c>
      <c r="Y400">
        <v>0.96</v>
      </c>
      <c r="Z400">
        <v>7</v>
      </c>
      <c r="AA400">
        <v>9.4600000000000009</v>
      </c>
      <c r="AB400">
        <v>-4.43</v>
      </c>
      <c r="AC400">
        <v>-5.98</v>
      </c>
      <c r="AD400">
        <v>-17.489999999999998</v>
      </c>
      <c r="AE400">
        <v>-23.62</v>
      </c>
      <c r="AF400">
        <v>-33.83</v>
      </c>
      <c r="AG400">
        <v>-45.66</v>
      </c>
      <c r="AH400">
        <v>90.711200000000005</v>
      </c>
      <c r="AI400">
        <v>4.21</v>
      </c>
    </row>
    <row r="401" spans="1:35">
      <c r="A401">
        <v>8076</v>
      </c>
      <c r="B401" t="s">
        <v>435</v>
      </c>
      <c r="C401" s="12">
        <v>0.218</v>
      </c>
      <c r="D401">
        <v>0.72</v>
      </c>
      <c r="E401" s="13">
        <v>42977</v>
      </c>
      <c r="F401">
        <v>0.30000001999999998</v>
      </c>
      <c r="G401" s="13">
        <v>42977</v>
      </c>
      <c r="H401">
        <v>59.7</v>
      </c>
      <c r="I401" s="12">
        <v>1.21E-2</v>
      </c>
      <c r="J401" s="12">
        <v>1.7100000000000001E-2</v>
      </c>
      <c r="K401" s="12">
        <v>1.9199999999999998E-2</v>
      </c>
      <c r="L401" s="13">
        <v>43013</v>
      </c>
      <c r="M401" s="12">
        <v>1.02</v>
      </c>
      <c r="N401" s="12">
        <v>0.1066</v>
      </c>
      <c r="O401">
        <v>1.18</v>
      </c>
      <c r="P401">
        <v>0.79</v>
      </c>
      <c r="Q401">
        <v>2.4</v>
      </c>
      <c r="R401">
        <v>9</v>
      </c>
      <c r="S401">
        <v>0.09</v>
      </c>
      <c r="T401">
        <v>0.3</v>
      </c>
      <c r="U401">
        <v>0.36</v>
      </c>
      <c r="V401">
        <v>0.75</v>
      </c>
      <c r="W401">
        <v>1</v>
      </c>
      <c r="X401">
        <v>59.7</v>
      </c>
      <c r="Y401">
        <v>3.2</v>
      </c>
      <c r="Z401">
        <v>9.15</v>
      </c>
      <c r="AA401">
        <v>54.62</v>
      </c>
      <c r="AB401">
        <v>-4.1100000000000003</v>
      </c>
      <c r="AC401">
        <v>-24.56</v>
      </c>
      <c r="AD401">
        <v>-19.27</v>
      </c>
      <c r="AE401">
        <v>-115.06</v>
      </c>
      <c r="AF401">
        <v>-38.22</v>
      </c>
      <c r="AG401">
        <v>-228.17</v>
      </c>
      <c r="AH401">
        <v>17.680700000000002</v>
      </c>
      <c r="AI401">
        <v>21.61</v>
      </c>
    </row>
    <row r="402" spans="1:35">
      <c r="A402">
        <v>8088</v>
      </c>
      <c r="B402" t="s">
        <v>436</v>
      </c>
      <c r="C402" s="12">
        <v>0.20480000000000001</v>
      </c>
      <c r="D402">
        <v>1.4796634900000001</v>
      </c>
      <c r="E402" s="13">
        <v>42928</v>
      </c>
      <c r="F402">
        <v>0</v>
      </c>
      <c r="G402" s="13"/>
      <c r="H402">
        <v>21.75</v>
      </c>
      <c r="I402" s="12">
        <v>6.8000000000000005E-2</v>
      </c>
      <c r="J402" s="12">
        <v>6.8000000000000005E-2</v>
      </c>
      <c r="K402" s="12">
        <v>7.5800000000000006E-2</v>
      </c>
      <c r="L402" s="13">
        <v>42945</v>
      </c>
      <c r="M402" s="12">
        <v>0.88600000000000001</v>
      </c>
      <c r="N402" s="12">
        <v>0.35809999999999997</v>
      </c>
      <c r="O402">
        <v>2.11</v>
      </c>
      <c r="P402">
        <v>1.26</v>
      </c>
      <c r="Q402">
        <v>0.81</v>
      </c>
      <c r="R402">
        <v>6</v>
      </c>
      <c r="S402">
        <v>0.17</v>
      </c>
      <c r="T402">
        <v>0.28000000000000003</v>
      </c>
      <c r="U402">
        <v>0.02</v>
      </c>
      <c r="V402">
        <v>0.47</v>
      </c>
      <c r="W402">
        <v>1.67</v>
      </c>
      <c r="X402">
        <v>21.32</v>
      </c>
      <c r="Y402">
        <v>1.52</v>
      </c>
      <c r="Z402">
        <v>32.159999999999997</v>
      </c>
      <c r="AA402">
        <v>69.959999999999994</v>
      </c>
      <c r="AB402">
        <v>-20.329999999999998</v>
      </c>
      <c r="AC402">
        <v>-44.22</v>
      </c>
      <c r="AD402">
        <v>-80.33</v>
      </c>
      <c r="AE402">
        <v>-174.72</v>
      </c>
      <c r="AF402">
        <v>-155.33000000000001</v>
      </c>
      <c r="AG402">
        <v>-337.84</v>
      </c>
      <c r="AH402">
        <v>12.261100000000001</v>
      </c>
      <c r="AI402">
        <v>31.16</v>
      </c>
    </row>
    <row r="403" spans="1:35">
      <c r="A403">
        <v>8096</v>
      </c>
      <c r="B403" t="s">
        <v>437</v>
      </c>
      <c r="C403" s="12">
        <v>0.2152</v>
      </c>
      <c r="D403">
        <v>0.08</v>
      </c>
      <c r="E403" s="13">
        <v>42973</v>
      </c>
      <c r="F403">
        <v>1.42</v>
      </c>
      <c r="G403" s="13">
        <v>42973</v>
      </c>
      <c r="H403">
        <v>16.3</v>
      </c>
      <c r="I403" s="12">
        <v>4.8999999999999998E-3</v>
      </c>
      <c r="J403" s="12">
        <v>9.1999999999999998E-2</v>
      </c>
      <c r="K403" s="12">
        <v>0.1031</v>
      </c>
      <c r="L403" s="13">
        <v>43013</v>
      </c>
      <c r="M403" s="12">
        <v>0.83330000000000004</v>
      </c>
      <c r="N403" s="12">
        <v>0.21229999999999999</v>
      </c>
      <c r="O403">
        <v>0.5</v>
      </c>
      <c r="P403">
        <v>1.41</v>
      </c>
      <c r="Q403">
        <v>1.31</v>
      </c>
      <c r="R403">
        <v>8</v>
      </c>
      <c r="S403">
        <v>0.06</v>
      </c>
      <c r="T403">
        <v>0.06</v>
      </c>
      <c r="U403">
        <v>-0.71</v>
      </c>
      <c r="V403">
        <v>-0.59</v>
      </c>
      <c r="W403">
        <v>1.8</v>
      </c>
      <c r="X403">
        <v>163</v>
      </c>
      <c r="Y403">
        <v>0.94</v>
      </c>
      <c r="Z403">
        <v>48.06</v>
      </c>
      <c r="AA403">
        <v>78.33</v>
      </c>
      <c r="AB403">
        <v>-23.29</v>
      </c>
      <c r="AC403">
        <v>-37.97</v>
      </c>
      <c r="AD403">
        <v>-104.83</v>
      </c>
      <c r="AE403">
        <v>-170.88</v>
      </c>
      <c r="AF403">
        <v>-206.76</v>
      </c>
      <c r="AG403">
        <v>-337.02</v>
      </c>
      <c r="AH403">
        <v>12.038</v>
      </c>
      <c r="AI403">
        <v>31.73</v>
      </c>
    </row>
    <row r="404" spans="1:35">
      <c r="A404">
        <v>8099</v>
      </c>
      <c r="B404" t="s">
        <v>438</v>
      </c>
      <c r="C404" s="12">
        <v>0.23860000000000001</v>
      </c>
      <c r="D404">
        <v>1</v>
      </c>
      <c r="E404" s="13">
        <v>42966</v>
      </c>
      <c r="F404">
        <v>0</v>
      </c>
      <c r="G404" s="13"/>
      <c r="H404">
        <v>18.5</v>
      </c>
      <c r="I404" s="12">
        <v>5.4100000000000002E-2</v>
      </c>
      <c r="J404" s="12">
        <v>5.4100000000000002E-2</v>
      </c>
      <c r="K404" s="12">
        <v>6.1400000000000003E-2</v>
      </c>
      <c r="L404" s="13">
        <v>42992</v>
      </c>
      <c r="M404" s="12">
        <v>0.74629999999999996</v>
      </c>
      <c r="N404" s="12">
        <v>0.53610000000000002</v>
      </c>
      <c r="O404">
        <v>1.37</v>
      </c>
      <c r="P404">
        <v>1.25</v>
      </c>
      <c r="Q404">
        <v>1.58</v>
      </c>
      <c r="R404">
        <v>10</v>
      </c>
      <c r="S404">
        <v>0.27</v>
      </c>
      <c r="T404">
        <v>0.33</v>
      </c>
      <c r="U404">
        <v>0.25</v>
      </c>
      <c r="V404">
        <v>0.85</v>
      </c>
      <c r="W404">
        <v>1.34</v>
      </c>
      <c r="X404">
        <v>15.29</v>
      </c>
      <c r="Y404">
        <v>1.32</v>
      </c>
      <c r="Z404">
        <v>34.24</v>
      </c>
      <c r="AA404">
        <v>63.34</v>
      </c>
      <c r="AB404">
        <v>-8.1199999999999992</v>
      </c>
      <c r="AC404">
        <v>-15.02</v>
      </c>
      <c r="AD404">
        <v>-56.52</v>
      </c>
      <c r="AE404">
        <v>-104.56</v>
      </c>
      <c r="AF404">
        <v>-117.02</v>
      </c>
      <c r="AG404">
        <v>-216.49</v>
      </c>
      <c r="AH404">
        <v>17.868300000000001</v>
      </c>
      <c r="AI404">
        <v>21.38</v>
      </c>
    </row>
    <row r="405" spans="1:35">
      <c r="A405">
        <v>8103</v>
      </c>
      <c r="B405" t="s">
        <v>439</v>
      </c>
      <c r="C405" s="12">
        <v>0.2</v>
      </c>
      <c r="D405">
        <v>0.3</v>
      </c>
      <c r="E405" s="13">
        <v>42955</v>
      </c>
      <c r="F405">
        <v>0.4</v>
      </c>
      <c r="G405" s="13">
        <v>42955</v>
      </c>
      <c r="H405">
        <v>32.799999999999997</v>
      </c>
      <c r="I405" s="12">
        <v>9.1000000000000004E-3</v>
      </c>
      <c r="J405" s="12">
        <v>2.1299999999999999E-2</v>
      </c>
      <c r="K405" s="12">
        <v>2.3699999999999999E-2</v>
      </c>
      <c r="L405" s="13">
        <v>43001</v>
      </c>
      <c r="M405" s="12">
        <v>0.57850000000000001</v>
      </c>
      <c r="N405" s="12">
        <v>9.3299999999999994E-2</v>
      </c>
      <c r="O405">
        <v>1.8</v>
      </c>
      <c r="P405">
        <v>2.56</v>
      </c>
      <c r="Q405">
        <v>2.71</v>
      </c>
      <c r="R405">
        <v>10</v>
      </c>
      <c r="S405">
        <v>0.33</v>
      </c>
      <c r="T405">
        <v>0.75</v>
      </c>
      <c r="U405">
        <v>0.79</v>
      </c>
      <c r="V405">
        <v>1.87</v>
      </c>
      <c r="W405">
        <v>1.21</v>
      </c>
      <c r="X405">
        <v>15.55</v>
      </c>
      <c r="Y405">
        <v>1.1299999999999999</v>
      </c>
      <c r="Z405">
        <v>9.6</v>
      </c>
      <c r="AA405">
        <v>31.5</v>
      </c>
      <c r="AB405">
        <v>-6.83</v>
      </c>
      <c r="AC405">
        <v>-22.4</v>
      </c>
      <c r="AD405">
        <v>-25.61</v>
      </c>
      <c r="AE405">
        <v>-84</v>
      </c>
      <c r="AF405">
        <v>-49.09</v>
      </c>
      <c r="AG405">
        <v>-161</v>
      </c>
      <c r="AH405">
        <v>25.974</v>
      </c>
      <c r="AI405">
        <v>14.71</v>
      </c>
    </row>
    <row r="406" spans="1:35">
      <c r="A406">
        <v>8112</v>
      </c>
      <c r="B406" t="s">
        <v>440</v>
      </c>
      <c r="C406" s="12">
        <v>0.1128</v>
      </c>
      <c r="D406">
        <v>0.93623699999999999</v>
      </c>
      <c r="E406" s="13">
        <v>42983</v>
      </c>
      <c r="F406">
        <v>0</v>
      </c>
      <c r="G406" s="13"/>
      <c r="H406">
        <v>26.1</v>
      </c>
      <c r="I406" s="12">
        <v>3.5900000000000001E-2</v>
      </c>
      <c r="J406" s="12">
        <v>3.5900000000000001E-2</v>
      </c>
      <c r="K406" s="12">
        <v>3.7999999999999999E-2</v>
      </c>
      <c r="L406" s="13">
        <v>43006</v>
      </c>
      <c r="M406" s="12">
        <v>0.7802</v>
      </c>
      <c r="N406" s="12">
        <v>4.8000000000000001E-2</v>
      </c>
      <c r="O406">
        <v>1.1100000000000001</v>
      </c>
      <c r="P406">
        <v>1.06</v>
      </c>
      <c r="Q406">
        <v>0.88</v>
      </c>
      <c r="R406">
        <v>9</v>
      </c>
      <c r="S406">
        <v>0.27</v>
      </c>
      <c r="T406">
        <v>1.24</v>
      </c>
      <c r="U406">
        <v>1.1000000000000001</v>
      </c>
      <c r="V406">
        <v>2.61</v>
      </c>
      <c r="W406">
        <v>1.2</v>
      </c>
      <c r="X406">
        <v>10.32</v>
      </c>
      <c r="Y406">
        <v>1.44</v>
      </c>
      <c r="Z406">
        <v>1.28</v>
      </c>
      <c r="AA406">
        <v>3.35</v>
      </c>
      <c r="AB406">
        <v>-25.24</v>
      </c>
      <c r="AC406">
        <v>-65.88</v>
      </c>
      <c r="AD406">
        <v>-55.56</v>
      </c>
      <c r="AE406">
        <v>-145</v>
      </c>
      <c r="AF406">
        <v>-93.45</v>
      </c>
      <c r="AG406">
        <v>-243.91</v>
      </c>
      <c r="AH406">
        <v>20.221599999999999</v>
      </c>
      <c r="AI406">
        <v>18.89</v>
      </c>
    </row>
    <row r="407" spans="1:35">
      <c r="A407">
        <v>8240</v>
      </c>
      <c r="B407" t="s">
        <v>441</v>
      </c>
      <c r="C407" s="12">
        <v>0.16569999999999999</v>
      </c>
      <c r="D407">
        <v>0.5</v>
      </c>
      <c r="E407" s="13">
        <v>42928</v>
      </c>
      <c r="F407">
        <v>0</v>
      </c>
      <c r="G407" s="13"/>
      <c r="H407">
        <v>21.6</v>
      </c>
      <c r="I407" s="12">
        <v>2.3099999999999999E-2</v>
      </c>
      <c r="J407" s="12">
        <v>2.3099999999999999E-2</v>
      </c>
      <c r="K407" s="12">
        <v>2.52E-2</v>
      </c>
      <c r="L407" s="13">
        <v>42952</v>
      </c>
      <c r="M407" s="12">
        <v>50</v>
      </c>
      <c r="N407" s="12">
        <v>0.313</v>
      </c>
      <c r="O407">
        <v>0.9</v>
      </c>
      <c r="P407">
        <v>1.68</v>
      </c>
      <c r="Q407">
        <v>1.89</v>
      </c>
      <c r="R407">
        <v>10</v>
      </c>
      <c r="S407">
        <v>-0.47</v>
      </c>
      <c r="T407">
        <v>-1.28</v>
      </c>
      <c r="U407">
        <v>-0.92</v>
      </c>
      <c r="V407">
        <v>-2.67</v>
      </c>
      <c r="W407">
        <v>0.01</v>
      </c>
      <c r="X407">
        <v>-9.27</v>
      </c>
      <c r="Y407">
        <v>0.52</v>
      </c>
      <c r="Z407">
        <v>6.65</v>
      </c>
      <c r="AA407">
        <v>14.35</v>
      </c>
      <c r="AB407">
        <v>-10.9</v>
      </c>
      <c r="AC407">
        <v>-23.55</v>
      </c>
      <c r="AD407">
        <v>-30.95</v>
      </c>
      <c r="AE407">
        <v>-66.86</v>
      </c>
      <c r="AF407">
        <v>-56.02</v>
      </c>
      <c r="AG407">
        <v>-121</v>
      </c>
      <c r="AH407">
        <v>36.939599999999999</v>
      </c>
      <c r="AI407">
        <v>10.34</v>
      </c>
    </row>
    <row r="408" spans="1:35">
      <c r="A408">
        <v>8249</v>
      </c>
      <c r="B408" t="s">
        <v>442</v>
      </c>
      <c r="C408" s="12">
        <v>0.1477</v>
      </c>
      <c r="D408">
        <v>1.8</v>
      </c>
      <c r="E408" s="13">
        <v>42916</v>
      </c>
      <c r="F408">
        <v>0</v>
      </c>
      <c r="G408" s="13"/>
      <c r="H408">
        <v>23.5</v>
      </c>
      <c r="I408" s="12">
        <v>7.6600000000000001E-2</v>
      </c>
      <c r="J408" s="12">
        <v>7.6600000000000001E-2</v>
      </c>
      <c r="K408" s="12">
        <v>8.2699999999999996E-2</v>
      </c>
      <c r="L408" s="13">
        <v>42943</v>
      </c>
      <c r="M408" s="12">
        <v>0.7792</v>
      </c>
      <c r="N408" s="12">
        <v>0.25879999999999997</v>
      </c>
      <c r="O408">
        <v>1.63</v>
      </c>
      <c r="P408">
        <v>1.38</v>
      </c>
      <c r="Q408">
        <v>1.54</v>
      </c>
      <c r="R408">
        <v>10</v>
      </c>
      <c r="S408">
        <v>0.14000000000000001</v>
      </c>
      <c r="T408">
        <v>0.56000000000000005</v>
      </c>
      <c r="U408">
        <v>1.02</v>
      </c>
      <c r="V408">
        <v>1.72</v>
      </c>
      <c r="W408">
        <v>2.31</v>
      </c>
      <c r="X408">
        <v>13.43</v>
      </c>
      <c r="Y408">
        <v>0.88</v>
      </c>
      <c r="Z408">
        <v>15.44</v>
      </c>
      <c r="AA408">
        <v>36.28</v>
      </c>
      <c r="AB408">
        <v>-42.14</v>
      </c>
      <c r="AC408">
        <v>-99.02</v>
      </c>
      <c r="AD408">
        <v>-107.94</v>
      </c>
      <c r="AE408">
        <v>-253.66</v>
      </c>
      <c r="AF408">
        <v>-190.19</v>
      </c>
      <c r="AG408">
        <v>-446.95</v>
      </c>
      <c r="AH408">
        <v>10.347</v>
      </c>
      <c r="AI408">
        <v>36.92</v>
      </c>
    </row>
    <row r="409" spans="1:35">
      <c r="A409">
        <v>8261</v>
      </c>
      <c r="B409" t="s">
        <v>443</v>
      </c>
      <c r="C409" s="12">
        <v>0.1399</v>
      </c>
      <c r="D409">
        <v>1</v>
      </c>
      <c r="E409" s="13">
        <v>42929</v>
      </c>
      <c r="F409">
        <v>0</v>
      </c>
      <c r="G409" s="13"/>
      <c r="H409">
        <v>21.8</v>
      </c>
      <c r="I409" s="12">
        <v>4.5900000000000003E-2</v>
      </c>
      <c r="J409" s="12">
        <v>4.5900000000000003E-2</v>
      </c>
      <c r="K409" s="12">
        <v>4.9299999999999997E-2</v>
      </c>
      <c r="L409" s="13">
        <v>42952</v>
      </c>
      <c r="M409" s="14">
        <v>1.4286000000000001</v>
      </c>
      <c r="N409" s="12">
        <v>0.11409999999999999</v>
      </c>
      <c r="O409">
        <v>0.47</v>
      </c>
      <c r="P409">
        <v>0.35</v>
      </c>
      <c r="Q409">
        <v>0.7</v>
      </c>
      <c r="R409">
        <v>7</v>
      </c>
      <c r="S409">
        <v>0.09</v>
      </c>
      <c r="T409">
        <v>0.65</v>
      </c>
      <c r="U409">
        <v>0.09</v>
      </c>
      <c r="V409">
        <v>0.83</v>
      </c>
      <c r="W409">
        <v>0.7</v>
      </c>
      <c r="X409">
        <v>30.28</v>
      </c>
      <c r="Y409">
        <v>1.36</v>
      </c>
      <c r="Z409">
        <v>7.55</v>
      </c>
      <c r="AA409">
        <v>16.45</v>
      </c>
      <c r="AB409">
        <v>-26.81</v>
      </c>
      <c r="AC409">
        <v>-58.44</v>
      </c>
      <c r="AD409">
        <v>-66.069999999999993</v>
      </c>
      <c r="AE409">
        <v>-144.04</v>
      </c>
      <c r="AF409">
        <v>-115.15</v>
      </c>
      <c r="AG409">
        <v>-251.04</v>
      </c>
      <c r="AH409">
        <v>18.692499999999999</v>
      </c>
      <c r="AI409">
        <v>20.440000000000001</v>
      </c>
    </row>
    <row r="410" spans="1:35">
      <c r="A410">
        <v>8299</v>
      </c>
      <c r="B410" t="s">
        <v>444</v>
      </c>
      <c r="C410" s="12">
        <v>0.14610000000000001</v>
      </c>
      <c r="D410">
        <v>12</v>
      </c>
      <c r="E410" s="13">
        <v>42927</v>
      </c>
      <c r="F410">
        <v>0</v>
      </c>
      <c r="G410" s="13"/>
      <c r="H410">
        <v>261</v>
      </c>
      <c r="I410" s="12">
        <v>4.5999999999999999E-2</v>
      </c>
      <c r="J410" s="12">
        <v>4.5999999999999999E-2</v>
      </c>
      <c r="K410" s="12">
        <v>4.9599999999999998E-2</v>
      </c>
      <c r="L410" s="13">
        <v>42952</v>
      </c>
      <c r="M410" s="12">
        <v>0.58789999999999998</v>
      </c>
      <c r="N410" s="12">
        <v>0.1724</v>
      </c>
      <c r="O410">
        <v>11.14</v>
      </c>
      <c r="P410">
        <v>8.7899999999999991</v>
      </c>
      <c r="Q410">
        <v>7.79</v>
      </c>
      <c r="R410">
        <v>10</v>
      </c>
      <c r="S410">
        <v>4.71</v>
      </c>
      <c r="T410">
        <v>4.87</v>
      </c>
      <c r="U410">
        <v>7.61</v>
      </c>
      <c r="V410">
        <v>17.190000000000001</v>
      </c>
      <c r="W410">
        <v>20.41</v>
      </c>
      <c r="X410">
        <v>11.64</v>
      </c>
      <c r="Y410">
        <v>2.4</v>
      </c>
      <c r="Z410">
        <v>8.92</v>
      </c>
      <c r="AA410">
        <v>232.77</v>
      </c>
      <c r="AB410">
        <v>-25.62</v>
      </c>
      <c r="AC410">
        <v>-668.59</v>
      </c>
      <c r="AD410">
        <v>-65.09</v>
      </c>
      <c r="AE410">
        <v>-1698.72</v>
      </c>
      <c r="AF410">
        <v>-114.42</v>
      </c>
      <c r="AG410">
        <v>-2986.38</v>
      </c>
      <c r="AH410">
        <v>1.5531999999999999</v>
      </c>
      <c r="AI410">
        <v>245.94</v>
      </c>
    </row>
    <row r="411" spans="1:35">
      <c r="A411">
        <v>8349</v>
      </c>
      <c r="B411" t="s">
        <v>445</v>
      </c>
      <c r="C411" s="12">
        <v>0.16159999999999999</v>
      </c>
      <c r="D411">
        <v>4</v>
      </c>
      <c r="E411" s="13">
        <v>42985</v>
      </c>
      <c r="F411">
        <v>0</v>
      </c>
      <c r="G411" s="13"/>
      <c r="H411">
        <v>91.6</v>
      </c>
      <c r="I411" s="12">
        <v>4.3700000000000003E-2</v>
      </c>
      <c r="J411" s="12">
        <v>4.3700000000000003E-2</v>
      </c>
      <c r="K411" s="12">
        <v>4.7500000000000001E-2</v>
      </c>
      <c r="L411" s="13">
        <v>43015</v>
      </c>
      <c r="M411" s="12">
        <v>0.73939999999999995</v>
      </c>
      <c r="N411" s="12">
        <v>0.25800000000000001</v>
      </c>
      <c r="O411">
        <v>3.33</v>
      </c>
      <c r="P411">
        <v>2.2999999999999998</v>
      </c>
      <c r="Q411">
        <v>1.67</v>
      </c>
      <c r="R411">
        <v>10</v>
      </c>
      <c r="S411">
        <v>1.17</v>
      </c>
      <c r="T411">
        <v>1.2</v>
      </c>
      <c r="U411">
        <v>1.23</v>
      </c>
      <c r="V411">
        <v>3.6</v>
      </c>
      <c r="W411">
        <v>5.41</v>
      </c>
      <c r="X411">
        <v>20.09</v>
      </c>
      <c r="Y411">
        <v>3.21</v>
      </c>
      <c r="Z411">
        <v>11.69</v>
      </c>
      <c r="AA411">
        <v>107.04</v>
      </c>
      <c r="AB411">
        <v>-21.35</v>
      </c>
      <c r="AC411">
        <v>-195.58</v>
      </c>
      <c r="AD411">
        <v>-59.11</v>
      </c>
      <c r="AE411">
        <v>-541.44000000000005</v>
      </c>
      <c r="AF411">
        <v>-106.31</v>
      </c>
      <c r="AG411">
        <v>-973.76</v>
      </c>
      <c r="AH411">
        <v>4.6261999999999999</v>
      </c>
      <c r="AI411">
        <v>82.57</v>
      </c>
    </row>
    <row r="412" spans="1:35">
      <c r="A412">
        <v>8354</v>
      </c>
      <c r="B412" t="s">
        <v>446</v>
      </c>
      <c r="C412" s="12">
        <v>0.1767</v>
      </c>
      <c r="D412">
        <v>0.7</v>
      </c>
      <c r="E412" s="13">
        <v>42979</v>
      </c>
      <c r="F412">
        <v>0</v>
      </c>
      <c r="G412" s="13"/>
      <c r="H412">
        <v>16.3</v>
      </c>
      <c r="I412" s="12">
        <v>4.2900000000000001E-2</v>
      </c>
      <c r="J412" s="12">
        <v>4.2900000000000001E-2</v>
      </c>
      <c r="K412" s="12">
        <v>4.7100000000000003E-2</v>
      </c>
      <c r="L412" s="13">
        <v>43008</v>
      </c>
      <c r="M412" s="12">
        <v>0.59830000000000005</v>
      </c>
      <c r="N412" s="12">
        <v>0.1817</v>
      </c>
      <c r="O412">
        <v>0.83</v>
      </c>
      <c r="P412">
        <v>0.77</v>
      </c>
      <c r="Q412">
        <v>0.69</v>
      </c>
      <c r="R412">
        <v>9</v>
      </c>
      <c r="S412">
        <v>0.01</v>
      </c>
      <c r="T412">
        <v>0.31</v>
      </c>
      <c r="U412">
        <v>-0.04</v>
      </c>
      <c r="V412">
        <v>0.28000000000000003</v>
      </c>
      <c r="W412">
        <v>1.17</v>
      </c>
      <c r="X412">
        <v>85.79</v>
      </c>
      <c r="Y412">
        <v>0.76</v>
      </c>
      <c r="Z412">
        <v>14.57</v>
      </c>
      <c r="AA412">
        <v>23.75</v>
      </c>
      <c r="AB412">
        <v>-18.149999999999999</v>
      </c>
      <c r="AC412">
        <v>-29.58</v>
      </c>
      <c r="AD412">
        <v>-55.54</v>
      </c>
      <c r="AE412">
        <v>-90.52</v>
      </c>
      <c r="AF412">
        <v>-102.28</v>
      </c>
      <c r="AG412">
        <v>-166.71</v>
      </c>
      <c r="AH412">
        <v>26.252099999999999</v>
      </c>
      <c r="AI412">
        <v>14.55</v>
      </c>
    </row>
    <row r="413" spans="1:35">
      <c r="A413">
        <v>8908</v>
      </c>
      <c r="B413" t="s">
        <v>447</v>
      </c>
      <c r="C413" s="12">
        <v>0.21229999999999999</v>
      </c>
      <c r="D413">
        <v>0.6</v>
      </c>
      <c r="E413" s="13">
        <v>42972</v>
      </c>
      <c r="F413">
        <v>0.6</v>
      </c>
      <c r="G413" s="13">
        <v>42972</v>
      </c>
      <c r="H413">
        <v>28.75</v>
      </c>
      <c r="I413" s="12">
        <v>2.0899999999999998E-2</v>
      </c>
      <c r="J413" s="12">
        <v>4.1700000000000001E-2</v>
      </c>
      <c r="K413" s="12">
        <v>4.6699999999999998E-2</v>
      </c>
      <c r="L413" s="13">
        <v>42998</v>
      </c>
      <c r="M413" s="12">
        <v>0.79469999999999996</v>
      </c>
      <c r="N413" s="12">
        <v>0.71799999999999997</v>
      </c>
      <c r="O413">
        <v>1.6</v>
      </c>
      <c r="P413">
        <v>1.45</v>
      </c>
      <c r="Q413">
        <v>1.06</v>
      </c>
      <c r="R413">
        <v>10</v>
      </c>
      <c r="S413">
        <v>0.26</v>
      </c>
      <c r="T413">
        <v>0.4</v>
      </c>
      <c r="U413">
        <v>0.34</v>
      </c>
      <c r="V413">
        <v>1</v>
      </c>
      <c r="W413">
        <v>1.51</v>
      </c>
      <c r="X413">
        <v>20.100000000000001</v>
      </c>
      <c r="Y413">
        <v>2.34</v>
      </c>
      <c r="Z413">
        <v>21.22</v>
      </c>
      <c r="AA413">
        <v>61.01</v>
      </c>
      <c r="AB413">
        <v>-11.1</v>
      </c>
      <c r="AC413">
        <v>-31.91</v>
      </c>
      <c r="AD413">
        <v>-48.03</v>
      </c>
      <c r="AE413">
        <v>-138.1</v>
      </c>
      <c r="AF413">
        <v>-94.2</v>
      </c>
      <c r="AG413">
        <v>-270.83</v>
      </c>
      <c r="AH413">
        <v>15.067299999999999</v>
      </c>
      <c r="AI413">
        <v>25.35</v>
      </c>
    </row>
    <row r="414" spans="1:35">
      <c r="A414">
        <v>8917</v>
      </c>
      <c r="B414" t="s">
        <v>448</v>
      </c>
      <c r="C414" s="12">
        <v>0.20569999999999999</v>
      </c>
      <c r="D414">
        <v>1</v>
      </c>
      <c r="E414" s="13">
        <v>42944</v>
      </c>
      <c r="F414">
        <v>0</v>
      </c>
      <c r="G414" s="13"/>
      <c r="H414">
        <v>47.7</v>
      </c>
      <c r="I414" s="14">
        <v>2.1000000000000001E-2</v>
      </c>
      <c r="J414" s="14">
        <v>2.1000000000000001E-2</v>
      </c>
      <c r="K414" s="12">
        <v>2.3400000000000001E-2</v>
      </c>
      <c r="L414" s="13">
        <v>42965</v>
      </c>
      <c r="M414" s="12">
        <v>0.8</v>
      </c>
      <c r="N414" s="14">
        <v>0.35780000000000001</v>
      </c>
      <c r="O414">
        <v>1.1000000000000001</v>
      </c>
      <c r="P414">
        <v>1.48</v>
      </c>
      <c r="Q414">
        <v>1.72</v>
      </c>
      <c r="R414">
        <v>10</v>
      </c>
      <c r="S414">
        <v>0.35</v>
      </c>
      <c r="T414">
        <v>0.47</v>
      </c>
      <c r="U414">
        <v>0.34</v>
      </c>
      <c r="V414">
        <v>1.1599999999999999</v>
      </c>
      <c r="W414">
        <v>1.25</v>
      </c>
      <c r="X414">
        <v>34.07</v>
      </c>
      <c r="Y414">
        <v>3.21</v>
      </c>
      <c r="Z414">
        <v>10</v>
      </c>
      <c r="AA414">
        <v>47.71</v>
      </c>
      <c r="AB414">
        <v>-6.18</v>
      </c>
      <c r="AC414">
        <v>-29.49</v>
      </c>
      <c r="AD414">
        <v>-24.68</v>
      </c>
      <c r="AE414">
        <v>-117.72</v>
      </c>
      <c r="AF414">
        <v>-47.8</v>
      </c>
      <c r="AG414">
        <v>-228.01</v>
      </c>
      <c r="AH414">
        <v>18.134799999999998</v>
      </c>
      <c r="AI414">
        <v>21.06</v>
      </c>
    </row>
    <row r="415" spans="1:35">
      <c r="A415">
        <v>8921</v>
      </c>
      <c r="B415" t="s">
        <v>449</v>
      </c>
      <c r="C415" s="12">
        <v>0.22370000000000001</v>
      </c>
      <c r="D415">
        <v>0.76</v>
      </c>
      <c r="E415" s="13">
        <v>42935</v>
      </c>
      <c r="F415">
        <v>0</v>
      </c>
      <c r="H415">
        <v>15.7</v>
      </c>
      <c r="I415" s="12">
        <v>4.8399999999999999E-2</v>
      </c>
      <c r="J415" s="12">
        <v>4.8399999999999999E-2</v>
      </c>
      <c r="K415" s="12">
        <v>5.45E-2</v>
      </c>
      <c r="L415" s="13">
        <v>42956</v>
      </c>
      <c r="M415" s="12">
        <v>0.89410000000000001</v>
      </c>
      <c r="N415" s="12">
        <v>0.45</v>
      </c>
      <c r="O415">
        <v>0.92</v>
      </c>
      <c r="P415">
        <v>0.89</v>
      </c>
      <c r="Q415">
        <v>0.75</v>
      </c>
      <c r="R415">
        <v>10</v>
      </c>
      <c r="S415">
        <v>0.23</v>
      </c>
      <c r="T415">
        <v>0.33</v>
      </c>
      <c r="U415">
        <v>0.12</v>
      </c>
      <c r="V415">
        <v>0.68</v>
      </c>
      <c r="W415">
        <v>0.85</v>
      </c>
      <c r="X415">
        <v>17.64</v>
      </c>
      <c r="Y415">
        <v>0.89</v>
      </c>
      <c r="Z415">
        <v>27.23</v>
      </c>
      <c r="AA415">
        <v>42.76</v>
      </c>
      <c r="AB415">
        <v>-10.44</v>
      </c>
      <c r="AC415">
        <v>-16.39</v>
      </c>
      <c r="AD415">
        <v>-53.5</v>
      </c>
      <c r="AE415">
        <v>-84</v>
      </c>
      <c r="AF415">
        <v>-107.32</v>
      </c>
      <c r="AG415">
        <v>-168.5</v>
      </c>
      <c r="AH415">
        <v>23.668500000000002</v>
      </c>
      <c r="AI415">
        <v>16.14</v>
      </c>
    </row>
    <row r="416" spans="1:35">
      <c r="A416">
        <v>8931</v>
      </c>
      <c r="B416" t="s">
        <v>450</v>
      </c>
      <c r="C416" s="12">
        <v>0.23710000000000001</v>
      </c>
      <c r="D416">
        <v>0.4</v>
      </c>
      <c r="E416" s="13">
        <v>42945</v>
      </c>
      <c r="F416">
        <v>0.4</v>
      </c>
      <c r="G416" s="13">
        <v>42945</v>
      </c>
      <c r="H416">
        <v>21.75</v>
      </c>
      <c r="I416" s="14">
        <v>1.84E-2</v>
      </c>
      <c r="J416" s="14">
        <v>3.6799999999999999E-2</v>
      </c>
      <c r="K416" s="12">
        <v>4.1700000000000001E-2</v>
      </c>
      <c r="L416" s="13">
        <v>42966</v>
      </c>
      <c r="M416" s="14">
        <v>1.0256000000000001</v>
      </c>
      <c r="N416" s="12">
        <v>0.72350000000000003</v>
      </c>
      <c r="O416">
        <v>0.93</v>
      </c>
      <c r="P416">
        <v>0.85</v>
      </c>
      <c r="Q416">
        <v>0.78</v>
      </c>
      <c r="R416">
        <v>10</v>
      </c>
      <c r="S416">
        <v>0.19</v>
      </c>
      <c r="T416">
        <v>0.12</v>
      </c>
      <c r="U416">
        <v>0.33</v>
      </c>
      <c r="V416">
        <v>0.64</v>
      </c>
      <c r="W416">
        <v>0.78</v>
      </c>
      <c r="X416">
        <v>25.89</v>
      </c>
      <c r="Y416">
        <v>1.54</v>
      </c>
      <c r="Z416">
        <v>23.03</v>
      </c>
      <c r="AA416">
        <v>50.1</v>
      </c>
      <c r="AB416">
        <v>-5.77</v>
      </c>
      <c r="AC416">
        <v>-12.54</v>
      </c>
      <c r="AD416">
        <v>-38.68</v>
      </c>
      <c r="AE416">
        <v>-84.13</v>
      </c>
      <c r="AF416">
        <v>-79.819999999999993</v>
      </c>
      <c r="AG416">
        <v>-173.61</v>
      </c>
      <c r="AH416">
        <v>22.3504</v>
      </c>
      <c r="AI416">
        <v>17.09</v>
      </c>
    </row>
    <row r="417" spans="1:35">
      <c r="A417">
        <v>8933</v>
      </c>
      <c r="B417" t="s">
        <v>451</v>
      </c>
      <c r="C417" s="12">
        <v>0.1636</v>
      </c>
      <c r="D417">
        <v>0.5</v>
      </c>
      <c r="E417" s="13">
        <v>42928</v>
      </c>
      <c r="F417">
        <v>0</v>
      </c>
      <c r="G417" s="13"/>
      <c r="H417">
        <v>11.6</v>
      </c>
      <c r="I417" s="12">
        <v>4.3099999999999999E-2</v>
      </c>
      <c r="J417" s="12">
        <v>4.3099999999999999E-2</v>
      </c>
      <c r="K417" s="12">
        <v>4.6899999999999997E-2</v>
      </c>
      <c r="L417" s="13">
        <v>42959</v>
      </c>
      <c r="M417" s="12">
        <v>0.28739999999999999</v>
      </c>
      <c r="N417" s="12">
        <v>0.1585</v>
      </c>
      <c r="O417">
        <v>0.5</v>
      </c>
      <c r="P417">
        <v>0.51</v>
      </c>
      <c r="Q417">
        <v>0.49</v>
      </c>
      <c r="R417">
        <v>9</v>
      </c>
      <c r="S417">
        <v>0.2</v>
      </c>
      <c r="T417">
        <v>-0.31</v>
      </c>
      <c r="U417">
        <v>0.14000000000000001</v>
      </c>
      <c r="V417">
        <v>0.03</v>
      </c>
      <c r="W417">
        <v>1.74</v>
      </c>
      <c r="X417">
        <v>22.75</v>
      </c>
      <c r="Y417">
        <v>0.74</v>
      </c>
      <c r="Z417">
        <v>11.94</v>
      </c>
      <c r="AA417">
        <v>13.86</v>
      </c>
      <c r="AB417">
        <v>-20.7</v>
      </c>
      <c r="AC417">
        <v>-24.01</v>
      </c>
      <c r="AD417">
        <v>-58</v>
      </c>
      <c r="AE417">
        <v>-67.28</v>
      </c>
      <c r="AF417">
        <v>-104.63</v>
      </c>
      <c r="AG417">
        <v>-121.37</v>
      </c>
      <c r="AH417">
        <v>36.9754</v>
      </c>
      <c r="AI417">
        <v>10.33</v>
      </c>
    </row>
    <row r="418" spans="1:35">
      <c r="A418">
        <v>8936</v>
      </c>
      <c r="B418" t="s">
        <v>452</v>
      </c>
      <c r="C418" s="12">
        <v>0.20660000000000001</v>
      </c>
      <c r="D418">
        <v>0.5</v>
      </c>
      <c r="E418" s="13">
        <v>42964</v>
      </c>
      <c r="F418">
        <v>0.5</v>
      </c>
      <c r="G418" s="13">
        <v>42991</v>
      </c>
      <c r="H418">
        <v>22.7</v>
      </c>
      <c r="I418" s="12">
        <v>2.1999999999999999E-2</v>
      </c>
      <c r="J418" s="12">
        <v>4.41E-2</v>
      </c>
      <c r="K418" s="12">
        <v>4.9099999999999998E-2</v>
      </c>
      <c r="L418" s="13">
        <v>42990</v>
      </c>
      <c r="M418" s="12">
        <v>0.89290000000000003</v>
      </c>
      <c r="N418" s="12">
        <v>9.4700000000000006E-2</v>
      </c>
      <c r="O418">
        <v>1.54</v>
      </c>
      <c r="P418">
        <v>1.83</v>
      </c>
      <c r="Q418">
        <v>1.3</v>
      </c>
      <c r="R418">
        <v>8</v>
      </c>
      <c r="S418">
        <v>0.19</v>
      </c>
      <c r="T418">
        <v>-0.1</v>
      </c>
      <c r="U418">
        <v>-0.84</v>
      </c>
      <c r="V418">
        <v>-0.75</v>
      </c>
      <c r="W418">
        <v>1.1200000000000001</v>
      </c>
      <c r="X418">
        <v>-13.27</v>
      </c>
      <c r="Y418">
        <v>1.07</v>
      </c>
      <c r="Z418">
        <v>21.2</v>
      </c>
      <c r="AA418">
        <v>48.14</v>
      </c>
      <c r="AB418">
        <v>-12.82</v>
      </c>
      <c r="AC418">
        <v>-29.1</v>
      </c>
      <c r="AD418">
        <v>-51.7</v>
      </c>
      <c r="AE418">
        <v>-117.36</v>
      </c>
      <c r="AF418">
        <v>-100.3</v>
      </c>
      <c r="AG418">
        <v>-227.69</v>
      </c>
      <c r="AH418">
        <v>18.127400000000002</v>
      </c>
      <c r="AI418">
        <v>21.07</v>
      </c>
    </row>
    <row r="419" spans="1:35">
      <c r="A419">
        <v>9902</v>
      </c>
      <c r="B419" t="s">
        <v>453</v>
      </c>
      <c r="C419" s="12">
        <v>0.1024</v>
      </c>
      <c r="D419">
        <v>0.2</v>
      </c>
      <c r="E419" s="13">
        <v>42923</v>
      </c>
      <c r="F419">
        <v>0</v>
      </c>
      <c r="G419" s="13"/>
      <c r="H419">
        <v>10.85</v>
      </c>
      <c r="I419" s="12">
        <v>1.84E-2</v>
      </c>
      <c r="J419" s="12">
        <v>1.84E-2</v>
      </c>
      <c r="K419" s="12">
        <v>1.9400000000000001E-2</v>
      </c>
      <c r="L419" s="13">
        <v>42957</v>
      </c>
      <c r="M419" s="12">
        <v>1.8182</v>
      </c>
      <c r="N419" s="12">
        <v>0.2293</v>
      </c>
      <c r="O419">
        <v>7.0000000000000007E-2</v>
      </c>
      <c r="P419">
        <v>0.03</v>
      </c>
      <c r="Q419">
        <v>0.02</v>
      </c>
      <c r="R419">
        <v>1</v>
      </c>
      <c r="S419">
        <v>0.01</v>
      </c>
      <c r="T419">
        <v>0.05</v>
      </c>
      <c r="U419">
        <v>0.04</v>
      </c>
      <c r="V419">
        <v>0.1</v>
      </c>
      <c r="W419">
        <v>0.11</v>
      </c>
      <c r="X419">
        <v>271.25</v>
      </c>
      <c r="Y419">
        <v>0.92</v>
      </c>
      <c r="Z419">
        <v>-0.25</v>
      </c>
      <c r="AA419">
        <v>-0.27</v>
      </c>
      <c r="AB419">
        <v>-13.81</v>
      </c>
      <c r="AC419">
        <v>-14.99</v>
      </c>
      <c r="AD419">
        <v>-29.32</v>
      </c>
      <c r="AE419">
        <v>-31.81</v>
      </c>
      <c r="AF419">
        <v>-48.69</v>
      </c>
      <c r="AG419">
        <v>-52.83</v>
      </c>
      <c r="AH419">
        <v>95.129400000000004</v>
      </c>
      <c r="AI419">
        <v>4.0199999999999996</v>
      </c>
    </row>
    <row r="420" spans="1:35">
      <c r="A420">
        <v>9904</v>
      </c>
      <c r="B420" t="s">
        <v>454</v>
      </c>
      <c r="C420" s="12">
        <v>0.1258</v>
      </c>
      <c r="D420">
        <v>1.5</v>
      </c>
      <c r="E420" s="13">
        <v>42923</v>
      </c>
      <c r="F420">
        <v>0</v>
      </c>
      <c r="G420" s="13"/>
      <c r="H420">
        <v>40.9</v>
      </c>
      <c r="I420" s="12">
        <v>3.6700000000000003E-2</v>
      </c>
      <c r="J420" s="12">
        <v>3.6700000000000003E-2</v>
      </c>
      <c r="K420" s="12">
        <v>3.9100000000000003E-2</v>
      </c>
      <c r="L420" s="13">
        <v>42952</v>
      </c>
      <c r="M420" s="12">
        <v>0.46300000000000002</v>
      </c>
      <c r="N420" s="12">
        <v>8.6199999999999999E-2</v>
      </c>
      <c r="O420">
        <v>1.33</v>
      </c>
      <c r="P420">
        <v>1.33</v>
      </c>
      <c r="Q420">
        <v>1.47</v>
      </c>
      <c r="R420">
        <v>10</v>
      </c>
      <c r="S420">
        <v>1.02</v>
      </c>
      <c r="T420">
        <v>0.73</v>
      </c>
      <c r="U420">
        <v>1.26</v>
      </c>
      <c r="V420">
        <v>3.01</v>
      </c>
      <c r="W420">
        <v>3.24</v>
      </c>
      <c r="X420">
        <v>11.96</v>
      </c>
      <c r="Y420">
        <v>1.64</v>
      </c>
      <c r="Z420">
        <v>3.58</v>
      </c>
      <c r="AA420">
        <v>14.63</v>
      </c>
      <c r="AB420">
        <v>-23.71</v>
      </c>
      <c r="AC420">
        <v>-96.97</v>
      </c>
      <c r="AD420">
        <v>-54.89</v>
      </c>
      <c r="AE420">
        <v>-224.52</v>
      </c>
      <c r="AF420">
        <v>-93.88</v>
      </c>
      <c r="AG420">
        <v>-383.96</v>
      </c>
      <c r="AH420">
        <v>12.5443</v>
      </c>
      <c r="AI420">
        <v>30.45</v>
      </c>
    </row>
    <row r="421" spans="1:35">
      <c r="A421">
        <v>9905</v>
      </c>
      <c r="B421" t="s">
        <v>455</v>
      </c>
      <c r="C421" s="12">
        <v>0.19350000000000001</v>
      </c>
      <c r="D421">
        <v>1.5</v>
      </c>
      <c r="E421" s="13">
        <v>42945</v>
      </c>
      <c r="F421">
        <v>0</v>
      </c>
      <c r="G421" s="13"/>
      <c r="H421">
        <v>24.7</v>
      </c>
      <c r="I421" s="12">
        <v>6.0699999999999997E-2</v>
      </c>
      <c r="J421" s="12">
        <v>6.0699999999999997E-2</v>
      </c>
      <c r="K421" s="12">
        <v>6.7199999999999996E-2</v>
      </c>
      <c r="L421" s="13">
        <v>42978</v>
      </c>
      <c r="M421" s="12">
        <v>0.66369999999999996</v>
      </c>
      <c r="N421" s="12">
        <v>6.8500000000000005E-2</v>
      </c>
      <c r="O421">
        <v>1.83</v>
      </c>
      <c r="P421">
        <v>1.8</v>
      </c>
      <c r="Q421">
        <v>1.47</v>
      </c>
      <c r="R421">
        <v>10</v>
      </c>
      <c r="S421">
        <v>0.38</v>
      </c>
      <c r="T421">
        <v>0.49</v>
      </c>
      <c r="U421">
        <v>0.55000000000000004</v>
      </c>
      <c r="V421">
        <v>1.42</v>
      </c>
      <c r="W421">
        <v>2.2599999999999998</v>
      </c>
      <c r="X421">
        <v>14.79</v>
      </c>
      <c r="Y421">
        <v>1.0900000000000001</v>
      </c>
      <c r="Z421">
        <v>25.45</v>
      </c>
      <c r="AA421">
        <v>62.87</v>
      </c>
      <c r="AB421">
        <v>-21.17</v>
      </c>
      <c r="AC421">
        <v>-52.29</v>
      </c>
      <c r="AD421">
        <v>-74.45</v>
      </c>
      <c r="AE421">
        <v>-183.9</v>
      </c>
      <c r="AF421">
        <v>-141.06</v>
      </c>
      <c r="AG421">
        <v>-348.41</v>
      </c>
      <c r="AH421">
        <v>12.1571</v>
      </c>
      <c r="AI421">
        <v>31.42</v>
      </c>
    </row>
    <row r="422" spans="1:35">
      <c r="A422">
        <v>9907</v>
      </c>
      <c r="B422" t="s">
        <v>456</v>
      </c>
      <c r="C422" s="12">
        <v>0.19170000000000001</v>
      </c>
      <c r="D422">
        <v>0.32</v>
      </c>
      <c r="E422" s="13">
        <v>42937</v>
      </c>
      <c r="F422">
        <v>0</v>
      </c>
      <c r="G422" s="13"/>
      <c r="H422">
        <v>15.15</v>
      </c>
      <c r="I422" s="12">
        <v>2.1100000000000001E-2</v>
      </c>
      <c r="J422" s="12">
        <v>2.1100000000000001E-2</v>
      </c>
      <c r="K422" s="12">
        <v>2.3400000000000001E-2</v>
      </c>
      <c r="L422" s="13">
        <v>42973</v>
      </c>
      <c r="M422" s="12">
        <v>0.8649</v>
      </c>
      <c r="N422" s="12">
        <v>0.48039999999999999</v>
      </c>
      <c r="O422">
        <v>0.47</v>
      </c>
      <c r="P422">
        <v>0.56999999999999995</v>
      </c>
      <c r="Q422">
        <v>0.61</v>
      </c>
      <c r="R422">
        <v>10</v>
      </c>
      <c r="S422">
        <v>0.12</v>
      </c>
      <c r="T422">
        <v>0.27</v>
      </c>
      <c r="U422">
        <v>0.16</v>
      </c>
      <c r="V422">
        <v>0.55000000000000004</v>
      </c>
      <c r="W422">
        <v>0.37</v>
      </c>
      <c r="X422">
        <v>43.29</v>
      </c>
      <c r="Y422">
        <v>1.3</v>
      </c>
      <c r="Z422">
        <v>8.67</v>
      </c>
      <c r="AA422">
        <v>13.14</v>
      </c>
      <c r="AB422">
        <v>-7.53</v>
      </c>
      <c r="AC422">
        <v>-11.41</v>
      </c>
      <c r="AD422">
        <v>-26.05</v>
      </c>
      <c r="AE422">
        <v>-39.46</v>
      </c>
      <c r="AF422">
        <v>-49.19</v>
      </c>
      <c r="AG422">
        <v>-74.53</v>
      </c>
      <c r="AH422">
        <v>57.0334</v>
      </c>
      <c r="AI422">
        <v>6.7</v>
      </c>
    </row>
    <row r="423" spans="1:35">
      <c r="A423">
        <v>9908</v>
      </c>
      <c r="B423" t="s">
        <v>457</v>
      </c>
      <c r="C423" s="12">
        <v>0.1782</v>
      </c>
      <c r="D423">
        <v>1</v>
      </c>
      <c r="E423" s="13">
        <v>42943</v>
      </c>
      <c r="F423">
        <v>0</v>
      </c>
      <c r="G423" s="13"/>
      <c r="H423">
        <v>24.4</v>
      </c>
      <c r="I423" s="12">
        <v>4.1000000000000002E-2</v>
      </c>
      <c r="J423" s="12">
        <v>4.1000000000000002E-2</v>
      </c>
      <c r="K423" s="12">
        <v>4.4999999999999998E-2</v>
      </c>
      <c r="L423" s="13">
        <v>42970</v>
      </c>
      <c r="M423" s="12">
        <v>0.82640000000000002</v>
      </c>
      <c r="N423" s="12">
        <v>0.24049999999999999</v>
      </c>
      <c r="O423">
        <v>1</v>
      </c>
      <c r="P423">
        <v>1</v>
      </c>
      <c r="Q423">
        <v>0.94</v>
      </c>
      <c r="R423">
        <v>10</v>
      </c>
      <c r="S423">
        <v>0.17</v>
      </c>
      <c r="T423">
        <v>0.43</v>
      </c>
      <c r="U423">
        <v>0.61</v>
      </c>
      <c r="V423">
        <v>1.21</v>
      </c>
      <c r="W423">
        <v>1.21</v>
      </c>
      <c r="X423">
        <v>17.43</v>
      </c>
      <c r="Y423">
        <v>1.24</v>
      </c>
      <c r="Z423">
        <v>14.2</v>
      </c>
      <c r="AA423">
        <v>34.65</v>
      </c>
      <c r="AB423">
        <v>-17.05</v>
      </c>
      <c r="AC423">
        <v>-41.59</v>
      </c>
      <c r="AD423">
        <v>-52.75</v>
      </c>
      <c r="AE423">
        <v>-128.72</v>
      </c>
      <c r="AF423">
        <v>-97.39</v>
      </c>
      <c r="AG423">
        <v>-237.63</v>
      </c>
      <c r="AH423">
        <v>18.363800000000001</v>
      </c>
      <c r="AI423">
        <v>20.8</v>
      </c>
    </row>
    <row r="424" spans="1:35">
      <c r="A424">
        <v>9911</v>
      </c>
      <c r="B424" t="s">
        <v>458</v>
      </c>
      <c r="C424" s="12">
        <v>0.18160000000000001</v>
      </c>
      <c r="D424">
        <v>1.3</v>
      </c>
      <c r="E424" s="13">
        <v>42966</v>
      </c>
      <c r="F424">
        <v>0</v>
      </c>
      <c r="G424" s="13"/>
      <c r="H424">
        <v>35.049999999999997</v>
      </c>
      <c r="I424" s="12">
        <v>3.7100000000000001E-2</v>
      </c>
      <c r="J424" s="12">
        <v>3.7100000000000001E-2</v>
      </c>
      <c r="K424" s="12">
        <v>4.0800000000000003E-2</v>
      </c>
      <c r="L424" s="13">
        <v>42992</v>
      </c>
      <c r="M424" s="12">
        <v>0.68779999999999997</v>
      </c>
      <c r="N424" s="12">
        <v>9.2700000000000005E-2</v>
      </c>
      <c r="O424">
        <v>1.27</v>
      </c>
      <c r="P424">
        <v>1.01</v>
      </c>
      <c r="Q424">
        <v>0.73</v>
      </c>
      <c r="R424">
        <v>9</v>
      </c>
      <c r="S424">
        <v>0.67</v>
      </c>
      <c r="T424">
        <v>0.6</v>
      </c>
      <c r="U424">
        <v>0.59</v>
      </c>
      <c r="V424">
        <v>1.86</v>
      </c>
      <c r="W424">
        <v>1.89</v>
      </c>
      <c r="X424">
        <v>10.95</v>
      </c>
      <c r="Y424">
        <v>2.02</v>
      </c>
      <c r="Z424">
        <v>13.45</v>
      </c>
      <c r="AA424">
        <v>47.14</v>
      </c>
      <c r="AB424">
        <v>-14.87</v>
      </c>
      <c r="AC424">
        <v>-52.12</v>
      </c>
      <c r="AD424">
        <v>-47.24</v>
      </c>
      <c r="AE424">
        <v>-165.57</v>
      </c>
      <c r="AF424">
        <v>-87.7</v>
      </c>
      <c r="AG424">
        <v>-307.37</v>
      </c>
      <c r="AH424">
        <v>14.103999999999999</v>
      </c>
      <c r="AI424">
        <v>27.08</v>
      </c>
    </row>
    <row r="425" spans="1:35">
      <c r="A425">
        <v>9914</v>
      </c>
      <c r="B425" t="s">
        <v>459</v>
      </c>
      <c r="C425" s="12">
        <v>0.1295</v>
      </c>
      <c r="D425">
        <v>5.5</v>
      </c>
      <c r="E425" s="13">
        <v>42956</v>
      </c>
      <c r="F425">
        <v>0</v>
      </c>
      <c r="G425" s="13"/>
      <c r="H425">
        <v>148.5</v>
      </c>
      <c r="I425" s="12">
        <v>3.6999999999999998E-2</v>
      </c>
      <c r="J425" s="12">
        <v>3.6999999999999998E-2</v>
      </c>
      <c r="K425" s="12">
        <v>3.9600000000000003E-2</v>
      </c>
      <c r="L425" s="13">
        <v>42980</v>
      </c>
      <c r="M425" s="12">
        <v>0.54079999999999995</v>
      </c>
      <c r="N425" s="12">
        <v>0.26379999999999998</v>
      </c>
      <c r="O425">
        <v>6.27</v>
      </c>
      <c r="P425">
        <v>5.35</v>
      </c>
      <c r="Q425">
        <v>4.32</v>
      </c>
      <c r="R425">
        <v>10</v>
      </c>
      <c r="S425">
        <v>1.53</v>
      </c>
      <c r="T425">
        <v>1.45</v>
      </c>
      <c r="U425">
        <v>1.67</v>
      </c>
      <c r="V425">
        <v>4.6500000000000004</v>
      </c>
      <c r="W425">
        <v>10.17</v>
      </c>
      <c r="X425">
        <v>21.9</v>
      </c>
      <c r="Y425">
        <v>3.7</v>
      </c>
      <c r="Z425">
        <v>4.26</v>
      </c>
      <c r="AA425">
        <v>63.32</v>
      </c>
      <c r="AB425">
        <v>-23.34</v>
      </c>
      <c r="AC425">
        <v>-346.61</v>
      </c>
      <c r="AD425">
        <v>-54.89</v>
      </c>
      <c r="AE425">
        <v>-815.1</v>
      </c>
      <c r="AF425">
        <v>-94.32</v>
      </c>
      <c r="AG425">
        <v>-1400.71</v>
      </c>
      <c r="AH425">
        <v>3.4152</v>
      </c>
      <c r="AI425">
        <v>111.85</v>
      </c>
    </row>
    <row r="426" spans="1:35">
      <c r="A426">
        <v>9917</v>
      </c>
      <c r="B426" t="s">
        <v>460</v>
      </c>
      <c r="C426" s="12">
        <v>0.25259999999999999</v>
      </c>
      <c r="D426">
        <v>4</v>
      </c>
      <c r="E426" s="13">
        <v>42936</v>
      </c>
      <c r="F426">
        <v>0</v>
      </c>
      <c r="G426" s="13"/>
      <c r="H426">
        <v>89.2</v>
      </c>
      <c r="I426" s="12">
        <v>4.48E-2</v>
      </c>
      <c r="J426" s="12">
        <v>4.48E-2</v>
      </c>
      <c r="K426" s="12">
        <v>5.1299999999999998E-2</v>
      </c>
      <c r="L426" s="13">
        <v>42966</v>
      </c>
      <c r="M426" s="12">
        <v>0.85470000000000002</v>
      </c>
      <c r="N426" s="12">
        <v>0.3574</v>
      </c>
      <c r="O426">
        <v>3.88</v>
      </c>
      <c r="P426">
        <v>3.58</v>
      </c>
      <c r="Q426">
        <v>3.4</v>
      </c>
      <c r="R426">
        <v>10</v>
      </c>
      <c r="S426">
        <v>1.05</v>
      </c>
      <c r="T426">
        <v>1.0900000000000001</v>
      </c>
      <c r="U426">
        <v>1.03</v>
      </c>
      <c r="V426">
        <v>3.17</v>
      </c>
      <c r="W426">
        <v>4.68</v>
      </c>
      <c r="X426">
        <v>20.89</v>
      </c>
      <c r="Y426">
        <v>3.84</v>
      </c>
      <c r="Z426">
        <v>31.38</v>
      </c>
      <c r="AA426">
        <v>279.94</v>
      </c>
      <c r="AB426">
        <v>-3.97</v>
      </c>
      <c r="AC426">
        <v>-35.42</v>
      </c>
      <c r="AD426">
        <v>-44.38</v>
      </c>
      <c r="AE426">
        <v>-395.84</v>
      </c>
      <c r="AF426">
        <v>-94.88</v>
      </c>
      <c r="AG426">
        <v>-846.36</v>
      </c>
      <c r="AH426">
        <v>4.4393000000000002</v>
      </c>
      <c r="AI426">
        <v>86.05</v>
      </c>
    </row>
    <row r="427" spans="1:35">
      <c r="A427">
        <v>9918</v>
      </c>
      <c r="B427" t="s">
        <v>461</v>
      </c>
      <c r="C427" s="12">
        <v>0.2334</v>
      </c>
      <c r="D427">
        <v>1.2</v>
      </c>
      <c r="E427" s="13">
        <v>42937</v>
      </c>
      <c r="F427">
        <v>0</v>
      </c>
      <c r="G427" s="13"/>
      <c r="H427">
        <v>32.6</v>
      </c>
      <c r="I427" s="14">
        <v>3.6799999999999999E-2</v>
      </c>
      <c r="J427" s="12">
        <v>3.6799999999999999E-2</v>
      </c>
      <c r="K427" s="12">
        <v>4.1700000000000001E-2</v>
      </c>
      <c r="L427" s="13">
        <v>42959</v>
      </c>
      <c r="M427" s="12">
        <v>0.86960000000000004</v>
      </c>
      <c r="N427" s="12">
        <v>0.4113</v>
      </c>
      <c r="O427">
        <v>1.17</v>
      </c>
      <c r="P427">
        <v>1.22</v>
      </c>
      <c r="Q427">
        <v>1.22</v>
      </c>
      <c r="R427">
        <v>10</v>
      </c>
      <c r="S427">
        <v>0.45</v>
      </c>
      <c r="T427">
        <v>0.38</v>
      </c>
      <c r="U427">
        <v>0.12</v>
      </c>
      <c r="V427">
        <v>0.95</v>
      </c>
      <c r="W427">
        <v>1.38</v>
      </c>
      <c r="X427">
        <v>27.63</v>
      </c>
      <c r="Y427">
        <v>2.08</v>
      </c>
      <c r="Z427">
        <v>22.4</v>
      </c>
      <c r="AA427">
        <v>73.040000000000006</v>
      </c>
      <c r="AB427">
        <v>-6.37</v>
      </c>
      <c r="AC427">
        <v>-20.76</v>
      </c>
      <c r="AD427">
        <v>-39.25</v>
      </c>
      <c r="AE427">
        <v>-127.97</v>
      </c>
      <c r="AF427">
        <v>-80.36</v>
      </c>
      <c r="AG427">
        <v>-261.97000000000003</v>
      </c>
      <c r="AH427">
        <v>14.924899999999999</v>
      </c>
      <c r="AI427">
        <v>25.59</v>
      </c>
    </row>
    <row r="428" spans="1:35">
      <c r="A428">
        <v>9919</v>
      </c>
      <c r="B428" t="s">
        <v>462</v>
      </c>
      <c r="C428" s="12">
        <v>0.29239999999999999</v>
      </c>
      <c r="D428">
        <v>0.3</v>
      </c>
      <c r="E428" s="13">
        <v>42935</v>
      </c>
      <c r="F428">
        <v>0</v>
      </c>
      <c r="H428">
        <v>11.25</v>
      </c>
      <c r="I428" s="12">
        <v>2.6700000000000002E-2</v>
      </c>
      <c r="J428" s="12">
        <v>2.6700000000000002E-2</v>
      </c>
      <c r="K428" s="12">
        <v>3.1199999999999999E-2</v>
      </c>
      <c r="L428" s="13">
        <v>42957</v>
      </c>
      <c r="M428" s="14">
        <v>1.4286000000000001</v>
      </c>
      <c r="N428" s="12">
        <v>0.29870000000000002</v>
      </c>
      <c r="O428">
        <v>0.32</v>
      </c>
      <c r="P428">
        <v>0.36</v>
      </c>
      <c r="Q428">
        <v>0.47</v>
      </c>
      <c r="R428">
        <v>10</v>
      </c>
      <c r="S428">
        <v>-0.03</v>
      </c>
      <c r="T428">
        <v>0.12</v>
      </c>
      <c r="U428">
        <v>0.03</v>
      </c>
      <c r="V428">
        <v>0.12</v>
      </c>
      <c r="W428">
        <v>0.21</v>
      </c>
      <c r="X428">
        <v>56.25</v>
      </c>
      <c r="Y428">
        <v>0.9</v>
      </c>
      <c r="Z428">
        <v>23.7</v>
      </c>
      <c r="AA428">
        <v>26.67</v>
      </c>
      <c r="AB428">
        <v>2.31</v>
      </c>
      <c r="AC428">
        <v>2.6</v>
      </c>
      <c r="AD428">
        <v>-22.14</v>
      </c>
      <c r="AE428">
        <v>-24.91</v>
      </c>
      <c r="AF428">
        <v>-52.71</v>
      </c>
      <c r="AG428">
        <v>-59.3</v>
      </c>
      <c r="AH428">
        <v>58.163200000000003</v>
      </c>
      <c r="AI428">
        <v>6.57</v>
      </c>
    </row>
    <row r="429" spans="1:35">
      <c r="A429">
        <v>9921</v>
      </c>
      <c r="B429" t="s">
        <v>463</v>
      </c>
      <c r="C429" s="12">
        <v>0.1094</v>
      </c>
      <c r="D429">
        <v>6.2</v>
      </c>
      <c r="E429" s="13">
        <v>42962</v>
      </c>
      <c r="F429">
        <v>0</v>
      </c>
      <c r="H429">
        <v>183</v>
      </c>
      <c r="I429" s="12">
        <v>3.39E-2</v>
      </c>
      <c r="J429" s="12">
        <v>3.39E-2</v>
      </c>
      <c r="K429" s="12">
        <v>3.5799999999999998E-2</v>
      </c>
      <c r="L429" s="13">
        <v>42992</v>
      </c>
      <c r="M429" s="12">
        <v>0.60489999999999999</v>
      </c>
      <c r="N429" s="12">
        <v>0.13200000000000001</v>
      </c>
      <c r="O429">
        <v>6.27</v>
      </c>
      <c r="P429">
        <v>5.8</v>
      </c>
      <c r="Q429">
        <v>4.9800000000000004</v>
      </c>
      <c r="R429">
        <v>10</v>
      </c>
      <c r="S429">
        <v>2.2799999999999998</v>
      </c>
      <c r="T429">
        <v>2.2400000000000002</v>
      </c>
      <c r="U429">
        <v>1.89</v>
      </c>
      <c r="V429">
        <v>6.41</v>
      </c>
      <c r="W429">
        <v>10.25</v>
      </c>
      <c r="X429">
        <v>21.13</v>
      </c>
      <c r="Y429">
        <v>3.49</v>
      </c>
      <c r="Z429">
        <v>0.67</v>
      </c>
      <c r="AA429">
        <v>12.18</v>
      </c>
      <c r="AB429">
        <v>-24.35</v>
      </c>
      <c r="AC429">
        <v>-445.56</v>
      </c>
      <c r="AD429">
        <v>-52.93</v>
      </c>
      <c r="AE429">
        <v>-968.69</v>
      </c>
      <c r="AF429">
        <v>-88.67</v>
      </c>
      <c r="AG429">
        <v>-1622.6</v>
      </c>
      <c r="AH429">
        <v>3.0585</v>
      </c>
      <c r="AI429">
        <v>124.9</v>
      </c>
    </row>
    <row r="430" spans="1:35">
      <c r="A430">
        <v>9925</v>
      </c>
      <c r="B430" t="s">
        <v>464</v>
      </c>
      <c r="C430" s="12">
        <v>0.25480000000000003</v>
      </c>
      <c r="D430">
        <v>2</v>
      </c>
      <c r="E430" s="13">
        <v>42942</v>
      </c>
      <c r="F430">
        <v>0</v>
      </c>
      <c r="H430">
        <v>39.85</v>
      </c>
      <c r="I430" s="12">
        <v>5.0200000000000002E-2</v>
      </c>
      <c r="J430" s="12">
        <v>5.0200000000000002E-2</v>
      </c>
      <c r="K430" s="12">
        <v>5.7500000000000002E-2</v>
      </c>
      <c r="L430" s="13">
        <v>42972</v>
      </c>
      <c r="M430" s="12">
        <v>0.7117</v>
      </c>
      <c r="N430" s="12">
        <v>0.21829999999999999</v>
      </c>
      <c r="O430">
        <v>1.93</v>
      </c>
      <c r="P430">
        <v>1.84</v>
      </c>
      <c r="Q430">
        <v>1.73</v>
      </c>
      <c r="R430">
        <v>10</v>
      </c>
      <c r="S430">
        <v>0.6</v>
      </c>
      <c r="T430">
        <v>0.79</v>
      </c>
      <c r="U430">
        <v>0.72</v>
      </c>
      <c r="V430">
        <v>2.11</v>
      </c>
      <c r="W430">
        <v>2.81</v>
      </c>
      <c r="X430">
        <v>15.27</v>
      </c>
      <c r="Y430">
        <v>1.75</v>
      </c>
      <c r="Z430">
        <v>35.65</v>
      </c>
      <c r="AA430">
        <v>142.06</v>
      </c>
      <c r="AB430">
        <v>-3.96</v>
      </c>
      <c r="AC430">
        <v>-15.78</v>
      </c>
      <c r="AD430">
        <v>-49.22</v>
      </c>
      <c r="AE430">
        <v>-196.16</v>
      </c>
      <c r="AF430">
        <v>-105.81</v>
      </c>
      <c r="AG430">
        <v>-421.64</v>
      </c>
      <c r="AH430">
        <v>8.8699999999999992</v>
      </c>
      <c r="AI430">
        <v>43.07</v>
      </c>
    </row>
    <row r="431" spans="1:35">
      <c r="A431">
        <v>9926</v>
      </c>
      <c r="B431" t="s">
        <v>465</v>
      </c>
      <c r="C431" s="12">
        <v>0.20480000000000001</v>
      </c>
      <c r="D431">
        <v>1.3</v>
      </c>
      <c r="E431" s="13">
        <v>42977</v>
      </c>
      <c r="F431">
        <v>0.35</v>
      </c>
      <c r="G431" s="13">
        <v>42977</v>
      </c>
      <c r="H431">
        <v>42.5</v>
      </c>
      <c r="I431" s="12">
        <v>3.0599999999999999E-2</v>
      </c>
      <c r="J431" s="12">
        <v>3.8800000000000001E-2</v>
      </c>
      <c r="K431" s="12">
        <v>4.3299999999999998E-2</v>
      </c>
      <c r="L431" s="13">
        <v>43000</v>
      </c>
      <c r="M431" s="14">
        <v>0.89670000000000005</v>
      </c>
      <c r="N431" s="12">
        <v>0.1467</v>
      </c>
      <c r="O431">
        <v>1.61</v>
      </c>
      <c r="P431">
        <v>1.72</v>
      </c>
      <c r="Q431">
        <v>1.59</v>
      </c>
      <c r="R431">
        <v>10</v>
      </c>
      <c r="S431">
        <v>0.48</v>
      </c>
      <c r="T431">
        <v>0.43</v>
      </c>
      <c r="U431">
        <v>0.49</v>
      </c>
      <c r="V431">
        <v>1.4</v>
      </c>
      <c r="W431">
        <v>1.84</v>
      </c>
      <c r="X431">
        <v>24.43</v>
      </c>
      <c r="Y431">
        <v>2.81</v>
      </c>
      <c r="Z431">
        <v>18.36</v>
      </c>
      <c r="AA431">
        <v>78.010000000000005</v>
      </c>
      <c r="AB431">
        <v>-11.6</v>
      </c>
      <c r="AC431">
        <v>-49.32</v>
      </c>
      <c r="AD431">
        <v>-45.84</v>
      </c>
      <c r="AE431">
        <v>-194.83</v>
      </c>
      <c r="AF431">
        <v>-88.64</v>
      </c>
      <c r="AG431">
        <v>-376.73</v>
      </c>
      <c r="AH431">
        <v>10.9953</v>
      </c>
      <c r="AI431">
        <v>34.74</v>
      </c>
    </row>
    <row r="432" spans="1:35">
      <c r="A432">
        <v>9927</v>
      </c>
      <c r="B432" t="s">
        <v>466</v>
      </c>
      <c r="C432" s="12">
        <v>0.23830000000000001</v>
      </c>
      <c r="D432">
        <v>2</v>
      </c>
      <c r="E432" s="13">
        <v>42986</v>
      </c>
      <c r="F432">
        <v>0</v>
      </c>
      <c r="G432" s="13"/>
      <c r="H432">
        <v>35.6</v>
      </c>
      <c r="I432" s="12">
        <v>5.62E-2</v>
      </c>
      <c r="J432" s="12">
        <v>5.62E-2</v>
      </c>
      <c r="K432" s="12">
        <v>6.3799999999999996E-2</v>
      </c>
      <c r="L432" s="13">
        <v>43013</v>
      </c>
      <c r="M432" s="12">
        <v>0.83330000000000004</v>
      </c>
      <c r="N432" s="12">
        <v>0.28000000000000003</v>
      </c>
      <c r="O432">
        <v>2.17</v>
      </c>
      <c r="P432">
        <v>2.14</v>
      </c>
      <c r="Q432">
        <v>2.64</v>
      </c>
      <c r="R432">
        <v>9</v>
      </c>
      <c r="S432">
        <v>0.65</v>
      </c>
      <c r="T432">
        <v>0.79</v>
      </c>
      <c r="U432">
        <v>1.01</v>
      </c>
      <c r="V432">
        <v>2.4500000000000002</v>
      </c>
      <c r="W432">
        <v>2.4</v>
      </c>
      <c r="X432">
        <v>10.99</v>
      </c>
      <c r="Y432">
        <v>1.62</v>
      </c>
      <c r="Z432">
        <v>35.5</v>
      </c>
      <c r="AA432">
        <v>126.39</v>
      </c>
      <c r="AB432">
        <v>-8.51</v>
      </c>
      <c r="AC432">
        <v>-30.3</v>
      </c>
      <c r="AD432">
        <v>-58.81</v>
      </c>
      <c r="AE432">
        <v>-209.36</v>
      </c>
      <c r="AF432">
        <v>-121.68</v>
      </c>
      <c r="AG432">
        <v>-433.19</v>
      </c>
      <c r="AH432">
        <v>8.9353999999999996</v>
      </c>
      <c r="AI432">
        <v>42.75</v>
      </c>
    </row>
    <row r="433" spans="1:35">
      <c r="A433">
        <v>9930</v>
      </c>
      <c r="B433" t="s">
        <v>467</v>
      </c>
      <c r="C433" s="12">
        <v>0.2056</v>
      </c>
      <c r="D433">
        <v>3.5</v>
      </c>
      <c r="E433" s="13">
        <v>42941</v>
      </c>
      <c r="F433">
        <v>0</v>
      </c>
      <c r="H433">
        <v>55.7</v>
      </c>
      <c r="I433" s="12">
        <v>6.2799999999999995E-2</v>
      </c>
      <c r="J433" s="12">
        <v>6.2799999999999995E-2</v>
      </c>
      <c r="K433" s="12">
        <v>7.0000000000000007E-2</v>
      </c>
      <c r="L433" s="13">
        <v>42959</v>
      </c>
      <c r="M433" s="12">
        <v>0.87719999999999998</v>
      </c>
      <c r="N433" s="12">
        <v>0.68640000000000001</v>
      </c>
      <c r="O433">
        <v>3.67</v>
      </c>
      <c r="P433">
        <v>3.22</v>
      </c>
      <c r="Q433">
        <v>3.03</v>
      </c>
      <c r="R433">
        <v>10</v>
      </c>
      <c r="S433">
        <v>0.65</v>
      </c>
      <c r="T433">
        <v>0.81</v>
      </c>
      <c r="U433">
        <v>0.56000000000000005</v>
      </c>
      <c r="V433">
        <v>2.02</v>
      </c>
      <c r="W433">
        <v>3.99</v>
      </c>
      <c r="X433">
        <v>18.14</v>
      </c>
      <c r="Y433">
        <v>3.11</v>
      </c>
      <c r="Z433">
        <v>29.95</v>
      </c>
      <c r="AA433">
        <v>166.81</v>
      </c>
      <c r="AB433">
        <v>-18.559999999999999</v>
      </c>
      <c r="AC433">
        <v>-103.38</v>
      </c>
      <c r="AD433">
        <v>-74</v>
      </c>
      <c r="AE433">
        <v>-412.16</v>
      </c>
      <c r="AF433">
        <v>-143.29</v>
      </c>
      <c r="AG433">
        <v>-798.14</v>
      </c>
      <c r="AH433">
        <v>5.1816000000000004</v>
      </c>
      <c r="AI433">
        <v>73.72</v>
      </c>
    </row>
    <row r="434" spans="1:35">
      <c r="A434">
        <v>9931</v>
      </c>
      <c r="B434" t="s">
        <v>468</v>
      </c>
      <c r="C434" s="12">
        <v>0.2641</v>
      </c>
      <c r="D434">
        <v>1</v>
      </c>
      <c r="E434" s="13">
        <v>42920</v>
      </c>
      <c r="F434">
        <v>0</v>
      </c>
      <c r="G434" s="13"/>
      <c r="H434">
        <v>31.15</v>
      </c>
      <c r="I434" s="12">
        <v>3.2099999999999997E-2</v>
      </c>
      <c r="J434" s="12">
        <v>3.2099999999999997E-2</v>
      </c>
      <c r="K434" s="12">
        <v>3.6999999999999998E-2</v>
      </c>
      <c r="L434" s="13">
        <v>42948</v>
      </c>
      <c r="M434" s="12">
        <v>0.63290000000000002</v>
      </c>
      <c r="N434" s="12">
        <v>0.30570000000000003</v>
      </c>
      <c r="O434">
        <v>1.3</v>
      </c>
      <c r="P434">
        <v>1.28</v>
      </c>
      <c r="Q434">
        <v>1.1299999999999999</v>
      </c>
      <c r="R434">
        <v>10</v>
      </c>
      <c r="S434">
        <v>0.91</v>
      </c>
      <c r="T434">
        <v>0.39</v>
      </c>
      <c r="U434">
        <v>0.16</v>
      </c>
      <c r="V434">
        <v>1.46</v>
      </c>
      <c r="W434">
        <v>1.58</v>
      </c>
      <c r="X434">
        <v>16.93</v>
      </c>
      <c r="Y434">
        <v>1.94</v>
      </c>
      <c r="Z434">
        <v>24.22</v>
      </c>
      <c r="AA434">
        <v>75.45</v>
      </c>
      <c r="AB434">
        <v>-1.22</v>
      </c>
      <c r="AC434">
        <v>-3.8</v>
      </c>
      <c r="AD434">
        <v>-30.29</v>
      </c>
      <c r="AE434">
        <v>-94.36</v>
      </c>
      <c r="AF434">
        <v>-66.63</v>
      </c>
      <c r="AG434">
        <v>-207.57</v>
      </c>
      <c r="AH434">
        <v>17.667100000000001</v>
      </c>
      <c r="AI434">
        <v>21.62</v>
      </c>
    </row>
    <row r="435" spans="1:35">
      <c r="A435">
        <v>9937</v>
      </c>
      <c r="B435" t="s">
        <v>469</v>
      </c>
      <c r="C435" s="12">
        <v>0.1454</v>
      </c>
      <c r="D435">
        <v>1.4</v>
      </c>
      <c r="E435" s="13">
        <v>42944</v>
      </c>
      <c r="F435">
        <v>0</v>
      </c>
      <c r="G435" s="13"/>
      <c r="H435">
        <v>39.35</v>
      </c>
      <c r="I435" s="12">
        <v>3.56E-2</v>
      </c>
      <c r="J435" s="12">
        <v>3.56E-2</v>
      </c>
      <c r="K435" s="12">
        <v>3.8399999999999997E-2</v>
      </c>
      <c r="L435" s="13">
        <v>42976</v>
      </c>
      <c r="M435" s="12">
        <v>0.88049999999999995</v>
      </c>
      <c r="N435" s="12">
        <v>0.18360000000000001</v>
      </c>
      <c r="O435">
        <v>1.27</v>
      </c>
      <c r="P435">
        <v>2.02</v>
      </c>
      <c r="Q435">
        <v>1.81</v>
      </c>
      <c r="R435">
        <v>10</v>
      </c>
      <c r="S435">
        <v>0.49</v>
      </c>
      <c r="T435">
        <v>0.59</v>
      </c>
      <c r="U435">
        <v>0.59</v>
      </c>
      <c r="V435">
        <v>1.67</v>
      </c>
      <c r="W435">
        <v>1.59</v>
      </c>
      <c r="X435">
        <v>19.48</v>
      </c>
      <c r="Y435">
        <v>2.71</v>
      </c>
      <c r="Z435">
        <v>6.78</v>
      </c>
      <c r="AA435">
        <v>26.69</v>
      </c>
      <c r="AB435">
        <v>-19.93</v>
      </c>
      <c r="AC435">
        <v>-78.430000000000007</v>
      </c>
      <c r="AD435">
        <v>-50.46</v>
      </c>
      <c r="AE435">
        <v>-198.58</v>
      </c>
      <c r="AF435">
        <v>-88.63</v>
      </c>
      <c r="AG435">
        <v>-348.75</v>
      </c>
      <c r="AH435">
        <v>13.317500000000001</v>
      </c>
      <c r="AI435">
        <v>28.68</v>
      </c>
    </row>
    <row r="436" spans="1:35">
      <c r="A436">
        <v>9938</v>
      </c>
      <c r="B436" t="s">
        <v>470</v>
      </c>
      <c r="C436" s="12">
        <v>0.14649999999999999</v>
      </c>
      <c r="D436">
        <v>2</v>
      </c>
      <c r="E436" s="13">
        <v>42951</v>
      </c>
      <c r="F436">
        <v>0</v>
      </c>
      <c r="G436" s="13"/>
      <c r="H436">
        <v>101</v>
      </c>
      <c r="I436" s="12">
        <v>1.9800000000000002E-2</v>
      </c>
      <c r="J436" s="12">
        <v>1.9800000000000002E-2</v>
      </c>
      <c r="K436" s="12">
        <v>2.1399999999999999E-2</v>
      </c>
      <c r="L436" s="13">
        <v>42978</v>
      </c>
      <c r="M436" s="12">
        <v>0.5222</v>
      </c>
      <c r="N436" s="12">
        <v>0.12590000000000001</v>
      </c>
      <c r="O436">
        <v>2</v>
      </c>
      <c r="P436">
        <v>1.84</v>
      </c>
      <c r="Q436">
        <v>1.61</v>
      </c>
      <c r="R436">
        <v>10</v>
      </c>
      <c r="S436">
        <v>1.27</v>
      </c>
      <c r="T436">
        <v>1.25</v>
      </c>
      <c r="U436">
        <v>1.17</v>
      </c>
      <c r="V436">
        <v>3.69</v>
      </c>
      <c r="W436">
        <v>3.83</v>
      </c>
      <c r="X436">
        <v>21.31</v>
      </c>
      <c r="Y436">
        <v>4.05</v>
      </c>
      <c r="Z436">
        <v>3.88</v>
      </c>
      <c r="AA436">
        <v>39.18</v>
      </c>
      <c r="AB436">
        <v>-11</v>
      </c>
      <c r="AC436">
        <v>-111.08</v>
      </c>
      <c r="AD436">
        <v>-28</v>
      </c>
      <c r="AE436">
        <v>-282.8</v>
      </c>
      <c r="AF436">
        <v>-49.25</v>
      </c>
      <c r="AG436">
        <v>-497.45</v>
      </c>
      <c r="AH436">
        <v>9.3175000000000008</v>
      </c>
      <c r="AI436">
        <v>41</v>
      </c>
    </row>
    <row r="437" spans="1:35">
      <c r="A437">
        <v>9940</v>
      </c>
      <c r="B437" t="s">
        <v>471</v>
      </c>
      <c r="C437" s="12">
        <v>0.2397</v>
      </c>
      <c r="D437">
        <v>0.7</v>
      </c>
      <c r="E437" s="13">
        <v>42902</v>
      </c>
      <c r="F437">
        <v>0</v>
      </c>
      <c r="G437" s="13"/>
      <c r="H437">
        <v>34.450000000000003</v>
      </c>
      <c r="I437" s="12">
        <v>2.0299999999999999E-2</v>
      </c>
      <c r="J437" s="12">
        <v>2.0299999999999999E-2</v>
      </c>
      <c r="K437" s="12">
        <v>2.3099999999999999E-2</v>
      </c>
      <c r="L437" s="13">
        <v>42927</v>
      </c>
      <c r="M437" s="12">
        <v>0.78649999999999998</v>
      </c>
      <c r="N437" s="12">
        <v>0.29809999999999998</v>
      </c>
      <c r="O437">
        <v>1.1000000000000001</v>
      </c>
      <c r="P437">
        <v>2.2000000000000002</v>
      </c>
      <c r="Q437">
        <v>2.96</v>
      </c>
      <c r="R437">
        <v>10</v>
      </c>
      <c r="S437">
        <v>-0.1</v>
      </c>
      <c r="T437">
        <v>0.34</v>
      </c>
      <c r="U437">
        <v>0.32</v>
      </c>
      <c r="V437">
        <v>0.56000000000000005</v>
      </c>
      <c r="W437">
        <v>0.89</v>
      </c>
      <c r="X437">
        <v>45.33</v>
      </c>
      <c r="Y437">
        <v>2.48</v>
      </c>
      <c r="Z437">
        <v>12.98</v>
      </c>
      <c r="AA437">
        <v>44.7</v>
      </c>
      <c r="AB437">
        <v>-2.95</v>
      </c>
      <c r="AC437">
        <v>-10.17</v>
      </c>
      <c r="AD437">
        <v>-21.16</v>
      </c>
      <c r="AE437">
        <v>-72.88</v>
      </c>
      <c r="AF437">
        <v>-43.91</v>
      </c>
      <c r="AG437">
        <v>-151.27000000000001</v>
      </c>
      <c r="AH437">
        <v>25.5136</v>
      </c>
      <c r="AI437">
        <v>14.97</v>
      </c>
    </row>
    <row r="438" spans="1:35">
      <c r="A438">
        <v>9942</v>
      </c>
      <c r="B438" t="s">
        <v>472</v>
      </c>
      <c r="C438" s="12">
        <v>0.17280000000000001</v>
      </c>
      <c r="D438">
        <v>4</v>
      </c>
      <c r="E438" s="13">
        <v>42944</v>
      </c>
      <c r="F438">
        <v>0</v>
      </c>
      <c r="G438" s="13"/>
      <c r="H438">
        <v>80.2</v>
      </c>
      <c r="I438" s="12">
        <v>4.99E-2</v>
      </c>
      <c r="J438" s="12">
        <v>4.99E-2</v>
      </c>
      <c r="K438" s="12">
        <v>5.4600000000000003E-2</v>
      </c>
      <c r="L438" s="13">
        <v>42970</v>
      </c>
      <c r="M438" s="12">
        <v>0.78590000000000004</v>
      </c>
      <c r="N438" s="12">
        <v>0.187</v>
      </c>
      <c r="O438">
        <v>4.33</v>
      </c>
      <c r="P438">
        <v>3.77</v>
      </c>
      <c r="Q438">
        <v>3.37</v>
      </c>
      <c r="R438">
        <v>10</v>
      </c>
      <c r="S438">
        <v>1.29</v>
      </c>
      <c r="T438">
        <v>1.63</v>
      </c>
      <c r="U438">
        <v>1.37</v>
      </c>
      <c r="V438">
        <v>4.29</v>
      </c>
      <c r="W438">
        <v>5.09</v>
      </c>
      <c r="X438">
        <v>14.96</v>
      </c>
      <c r="Y438">
        <v>2.5099999999999998</v>
      </c>
      <c r="Z438">
        <v>16</v>
      </c>
      <c r="AA438">
        <v>128.32</v>
      </c>
      <c r="AB438">
        <v>-21.93</v>
      </c>
      <c r="AC438">
        <v>-175.87</v>
      </c>
      <c r="AD438">
        <v>-65.28</v>
      </c>
      <c r="AE438">
        <v>-523.52</v>
      </c>
      <c r="AF438">
        <v>-119.46</v>
      </c>
      <c r="AG438">
        <v>-958.08</v>
      </c>
      <c r="AH438">
        <v>4.6024000000000003</v>
      </c>
      <c r="AI438">
        <v>83</v>
      </c>
    </row>
    <row r="439" spans="1:35">
      <c r="A439">
        <v>9943</v>
      </c>
      <c r="B439" t="s">
        <v>473</v>
      </c>
      <c r="C439" s="12">
        <v>0.21959999999999999</v>
      </c>
      <c r="D439">
        <v>4</v>
      </c>
      <c r="E439" s="13">
        <v>42920</v>
      </c>
      <c r="F439">
        <v>0</v>
      </c>
      <c r="H439">
        <v>52.6</v>
      </c>
      <c r="I439" s="12">
        <v>7.5999999999999998E-2</v>
      </c>
      <c r="J439" s="12">
        <v>7.5999999999999998E-2</v>
      </c>
      <c r="K439" s="12">
        <v>8.5400000000000004E-2</v>
      </c>
      <c r="L439" s="13">
        <v>42936</v>
      </c>
      <c r="M439" s="12">
        <v>0.58909999999999996</v>
      </c>
      <c r="N439" s="12">
        <v>0.1464</v>
      </c>
      <c r="O439">
        <v>4</v>
      </c>
      <c r="P439">
        <v>3.25</v>
      </c>
      <c r="Q439">
        <v>2.15</v>
      </c>
      <c r="R439">
        <v>9</v>
      </c>
      <c r="S439">
        <v>1.48</v>
      </c>
      <c r="T439">
        <v>1.32</v>
      </c>
      <c r="U439">
        <v>1.0900000000000001</v>
      </c>
      <c r="V439">
        <v>3.89</v>
      </c>
      <c r="W439">
        <v>6.79</v>
      </c>
      <c r="X439">
        <v>10.78</v>
      </c>
      <c r="Y439">
        <v>2.13</v>
      </c>
      <c r="Z439">
        <v>41.3</v>
      </c>
      <c r="AA439">
        <v>217.24</v>
      </c>
      <c r="AB439">
        <v>-17.78</v>
      </c>
      <c r="AC439">
        <v>-93.5</v>
      </c>
      <c r="AD439">
        <v>-85.29</v>
      </c>
      <c r="AE439">
        <v>-448.64</v>
      </c>
      <c r="AF439">
        <v>-169.69</v>
      </c>
      <c r="AG439">
        <v>-892.56</v>
      </c>
      <c r="AH439">
        <v>4.5053000000000001</v>
      </c>
      <c r="AI439">
        <v>84.79</v>
      </c>
    </row>
    <row r="440" spans="1:35">
      <c r="A440">
        <v>9944</v>
      </c>
      <c r="B440" t="s">
        <v>474</v>
      </c>
      <c r="C440" s="12">
        <v>0.1187</v>
      </c>
      <c r="D440">
        <v>0.3</v>
      </c>
      <c r="E440" s="13">
        <v>42959</v>
      </c>
      <c r="F440">
        <v>0</v>
      </c>
      <c r="H440">
        <v>22.3</v>
      </c>
      <c r="I440" s="12">
        <v>1.35E-2</v>
      </c>
      <c r="J440" s="12">
        <v>1.35E-2</v>
      </c>
      <c r="K440" s="12">
        <v>1.43E-2</v>
      </c>
      <c r="L440" s="13">
        <v>42987</v>
      </c>
      <c r="M440" s="12">
        <v>0.4839</v>
      </c>
      <c r="N440" s="12">
        <v>0.2069</v>
      </c>
      <c r="O440">
        <v>0.36</v>
      </c>
      <c r="P440">
        <v>0.41</v>
      </c>
      <c r="Q440">
        <v>0.86</v>
      </c>
      <c r="R440">
        <v>10</v>
      </c>
      <c r="S440">
        <v>0.36</v>
      </c>
      <c r="T440">
        <v>0.41</v>
      </c>
      <c r="U440">
        <v>0.02</v>
      </c>
      <c r="V440">
        <v>0.79</v>
      </c>
      <c r="W440">
        <v>0.62</v>
      </c>
      <c r="X440">
        <v>45.51</v>
      </c>
      <c r="Y440">
        <v>0.82</v>
      </c>
      <c r="Z440">
        <v>0.86</v>
      </c>
      <c r="AA440">
        <v>1.91</v>
      </c>
      <c r="AB440">
        <v>-9.1199999999999992</v>
      </c>
      <c r="AC440">
        <v>-20.329999999999998</v>
      </c>
      <c r="AD440">
        <v>-20.52</v>
      </c>
      <c r="AE440">
        <v>-45.76</v>
      </c>
      <c r="AF440">
        <v>-34.770000000000003</v>
      </c>
      <c r="AG440">
        <v>-77.540000000000006</v>
      </c>
      <c r="AH440">
        <v>62.931699999999999</v>
      </c>
      <c r="AI440">
        <v>6.07</v>
      </c>
    </row>
    <row r="441" spans="1:35">
      <c r="A441">
        <v>9946</v>
      </c>
      <c r="B441" t="s">
        <v>475</v>
      </c>
      <c r="C441" s="12">
        <v>2.8899999999999999E-2</v>
      </c>
      <c r="D441">
        <v>1</v>
      </c>
      <c r="E441" s="13">
        <v>42972</v>
      </c>
      <c r="F441">
        <v>0</v>
      </c>
      <c r="G441" s="13"/>
      <c r="H441">
        <v>11.9</v>
      </c>
      <c r="I441" s="12">
        <v>8.4000000000000005E-2</v>
      </c>
      <c r="J441" s="12">
        <v>8.4000000000000005E-2</v>
      </c>
      <c r="K441" s="12">
        <v>8.5300000000000001E-2</v>
      </c>
      <c r="L441" s="13">
        <v>42997</v>
      </c>
      <c r="M441" s="12">
        <v>0.33110000000000001</v>
      </c>
      <c r="N441" s="12">
        <v>0.14249999999999999</v>
      </c>
      <c r="O441">
        <v>0.63</v>
      </c>
      <c r="P441">
        <v>0.66</v>
      </c>
      <c r="Q441">
        <v>0.45</v>
      </c>
      <c r="R441">
        <v>5</v>
      </c>
      <c r="S441">
        <v>0.67</v>
      </c>
      <c r="T441">
        <v>0.36</v>
      </c>
      <c r="U441">
        <v>0.12</v>
      </c>
      <c r="V441">
        <v>1.1499999999999999</v>
      </c>
      <c r="W441">
        <v>3.02</v>
      </c>
      <c r="X441">
        <v>7.73</v>
      </c>
      <c r="Y441">
        <v>0.66</v>
      </c>
      <c r="Z441">
        <v>-30.48</v>
      </c>
      <c r="AA441">
        <v>-36.270000000000003</v>
      </c>
      <c r="AB441">
        <v>-90.15</v>
      </c>
      <c r="AC441">
        <v>-107.28</v>
      </c>
      <c r="AD441">
        <v>-158.35</v>
      </c>
      <c r="AE441">
        <v>-188.44</v>
      </c>
      <c r="AF441">
        <v>-243.6</v>
      </c>
      <c r="AG441">
        <v>-289.89</v>
      </c>
      <c r="AH441">
        <v>19.7151</v>
      </c>
      <c r="AI441">
        <v>19.38</v>
      </c>
    </row>
    <row r="442" spans="1:35">
      <c r="A442">
        <v>3559</v>
      </c>
      <c r="B442" t="s">
        <v>476</v>
      </c>
      <c r="C442" s="12">
        <v>0.14130000000000001</v>
      </c>
      <c r="D442">
        <v>1.4</v>
      </c>
      <c r="E442" s="13">
        <v>42934</v>
      </c>
      <c r="F442">
        <v>0</v>
      </c>
      <c r="H442">
        <v>23.65</v>
      </c>
      <c r="I442" s="12">
        <v>5.9200000000000003E-2</v>
      </c>
      <c r="J442" s="12">
        <v>5.9200000000000003E-2</v>
      </c>
      <c r="K442" s="12">
        <v>6.3700000000000007E-2</v>
      </c>
      <c r="L442" s="13">
        <v>42969</v>
      </c>
      <c r="M442" s="12">
        <v>0.63349999999999995</v>
      </c>
      <c r="N442" s="12">
        <v>0.63839999999999997</v>
      </c>
      <c r="O442">
        <v>1.2</v>
      </c>
      <c r="P442">
        <v>1.24</v>
      </c>
      <c r="Q442">
        <v>1.29</v>
      </c>
      <c r="R442">
        <v>10</v>
      </c>
      <c r="S442">
        <v>0.32</v>
      </c>
      <c r="T442">
        <v>0.59</v>
      </c>
      <c r="U442">
        <v>0.47</v>
      </c>
      <c r="V442">
        <v>1.38</v>
      </c>
      <c r="W442">
        <v>2.21</v>
      </c>
      <c r="X442">
        <v>15.06</v>
      </c>
      <c r="Y442">
        <v>1.4</v>
      </c>
      <c r="Z442">
        <v>10.130000000000001</v>
      </c>
      <c r="AA442">
        <v>23.96</v>
      </c>
      <c r="AB442">
        <v>-34.229999999999997</v>
      </c>
      <c r="AC442">
        <v>-80.959999999999994</v>
      </c>
      <c r="AD442">
        <v>-84.94</v>
      </c>
      <c r="AE442">
        <v>-200.87</v>
      </c>
      <c r="AF442">
        <v>-148.31</v>
      </c>
      <c r="AG442">
        <v>-350.76</v>
      </c>
      <c r="AH442">
        <v>13.343</v>
      </c>
      <c r="AI442">
        <v>28.63</v>
      </c>
    </row>
    <row r="443" spans="1:35">
      <c r="A443">
        <v>1733</v>
      </c>
      <c r="B443" t="s">
        <v>477</v>
      </c>
      <c r="C443" s="12">
        <v>0.16800000000000001</v>
      </c>
      <c r="D443">
        <v>2.25</v>
      </c>
      <c r="E443" s="13">
        <v>42916</v>
      </c>
      <c r="F443">
        <v>0</v>
      </c>
      <c r="H443">
        <v>40.200000000000003</v>
      </c>
      <c r="I443" s="12">
        <v>5.6000000000000001E-2</v>
      </c>
      <c r="J443" s="12">
        <v>5.6000000000000001E-2</v>
      </c>
      <c r="K443" s="12">
        <v>6.1100000000000002E-2</v>
      </c>
      <c r="L443" s="13">
        <v>42943</v>
      </c>
      <c r="M443" s="12">
        <v>0.84589999999999999</v>
      </c>
      <c r="N443" s="12">
        <v>0.107</v>
      </c>
      <c r="O443">
        <v>2.68</v>
      </c>
      <c r="P443">
        <v>3.62</v>
      </c>
      <c r="Q443">
        <v>3.52</v>
      </c>
      <c r="R443">
        <v>10</v>
      </c>
      <c r="S443">
        <v>0.68</v>
      </c>
      <c r="T443">
        <v>0.65</v>
      </c>
      <c r="U443">
        <v>0.01</v>
      </c>
      <c r="V443">
        <v>1.34</v>
      </c>
      <c r="W443">
        <v>2.66</v>
      </c>
      <c r="X443">
        <v>19.23</v>
      </c>
      <c r="Y443">
        <v>2.15</v>
      </c>
      <c r="Z443">
        <v>16.68</v>
      </c>
      <c r="AA443">
        <v>67.05</v>
      </c>
      <c r="AB443">
        <v>-25.79</v>
      </c>
      <c r="AC443">
        <v>-103.68</v>
      </c>
      <c r="AD443">
        <v>-74.33</v>
      </c>
      <c r="AE443">
        <v>-298.8</v>
      </c>
      <c r="AF443">
        <v>-135</v>
      </c>
      <c r="AG443">
        <v>-542.70000000000005</v>
      </c>
      <c r="AH443">
        <v>8.2001000000000008</v>
      </c>
      <c r="AI443">
        <v>46.58</v>
      </c>
    </row>
    <row r="444" spans="1:35">
      <c r="A444">
        <v>8163</v>
      </c>
      <c r="B444" t="s">
        <v>478</v>
      </c>
      <c r="C444" s="12">
        <v>3.6400000000000002E-2</v>
      </c>
      <c r="D444">
        <v>2</v>
      </c>
      <c r="E444" s="13">
        <v>42923</v>
      </c>
      <c r="F444">
        <v>0</v>
      </c>
      <c r="H444">
        <v>22.15</v>
      </c>
      <c r="I444" s="12">
        <v>9.0300000000000005E-2</v>
      </c>
      <c r="J444" s="12">
        <v>9.0300000000000005E-2</v>
      </c>
      <c r="K444" s="12">
        <v>9.1999999999999998E-2</v>
      </c>
      <c r="L444" s="13">
        <v>42959</v>
      </c>
      <c r="M444" s="12">
        <v>1</v>
      </c>
      <c r="N444" s="12">
        <v>0.2165</v>
      </c>
      <c r="O444">
        <v>0.83</v>
      </c>
      <c r="P444">
        <v>0.85</v>
      </c>
      <c r="Q444">
        <v>1.57</v>
      </c>
      <c r="R444">
        <v>10</v>
      </c>
      <c r="S444">
        <v>0.15</v>
      </c>
      <c r="T444">
        <v>0.25</v>
      </c>
      <c r="U444">
        <v>0.6</v>
      </c>
      <c r="V444">
        <v>1</v>
      </c>
      <c r="W444">
        <v>2</v>
      </c>
      <c r="X444">
        <v>17.86</v>
      </c>
      <c r="Y444">
        <v>0.78</v>
      </c>
      <c r="Z444">
        <v>-29.53</v>
      </c>
      <c r="AA444">
        <v>-65.42</v>
      </c>
      <c r="AB444">
        <v>-93.89</v>
      </c>
      <c r="AC444">
        <v>-207.97</v>
      </c>
      <c r="AD444">
        <v>-167.44</v>
      </c>
      <c r="AE444">
        <v>-370.88</v>
      </c>
      <c r="AF444">
        <v>-259.38</v>
      </c>
      <c r="AG444">
        <v>-574.52</v>
      </c>
      <c r="AH444">
        <v>9.8213000000000008</v>
      </c>
      <c r="AI444">
        <v>38.9</v>
      </c>
    </row>
    <row r="445" spans="1:35">
      <c r="A445">
        <v>3527</v>
      </c>
      <c r="B445" t="s">
        <v>479</v>
      </c>
      <c r="C445" s="12">
        <v>0.20749999999999999</v>
      </c>
      <c r="D445">
        <v>3.5</v>
      </c>
      <c r="E445" s="13">
        <v>42965</v>
      </c>
      <c r="F445">
        <v>0</v>
      </c>
      <c r="H445">
        <v>77.7</v>
      </c>
      <c r="I445" s="12">
        <v>4.4999999999999998E-2</v>
      </c>
      <c r="J445" s="12">
        <v>4.4999999999999998E-2</v>
      </c>
      <c r="K445" s="12">
        <v>5.0299999999999997E-2</v>
      </c>
      <c r="L445" s="13">
        <v>42985</v>
      </c>
      <c r="M445" s="12">
        <v>0.99719999999999998</v>
      </c>
      <c r="N445" s="14">
        <v>0.1237</v>
      </c>
      <c r="O445">
        <v>4</v>
      </c>
      <c r="P445">
        <v>6.02</v>
      </c>
      <c r="Q445">
        <v>6.55</v>
      </c>
      <c r="R445">
        <v>10</v>
      </c>
      <c r="S445">
        <v>1.39</v>
      </c>
      <c r="T445">
        <v>1.82</v>
      </c>
      <c r="U445">
        <v>1.8</v>
      </c>
      <c r="V445">
        <v>5.01</v>
      </c>
      <c r="W445">
        <v>3.51</v>
      </c>
      <c r="X445">
        <v>13.83</v>
      </c>
      <c r="Y445">
        <v>1.66</v>
      </c>
      <c r="Z445">
        <v>21.88</v>
      </c>
      <c r="AA445">
        <v>169.97</v>
      </c>
      <c r="AB445">
        <v>-12.93</v>
      </c>
      <c r="AC445">
        <v>-100.45</v>
      </c>
      <c r="AD445">
        <v>-52.7</v>
      </c>
      <c r="AE445">
        <v>-409.5</v>
      </c>
      <c r="AF445">
        <v>-102.42</v>
      </c>
      <c r="AG445">
        <v>-795.81</v>
      </c>
      <c r="AH445">
        <v>5.1772</v>
      </c>
      <c r="AI445">
        <v>73.790000000000006</v>
      </c>
    </row>
    <row r="446" spans="1:35">
      <c r="A446">
        <v>3014</v>
      </c>
      <c r="B446" t="s">
        <v>480</v>
      </c>
      <c r="C446" s="12">
        <v>0.22550000000000001</v>
      </c>
      <c r="D446">
        <v>2</v>
      </c>
      <c r="E446" s="13">
        <v>42927</v>
      </c>
      <c r="F446">
        <v>0</v>
      </c>
      <c r="H446">
        <v>34.700000000000003</v>
      </c>
      <c r="I446" s="12">
        <v>5.7599999999999998E-2</v>
      </c>
      <c r="J446" s="12">
        <v>5.7599999999999998E-2</v>
      </c>
      <c r="K446" s="12">
        <v>6.5000000000000002E-2</v>
      </c>
      <c r="L446" s="13">
        <v>42958</v>
      </c>
      <c r="M446" s="14">
        <v>0.90910000000000002</v>
      </c>
      <c r="N446" s="12">
        <v>0.1061</v>
      </c>
      <c r="O446">
        <v>2</v>
      </c>
      <c r="P446">
        <v>1.45</v>
      </c>
      <c r="Q446">
        <v>1.7</v>
      </c>
      <c r="R446">
        <v>9</v>
      </c>
      <c r="S446">
        <v>0.49</v>
      </c>
      <c r="T446">
        <v>0.56999999999999995</v>
      </c>
      <c r="U446">
        <v>0.87</v>
      </c>
      <c r="V446">
        <v>1.93</v>
      </c>
      <c r="W446">
        <v>2.2000000000000002</v>
      </c>
      <c r="X446">
        <v>14.7</v>
      </c>
      <c r="Y446">
        <v>1.41</v>
      </c>
      <c r="Z446">
        <v>32.92</v>
      </c>
      <c r="AA446">
        <v>114.23</v>
      </c>
      <c r="AB446">
        <v>-11.98</v>
      </c>
      <c r="AC446">
        <v>-41.56</v>
      </c>
      <c r="AD446">
        <v>-63.29</v>
      </c>
      <c r="AE446">
        <v>-219.6</v>
      </c>
      <c r="AF446">
        <v>-127.42</v>
      </c>
      <c r="AG446">
        <v>-442.15</v>
      </c>
      <c r="AH446">
        <v>8.9867000000000008</v>
      </c>
      <c r="AI446">
        <v>42.51</v>
      </c>
    </row>
    <row r="447" spans="1:35">
      <c r="A447">
        <v>8054</v>
      </c>
      <c r="B447" t="s">
        <v>481</v>
      </c>
      <c r="C447" s="12">
        <v>0.35110000000000002</v>
      </c>
      <c r="D447">
        <v>1</v>
      </c>
      <c r="E447" s="13">
        <v>42938</v>
      </c>
      <c r="F447">
        <v>0</v>
      </c>
      <c r="G447" s="13"/>
      <c r="H447">
        <v>19</v>
      </c>
      <c r="I447" s="12">
        <v>5.2600000000000001E-2</v>
      </c>
      <c r="J447" s="12">
        <v>5.2600000000000001E-2</v>
      </c>
      <c r="K447" s="12">
        <v>6.3799999999999996E-2</v>
      </c>
      <c r="L447" s="13">
        <v>42966</v>
      </c>
      <c r="M447" s="12">
        <v>1.2048000000000001</v>
      </c>
      <c r="N447" s="12">
        <v>0.12989999999999999</v>
      </c>
      <c r="O447">
        <v>1.51</v>
      </c>
      <c r="P447">
        <v>2.02</v>
      </c>
      <c r="Q447">
        <v>2.11</v>
      </c>
      <c r="R447">
        <v>10</v>
      </c>
      <c r="S447">
        <v>-0.01</v>
      </c>
      <c r="T447">
        <v>0.92</v>
      </c>
      <c r="U447">
        <v>-0.09</v>
      </c>
      <c r="V447">
        <v>0.82</v>
      </c>
      <c r="W447">
        <v>0.83</v>
      </c>
      <c r="X447">
        <v>19.39</v>
      </c>
      <c r="Y447">
        <v>0.72</v>
      </c>
      <c r="Z447">
        <v>61.46</v>
      </c>
      <c r="AA447">
        <v>116.77</v>
      </c>
      <c r="AB447">
        <v>18.149999999999999</v>
      </c>
      <c r="AC447">
        <v>34.479999999999997</v>
      </c>
      <c r="AD447">
        <v>-31.35</v>
      </c>
      <c r="AE447">
        <v>-59.56</v>
      </c>
      <c r="AF447">
        <v>-93.22</v>
      </c>
      <c r="AG447">
        <v>-177.12</v>
      </c>
      <c r="AH447">
        <v>17.013300000000001</v>
      </c>
      <c r="AI447">
        <v>22.45</v>
      </c>
    </row>
    <row r="448" spans="1:35">
      <c r="A448">
        <v>1440</v>
      </c>
      <c r="B448" t="s">
        <v>482</v>
      </c>
      <c r="C448" s="12">
        <v>0.10780000000000001</v>
      </c>
      <c r="D448">
        <v>0.45</v>
      </c>
      <c r="E448" s="13">
        <v>42956</v>
      </c>
      <c r="F448">
        <v>0</v>
      </c>
      <c r="H448">
        <v>14.15</v>
      </c>
      <c r="I448" s="12">
        <v>3.1800000000000002E-2</v>
      </c>
      <c r="J448" s="12">
        <v>3.1800000000000002E-2</v>
      </c>
      <c r="K448" s="12">
        <v>3.3599999999999998E-2</v>
      </c>
      <c r="L448" s="13">
        <v>42987</v>
      </c>
      <c r="M448" s="12">
        <v>0.6</v>
      </c>
      <c r="N448" s="12">
        <v>0.1537</v>
      </c>
      <c r="O448">
        <v>0.44</v>
      </c>
      <c r="P448">
        <v>0.49</v>
      </c>
      <c r="Q448">
        <v>0.44</v>
      </c>
      <c r="R448">
        <v>9</v>
      </c>
      <c r="S448">
        <v>0.02</v>
      </c>
      <c r="T448">
        <v>0.12</v>
      </c>
      <c r="U448">
        <v>0.13</v>
      </c>
      <c r="V448">
        <v>0.27</v>
      </c>
      <c r="W448">
        <v>0.75</v>
      </c>
      <c r="X448">
        <v>35.380000000000003</v>
      </c>
      <c r="Y448">
        <v>0.94</v>
      </c>
      <c r="Z448">
        <v>0.38</v>
      </c>
      <c r="AA448">
        <v>0.54</v>
      </c>
      <c r="AB448">
        <v>-23.08</v>
      </c>
      <c r="AC448">
        <v>-32.659999999999997</v>
      </c>
      <c r="AD448">
        <v>-49.89</v>
      </c>
      <c r="AE448">
        <v>-70.599999999999994</v>
      </c>
      <c r="AF448">
        <v>-83.41</v>
      </c>
      <c r="AG448">
        <v>-118.02</v>
      </c>
      <c r="AH448">
        <v>42.171399999999998</v>
      </c>
      <c r="AI448">
        <v>9.06</v>
      </c>
    </row>
    <row r="449" spans="1:35">
      <c r="A449">
        <v>2313</v>
      </c>
      <c r="B449" t="s">
        <v>483</v>
      </c>
      <c r="C449" s="12">
        <v>4.07E-2</v>
      </c>
      <c r="D449">
        <v>1</v>
      </c>
      <c r="E449" s="13">
        <v>42928</v>
      </c>
      <c r="F449">
        <v>0</v>
      </c>
      <c r="H449">
        <v>19.600000000000001</v>
      </c>
      <c r="I449" s="12">
        <v>5.0999999999999997E-2</v>
      </c>
      <c r="J449" s="12">
        <v>5.0999999999999997E-2</v>
      </c>
      <c r="K449" s="12">
        <v>5.21E-2</v>
      </c>
      <c r="L449" s="13">
        <v>42957</v>
      </c>
      <c r="M449" s="12">
        <v>0.41489999999999999</v>
      </c>
      <c r="N449" s="12">
        <v>7.4999999999999997E-2</v>
      </c>
      <c r="O449">
        <v>0.7</v>
      </c>
      <c r="P449">
        <v>0.52</v>
      </c>
      <c r="Q449">
        <v>0.36</v>
      </c>
      <c r="R449">
        <v>7</v>
      </c>
      <c r="S449">
        <v>0.22</v>
      </c>
      <c r="T449">
        <v>0.02</v>
      </c>
      <c r="U449">
        <v>0.4</v>
      </c>
      <c r="V449">
        <v>0.64</v>
      </c>
      <c r="W449">
        <v>2.41</v>
      </c>
      <c r="X449">
        <v>13.42</v>
      </c>
      <c r="Y449">
        <v>1.2</v>
      </c>
      <c r="Z449">
        <v>-15.65</v>
      </c>
      <c r="AA449">
        <v>-30.67</v>
      </c>
      <c r="AB449">
        <v>-52.09</v>
      </c>
      <c r="AC449">
        <v>-102.09</v>
      </c>
      <c r="AD449">
        <v>-93.73</v>
      </c>
      <c r="AE449">
        <v>-183.72</v>
      </c>
      <c r="AF449">
        <v>-145.79</v>
      </c>
      <c r="AG449">
        <v>-285.76</v>
      </c>
      <c r="AH449">
        <v>19.601099999999999</v>
      </c>
      <c r="AI449">
        <v>19.489999999999998</v>
      </c>
    </row>
    <row r="450" spans="1:35">
      <c r="A450">
        <v>6265</v>
      </c>
      <c r="B450" t="s">
        <v>484</v>
      </c>
      <c r="C450" s="12">
        <v>0.2112</v>
      </c>
      <c r="D450">
        <v>0.55011699999999997</v>
      </c>
      <c r="E450" s="13">
        <v>42969</v>
      </c>
      <c r="F450">
        <v>0</v>
      </c>
      <c r="H450">
        <v>7.4</v>
      </c>
      <c r="I450" s="12">
        <v>7.4300000000000005E-2</v>
      </c>
      <c r="J450" s="12">
        <v>7.4300000000000005E-2</v>
      </c>
      <c r="K450" s="12">
        <v>8.3099999999999993E-2</v>
      </c>
      <c r="L450" s="13">
        <v>42992</v>
      </c>
      <c r="M450" s="12">
        <v>1.1460999999999999</v>
      </c>
      <c r="N450" s="12">
        <v>0.23180000000000001</v>
      </c>
      <c r="O450">
        <v>0.6</v>
      </c>
      <c r="P450">
        <v>0.31</v>
      </c>
      <c r="Q450">
        <v>0.4</v>
      </c>
      <c r="R450">
        <v>6</v>
      </c>
      <c r="S450">
        <v>-0.06</v>
      </c>
      <c r="T450">
        <v>0.09</v>
      </c>
      <c r="U450">
        <v>-0.06</v>
      </c>
      <c r="V450">
        <v>-0.03</v>
      </c>
      <c r="W450">
        <v>0.48</v>
      </c>
      <c r="X450">
        <v>185</v>
      </c>
      <c r="Y450">
        <v>0.56999999999999995</v>
      </c>
      <c r="Z450">
        <v>37.409999999999997</v>
      </c>
      <c r="AA450">
        <v>27.68</v>
      </c>
      <c r="AB450">
        <v>-20.13</v>
      </c>
      <c r="AC450">
        <v>-14.89</v>
      </c>
      <c r="AD450">
        <v>-85.88</v>
      </c>
      <c r="AE450">
        <v>-63.55</v>
      </c>
      <c r="AF450">
        <v>-168.07</v>
      </c>
      <c r="AG450">
        <v>-124.37</v>
      </c>
      <c r="AH450">
        <v>32.883400000000002</v>
      </c>
      <c r="AI450">
        <v>11.62</v>
      </c>
    </row>
    <row r="451" spans="1:35">
      <c r="A451">
        <v>1234</v>
      </c>
      <c r="B451" t="s">
        <v>485</v>
      </c>
      <c r="C451" s="14">
        <v>0.16550000000000001</v>
      </c>
      <c r="D451">
        <v>1.5</v>
      </c>
      <c r="E451" s="13">
        <v>42944</v>
      </c>
      <c r="F451">
        <v>0</v>
      </c>
      <c r="H451">
        <v>33.5</v>
      </c>
      <c r="I451" s="12">
        <v>4.48E-2</v>
      </c>
      <c r="J451" s="12">
        <v>4.48E-2</v>
      </c>
      <c r="K451" s="12">
        <v>4.8800000000000003E-2</v>
      </c>
      <c r="L451" s="13">
        <v>42966</v>
      </c>
      <c r="M451" s="12">
        <v>0.97399999999999998</v>
      </c>
      <c r="N451" s="12">
        <v>0.16819999999999999</v>
      </c>
      <c r="O451">
        <v>1.57</v>
      </c>
      <c r="P451">
        <v>1.38</v>
      </c>
      <c r="Q451">
        <v>0.95</v>
      </c>
      <c r="R451">
        <v>10</v>
      </c>
      <c r="S451">
        <v>0.22</v>
      </c>
      <c r="T451">
        <v>1.68</v>
      </c>
      <c r="U451">
        <v>0.59</v>
      </c>
      <c r="V451">
        <v>2.4900000000000002</v>
      </c>
      <c r="W451">
        <v>1.54</v>
      </c>
      <c r="X451">
        <v>12.79</v>
      </c>
      <c r="Y451">
        <v>0.76</v>
      </c>
      <c r="Z451">
        <v>12.81</v>
      </c>
      <c r="AA451">
        <v>42.92</v>
      </c>
      <c r="AB451">
        <v>-21.13</v>
      </c>
      <c r="AC451">
        <v>-70.77</v>
      </c>
      <c r="AD451">
        <v>-59.91</v>
      </c>
      <c r="AE451">
        <v>-200.7</v>
      </c>
      <c r="AF451">
        <v>-108.39</v>
      </c>
      <c r="AG451">
        <v>-363.11</v>
      </c>
      <c r="AH451">
        <v>12.314299999999999</v>
      </c>
      <c r="AI451">
        <v>31.02</v>
      </c>
    </row>
    <row r="452" spans="1:35">
      <c r="A452">
        <v>1723</v>
      </c>
      <c r="B452" t="s">
        <v>486</v>
      </c>
      <c r="C452" s="12">
        <v>0.19750000000000001</v>
      </c>
      <c r="D452">
        <v>4.5</v>
      </c>
      <c r="E452" s="13">
        <v>42929</v>
      </c>
      <c r="F452">
        <v>0</v>
      </c>
      <c r="G452" s="13"/>
      <c r="H452">
        <v>124</v>
      </c>
      <c r="I452" s="12">
        <v>3.6299999999999999E-2</v>
      </c>
      <c r="J452" s="12">
        <v>3.6299999999999999E-2</v>
      </c>
      <c r="K452" s="12">
        <v>4.0300000000000002E-2</v>
      </c>
      <c r="L452" s="13">
        <v>42951</v>
      </c>
      <c r="M452" s="12">
        <v>0.83799999999999997</v>
      </c>
      <c r="N452" s="12">
        <v>0.34749999999999998</v>
      </c>
      <c r="O452">
        <v>7.03</v>
      </c>
      <c r="P452">
        <v>7.28</v>
      </c>
      <c r="Q452">
        <v>6.43</v>
      </c>
      <c r="R452">
        <v>10</v>
      </c>
      <c r="S452">
        <v>1.01</v>
      </c>
      <c r="T452">
        <v>1.04</v>
      </c>
      <c r="U452">
        <v>1.1000000000000001</v>
      </c>
      <c r="V452">
        <v>3.15</v>
      </c>
      <c r="W452">
        <v>5.37</v>
      </c>
      <c r="X452">
        <v>31.08</v>
      </c>
      <c r="Y452">
        <v>4.63</v>
      </c>
      <c r="Z452">
        <v>15.9</v>
      </c>
      <c r="AA452">
        <v>197.16</v>
      </c>
      <c r="AB452">
        <v>-12.01</v>
      </c>
      <c r="AC452">
        <v>-148.94999999999999</v>
      </c>
      <c r="AD452">
        <v>-43.91</v>
      </c>
      <c r="AE452">
        <v>-544.5</v>
      </c>
      <c r="AF452">
        <v>-83.79</v>
      </c>
      <c r="AG452">
        <v>-1038.94</v>
      </c>
      <c r="AH452">
        <v>4.0449999999999999</v>
      </c>
      <c r="AI452">
        <v>94.44</v>
      </c>
    </row>
    <row r="453" spans="1:35">
      <c r="A453">
        <v>3213</v>
      </c>
      <c r="B453" t="s">
        <v>487</v>
      </c>
      <c r="C453" s="12">
        <v>0.23219999999999999</v>
      </c>
      <c r="D453">
        <v>3.1</v>
      </c>
      <c r="E453" s="13">
        <v>42922</v>
      </c>
      <c r="F453">
        <v>0</v>
      </c>
      <c r="G453" s="13"/>
      <c r="H453">
        <v>50.6</v>
      </c>
      <c r="I453" s="12">
        <v>6.13E-2</v>
      </c>
      <c r="J453" s="12">
        <v>6.13E-2</v>
      </c>
      <c r="K453" s="12">
        <v>6.93E-2</v>
      </c>
      <c r="L453" s="13">
        <v>42951</v>
      </c>
      <c r="M453" s="12">
        <v>0.77890000000000004</v>
      </c>
      <c r="N453" s="12">
        <v>0.1072</v>
      </c>
      <c r="O453">
        <v>2.93</v>
      </c>
      <c r="P453">
        <v>3.46</v>
      </c>
      <c r="Q453">
        <v>4.6100000000000003</v>
      </c>
      <c r="R453">
        <v>10</v>
      </c>
      <c r="S453">
        <v>0.42</v>
      </c>
      <c r="T453">
        <v>0.57999999999999996</v>
      </c>
      <c r="U453">
        <v>1.02</v>
      </c>
      <c r="V453">
        <v>2.02</v>
      </c>
      <c r="W453">
        <v>3.98</v>
      </c>
      <c r="X453">
        <v>15.86</v>
      </c>
      <c r="Y453">
        <v>2.4300000000000002</v>
      </c>
      <c r="Z453">
        <v>36.94</v>
      </c>
      <c r="AA453">
        <v>186.91</v>
      </c>
      <c r="AB453">
        <v>-10.92</v>
      </c>
      <c r="AC453">
        <v>-55.28</v>
      </c>
      <c r="AD453">
        <v>-65.63</v>
      </c>
      <c r="AE453">
        <v>-332.07</v>
      </c>
      <c r="AF453">
        <v>-134</v>
      </c>
      <c r="AG453">
        <v>-678.06</v>
      </c>
      <c r="AH453">
        <v>5.7805</v>
      </c>
      <c r="AI453">
        <v>66.08</v>
      </c>
    </row>
    <row r="454" spans="1:35">
      <c r="A454">
        <v>6197</v>
      </c>
      <c r="B454" t="s">
        <v>488</v>
      </c>
      <c r="C454" s="12">
        <v>0.21940000000000001</v>
      </c>
      <c r="D454">
        <v>2</v>
      </c>
      <c r="E454" s="13">
        <v>42944</v>
      </c>
      <c r="F454">
        <v>0</v>
      </c>
      <c r="H454">
        <v>31.85</v>
      </c>
      <c r="I454" s="12">
        <v>6.2799999999999995E-2</v>
      </c>
      <c r="J454" s="12">
        <v>6.2799999999999995E-2</v>
      </c>
      <c r="K454" s="12">
        <v>7.0499999999999993E-2</v>
      </c>
      <c r="L454" s="13">
        <v>42965</v>
      </c>
      <c r="M454" s="12">
        <v>1.3071999999999999</v>
      </c>
      <c r="N454" s="12">
        <v>0.22189999999999999</v>
      </c>
      <c r="O454">
        <v>1.81</v>
      </c>
      <c r="P454">
        <v>1.04</v>
      </c>
      <c r="Q454">
        <v>1.43</v>
      </c>
      <c r="R454">
        <v>7</v>
      </c>
      <c r="S454">
        <v>0.23</v>
      </c>
      <c r="T454">
        <v>0.55000000000000004</v>
      </c>
      <c r="U454">
        <v>0.81</v>
      </c>
      <c r="V454">
        <v>1.59</v>
      </c>
      <c r="W454">
        <v>1.53</v>
      </c>
      <c r="X454">
        <v>18.100000000000001</v>
      </c>
      <c r="Y454">
        <v>1.56</v>
      </c>
      <c r="Z454">
        <v>34.04</v>
      </c>
      <c r="AA454">
        <v>108.43</v>
      </c>
      <c r="AB454">
        <v>-14.73</v>
      </c>
      <c r="AC454">
        <v>-46.93</v>
      </c>
      <c r="AD454">
        <v>-70.48</v>
      </c>
      <c r="AE454">
        <v>-224.48</v>
      </c>
      <c r="AF454">
        <v>-140.16</v>
      </c>
      <c r="AG454">
        <v>-446.42</v>
      </c>
      <c r="AH454">
        <v>9.0114000000000001</v>
      </c>
      <c r="AI454">
        <v>42.39</v>
      </c>
    </row>
    <row r="455" spans="1:35">
      <c r="A455">
        <v>4906</v>
      </c>
      <c r="B455" t="s">
        <v>489</v>
      </c>
      <c r="C455" s="12">
        <v>0.20069999999999999</v>
      </c>
      <c r="D455">
        <v>0.6</v>
      </c>
      <c r="E455" s="13">
        <v>42942</v>
      </c>
      <c r="F455">
        <v>0</v>
      </c>
      <c r="H455">
        <v>27.15</v>
      </c>
      <c r="I455" s="12">
        <v>2.2100000000000002E-2</v>
      </c>
      <c r="J455" s="12">
        <v>2.2100000000000002E-2</v>
      </c>
      <c r="K455" s="12">
        <v>2.46E-2</v>
      </c>
      <c r="L455" s="13">
        <v>42966</v>
      </c>
      <c r="M455" s="12">
        <v>0.86960000000000004</v>
      </c>
      <c r="N455" s="12">
        <v>5.5100000000000003E-2</v>
      </c>
      <c r="O455">
        <v>1</v>
      </c>
      <c r="P455">
        <v>1.1499999999999999</v>
      </c>
      <c r="Q455">
        <v>1.94</v>
      </c>
      <c r="R455">
        <v>10</v>
      </c>
      <c r="S455">
        <v>0.16</v>
      </c>
      <c r="T455">
        <v>0.54</v>
      </c>
      <c r="U455">
        <v>0.7</v>
      </c>
      <c r="V455">
        <v>1.4</v>
      </c>
      <c r="W455">
        <v>0.69</v>
      </c>
      <c r="X455">
        <v>19.82</v>
      </c>
      <c r="Y455">
        <v>0.98</v>
      </c>
      <c r="Z455">
        <v>10.02</v>
      </c>
      <c r="AA455">
        <v>27.2</v>
      </c>
      <c r="AB455">
        <v>-7</v>
      </c>
      <c r="AC455">
        <v>-19.02</v>
      </c>
      <c r="AD455">
        <v>-26.46</v>
      </c>
      <c r="AE455">
        <v>-71.83</v>
      </c>
      <c r="AF455">
        <v>-50.77</v>
      </c>
      <c r="AG455">
        <v>-137.85</v>
      </c>
      <c r="AH455">
        <v>30.293399999999998</v>
      </c>
      <c r="AI455">
        <v>12.61</v>
      </c>
    </row>
    <row r="456" spans="1:35">
      <c r="A456">
        <v>5426</v>
      </c>
      <c r="B456" t="s">
        <v>490</v>
      </c>
      <c r="C456" s="12">
        <v>0.2457</v>
      </c>
      <c r="D456">
        <v>0.6</v>
      </c>
      <c r="E456" s="13">
        <v>42950</v>
      </c>
      <c r="F456">
        <v>0</v>
      </c>
      <c r="H456">
        <v>12.75</v>
      </c>
      <c r="I456" s="12">
        <v>4.7100000000000003E-2</v>
      </c>
      <c r="J456" s="12">
        <v>4.7100000000000003E-2</v>
      </c>
      <c r="K456" s="12">
        <v>5.3600000000000002E-2</v>
      </c>
      <c r="L456" s="13">
        <v>42977</v>
      </c>
      <c r="M456" s="12">
        <v>0.78949999999999998</v>
      </c>
      <c r="N456" s="12">
        <v>0.16159999999999999</v>
      </c>
      <c r="O456">
        <v>0.87</v>
      </c>
      <c r="P456">
        <v>0.75</v>
      </c>
      <c r="Q456">
        <v>1</v>
      </c>
      <c r="R456">
        <v>8</v>
      </c>
      <c r="S456">
        <v>0.25</v>
      </c>
      <c r="T456">
        <v>0.39</v>
      </c>
      <c r="U456">
        <v>0.23</v>
      </c>
      <c r="V456">
        <v>0.87</v>
      </c>
      <c r="W456">
        <v>0.76</v>
      </c>
      <c r="X456">
        <v>11.38</v>
      </c>
      <c r="Y456">
        <v>0.83</v>
      </c>
      <c r="Z456">
        <v>31.39</v>
      </c>
      <c r="AA456">
        <v>40.020000000000003</v>
      </c>
      <c r="AB456">
        <v>-5.6</v>
      </c>
      <c r="AC456">
        <v>-7.14</v>
      </c>
      <c r="AD456">
        <v>-47.87</v>
      </c>
      <c r="AE456">
        <v>-61.03</v>
      </c>
      <c r="AF456">
        <v>-100.71</v>
      </c>
      <c r="AG456">
        <v>-128.4</v>
      </c>
      <c r="AH456">
        <v>29.686399999999999</v>
      </c>
      <c r="AI456">
        <v>12.87</v>
      </c>
    </row>
    <row r="457" spans="1:35">
      <c r="A457">
        <v>6171</v>
      </c>
      <c r="B457" t="s">
        <v>491</v>
      </c>
      <c r="C457" s="12">
        <v>9.7299999999999998E-2</v>
      </c>
      <c r="D457">
        <v>0.2</v>
      </c>
      <c r="E457" s="13">
        <v>42955</v>
      </c>
      <c r="F457">
        <v>0</v>
      </c>
      <c r="H457">
        <v>12.2</v>
      </c>
      <c r="I457" s="12">
        <v>1.6400000000000001E-2</v>
      </c>
      <c r="J457" s="12">
        <v>1.6400000000000001E-2</v>
      </c>
      <c r="K457" s="12">
        <v>1.72E-2</v>
      </c>
      <c r="L457" s="13">
        <v>42972</v>
      </c>
      <c r="M457" s="12">
        <v>0.13159999999999999</v>
      </c>
      <c r="N457" s="12">
        <v>0.45550000000000002</v>
      </c>
      <c r="O457">
        <v>0.1</v>
      </c>
      <c r="P457">
        <v>0.08</v>
      </c>
      <c r="Q457">
        <v>0.11</v>
      </c>
      <c r="R457">
        <v>4</v>
      </c>
      <c r="S457">
        <v>0.44</v>
      </c>
      <c r="T457">
        <v>-0.09</v>
      </c>
      <c r="U457">
        <v>-0.04</v>
      </c>
      <c r="V457">
        <v>0.31</v>
      </c>
      <c r="W457">
        <v>1.52</v>
      </c>
      <c r="X457">
        <v>7.63</v>
      </c>
      <c r="Y457">
        <v>0.87</v>
      </c>
      <c r="Z457">
        <v>-0.62</v>
      </c>
      <c r="AA457">
        <v>-0.76</v>
      </c>
      <c r="AB457">
        <v>-12.65</v>
      </c>
      <c r="AC457">
        <v>-15.44</v>
      </c>
      <c r="AD457">
        <v>-26.41</v>
      </c>
      <c r="AE457">
        <v>-32.22</v>
      </c>
      <c r="AF457">
        <v>-43.6</v>
      </c>
      <c r="AG457">
        <v>-53.19</v>
      </c>
      <c r="AH457">
        <v>95.360699999999994</v>
      </c>
      <c r="AI457">
        <v>4.01</v>
      </c>
    </row>
    <row r="458" spans="1:35">
      <c r="A458">
        <v>3402</v>
      </c>
      <c r="B458" t="s">
        <v>492</v>
      </c>
      <c r="C458" s="12">
        <v>0.20499999999999999</v>
      </c>
      <c r="D458">
        <v>0.85</v>
      </c>
      <c r="E458" s="13">
        <v>42966</v>
      </c>
      <c r="F458">
        <v>0</v>
      </c>
      <c r="H458">
        <v>26.5</v>
      </c>
      <c r="I458" s="12">
        <v>3.2099999999999997E-2</v>
      </c>
      <c r="J458" s="12">
        <v>3.2099999999999997E-2</v>
      </c>
      <c r="K458" s="12">
        <v>3.5700000000000003E-2</v>
      </c>
      <c r="L458" s="13">
        <v>42991</v>
      </c>
      <c r="M458" s="14">
        <v>0.85</v>
      </c>
      <c r="N458" s="12">
        <v>0.21179999999999999</v>
      </c>
      <c r="O458">
        <v>0.6</v>
      </c>
      <c r="P458">
        <v>1.04</v>
      </c>
      <c r="Q458">
        <v>1.43</v>
      </c>
      <c r="R458">
        <v>9</v>
      </c>
      <c r="S458">
        <v>0.66</v>
      </c>
      <c r="T458">
        <v>0.78</v>
      </c>
      <c r="U458">
        <v>0.54</v>
      </c>
      <c r="V458">
        <v>1.98</v>
      </c>
      <c r="W458">
        <v>1</v>
      </c>
      <c r="X458">
        <v>13.25</v>
      </c>
      <c r="Y458">
        <v>1.5</v>
      </c>
      <c r="Z458">
        <v>15.2</v>
      </c>
      <c r="AA458">
        <v>40.270000000000003</v>
      </c>
      <c r="AB458">
        <v>-9.56</v>
      </c>
      <c r="AC458">
        <v>-25.33</v>
      </c>
      <c r="AD458">
        <v>-37.85</v>
      </c>
      <c r="AE458">
        <v>-100.3</v>
      </c>
      <c r="AF458">
        <v>-73.209999999999994</v>
      </c>
      <c r="AG458">
        <v>-194.01</v>
      </c>
      <c r="AH458">
        <v>21.341899999999999</v>
      </c>
      <c r="AI458">
        <v>17.899999999999999</v>
      </c>
    </row>
    <row r="459" spans="1:35">
      <c r="A459">
        <v>2420</v>
      </c>
      <c r="B459" t="s">
        <v>493</v>
      </c>
      <c r="C459" s="12">
        <v>0.1789</v>
      </c>
      <c r="D459">
        <v>2.5</v>
      </c>
      <c r="E459" s="13">
        <v>42917</v>
      </c>
      <c r="F459">
        <v>0</v>
      </c>
      <c r="H459">
        <v>35.75</v>
      </c>
      <c r="I459" s="12">
        <v>6.9900000000000004E-2</v>
      </c>
      <c r="J459" s="12">
        <v>6.9900000000000004E-2</v>
      </c>
      <c r="K459" s="12">
        <v>7.6799999999999993E-2</v>
      </c>
      <c r="L459" s="13">
        <v>42948</v>
      </c>
      <c r="M459" s="12">
        <v>0.58689999999999998</v>
      </c>
      <c r="N459" s="12">
        <v>0.25390000000000001</v>
      </c>
      <c r="O459">
        <v>2.93</v>
      </c>
      <c r="P459">
        <v>2.4300000000000002</v>
      </c>
      <c r="Q459">
        <v>2.09</v>
      </c>
      <c r="R459">
        <v>10</v>
      </c>
      <c r="S459">
        <v>0.87</v>
      </c>
      <c r="T459">
        <v>0.84</v>
      </c>
      <c r="U459">
        <v>0.68</v>
      </c>
      <c r="V459">
        <v>2.39</v>
      </c>
      <c r="W459">
        <v>4.26</v>
      </c>
      <c r="X459">
        <v>10.1</v>
      </c>
      <c r="Y459">
        <v>1.97</v>
      </c>
      <c r="Z459">
        <v>24.46</v>
      </c>
      <c r="AA459">
        <v>87.44</v>
      </c>
      <c r="AB459">
        <v>-28.87</v>
      </c>
      <c r="AC459">
        <v>-103.21</v>
      </c>
      <c r="AD459">
        <v>-89.82</v>
      </c>
      <c r="AE459">
        <v>-321.10000000000002</v>
      </c>
      <c r="AF459">
        <v>-166</v>
      </c>
      <c r="AG459">
        <v>-593.46</v>
      </c>
      <c r="AH459">
        <v>7.3432000000000004</v>
      </c>
      <c r="AI459">
        <v>52.02</v>
      </c>
    </row>
    <row r="460" spans="1:35">
      <c r="A460">
        <v>3303</v>
      </c>
      <c r="B460" t="s">
        <v>494</v>
      </c>
      <c r="C460" s="12">
        <v>0.15920000000000001</v>
      </c>
      <c r="D460">
        <v>1.2</v>
      </c>
      <c r="E460" s="13">
        <v>42936</v>
      </c>
      <c r="F460">
        <v>0</v>
      </c>
      <c r="G460" s="13"/>
      <c r="H460">
        <v>20.7</v>
      </c>
      <c r="I460" s="12">
        <v>5.8000000000000003E-2</v>
      </c>
      <c r="J460" s="12">
        <v>5.8000000000000003E-2</v>
      </c>
      <c r="K460" s="12">
        <v>6.3E-2</v>
      </c>
      <c r="L460" s="13">
        <v>42959</v>
      </c>
      <c r="M460" s="12">
        <v>0.7843</v>
      </c>
      <c r="N460" s="12">
        <v>0.18049999999999999</v>
      </c>
      <c r="O460">
        <v>1.03</v>
      </c>
      <c r="P460">
        <v>0.65</v>
      </c>
      <c r="Q460">
        <v>1</v>
      </c>
      <c r="R460">
        <v>8</v>
      </c>
      <c r="S460">
        <v>0.42</v>
      </c>
      <c r="T460">
        <v>0.55000000000000004</v>
      </c>
      <c r="U460">
        <v>0.34</v>
      </c>
      <c r="V460">
        <v>1.31</v>
      </c>
      <c r="W460">
        <v>1.53</v>
      </c>
      <c r="X460">
        <v>11.97</v>
      </c>
      <c r="Y460">
        <v>1.1399999999999999</v>
      </c>
      <c r="Z460">
        <v>14.85</v>
      </c>
      <c r="AA460">
        <v>30.74</v>
      </c>
      <c r="AB460">
        <v>-28.96</v>
      </c>
      <c r="AC460">
        <v>-59.94</v>
      </c>
      <c r="AD460">
        <v>-79.03</v>
      </c>
      <c r="AE460">
        <v>-163.58000000000001</v>
      </c>
      <c r="AF460">
        <v>-141.61000000000001</v>
      </c>
      <c r="AG460">
        <v>-293.14</v>
      </c>
      <c r="AH460">
        <v>15.437799999999999</v>
      </c>
      <c r="AI460">
        <v>24.74</v>
      </c>
    </row>
    <row r="461" spans="1:35">
      <c r="A461">
        <v>5364</v>
      </c>
      <c r="B461" t="s">
        <v>495</v>
      </c>
      <c r="C461" s="12">
        <v>0.26529999999999998</v>
      </c>
      <c r="D461">
        <v>1</v>
      </c>
      <c r="E461" s="13">
        <v>42917</v>
      </c>
      <c r="F461">
        <v>0</v>
      </c>
      <c r="H461">
        <v>23.6</v>
      </c>
      <c r="I461" s="12">
        <v>4.24E-2</v>
      </c>
      <c r="J461" s="12">
        <v>4.24E-2</v>
      </c>
      <c r="K461" s="12">
        <v>4.8899999999999999E-2</v>
      </c>
      <c r="L461" s="13">
        <v>42941</v>
      </c>
      <c r="M461" s="12">
        <v>0.75760000000000005</v>
      </c>
      <c r="N461" s="12">
        <v>0.14430000000000001</v>
      </c>
      <c r="O461">
        <v>0.33</v>
      </c>
      <c r="P461">
        <v>0.17</v>
      </c>
      <c r="Q461">
        <v>0.3</v>
      </c>
      <c r="R461">
        <v>3</v>
      </c>
      <c r="S461">
        <v>-0.5</v>
      </c>
      <c r="T461">
        <v>0.45</v>
      </c>
      <c r="U461">
        <v>1.03</v>
      </c>
      <c r="V461">
        <v>0.98</v>
      </c>
      <c r="W461">
        <v>1.32</v>
      </c>
      <c r="X461">
        <v>12.69</v>
      </c>
      <c r="Y461">
        <v>1.1399999999999999</v>
      </c>
      <c r="Z461">
        <v>32.21</v>
      </c>
      <c r="AA461">
        <v>76.02</v>
      </c>
      <c r="AB461">
        <v>-1.38</v>
      </c>
      <c r="AC461">
        <v>-3.27</v>
      </c>
      <c r="AD461">
        <v>-39.78</v>
      </c>
      <c r="AE461">
        <v>-93.88</v>
      </c>
      <c r="AF461">
        <v>-87.77</v>
      </c>
      <c r="AG461">
        <v>-207.15</v>
      </c>
      <c r="AH461">
        <v>17.657699999999998</v>
      </c>
      <c r="AI461">
        <v>21.63</v>
      </c>
    </row>
    <row r="462" spans="1:35">
      <c r="A462">
        <v>5410</v>
      </c>
      <c r="B462" t="s">
        <v>496</v>
      </c>
      <c r="C462" s="12">
        <v>8.4500000000000006E-2</v>
      </c>
      <c r="D462">
        <v>1.22</v>
      </c>
      <c r="E462" s="13">
        <v>42964</v>
      </c>
      <c r="F462">
        <v>0</v>
      </c>
      <c r="H462">
        <v>13.4</v>
      </c>
      <c r="I462" s="12">
        <v>9.0999999999999998E-2</v>
      </c>
      <c r="J462" s="12">
        <v>9.0999999999999998E-2</v>
      </c>
      <c r="K462" s="12">
        <v>9.5100000000000004E-2</v>
      </c>
      <c r="L462" s="13">
        <v>42991</v>
      </c>
      <c r="M462" s="12">
        <v>0.87770000000000004</v>
      </c>
      <c r="N462" s="12">
        <v>0.1197</v>
      </c>
      <c r="O462">
        <v>1.04</v>
      </c>
      <c r="P462">
        <v>0.99</v>
      </c>
      <c r="Q462">
        <v>0.62</v>
      </c>
      <c r="R462">
        <v>7</v>
      </c>
      <c r="S462">
        <v>0.28999999999999998</v>
      </c>
      <c r="T462">
        <v>0.32</v>
      </c>
      <c r="U462">
        <v>0.32</v>
      </c>
      <c r="V462">
        <v>0.93</v>
      </c>
      <c r="W462">
        <v>1.39</v>
      </c>
      <c r="X462">
        <v>8.8699999999999992</v>
      </c>
      <c r="Y462">
        <v>1.1100000000000001</v>
      </c>
      <c r="Z462">
        <v>-8.98</v>
      </c>
      <c r="AA462">
        <v>-12.03</v>
      </c>
      <c r="AB462">
        <v>-75.400000000000006</v>
      </c>
      <c r="AC462">
        <v>-101.04</v>
      </c>
      <c r="AD462">
        <v>-151.32</v>
      </c>
      <c r="AE462">
        <v>-202.76</v>
      </c>
      <c r="AF462">
        <v>-246.21</v>
      </c>
      <c r="AG462">
        <v>-329.92</v>
      </c>
      <c r="AH462">
        <v>15.728899999999999</v>
      </c>
      <c r="AI462">
        <v>24.29</v>
      </c>
    </row>
    <row r="463" spans="1:35">
      <c r="A463">
        <v>5907</v>
      </c>
      <c r="B463" t="s">
        <v>497</v>
      </c>
      <c r="C463" s="12">
        <v>0</v>
      </c>
      <c r="D463">
        <v>0.52488999999999997</v>
      </c>
      <c r="E463" s="13">
        <v>42978</v>
      </c>
      <c r="F463">
        <v>0</v>
      </c>
      <c r="H463">
        <v>24.55</v>
      </c>
      <c r="I463" s="12">
        <v>2.1399999999999999E-2</v>
      </c>
      <c r="J463" s="12">
        <v>2.1399999999999999E-2</v>
      </c>
      <c r="K463" s="12">
        <v>2.1399999999999999E-2</v>
      </c>
      <c r="L463" s="13">
        <v>43008</v>
      </c>
      <c r="M463" s="12">
        <v>0.32200000000000001</v>
      </c>
      <c r="N463" s="12">
        <v>0.55469999999999997</v>
      </c>
      <c r="O463">
        <v>2.17</v>
      </c>
      <c r="P463">
        <v>1.66</v>
      </c>
      <c r="Q463">
        <v>1</v>
      </c>
      <c r="R463">
        <v>5</v>
      </c>
      <c r="S463">
        <v>-0.39</v>
      </c>
      <c r="T463">
        <v>0.78</v>
      </c>
      <c r="U463">
        <v>-0.39</v>
      </c>
      <c r="V463">
        <v>0</v>
      </c>
      <c r="W463">
        <v>1.63</v>
      </c>
      <c r="X463">
        <v>21.35</v>
      </c>
      <c r="Y463">
        <v>0.48</v>
      </c>
      <c r="Z463">
        <v>-10.69</v>
      </c>
      <c r="AA463">
        <v>-26.24</v>
      </c>
      <c r="AB463">
        <v>-25.66</v>
      </c>
      <c r="AC463">
        <v>-62.99</v>
      </c>
      <c r="AD463">
        <v>-42.76</v>
      </c>
      <c r="AE463">
        <v>-104.98</v>
      </c>
      <c r="AF463">
        <v>-64.14</v>
      </c>
      <c r="AG463">
        <v>-157.47</v>
      </c>
      <c r="AH463">
        <v>38.103200000000001</v>
      </c>
      <c r="AI463">
        <v>10.029999999999999</v>
      </c>
    </row>
    <row r="464" spans="1:35">
      <c r="A464">
        <v>6189</v>
      </c>
      <c r="B464" t="s">
        <v>498</v>
      </c>
      <c r="C464" s="12">
        <v>0.20619999999999999</v>
      </c>
      <c r="D464">
        <v>3</v>
      </c>
      <c r="E464" s="13">
        <v>42937</v>
      </c>
      <c r="F464">
        <v>0</v>
      </c>
      <c r="H464">
        <v>32.200000000000003</v>
      </c>
      <c r="I464" s="12">
        <v>9.3200000000000005E-2</v>
      </c>
      <c r="J464" s="12">
        <v>9.3200000000000005E-2</v>
      </c>
      <c r="K464" s="12">
        <v>0.10390000000000001</v>
      </c>
      <c r="L464" s="13">
        <v>42972</v>
      </c>
      <c r="M464" s="14">
        <v>0.93169999999999997</v>
      </c>
      <c r="N464" s="12">
        <v>0.1183</v>
      </c>
      <c r="O464">
        <v>3.07</v>
      </c>
      <c r="P464">
        <v>2.6</v>
      </c>
      <c r="Q464">
        <v>2.5499999999999998</v>
      </c>
      <c r="R464">
        <v>10</v>
      </c>
      <c r="S464">
        <v>0.65</v>
      </c>
      <c r="T464">
        <v>0.52</v>
      </c>
      <c r="U464">
        <v>0.5</v>
      </c>
      <c r="V464">
        <v>1.67</v>
      </c>
      <c r="W464">
        <v>3.22</v>
      </c>
      <c r="X464">
        <v>13.42</v>
      </c>
      <c r="Y464">
        <v>1.78</v>
      </c>
      <c r="Z464">
        <v>44.67</v>
      </c>
      <c r="AA464">
        <v>143.84</v>
      </c>
      <c r="AB464">
        <v>-27.27</v>
      </c>
      <c r="AC464">
        <v>-87.82</v>
      </c>
      <c r="AD464">
        <v>-109.49</v>
      </c>
      <c r="AE464">
        <v>-352.56</v>
      </c>
      <c r="AF464">
        <v>-212.26</v>
      </c>
      <c r="AG464">
        <v>-683.49</v>
      </c>
      <c r="AH464">
        <v>6.0435999999999996</v>
      </c>
      <c r="AI464">
        <v>63.21</v>
      </c>
    </row>
    <row r="465" spans="1:35">
      <c r="A465">
        <v>2049</v>
      </c>
      <c r="B465" t="s">
        <v>499</v>
      </c>
      <c r="C465" s="12">
        <v>0.21199999999999999</v>
      </c>
      <c r="D465">
        <v>2.1</v>
      </c>
      <c r="E465" s="13">
        <v>42973</v>
      </c>
      <c r="F465">
        <v>0.2</v>
      </c>
      <c r="G465" s="13">
        <v>42973</v>
      </c>
      <c r="H465">
        <v>212</v>
      </c>
      <c r="I465" s="12">
        <v>9.9000000000000008E-3</v>
      </c>
      <c r="J465" s="12">
        <v>1.0800000000000001E-2</v>
      </c>
      <c r="K465" s="12">
        <v>1.21E-2</v>
      </c>
      <c r="L465" s="13">
        <v>42992</v>
      </c>
      <c r="M465" s="14">
        <v>0.377</v>
      </c>
      <c r="N465" s="12">
        <v>0.15609999999999999</v>
      </c>
      <c r="O465">
        <v>2.94</v>
      </c>
      <c r="P465">
        <v>3.52</v>
      </c>
      <c r="Q465">
        <v>2.5</v>
      </c>
      <c r="R465">
        <v>10</v>
      </c>
      <c r="S465">
        <v>0.53</v>
      </c>
      <c r="T465">
        <v>1.47</v>
      </c>
      <c r="U465">
        <v>1.18</v>
      </c>
      <c r="V465">
        <v>3.18</v>
      </c>
      <c r="W465">
        <v>6.1</v>
      </c>
      <c r="X465">
        <v>60.23</v>
      </c>
      <c r="Y465">
        <v>4.25</v>
      </c>
      <c r="Z465">
        <v>5.5</v>
      </c>
      <c r="AA465">
        <v>116.61</v>
      </c>
      <c r="AB465">
        <v>-2.9</v>
      </c>
      <c r="AC465">
        <v>-61.46</v>
      </c>
      <c r="AD465">
        <v>-12.5</v>
      </c>
      <c r="AE465">
        <v>-264.95999999999998</v>
      </c>
      <c r="AF465">
        <v>-24.5</v>
      </c>
      <c r="AG465">
        <v>-519.34</v>
      </c>
      <c r="AH465">
        <v>7.8623000000000003</v>
      </c>
      <c r="AI465">
        <v>48.59</v>
      </c>
    </row>
    <row r="466" spans="1:35">
      <c r="A466">
        <v>3221</v>
      </c>
      <c r="B466" t="s">
        <v>500</v>
      </c>
      <c r="C466" s="14">
        <v>0.19750000000000001</v>
      </c>
      <c r="D466">
        <v>1</v>
      </c>
      <c r="E466" s="13">
        <v>42949</v>
      </c>
      <c r="F466">
        <v>0</v>
      </c>
      <c r="G466" s="13"/>
      <c r="H466">
        <v>23.2</v>
      </c>
      <c r="I466" s="12">
        <v>4.3099999999999999E-2</v>
      </c>
      <c r="J466" s="12">
        <v>4.3099999999999999E-2</v>
      </c>
      <c r="K466" s="12">
        <v>4.7800000000000002E-2</v>
      </c>
      <c r="L466" s="13">
        <v>42986</v>
      </c>
      <c r="M466" s="12">
        <v>0.8</v>
      </c>
      <c r="N466" s="12">
        <v>0.1014</v>
      </c>
      <c r="O466">
        <v>1.08</v>
      </c>
      <c r="P466">
        <v>0.82</v>
      </c>
      <c r="Q466">
        <v>1.23</v>
      </c>
      <c r="R466">
        <v>10</v>
      </c>
      <c r="S466">
        <v>0.41</v>
      </c>
      <c r="T466">
        <v>0.44</v>
      </c>
      <c r="U466">
        <v>0.11</v>
      </c>
      <c r="V466">
        <v>0.96</v>
      </c>
      <c r="W466">
        <v>1.25</v>
      </c>
      <c r="X466">
        <v>16.690000000000001</v>
      </c>
      <c r="Y466">
        <v>1.3</v>
      </c>
      <c r="Z466">
        <v>18.88</v>
      </c>
      <c r="AA466">
        <v>43.81</v>
      </c>
      <c r="AB466">
        <v>-14.27</v>
      </c>
      <c r="AC466">
        <v>-33.1</v>
      </c>
      <c r="AD466">
        <v>-52.16</v>
      </c>
      <c r="AE466">
        <v>-121</v>
      </c>
      <c r="AF466">
        <v>-99.52</v>
      </c>
      <c r="AG466">
        <v>-230.88</v>
      </c>
      <c r="AH466">
        <v>18.202500000000001</v>
      </c>
      <c r="AI466">
        <v>20.99</v>
      </c>
    </row>
    <row r="467" spans="1:35">
      <c r="A467">
        <v>6136</v>
      </c>
      <c r="B467" t="s">
        <v>501</v>
      </c>
      <c r="C467" s="12">
        <v>0.1188</v>
      </c>
      <c r="D467">
        <v>2.1</v>
      </c>
      <c r="E467" s="13">
        <v>42917</v>
      </c>
      <c r="F467">
        <v>0</v>
      </c>
      <c r="H467">
        <v>25.2</v>
      </c>
      <c r="I467" s="12">
        <v>8.3299999999999999E-2</v>
      </c>
      <c r="J467" s="12">
        <v>8.3299999999999999E-2</v>
      </c>
      <c r="K467" s="12">
        <v>8.8599999999999998E-2</v>
      </c>
      <c r="L467" s="13">
        <v>42942</v>
      </c>
      <c r="M467" s="12">
        <v>1.0606</v>
      </c>
      <c r="N467" s="12">
        <v>0.1394</v>
      </c>
      <c r="O467">
        <v>2.2400000000000002</v>
      </c>
      <c r="P467">
        <v>2.77</v>
      </c>
      <c r="Q467">
        <v>2.79</v>
      </c>
      <c r="R467">
        <v>10</v>
      </c>
      <c r="S467">
        <v>0.28999999999999998</v>
      </c>
      <c r="T467">
        <v>0.26</v>
      </c>
      <c r="U467">
        <v>1.51</v>
      </c>
      <c r="V467">
        <v>2.06</v>
      </c>
      <c r="W467">
        <v>1.98</v>
      </c>
      <c r="X467">
        <v>11.56</v>
      </c>
      <c r="Y467">
        <v>0.97</v>
      </c>
      <c r="Z467">
        <v>5.36</v>
      </c>
      <c r="AA467">
        <v>13.5</v>
      </c>
      <c r="AB467">
        <v>-56.44</v>
      </c>
      <c r="AC467">
        <v>-142.22999999999999</v>
      </c>
      <c r="AD467">
        <v>-127.07</v>
      </c>
      <c r="AE467">
        <v>-320.20999999999998</v>
      </c>
      <c r="AF467">
        <v>-215.35</v>
      </c>
      <c r="AG467">
        <v>-542.67999999999995</v>
      </c>
      <c r="AH467">
        <v>8.9898000000000007</v>
      </c>
      <c r="AI467">
        <v>42.49</v>
      </c>
    </row>
    <row r="468" spans="1:35">
      <c r="A468">
        <v>2543</v>
      </c>
      <c r="B468" t="s">
        <v>502</v>
      </c>
      <c r="C468" s="12">
        <v>0.3387</v>
      </c>
      <c r="D468">
        <v>0.30568458999999998</v>
      </c>
      <c r="E468" s="13">
        <v>43033</v>
      </c>
      <c r="F468">
        <v>0</v>
      </c>
      <c r="G468" s="13"/>
      <c r="H468">
        <v>9.0500000000000007</v>
      </c>
      <c r="I468" s="12">
        <v>3.3799999999999997E-2</v>
      </c>
      <c r="J468" s="12">
        <v>3.3799999999999997E-2</v>
      </c>
      <c r="K468" s="12">
        <v>4.07E-2</v>
      </c>
      <c r="L468" s="13">
        <v>43064</v>
      </c>
      <c r="M468" s="12">
        <v>0.62380000000000002</v>
      </c>
      <c r="N468" s="12">
        <v>0.69840000000000002</v>
      </c>
      <c r="O468">
        <v>0.1</v>
      </c>
      <c r="P468">
        <v>0.05</v>
      </c>
      <c r="Q468">
        <v>0.18</v>
      </c>
      <c r="R468">
        <v>3</v>
      </c>
      <c r="S468">
        <v>0.16</v>
      </c>
      <c r="T468">
        <v>0.14000000000000001</v>
      </c>
      <c r="U468">
        <v>0.09</v>
      </c>
      <c r="V468">
        <v>0.39</v>
      </c>
      <c r="W468">
        <v>0.49</v>
      </c>
      <c r="X468">
        <v>23.21</v>
      </c>
      <c r="Y468">
        <v>0.84</v>
      </c>
      <c r="Z468">
        <v>37.450000000000003</v>
      </c>
      <c r="AA468">
        <v>33.9</v>
      </c>
      <c r="AB468">
        <v>9.8000000000000007</v>
      </c>
      <c r="AC468">
        <v>8.8699999999999992</v>
      </c>
      <c r="AD468">
        <v>-21.79</v>
      </c>
      <c r="AE468">
        <v>-19.72</v>
      </c>
      <c r="AF468">
        <v>-61.29</v>
      </c>
      <c r="AG468">
        <v>-55.47</v>
      </c>
      <c r="AH468">
        <v>55.951500000000003</v>
      </c>
      <c r="AI468">
        <v>6.83</v>
      </c>
    </row>
    <row r="469" spans="1:35">
      <c r="A469">
        <v>4306</v>
      </c>
      <c r="B469" t="s">
        <v>503</v>
      </c>
      <c r="C469" s="12">
        <v>0.2064</v>
      </c>
      <c r="D469">
        <v>0.5</v>
      </c>
      <c r="E469" s="13">
        <v>42948</v>
      </c>
      <c r="F469">
        <v>0</v>
      </c>
      <c r="G469" s="13"/>
      <c r="H469">
        <v>13.1</v>
      </c>
      <c r="I469" s="12">
        <v>3.8199999999999998E-2</v>
      </c>
      <c r="J469" s="12">
        <v>3.8199999999999998E-2</v>
      </c>
      <c r="K469" s="12">
        <v>4.2599999999999999E-2</v>
      </c>
      <c r="L469" s="13">
        <v>42972</v>
      </c>
      <c r="M469" s="12">
        <v>0.68489999999999995</v>
      </c>
      <c r="N469" s="12">
        <v>0.15509999999999999</v>
      </c>
      <c r="O469">
        <v>0.73</v>
      </c>
      <c r="P469">
        <v>1.29</v>
      </c>
      <c r="Q469">
        <v>1.4</v>
      </c>
      <c r="R469">
        <v>10</v>
      </c>
      <c r="S469">
        <v>0.15</v>
      </c>
      <c r="T469">
        <v>-0.06</v>
      </c>
      <c r="U469">
        <v>-0.09</v>
      </c>
      <c r="V469">
        <v>0</v>
      </c>
      <c r="W469">
        <v>0.73</v>
      </c>
      <c r="X469">
        <v>65.5</v>
      </c>
      <c r="Y469">
        <v>0.82</v>
      </c>
      <c r="Z469">
        <v>18.34</v>
      </c>
      <c r="AA469">
        <v>24.02</v>
      </c>
      <c r="AB469">
        <v>-11.14</v>
      </c>
      <c r="AC469">
        <v>-14.59</v>
      </c>
      <c r="AD469">
        <v>-44.82</v>
      </c>
      <c r="AE469">
        <v>-58.72</v>
      </c>
      <c r="AF469">
        <v>-86.93</v>
      </c>
      <c r="AG469">
        <v>-113.88</v>
      </c>
      <c r="AH469">
        <v>36.258200000000002</v>
      </c>
      <c r="AI469">
        <v>10.54</v>
      </c>
    </row>
    <row r="470" spans="1:35">
      <c r="A470">
        <v>2597</v>
      </c>
      <c r="B470" t="s">
        <v>504</v>
      </c>
      <c r="C470" s="12">
        <v>0.14799999999999999</v>
      </c>
      <c r="D470">
        <v>4.5999999999999996</v>
      </c>
      <c r="E470" s="13">
        <v>42923</v>
      </c>
      <c r="F470">
        <v>0</v>
      </c>
      <c r="G470" s="13"/>
      <c r="H470">
        <v>40.299999999999997</v>
      </c>
      <c r="I470" s="12">
        <v>0.11409999999999999</v>
      </c>
      <c r="J470" s="12">
        <v>0.11409999999999999</v>
      </c>
      <c r="K470" s="12">
        <v>0.12330000000000001</v>
      </c>
      <c r="L470" s="13">
        <v>42941</v>
      </c>
      <c r="M470" s="12">
        <v>0.89490000000000003</v>
      </c>
      <c r="N470" s="12">
        <v>0.55500000000000005</v>
      </c>
      <c r="O470">
        <v>6.33</v>
      </c>
      <c r="P470">
        <v>4.03</v>
      </c>
      <c r="Q470">
        <v>3.16</v>
      </c>
      <c r="R470">
        <v>9</v>
      </c>
      <c r="S470">
        <v>0.5</v>
      </c>
      <c r="T470">
        <v>0.45</v>
      </c>
      <c r="U470">
        <v>1.72</v>
      </c>
      <c r="V470">
        <v>2.67</v>
      </c>
      <c r="W470">
        <v>5.14</v>
      </c>
      <c r="X470">
        <v>10.050000000000001</v>
      </c>
      <c r="Y470">
        <v>1.49</v>
      </c>
      <c r="Z470">
        <v>23.17</v>
      </c>
      <c r="AA470">
        <v>93.38</v>
      </c>
      <c r="AB470">
        <v>-62.64</v>
      </c>
      <c r="AC470">
        <v>-252.45</v>
      </c>
      <c r="AD470">
        <v>-160.71</v>
      </c>
      <c r="AE470">
        <v>-647.67999999999995</v>
      </c>
      <c r="AF470">
        <v>-283.31</v>
      </c>
      <c r="AG470">
        <v>-1141.72</v>
      </c>
      <c r="AH470">
        <v>4.0483000000000002</v>
      </c>
      <c r="AI470">
        <v>94.36</v>
      </c>
    </row>
    <row r="471" spans="1:35">
      <c r="A471">
        <v>3094</v>
      </c>
      <c r="B471" t="s">
        <v>505</v>
      </c>
      <c r="C471" s="12">
        <v>0.14119999999999999</v>
      </c>
      <c r="D471">
        <v>1.1599999999999999</v>
      </c>
      <c r="E471" s="13">
        <v>42917</v>
      </c>
      <c r="F471">
        <v>0</v>
      </c>
      <c r="G471" s="13"/>
      <c r="H471">
        <v>22.65</v>
      </c>
      <c r="I471" s="12">
        <v>5.1200000000000002E-2</v>
      </c>
      <c r="J471" s="12">
        <v>5.1200000000000002E-2</v>
      </c>
      <c r="K471" s="12">
        <v>5.5100000000000003E-2</v>
      </c>
      <c r="L471" s="13">
        <v>42945</v>
      </c>
      <c r="M471" s="12">
        <v>1.1485000000000001</v>
      </c>
      <c r="N471" s="12">
        <v>8.5699999999999998E-2</v>
      </c>
      <c r="O471">
        <v>1.1399999999999999</v>
      </c>
      <c r="P471">
        <v>1.06</v>
      </c>
      <c r="Q471">
        <v>1.07</v>
      </c>
      <c r="R471">
        <v>10</v>
      </c>
      <c r="S471">
        <v>0.22</v>
      </c>
      <c r="T471">
        <v>0.21</v>
      </c>
      <c r="U471">
        <v>0.16</v>
      </c>
      <c r="V471">
        <v>0.59</v>
      </c>
      <c r="W471">
        <v>1.01</v>
      </c>
      <c r="X471">
        <v>26.34</v>
      </c>
      <c r="Y471">
        <v>1.55</v>
      </c>
      <c r="Z471">
        <v>8.74</v>
      </c>
      <c r="AA471">
        <v>19.8</v>
      </c>
      <c r="AB471">
        <v>-29.64</v>
      </c>
      <c r="AC471">
        <v>-67.13</v>
      </c>
      <c r="AD471">
        <v>-73.5</v>
      </c>
      <c r="AE471">
        <v>-166.48</v>
      </c>
      <c r="AF471">
        <v>-128.33000000000001</v>
      </c>
      <c r="AG471">
        <v>-290.67</v>
      </c>
      <c r="AH471">
        <v>16.104399999999998</v>
      </c>
      <c r="AI471">
        <v>23.72</v>
      </c>
    </row>
    <row r="472" spans="1:35">
      <c r="A472">
        <v>4908</v>
      </c>
      <c r="B472" t="s">
        <v>506</v>
      </c>
      <c r="C472" s="12">
        <v>9.8299999999999998E-2</v>
      </c>
      <c r="D472">
        <v>0.40024715</v>
      </c>
      <c r="E472" s="13">
        <v>42966</v>
      </c>
      <c r="F472">
        <v>0</v>
      </c>
      <c r="G472" s="13"/>
      <c r="H472">
        <v>18.05</v>
      </c>
      <c r="I472" s="12">
        <v>2.2200000000000001E-2</v>
      </c>
      <c r="J472" s="12">
        <v>2.2200000000000001E-2</v>
      </c>
      <c r="K472" s="12">
        <v>2.3300000000000001E-2</v>
      </c>
      <c r="L472" s="13">
        <v>43000</v>
      </c>
      <c r="M472" s="12">
        <v>0.52659999999999996</v>
      </c>
      <c r="N472" s="12">
        <v>0.13930000000000001</v>
      </c>
      <c r="O472">
        <v>1.25</v>
      </c>
      <c r="P472">
        <v>1.64</v>
      </c>
      <c r="Q472">
        <v>2.15</v>
      </c>
      <c r="R472">
        <v>10</v>
      </c>
      <c r="S472">
        <v>0.44</v>
      </c>
      <c r="T472">
        <v>0.37</v>
      </c>
      <c r="U472">
        <v>0.09</v>
      </c>
      <c r="V472">
        <v>0.9</v>
      </c>
      <c r="W472">
        <v>0.76</v>
      </c>
      <c r="X472">
        <v>17.52</v>
      </c>
      <c r="Y472">
        <v>1.1399999999999999</v>
      </c>
      <c r="Z472">
        <v>-0.73</v>
      </c>
      <c r="AA472">
        <v>-1.32</v>
      </c>
      <c r="AB472">
        <v>-17.02</v>
      </c>
      <c r="AC472">
        <v>-30.72</v>
      </c>
      <c r="AD472">
        <v>-35.630000000000003</v>
      </c>
      <c r="AE472">
        <v>-64.31</v>
      </c>
      <c r="AF472">
        <v>-58.89</v>
      </c>
      <c r="AG472">
        <v>-106.3</v>
      </c>
      <c r="AH472">
        <v>47.6282</v>
      </c>
      <c r="AI472">
        <v>8.02</v>
      </c>
    </row>
    <row r="473" spans="1:35">
      <c r="A473">
        <v>3553</v>
      </c>
      <c r="B473" t="s">
        <v>507</v>
      </c>
      <c r="C473" s="12">
        <v>0.2172</v>
      </c>
      <c r="D473">
        <v>0.2</v>
      </c>
      <c r="E473" s="13">
        <v>42915</v>
      </c>
      <c r="F473">
        <v>0</v>
      </c>
      <c r="H473">
        <v>14.05</v>
      </c>
      <c r="I473" s="12">
        <v>1.4200000000000001E-2</v>
      </c>
      <c r="J473" s="12">
        <v>1.4200000000000001E-2</v>
      </c>
      <c r="K473" s="12">
        <v>1.6E-2</v>
      </c>
      <c r="L473" s="13">
        <v>42944</v>
      </c>
      <c r="M473" s="12">
        <v>0.76919999999999999</v>
      </c>
      <c r="N473" s="12">
        <v>0.5524</v>
      </c>
      <c r="O473">
        <v>0.78</v>
      </c>
      <c r="P473">
        <v>0.76</v>
      </c>
      <c r="Q473">
        <v>1.68</v>
      </c>
      <c r="R473">
        <v>8</v>
      </c>
      <c r="S473">
        <v>-0.64</v>
      </c>
      <c r="T473">
        <v>-0.13</v>
      </c>
      <c r="U473">
        <v>-0.63</v>
      </c>
      <c r="V473">
        <v>-1.4</v>
      </c>
      <c r="W473">
        <v>0.26</v>
      </c>
      <c r="X473">
        <v>-8.6199999999999992</v>
      </c>
      <c r="Y473">
        <v>1.17</v>
      </c>
      <c r="Z473">
        <v>7.57</v>
      </c>
      <c r="AA473">
        <v>10.63</v>
      </c>
      <c r="AB473">
        <v>-3.48</v>
      </c>
      <c r="AC473">
        <v>-4.8899999999999997</v>
      </c>
      <c r="AD473">
        <v>-16.100000000000001</v>
      </c>
      <c r="AE473">
        <v>-22.62</v>
      </c>
      <c r="AF473">
        <v>-31.88</v>
      </c>
      <c r="AG473">
        <v>-44.8</v>
      </c>
      <c r="AH473">
        <v>90.203900000000004</v>
      </c>
      <c r="AI473">
        <v>4.2300000000000004</v>
      </c>
    </row>
    <row r="474" spans="1:35">
      <c r="A474">
        <v>3305</v>
      </c>
      <c r="B474" t="s">
        <v>508</v>
      </c>
      <c r="C474" s="12">
        <v>0.1169</v>
      </c>
      <c r="D474">
        <v>1</v>
      </c>
      <c r="E474" s="13">
        <v>42917</v>
      </c>
      <c r="F474">
        <v>0</v>
      </c>
      <c r="H474">
        <v>33.6</v>
      </c>
      <c r="I474" s="12">
        <v>2.98E-2</v>
      </c>
      <c r="J474" s="12">
        <v>2.98E-2</v>
      </c>
      <c r="K474" s="12">
        <v>3.1600000000000003E-2</v>
      </c>
      <c r="L474" s="13">
        <v>42938</v>
      </c>
      <c r="M474" s="12">
        <v>1.0638000000000001</v>
      </c>
      <c r="N474" s="12">
        <v>0.14929999999999999</v>
      </c>
      <c r="O474">
        <v>1.65</v>
      </c>
      <c r="P474">
        <v>1.99</v>
      </c>
      <c r="Q474">
        <v>2.2999999999999998</v>
      </c>
      <c r="R474">
        <v>10</v>
      </c>
      <c r="S474">
        <v>0.51</v>
      </c>
      <c r="T474">
        <v>0.67</v>
      </c>
      <c r="U474">
        <v>0.66</v>
      </c>
      <c r="V474">
        <v>1.84</v>
      </c>
      <c r="W474">
        <v>0.94</v>
      </c>
      <c r="X474">
        <v>16</v>
      </c>
      <c r="Y474">
        <v>1.01</v>
      </c>
      <c r="Z474">
        <v>1.65</v>
      </c>
      <c r="AA474">
        <v>5.53</v>
      </c>
      <c r="AB474">
        <v>-20.41</v>
      </c>
      <c r="AC474">
        <v>-68.56</v>
      </c>
      <c r="AD474">
        <v>-45.61</v>
      </c>
      <c r="AE474">
        <v>-153.24</v>
      </c>
      <c r="AF474">
        <v>-77.11</v>
      </c>
      <c r="AG474">
        <v>-259.08999999999997</v>
      </c>
      <c r="AH474">
        <v>18.895600000000002</v>
      </c>
      <c r="AI474">
        <v>20.22</v>
      </c>
    </row>
    <row r="475" spans="1:35">
      <c r="A475">
        <v>1541</v>
      </c>
      <c r="B475" t="s">
        <v>509</v>
      </c>
      <c r="C475" s="12">
        <v>0.20480000000000001</v>
      </c>
      <c r="D475">
        <v>3.2118523099999998</v>
      </c>
      <c r="E475" s="13">
        <v>42972</v>
      </c>
      <c r="F475">
        <v>0</v>
      </c>
      <c r="G475" s="13"/>
      <c r="H475">
        <v>60.8</v>
      </c>
      <c r="I475" s="12">
        <v>5.28E-2</v>
      </c>
      <c r="J475" s="12">
        <v>5.28E-2</v>
      </c>
      <c r="K475" s="12">
        <v>5.8900000000000001E-2</v>
      </c>
      <c r="L475" s="13">
        <v>43000</v>
      </c>
      <c r="M475" s="12">
        <v>0.89470000000000005</v>
      </c>
      <c r="N475" s="12">
        <v>0.38640000000000002</v>
      </c>
      <c r="O475">
        <v>1.64</v>
      </c>
      <c r="P475">
        <v>0.82</v>
      </c>
      <c r="Q475">
        <v>0.75</v>
      </c>
      <c r="R475">
        <v>4</v>
      </c>
      <c r="S475">
        <v>1.1299999999999999</v>
      </c>
      <c r="T475">
        <v>1.1100000000000001</v>
      </c>
      <c r="U475">
        <v>0.69</v>
      </c>
      <c r="V475">
        <v>2.93</v>
      </c>
      <c r="W475">
        <v>3.59</v>
      </c>
      <c r="X475">
        <v>16.52</v>
      </c>
      <c r="Y475">
        <v>4.12</v>
      </c>
      <c r="Z475">
        <v>24.98</v>
      </c>
      <c r="AA475">
        <v>151.86000000000001</v>
      </c>
      <c r="AB475">
        <v>-15.79</v>
      </c>
      <c r="AC475">
        <v>-96</v>
      </c>
      <c r="AD475">
        <v>-62.38</v>
      </c>
      <c r="AE475">
        <v>-379.26</v>
      </c>
      <c r="AF475">
        <v>-120.61</v>
      </c>
      <c r="AG475">
        <v>-733.33</v>
      </c>
      <c r="AH475">
        <v>5.6485000000000003</v>
      </c>
      <c r="AI475">
        <v>67.63</v>
      </c>
    </row>
    <row r="476" spans="1:35">
      <c r="A476">
        <v>3217</v>
      </c>
      <c r="B476" t="s">
        <v>510</v>
      </c>
      <c r="C476" s="12">
        <v>0.24740000000000001</v>
      </c>
      <c r="D476">
        <v>1</v>
      </c>
      <c r="E476" s="13">
        <v>42913</v>
      </c>
      <c r="F476">
        <v>0</v>
      </c>
      <c r="H476">
        <v>30.5</v>
      </c>
      <c r="I476" s="12">
        <v>3.2800000000000003E-2</v>
      </c>
      <c r="J476" s="12">
        <v>3.2800000000000003E-2</v>
      </c>
      <c r="K476" s="12">
        <v>3.7400000000000003E-2</v>
      </c>
      <c r="L476" s="13">
        <v>42943</v>
      </c>
      <c r="M476" s="12">
        <v>0.90090000000000003</v>
      </c>
      <c r="N476" s="12">
        <v>0.1502</v>
      </c>
      <c r="O476">
        <v>1.17</v>
      </c>
      <c r="P476">
        <v>1.08</v>
      </c>
      <c r="Q476">
        <v>1.1100000000000001</v>
      </c>
      <c r="R476">
        <v>9</v>
      </c>
      <c r="S476">
        <v>0.2</v>
      </c>
      <c r="T476">
        <v>0.35</v>
      </c>
      <c r="U476">
        <v>1</v>
      </c>
      <c r="V476">
        <v>1.55</v>
      </c>
      <c r="W476">
        <v>1.1100000000000001</v>
      </c>
      <c r="X476">
        <v>17.73</v>
      </c>
      <c r="Y476">
        <v>1.69</v>
      </c>
      <c r="Z476">
        <v>22.14</v>
      </c>
      <c r="AA476">
        <v>67.52</v>
      </c>
      <c r="AB476">
        <v>-3.65</v>
      </c>
      <c r="AC476">
        <v>-11.14</v>
      </c>
      <c r="AD476">
        <v>-33.130000000000003</v>
      </c>
      <c r="AE476">
        <v>-101.04</v>
      </c>
      <c r="AF476">
        <v>-69.97</v>
      </c>
      <c r="AG476">
        <v>-213.41</v>
      </c>
      <c r="AH476">
        <v>17.798300000000001</v>
      </c>
      <c r="AI476">
        <v>21.46</v>
      </c>
    </row>
    <row r="477" spans="1:35">
      <c r="A477">
        <v>1540</v>
      </c>
      <c r="B477" t="s">
        <v>511</v>
      </c>
      <c r="C477" s="12">
        <v>0.2495</v>
      </c>
      <c r="D477">
        <v>1</v>
      </c>
      <c r="E477" s="13">
        <v>42936</v>
      </c>
      <c r="F477">
        <v>0</v>
      </c>
      <c r="G477" s="13"/>
      <c r="H477">
        <v>15.3</v>
      </c>
      <c r="I477" s="12">
        <v>6.54E-2</v>
      </c>
      <c r="J477" s="12">
        <v>6.54E-2</v>
      </c>
      <c r="K477" s="12">
        <v>7.4700000000000003E-2</v>
      </c>
      <c r="L477" s="13">
        <v>42966</v>
      </c>
      <c r="M477" s="12">
        <v>1.3698999999999999</v>
      </c>
      <c r="N477" s="12">
        <v>0.2452</v>
      </c>
      <c r="O477">
        <v>1.27</v>
      </c>
      <c r="P477">
        <v>1.27</v>
      </c>
      <c r="Q477">
        <v>1.91</v>
      </c>
      <c r="R477">
        <v>10</v>
      </c>
      <c r="S477">
        <v>0.16</v>
      </c>
      <c r="T477">
        <v>0.08</v>
      </c>
      <c r="U477">
        <v>0</v>
      </c>
      <c r="V477">
        <v>0.24</v>
      </c>
      <c r="W477">
        <v>0.73</v>
      </c>
      <c r="X477">
        <v>-139.09</v>
      </c>
      <c r="Y477">
        <v>0.93</v>
      </c>
      <c r="Z477">
        <v>44.78</v>
      </c>
      <c r="AA477">
        <v>68.510000000000005</v>
      </c>
      <c r="AB477">
        <v>-6.68</v>
      </c>
      <c r="AC477">
        <v>-10.220000000000001</v>
      </c>
      <c r="AD477">
        <v>-65.489999999999995</v>
      </c>
      <c r="AE477">
        <v>-100.2</v>
      </c>
      <c r="AF477">
        <v>-139</v>
      </c>
      <c r="AG477">
        <v>-212.68</v>
      </c>
      <c r="AH477">
        <v>17.781700000000001</v>
      </c>
      <c r="AI477">
        <v>21.48</v>
      </c>
    </row>
    <row r="478" spans="1:35">
      <c r="A478">
        <v>9950</v>
      </c>
      <c r="B478" t="s">
        <v>512</v>
      </c>
      <c r="C478" s="12">
        <v>0.22009999999999999</v>
      </c>
      <c r="D478">
        <v>0.34300000000000003</v>
      </c>
      <c r="E478" s="13">
        <v>42948</v>
      </c>
      <c r="F478">
        <v>0.5</v>
      </c>
      <c r="G478" s="13">
        <v>42948</v>
      </c>
      <c r="H478">
        <v>14.1</v>
      </c>
      <c r="I478" s="14">
        <v>2.4299999999999999E-2</v>
      </c>
      <c r="J478" s="12">
        <v>5.9799999999999999E-2</v>
      </c>
      <c r="K478" s="12">
        <v>6.7199999999999996E-2</v>
      </c>
      <c r="L478" s="13">
        <v>42983</v>
      </c>
      <c r="M478" s="12">
        <v>0.89680000000000004</v>
      </c>
      <c r="N478" s="12">
        <v>0.1691</v>
      </c>
      <c r="O478">
        <v>1.05</v>
      </c>
      <c r="P478">
        <v>1.1100000000000001</v>
      </c>
      <c r="Q478">
        <v>1.08</v>
      </c>
      <c r="R478">
        <v>10</v>
      </c>
      <c r="S478">
        <v>0.05</v>
      </c>
      <c r="T478">
        <v>0.19</v>
      </c>
      <c r="U478">
        <v>-0.04</v>
      </c>
      <c r="V478">
        <v>0.2</v>
      </c>
      <c r="W478">
        <v>0.94</v>
      </c>
      <c r="X478">
        <v>61.3</v>
      </c>
      <c r="Y478">
        <v>0.87</v>
      </c>
      <c r="Z478">
        <v>32.61</v>
      </c>
      <c r="AA478">
        <v>45.98</v>
      </c>
      <c r="AB478">
        <v>-13.84</v>
      </c>
      <c r="AC478">
        <v>-19.52</v>
      </c>
      <c r="AD478">
        <v>-66.94</v>
      </c>
      <c r="AE478">
        <v>-94.38</v>
      </c>
      <c r="AF478">
        <v>-133.30000000000001</v>
      </c>
      <c r="AG478">
        <v>-187.96</v>
      </c>
      <c r="AH478">
        <v>21.372699999999998</v>
      </c>
      <c r="AI478">
        <v>17.87</v>
      </c>
    </row>
    <row r="479" spans="1:35">
      <c r="A479">
        <v>5015</v>
      </c>
      <c r="B479" t="s">
        <v>513</v>
      </c>
      <c r="C479" s="12">
        <v>9.1899999999999996E-2</v>
      </c>
      <c r="D479">
        <v>2</v>
      </c>
      <c r="E479" s="13">
        <v>42916</v>
      </c>
      <c r="F479">
        <v>0</v>
      </c>
      <c r="G479" s="13"/>
      <c r="H479">
        <v>25.15</v>
      </c>
      <c r="I479" s="12">
        <v>7.9500000000000001E-2</v>
      </c>
      <c r="J479" s="12">
        <v>7.9500000000000001E-2</v>
      </c>
      <c r="K479" s="12">
        <v>8.3400000000000002E-2</v>
      </c>
      <c r="L479" s="13">
        <v>42938</v>
      </c>
      <c r="M479" s="12">
        <v>0.82299999999999995</v>
      </c>
      <c r="N479" s="12">
        <v>0.20599999999999999</v>
      </c>
      <c r="O479">
        <v>2.0699999999999998</v>
      </c>
      <c r="P479">
        <v>1.38</v>
      </c>
      <c r="Q479">
        <v>1.58</v>
      </c>
      <c r="R479">
        <v>10</v>
      </c>
      <c r="S479">
        <v>0.64</v>
      </c>
      <c r="T479">
        <v>0.89</v>
      </c>
      <c r="U479">
        <v>0.36</v>
      </c>
      <c r="V479">
        <v>1.89</v>
      </c>
      <c r="W479">
        <v>2.4300000000000002</v>
      </c>
      <c r="X479">
        <v>8.61</v>
      </c>
      <c r="Y479">
        <v>1.46</v>
      </c>
      <c r="Z479">
        <v>-5.05</v>
      </c>
      <c r="AA479">
        <v>-12.7</v>
      </c>
      <c r="AB479">
        <v>-63.27</v>
      </c>
      <c r="AC479">
        <v>-159.13</v>
      </c>
      <c r="AD479">
        <v>-129.81</v>
      </c>
      <c r="AE479">
        <v>-326.48</v>
      </c>
      <c r="AF479">
        <v>-212.99</v>
      </c>
      <c r="AG479">
        <v>-535.66999999999996</v>
      </c>
      <c r="AH479">
        <v>9.5607000000000006</v>
      </c>
      <c r="AI479">
        <v>39.96</v>
      </c>
    </row>
    <row r="480" spans="1:35">
      <c r="A480">
        <v>1476</v>
      </c>
      <c r="B480" t="s">
        <v>514</v>
      </c>
      <c r="C480" s="12">
        <v>0.22650000000000001</v>
      </c>
      <c r="D480">
        <v>10.5</v>
      </c>
      <c r="E480" s="13">
        <v>42928</v>
      </c>
      <c r="F480">
        <v>0</v>
      </c>
      <c r="H480">
        <v>302</v>
      </c>
      <c r="I480" s="12">
        <v>3.4799999999999998E-2</v>
      </c>
      <c r="J480" s="12">
        <v>3.4799999999999998E-2</v>
      </c>
      <c r="K480" s="12">
        <v>3.9199999999999999E-2</v>
      </c>
      <c r="L480" s="13">
        <v>42956</v>
      </c>
      <c r="M480" s="12">
        <v>0.65669999999999995</v>
      </c>
      <c r="N480" s="12">
        <v>0.23980000000000001</v>
      </c>
      <c r="O480">
        <v>8.6300000000000008</v>
      </c>
      <c r="P480">
        <v>6.24</v>
      </c>
      <c r="Q480">
        <v>4.25</v>
      </c>
      <c r="R480">
        <v>10</v>
      </c>
      <c r="S480">
        <v>2.4700000000000002</v>
      </c>
      <c r="T480">
        <v>2.98</v>
      </c>
      <c r="U480">
        <v>3.15</v>
      </c>
      <c r="V480">
        <v>8.6</v>
      </c>
      <c r="W480">
        <v>15.99</v>
      </c>
      <c r="X480">
        <v>23.23</v>
      </c>
      <c r="Y480">
        <v>5.96</v>
      </c>
      <c r="Z480">
        <v>20.02</v>
      </c>
      <c r="AA480">
        <v>604.66999999999996</v>
      </c>
      <c r="AB480">
        <v>-7.07</v>
      </c>
      <c r="AC480">
        <v>-213.57</v>
      </c>
      <c r="AD480">
        <v>-38.04</v>
      </c>
      <c r="AE480">
        <v>-1148.7</v>
      </c>
      <c r="AF480">
        <v>-76.739999999999995</v>
      </c>
      <c r="AG480">
        <v>-2317.61</v>
      </c>
      <c r="AH480">
        <v>1.7110000000000001</v>
      </c>
      <c r="AI480">
        <v>223.26</v>
      </c>
    </row>
    <row r="481" spans="1:35">
      <c r="A481">
        <v>3537</v>
      </c>
      <c r="B481" t="s">
        <v>515</v>
      </c>
      <c r="C481" s="12">
        <v>0.20979999999999999</v>
      </c>
      <c r="D481">
        <v>1.2</v>
      </c>
      <c r="E481" s="13">
        <v>42942</v>
      </c>
      <c r="F481">
        <v>0</v>
      </c>
      <c r="G481" s="13"/>
      <c r="H481">
        <v>21.8</v>
      </c>
      <c r="I481" s="14">
        <v>5.5E-2</v>
      </c>
      <c r="J481" s="14">
        <v>5.5E-2</v>
      </c>
      <c r="K481" s="12">
        <v>6.1499999999999999E-2</v>
      </c>
      <c r="L481" s="13">
        <v>42965</v>
      </c>
      <c r="M481" s="12">
        <v>0.85109999999999997</v>
      </c>
      <c r="N481" s="12">
        <v>0.18410000000000001</v>
      </c>
      <c r="O481">
        <v>1.47</v>
      </c>
      <c r="P481">
        <v>1.48</v>
      </c>
      <c r="Q481">
        <v>1.82</v>
      </c>
      <c r="R481">
        <v>10</v>
      </c>
      <c r="S481">
        <v>0.11</v>
      </c>
      <c r="T481">
        <v>0.15</v>
      </c>
      <c r="U481">
        <v>0.34</v>
      </c>
      <c r="V481">
        <v>0.6</v>
      </c>
      <c r="W481">
        <v>1.41</v>
      </c>
      <c r="X481">
        <v>29.46</v>
      </c>
      <c r="Y481">
        <v>1.35</v>
      </c>
      <c r="Z481">
        <v>27.33</v>
      </c>
      <c r="AA481">
        <v>59.59</v>
      </c>
      <c r="AB481">
        <v>-15.24</v>
      </c>
      <c r="AC481">
        <v>-33.229999999999997</v>
      </c>
      <c r="AD481">
        <v>-63.9</v>
      </c>
      <c r="AE481">
        <v>-139.30000000000001</v>
      </c>
      <c r="AF481">
        <v>-124.72</v>
      </c>
      <c r="AG481">
        <v>-271.88</v>
      </c>
      <c r="AH481">
        <v>15.084300000000001</v>
      </c>
      <c r="AI481">
        <v>25.32</v>
      </c>
    </row>
    <row r="482" spans="1:35">
      <c r="A482">
        <v>2851</v>
      </c>
      <c r="B482" t="s">
        <v>516</v>
      </c>
      <c r="C482" s="12">
        <v>0.23960000000000001</v>
      </c>
      <c r="D482">
        <v>0.7</v>
      </c>
      <c r="E482" s="13">
        <v>42900</v>
      </c>
      <c r="F482">
        <v>0</v>
      </c>
      <c r="G482" s="13"/>
      <c r="H482">
        <v>15.25</v>
      </c>
      <c r="I482" s="12">
        <v>4.5900000000000003E-2</v>
      </c>
      <c r="J482" s="12">
        <v>4.5900000000000003E-2</v>
      </c>
      <c r="K482" s="12">
        <v>5.21E-2</v>
      </c>
      <c r="L482" s="13">
        <v>42924</v>
      </c>
      <c r="M482" s="12">
        <v>0.51470000000000005</v>
      </c>
      <c r="N482" s="12">
        <v>0.57250000000000001</v>
      </c>
      <c r="O482">
        <v>1.03</v>
      </c>
      <c r="P482">
        <v>0.8</v>
      </c>
      <c r="Q482">
        <v>0.88</v>
      </c>
      <c r="R482">
        <v>8</v>
      </c>
      <c r="S482">
        <v>0.13</v>
      </c>
      <c r="T482">
        <v>0.41</v>
      </c>
      <c r="U482">
        <v>0.56999999999999995</v>
      </c>
      <c r="V482">
        <v>1.1100000000000001</v>
      </c>
      <c r="W482">
        <v>1.36</v>
      </c>
      <c r="X482">
        <v>10.17</v>
      </c>
      <c r="Y482">
        <v>0.91</v>
      </c>
      <c r="Z482">
        <v>29.29</v>
      </c>
      <c r="AA482">
        <v>44.67</v>
      </c>
      <c r="AB482">
        <v>-6.69</v>
      </c>
      <c r="AC482">
        <v>-10.199999999999999</v>
      </c>
      <c r="AD482">
        <v>-47.81</v>
      </c>
      <c r="AE482">
        <v>-72.91</v>
      </c>
      <c r="AF482">
        <v>-99.21</v>
      </c>
      <c r="AG482">
        <v>-151.30000000000001</v>
      </c>
      <c r="AH482">
        <v>25.514800000000001</v>
      </c>
      <c r="AI482">
        <v>14.97</v>
      </c>
    </row>
    <row r="483" spans="1:35">
      <c r="A483">
        <v>3045</v>
      </c>
      <c r="B483" t="s">
        <v>517</v>
      </c>
      <c r="C483" s="12">
        <v>0.19800000000000001</v>
      </c>
      <c r="D483">
        <v>5.6</v>
      </c>
      <c r="E483" s="13">
        <v>42916</v>
      </c>
      <c r="F483">
        <v>0</v>
      </c>
      <c r="G483" s="13"/>
      <c r="H483">
        <v>109</v>
      </c>
      <c r="I483" s="12">
        <v>5.1400000000000001E-2</v>
      </c>
      <c r="J483" s="12">
        <v>5.1400000000000001E-2</v>
      </c>
      <c r="K483" s="12">
        <v>5.7000000000000002E-2</v>
      </c>
      <c r="L483" s="13">
        <v>42937</v>
      </c>
      <c r="M483" s="12">
        <v>0.97219999999999995</v>
      </c>
      <c r="N483" s="12">
        <v>6.0299999999999999E-2</v>
      </c>
      <c r="O483">
        <v>5.6</v>
      </c>
      <c r="P483">
        <v>5.27</v>
      </c>
      <c r="Q483">
        <v>4.6500000000000004</v>
      </c>
      <c r="R483">
        <v>10</v>
      </c>
      <c r="S483">
        <v>1.39</v>
      </c>
      <c r="T483">
        <v>1.51</v>
      </c>
      <c r="U483">
        <v>1.47</v>
      </c>
      <c r="V483">
        <v>4.37</v>
      </c>
      <c r="W483">
        <v>5.76</v>
      </c>
      <c r="X483">
        <v>19.36</v>
      </c>
      <c r="Y483">
        <v>4.91</v>
      </c>
      <c r="Z483">
        <v>22.63</v>
      </c>
      <c r="AA483">
        <v>246.68</v>
      </c>
      <c r="AB483">
        <v>-16.89</v>
      </c>
      <c r="AC483">
        <v>-184.13</v>
      </c>
      <c r="AD483">
        <v>-62.06</v>
      </c>
      <c r="AE483">
        <v>-676.48</v>
      </c>
      <c r="AF483">
        <v>-118.52</v>
      </c>
      <c r="AG483">
        <v>-1291.92</v>
      </c>
      <c r="AH483">
        <v>3.2496999999999998</v>
      </c>
      <c r="AI483">
        <v>117.55</v>
      </c>
    </row>
    <row r="484" spans="1:35">
      <c r="A484">
        <v>2430</v>
      </c>
      <c r="B484" t="s">
        <v>518</v>
      </c>
      <c r="C484" s="12">
        <v>0.29530000000000001</v>
      </c>
      <c r="D484">
        <v>1.2</v>
      </c>
      <c r="E484" s="13">
        <v>42866</v>
      </c>
      <c r="F484">
        <v>0</v>
      </c>
      <c r="G484" s="13"/>
      <c r="H484">
        <v>28.55</v>
      </c>
      <c r="I484" s="12">
        <v>4.2000000000000003E-2</v>
      </c>
      <c r="J484" s="12">
        <v>4.2000000000000003E-2</v>
      </c>
      <c r="K484" s="12">
        <v>4.9299999999999997E-2</v>
      </c>
      <c r="L484" s="13">
        <v>42880</v>
      </c>
      <c r="M484" s="12">
        <v>0.6704</v>
      </c>
      <c r="N484" s="12">
        <v>0.32500000000000001</v>
      </c>
      <c r="O484">
        <v>1.2</v>
      </c>
      <c r="P484">
        <v>2.02</v>
      </c>
      <c r="Q484">
        <v>2.16</v>
      </c>
      <c r="R484">
        <v>9</v>
      </c>
      <c r="S484">
        <v>1.01</v>
      </c>
      <c r="T484">
        <v>0.76</v>
      </c>
      <c r="U484">
        <v>0.64</v>
      </c>
      <c r="V484">
        <v>2.41</v>
      </c>
      <c r="W484">
        <v>1.79</v>
      </c>
      <c r="X484">
        <v>11.11</v>
      </c>
      <c r="Y484">
        <v>1.01</v>
      </c>
      <c r="Z484">
        <v>37.94</v>
      </c>
      <c r="AA484">
        <v>108.32</v>
      </c>
      <c r="AB484">
        <v>4.17</v>
      </c>
      <c r="AC484">
        <v>11.92</v>
      </c>
      <c r="AD484">
        <v>-34.42</v>
      </c>
      <c r="AE484">
        <v>-98.26</v>
      </c>
      <c r="AF484">
        <v>-82.65</v>
      </c>
      <c r="AG484">
        <v>-235.97</v>
      </c>
      <c r="AH484">
        <v>14.522399999999999</v>
      </c>
      <c r="AI484">
        <v>26.3</v>
      </c>
    </row>
    <row r="485" spans="1:35">
      <c r="A485">
        <v>1477</v>
      </c>
      <c r="B485" t="s">
        <v>519</v>
      </c>
      <c r="C485" s="12">
        <v>0.20780000000000001</v>
      </c>
      <c r="D485">
        <v>9.52</v>
      </c>
      <c r="E485" s="13">
        <v>42949</v>
      </c>
      <c r="F485">
        <v>0.35</v>
      </c>
      <c r="G485" s="13">
        <v>42949</v>
      </c>
      <c r="H485">
        <v>126</v>
      </c>
      <c r="I485" s="12">
        <v>7.5600000000000001E-2</v>
      </c>
      <c r="J485" s="12">
        <v>7.8299999999999995E-2</v>
      </c>
      <c r="K485" s="12">
        <v>8.7400000000000005E-2</v>
      </c>
      <c r="L485" s="13">
        <v>42971</v>
      </c>
      <c r="M485" s="12">
        <v>0.90549999999999997</v>
      </c>
      <c r="N485" s="12">
        <v>9.01E-2</v>
      </c>
      <c r="O485">
        <v>8.5299999999999994</v>
      </c>
      <c r="P485">
        <v>7.06</v>
      </c>
      <c r="Q485">
        <v>6.06</v>
      </c>
      <c r="R485">
        <v>10</v>
      </c>
      <c r="S485">
        <v>3.22</v>
      </c>
      <c r="T485">
        <v>1.4</v>
      </c>
      <c r="U485">
        <v>1.89</v>
      </c>
      <c r="V485">
        <v>6.51</v>
      </c>
      <c r="W485">
        <v>10.9</v>
      </c>
      <c r="X485">
        <v>14.67</v>
      </c>
      <c r="Y485">
        <v>3.12</v>
      </c>
      <c r="Z485">
        <v>38.15</v>
      </c>
      <c r="AA485">
        <v>480.72</v>
      </c>
      <c r="AB485">
        <v>-22.38</v>
      </c>
      <c r="AC485">
        <v>-281.97000000000003</v>
      </c>
      <c r="AD485">
        <v>-91.56</v>
      </c>
      <c r="AE485">
        <v>-1153.6099999999999</v>
      </c>
      <c r="AF485">
        <v>-178.03</v>
      </c>
      <c r="AG485">
        <v>-2243.15</v>
      </c>
      <c r="AH485">
        <v>1.8355999999999999</v>
      </c>
      <c r="AI485">
        <v>208.1</v>
      </c>
    </row>
    <row r="486" spans="1:35">
      <c r="A486">
        <v>3444</v>
      </c>
      <c r="B486" t="s">
        <v>520</v>
      </c>
      <c r="C486" s="12">
        <v>0.17199999999999999</v>
      </c>
      <c r="D486">
        <v>1</v>
      </c>
      <c r="E486" s="13">
        <v>42931</v>
      </c>
      <c r="F486">
        <v>0</v>
      </c>
      <c r="G486" s="13"/>
      <c r="H486">
        <v>19.399999999999999</v>
      </c>
      <c r="I486" s="12">
        <v>5.1499999999999997E-2</v>
      </c>
      <c r="J486" s="12">
        <v>5.1499999999999997E-2</v>
      </c>
      <c r="K486" s="12">
        <v>5.6399999999999999E-2</v>
      </c>
      <c r="L486" s="13">
        <v>42966</v>
      </c>
      <c r="M486" s="12">
        <v>0.90090000000000003</v>
      </c>
      <c r="N486" s="12">
        <v>0.1973</v>
      </c>
      <c r="O486">
        <v>0.9</v>
      </c>
      <c r="P486">
        <v>1.27</v>
      </c>
      <c r="Q486">
        <v>1.63</v>
      </c>
      <c r="R486">
        <v>10</v>
      </c>
      <c r="S486">
        <v>0.17</v>
      </c>
      <c r="T486">
        <v>0.36</v>
      </c>
      <c r="U486">
        <v>0.21</v>
      </c>
      <c r="V486">
        <v>0.74</v>
      </c>
      <c r="W486">
        <v>1.1100000000000001</v>
      </c>
      <c r="X486">
        <v>17.48</v>
      </c>
      <c r="Y486">
        <v>1.35</v>
      </c>
      <c r="Z486">
        <v>16.34</v>
      </c>
      <c r="AA486">
        <v>31.7</v>
      </c>
      <c r="AB486">
        <v>-22.85</v>
      </c>
      <c r="AC486">
        <v>-44.32</v>
      </c>
      <c r="AD486">
        <v>-67.63</v>
      </c>
      <c r="AE486">
        <v>-131.19999999999999</v>
      </c>
      <c r="AF486">
        <v>-123.61</v>
      </c>
      <c r="AG486">
        <v>-239.8</v>
      </c>
      <c r="AH486">
        <v>18.4162</v>
      </c>
      <c r="AI486">
        <v>20.74</v>
      </c>
    </row>
    <row r="487" spans="1:35">
      <c r="A487">
        <v>2850</v>
      </c>
      <c r="B487" t="s">
        <v>521</v>
      </c>
      <c r="C487" s="12">
        <v>0.20480000000000001</v>
      </c>
      <c r="D487">
        <v>1.57</v>
      </c>
      <c r="E487" s="13">
        <v>42930</v>
      </c>
      <c r="F487">
        <v>0</v>
      </c>
      <c r="H487">
        <v>26.3</v>
      </c>
      <c r="I487" s="12">
        <v>5.9700000000000003E-2</v>
      </c>
      <c r="J487" s="12">
        <v>5.9700000000000003E-2</v>
      </c>
      <c r="K487" s="12">
        <v>6.6500000000000004E-2</v>
      </c>
      <c r="L487" s="13">
        <v>42957</v>
      </c>
      <c r="M487" s="12">
        <v>0.39550000000000002</v>
      </c>
      <c r="N487" s="12">
        <v>7.1800000000000003E-2</v>
      </c>
      <c r="O487">
        <v>1.21</v>
      </c>
      <c r="P487">
        <v>1.3</v>
      </c>
      <c r="Q487">
        <v>1.38</v>
      </c>
      <c r="R487">
        <v>9</v>
      </c>
      <c r="S487">
        <v>0.75</v>
      </c>
      <c r="T487">
        <v>1.04</v>
      </c>
      <c r="U487">
        <v>1.24</v>
      </c>
      <c r="V487">
        <v>3.03</v>
      </c>
      <c r="W487">
        <v>3.97</v>
      </c>
      <c r="X487">
        <v>6.94</v>
      </c>
      <c r="Y487">
        <v>0.98</v>
      </c>
      <c r="Z487">
        <v>28.22</v>
      </c>
      <c r="AA487">
        <v>74.23</v>
      </c>
      <c r="AB487">
        <v>-17.84</v>
      </c>
      <c r="AC487">
        <v>-46.92</v>
      </c>
      <c r="AD487">
        <v>-70.489999999999995</v>
      </c>
      <c r="AE487">
        <v>-185.39</v>
      </c>
      <c r="AF487">
        <v>-136.30000000000001</v>
      </c>
      <c r="AG487">
        <v>-358.46</v>
      </c>
      <c r="AH487">
        <v>11.5556</v>
      </c>
      <c r="AI487">
        <v>33.06</v>
      </c>
    </row>
    <row r="488" spans="1:35">
      <c r="A488">
        <v>6194</v>
      </c>
      <c r="B488" t="s">
        <v>522</v>
      </c>
      <c r="C488" s="12">
        <v>0.32900000000000001</v>
      </c>
      <c r="D488">
        <v>0.75</v>
      </c>
      <c r="E488" s="13">
        <v>42927</v>
      </c>
      <c r="F488">
        <v>0</v>
      </c>
      <c r="G488" s="13"/>
      <c r="H488">
        <v>16.100000000000001</v>
      </c>
      <c r="I488" s="12">
        <v>4.6600000000000003E-2</v>
      </c>
      <c r="J488" s="12">
        <v>4.6600000000000003E-2</v>
      </c>
      <c r="K488" s="12">
        <v>5.5800000000000002E-2</v>
      </c>
      <c r="L488" s="13">
        <v>42958</v>
      </c>
      <c r="M488" s="14">
        <v>-1.2930999999999999</v>
      </c>
      <c r="N488" s="12">
        <v>0.15759999999999999</v>
      </c>
      <c r="O488">
        <v>0.9</v>
      </c>
      <c r="P488">
        <v>1.32</v>
      </c>
      <c r="Q488">
        <v>1.97</v>
      </c>
      <c r="R488">
        <v>10</v>
      </c>
      <c r="S488">
        <v>-0.3</v>
      </c>
      <c r="T488">
        <v>-0.33</v>
      </c>
      <c r="U488">
        <v>-0.99</v>
      </c>
      <c r="V488">
        <v>-1.62</v>
      </c>
      <c r="W488">
        <v>-0.57999999999999996</v>
      </c>
      <c r="X488">
        <v>-9.15</v>
      </c>
      <c r="Y488">
        <v>0.6</v>
      </c>
      <c r="Z488">
        <v>49.51</v>
      </c>
      <c r="AA488">
        <v>79.709999999999994</v>
      </c>
      <c r="AB488">
        <v>11.53</v>
      </c>
      <c r="AC488">
        <v>18.57</v>
      </c>
      <c r="AD488">
        <v>-31.86</v>
      </c>
      <c r="AE488">
        <v>-51.3</v>
      </c>
      <c r="AF488">
        <v>-86.11</v>
      </c>
      <c r="AG488">
        <v>-138.63999999999999</v>
      </c>
      <c r="AH488">
        <v>22.899699999999999</v>
      </c>
      <c r="AI488">
        <v>16.68</v>
      </c>
    </row>
    <row r="489" spans="1:35">
      <c r="A489">
        <v>8059</v>
      </c>
      <c r="B489" t="s">
        <v>523</v>
      </c>
      <c r="C489" s="12">
        <v>8.9300000000000004E-2</v>
      </c>
      <c r="D489">
        <v>0.5</v>
      </c>
      <c r="E489" s="13">
        <v>42976</v>
      </c>
      <c r="F489">
        <v>0</v>
      </c>
      <c r="G489" s="13"/>
      <c r="H489">
        <v>13.05</v>
      </c>
      <c r="I489" s="12">
        <v>3.8300000000000001E-2</v>
      </c>
      <c r="J489" s="12">
        <v>3.8300000000000001E-2</v>
      </c>
      <c r="K489" s="12">
        <v>4.0099999999999997E-2</v>
      </c>
      <c r="L489" s="13">
        <v>43001</v>
      </c>
      <c r="M489" s="12">
        <v>0.4425</v>
      </c>
      <c r="N489" s="12">
        <v>0.30299999999999999</v>
      </c>
      <c r="O489">
        <v>0.37</v>
      </c>
      <c r="P489">
        <v>0.18</v>
      </c>
      <c r="Q489">
        <v>0.44</v>
      </c>
      <c r="R489">
        <v>5</v>
      </c>
      <c r="S489">
        <v>0.23</v>
      </c>
      <c r="T489">
        <v>-0.23</v>
      </c>
      <c r="U489">
        <v>0</v>
      </c>
      <c r="V489">
        <v>0</v>
      </c>
      <c r="W489">
        <v>1.1299999999999999</v>
      </c>
      <c r="X489">
        <v>261</v>
      </c>
      <c r="Y489">
        <v>1.1599999999999999</v>
      </c>
      <c r="Z489">
        <v>-2.91</v>
      </c>
      <c r="AA489">
        <v>-3.79</v>
      </c>
      <c r="AB489">
        <v>-30.92</v>
      </c>
      <c r="AC489">
        <v>-40.35</v>
      </c>
      <c r="AD489">
        <v>-62.94</v>
      </c>
      <c r="AE489">
        <v>-82.14</v>
      </c>
      <c r="AF489">
        <v>-102.97</v>
      </c>
      <c r="AG489">
        <v>-134.37</v>
      </c>
      <c r="AH489">
        <v>38.290300000000002</v>
      </c>
      <c r="AI489">
        <v>9.98</v>
      </c>
    </row>
    <row r="490" spans="1:35">
      <c r="A490">
        <v>8210</v>
      </c>
      <c r="B490" t="s">
        <v>524</v>
      </c>
      <c r="C490" s="12">
        <v>0.16289999999999999</v>
      </c>
      <c r="D490">
        <v>2.6</v>
      </c>
      <c r="E490" s="13">
        <v>42927</v>
      </c>
      <c r="F490">
        <v>0</v>
      </c>
      <c r="G490" s="13"/>
      <c r="H490">
        <v>56.3</v>
      </c>
      <c r="I490" s="12">
        <v>4.6199999999999998E-2</v>
      </c>
      <c r="J490" s="12">
        <v>4.6199999999999998E-2</v>
      </c>
      <c r="K490" s="12">
        <v>5.0299999999999997E-2</v>
      </c>
      <c r="L490" s="13">
        <v>42945</v>
      </c>
      <c r="M490" s="12">
        <v>0.61609999999999998</v>
      </c>
      <c r="N490" s="12">
        <v>0.13869999999999999</v>
      </c>
      <c r="O490">
        <v>2.7</v>
      </c>
      <c r="P490">
        <v>2.73</v>
      </c>
      <c r="Q490">
        <v>2.34</v>
      </c>
      <c r="R490">
        <v>10</v>
      </c>
      <c r="S490">
        <v>0.93</v>
      </c>
      <c r="T490">
        <v>1.42</v>
      </c>
      <c r="U490">
        <v>1.1200000000000001</v>
      </c>
      <c r="V490">
        <v>3.47</v>
      </c>
      <c r="W490">
        <v>4.22</v>
      </c>
      <c r="X490">
        <v>11.24</v>
      </c>
      <c r="Y490">
        <v>2.36</v>
      </c>
      <c r="Z490">
        <v>12.64</v>
      </c>
      <c r="AA490">
        <v>71.180000000000007</v>
      </c>
      <c r="AB490">
        <v>-22.32</v>
      </c>
      <c r="AC490">
        <v>-125.64</v>
      </c>
      <c r="AD490">
        <v>-62.27</v>
      </c>
      <c r="AE490">
        <v>-350.58</v>
      </c>
      <c r="AF490">
        <v>-112.21</v>
      </c>
      <c r="AG490">
        <v>-631.76</v>
      </c>
      <c r="AH490">
        <v>7.1130000000000004</v>
      </c>
      <c r="AI490">
        <v>53.7</v>
      </c>
    </row>
    <row r="491" spans="1:35">
      <c r="A491">
        <v>9924</v>
      </c>
      <c r="B491" t="s">
        <v>525</v>
      </c>
      <c r="C491" s="12">
        <v>0.19170000000000001</v>
      </c>
      <c r="D491">
        <v>2.8</v>
      </c>
      <c r="E491" s="13">
        <v>42930</v>
      </c>
      <c r="F491">
        <v>0</v>
      </c>
      <c r="G491" s="13"/>
      <c r="H491">
        <v>43.55</v>
      </c>
      <c r="I491" s="12">
        <v>6.4299999999999996E-2</v>
      </c>
      <c r="J491" s="12">
        <v>6.4299999999999996E-2</v>
      </c>
      <c r="K491" s="12">
        <v>7.1099999999999997E-2</v>
      </c>
      <c r="L491" s="13">
        <v>42959</v>
      </c>
      <c r="M491" s="12">
        <v>0.66349999999999998</v>
      </c>
      <c r="N491" s="12">
        <v>8.9800000000000005E-2</v>
      </c>
      <c r="O491">
        <v>2.27</v>
      </c>
      <c r="P491">
        <v>1.78</v>
      </c>
      <c r="Q491">
        <v>1.69</v>
      </c>
      <c r="R491">
        <v>10</v>
      </c>
      <c r="S491">
        <v>0.96</v>
      </c>
      <c r="T491">
        <v>1.28</v>
      </c>
      <c r="U491">
        <v>1.1200000000000001</v>
      </c>
      <c r="V491">
        <v>3.36</v>
      </c>
      <c r="W491">
        <v>4.22</v>
      </c>
      <c r="X491">
        <v>10.08</v>
      </c>
      <c r="Y491">
        <v>1.64</v>
      </c>
      <c r="Z491">
        <v>26.4</v>
      </c>
      <c r="AA491">
        <v>114.96</v>
      </c>
      <c r="AB491">
        <v>-22.92</v>
      </c>
      <c r="AC491">
        <v>-99.83</v>
      </c>
      <c r="AD491">
        <v>-79.290000000000006</v>
      </c>
      <c r="AE491">
        <v>-345.3</v>
      </c>
      <c r="AF491">
        <v>-149.74</v>
      </c>
      <c r="AG491">
        <v>-652.13</v>
      </c>
      <c r="AH491">
        <v>6.5180999999999996</v>
      </c>
      <c r="AI491">
        <v>58.61</v>
      </c>
    </row>
    <row r="492" spans="1:35">
      <c r="A492">
        <v>3501</v>
      </c>
      <c r="B492" t="s">
        <v>526</v>
      </c>
      <c r="C492" s="12">
        <v>0.17710000000000001</v>
      </c>
      <c r="D492">
        <v>4</v>
      </c>
      <c r="E492" s="13">
        <v>42950</v>
      </c>
      <c r="F492">
        <v>0</v>
      </c>
      <c r="G492" s="13"/>
      <c r="H492">
        <v>52</v>
      </c>
      <c r="I492" s="12">
        <v>7.6899999999999996E-2</v>
      </c>
      <c r="J492" s="12">
        <v>7.6899999999999996E-2</v>
      </c>
      <c r="K492" s="12">
        <v>8.4400000000000003E-2</v>
      </c>
      <c r="L492" s="13">
        <v>42977</v>
      </c>
      <c r="M492" s="12">
        <v>0.63290000000000002</v>
      </c>
      <c r="N492" s="12">
        <v>0.23300000000000001</v>
      </c>
      <c r="O492">
        <v>3.2</v>
      </c>
      <c r="P492">
        <v>3.3</v>
      </c>
      <c r="Q492">
        <v>3.02</v>
      </c>
      <c r="R492">
        <v>10</v>
      </c>
      <c r="S492">
        <v>1.51</v>
      </c>
      <c r="T492">
        <v>1.18</v>
      </c>
      <c r="U492">
        <v>1.4</v>
      </c>
      <c r="V492">
        <v>4.09</v>
      </c>
      <c r="W492">
        <v>6.32</v>
      </c>
      <c r="X492">
        <v>9.52</v>
      </c>
      <c r="Y492">
        <v>1.1299999999999999</v>
      </c>
      <c r="Z492">
        <v>26.25</v>
      </c>
      <c r="AA492">
        <v>136.49</v>
      </c>
      <c r="AB492">
        <v>-32.369999999999997</v>
      </c>
      <c r="AC492">
        <v>-168.3</v>
      </c>
      <c r="AD492">
        <v>-99.35</v>
      </c>
      <c r="AE492">
        <v>-516.64</v>
      </c>
      <c r="AF492">
        <v>-183.09</v>
      </c>
      <c r="AG492">
        <v>-952.06</v>
      </c>
      <c r="AH492">
        <v>4.5933000000000002</v>
      </c>
      <c r="AI492">
        <v>83.17</v>
      </c>
    </row>
    <row r="493" spans="1:35">
      <c r="A493">
        <v>6154</v>
      </c>
      <c r="B493" t="s">
        <v>527</v>
      </c>
      <c r="C493" s="12">
        <v>0.2485</v>
      </c>
      <c r="D493">
        <v>1</v>
      </c>
      <c r="E493" s="13">
        <v>42991</v>
      </c>
      <c r="F493">
        <v>0</v>
      </c>
      <c r="H493">
        <v>16.95</v>
      </c>
      <c r="I493" s="12">
        <v>5.8999999999999997E-2</v>
      </c>
      <c r="J493" s="12">
        <v>5.8999999999999997E-2</v>
      </c>
      <c r="K493" s="12">
        <v>6.7400000000000002E-2</v>
      </c>
      <c r="L493" s="13">
        <v>43022</v>
      </c>
      <c r="M493" s="12">
        <v>0.94340000000000002</v>
      </c>
      <c r="N493" s="12">
        <v>0.20119999999999999</v>
      </c>
      <c r="O493">
        <v>1.28</v>
      </c>
      <c r="P493">
        <v>1.51</v>
      </c>
      <c r="Q493">
        <v>2.04</v>
      </c>
      <c r="R493">
        <v>10</v>
      </c>
      <c r="S493">
        <v>0.38</v>
      </c>
      <c r="T493">
        <v>0.24</v>
      </c>
      <c r="U493">
        <v>0.37</v>
      </c>
      <c r="V493">
        <v>0.99</v>
      </c>
      <c r="W493">
        <v>1.06</v>
      </c>
      <c r="X493">
        <v>14.61</v>
      </c>
      <c r="Y493">
        <v>1.07</v>
      </c>
      <c r="Z493">
        <v>40.14</v>
      </c>
      <c r="AA493">
        <v>68.040000000000006</v>
      </c>
      <c r="AB493">
        <v>-6.29</v>
      </c>
      <c r="AC493">
        <v>-10.66</v>
      </c>
      <c r="AD493">
        <v>-59.35</v>
      </c>
      <c r="AE493">
        <v>-100.6</v>
      </c>
      <c r="AF493">
        <v>-125.68</v>
      </c>
      <c r="AG493">
        <v>-213.03</v>
      </c>
      <c r="AH493">
        <v>17.7896</v>
      </c>
      <c r="AI493">
        <v>21.47</v>
      </c>
    </row>
    <row r="494" spans="1:35">
      <c r="A494">
        <v>2450</v>
      </c>
      <c r="B494" t="s">
        <v>528</v>
      </c>
      <c r="C494" s="12">
        <v>0.2913</v>
      </c>
      <c r="D494">
        <v>3</v>
      </c>
      <c r="E494" s="13">
        <v>42951</v>
      </c>
      <c r="F494">
        <v>0</v>
      </c>
      <c r="H494">
        <v>53.7</v>
      </c>
      <c r="I494" s="12">
        <v>5.5899999999999998E-2</v>
      </c>
      <c r="J494" s="12">
        <v>5.5899999999999998E-2</v>
      </c>
      <c r="K494" s="12">
        <v>6.54E-2</v>
      </c>
      <c r="L494" s="13">
        <v>42976</v>
      </c>
      <c r="M494" s="12">
        <v>0.94640000000000002</v>
      </c>
      <c r="N494" s="12">
        <v>0.40179999999999999</v>
      </c>
      <c r="O494">
        <v>2.02</v>
      </c>
      <c r="P494">
        <v>3.09</v>
      </c>
      <c r="Q494">
        <v>3</v>
      </c>
      <c r="R494">
        <v>10</v>
      </c>
      <c r="S494">
        <v>1.02</v>
      </c>
      <c r="T494">
        <v>0.89</v>
      </c>
      <c r="U494">
        <v>1.0900000000000001</v>
      </c>
      <c r="V494">
        <v>3</v>
      </c>
      <c r="W494">
        <v>3.17</v>
      </c>
      <c r="X494">
        <v>13.36</v>
      </c>
      <c r="Y494">
        <v>2.25</v>
      </c>
      <c r="Z494">
        <v>49.37</v>
      </c>
      <c r="AA494">
        <v>265.10000000000002</v>
      </c>
      <c r="AB494">
        <v>4.57</v>
      </c>
      <c r="AC494">
        <v>24.52</v>
      </c>
      <c r="AD494">
        <v>-46.64</v>
      </c>
      <c r="AE494">
        <v>-250.44</v>
      </c>
      <c r="AF494">
        <v>-110.64</v>
      </c>
      <c r="AG494">
        <v>-594.14</v>
      </c>
      <c r="AH494">
        <v>5.8190999999999997</v>
      </c>
      <c r="AI494">
        <v>65.650000000000006</v>
      </c>
    </row>
    <row r="495" spans="1:35">
      <c r="A495">
        <v>6281</v>
      </c>
      <c r="B495" t="s">
        <v>529</v>
      </c>
      <c r="C495" s="12">
        <v>0.2049</v>
      </c>
      <c r="D495">
        <v>3.7</v>
      </c>
      <c r="E495" s="13">
        <v>42909</v>
      </c>
      <c r="F495">
        <v>0</v>
      </c>
      <c r="H495">
        <v>63.2</v>
      </c>
      <c r="I495" s="12">
        <v>5.8500000000000003E-2</v>
      </c>
      <c r="J495" s="12">
        <v>5.8500000000000003E-2</v>
      </c>
      <c r="K495" s="14">
        <v>6.5199999999999994E-2</v>
      </c>
      <c r="L495" s="13">
        <v>42931</v>
      </c>
      <c r="M495" s="12">
        <v>0.84670000000000001</v>
      </c>
      <c r="N495" s="12">
        <v>0.2072</v>
      </c>
      <c r="O495">
        <v>3.7</v>
      </c>
      <c r="P495">
        <v>3.91</v>
      </c>
      <c r="Q495">
        <v>3.7</v>
      </c>
      <c r="R495">
        <v>10</v>
      </c>
      <c r="S495">
        <v>2.08</v>
      </c>
      <c r="T495">
        <v>1.42</v>
      </c>
      <c r="U495">
        <v>0.93</v>
      </c>
      <c r="V495">
        <v>4.43</v>
      </c>
      <c r="W495">
        <v>4.37</v>
      </c>
      <c r="X495">
        <v>12.69</v>
      </c>
      <c r="Y495">
        <v>2.64</v>
      </c>
      <c r="Z495">
        <v>27.71</v>
      </c>
      <c r="AA495">
        <v>175.11</v>
      </c>
      <c r="AB495">
        <v>-17.47</v>
      </c>
      <c r="AC495">
        <v>-110.42</v>
      </c>
      <c r="AD495">
        <v>-69.11</v>
      </c>
      <c r="AE495">
        <v>-436.75</v>
      </c>
      <c r="AF495">
        <v>-133.65</v>
      </c>
      <c r="AG495">
        <v>-844.65</v>
      </c>
      <c r="AH495">
        <v>4.9031000000000002</v>
      </c>
      <c r="AI495">
        <v>77.91</v>
      </c>
    </row>
    <row r="496" spans="1:35">
      <c r="A496">
        <v>6218</v>
      </c>
      <c r="B496" t="s">
        <v>530</v>
      </c>
      <c r="C496" s="12">
        <v>0.2268</v>
      </c>
      <c r="D496">
        <v>1</v>
      </c>
      <c r="E496" s="13">
        <v>42936</v>
      </c>
      <c r="F496">
        <v>0</v>
      </c>
      <c r="G496" s="13"/>
      <c r="H496">
        <v>19.149999999999999</v>
      </c>
      <c r="I496" s="12">
        <v>5.2200000000000003E-2</v>
      </c>
      <c r="J496" s="12">
        <v>5.2200000000000003E-2</v>
      </c>
      <c r="K496" s="12">
        <v>5.8900000000000001E-2</v>
      </c>
      <c r="L496" s="13">
        <v>42959</v>
      </c>
      <c r="M496" s="12">
        <v>0.91739999999999999</v>
      </c>
      <c r="N496" s="12">
        <v>0.15770000000000001</v>
      </c>
      <c r="O496">
        <v>1</v>
      </c>
      <c r="P496">
        <v>1.84</v>
      </c>
      <c r="Q496">
        <v>2.0499999999999998</v>
      </c>
      <c r="R496">
        <v>10</v>
      </c>
      <c r="S496">
        <v>0.24</v>
      </c>
      <c r="T496">
        <v>0.43</v>
      </c>
      <c r="U496">
        <v>0.1</v>
      </c>
      <c r="V496">
        <v>0.77</v>
      </c>
      <c r="W496">
        <v>1.0900000000000001</v>
      </c>
      <c r="X496">
        <v>20.16</v>
      </c>
      <c r="Y496">
        <v>1.24</v>
      </c>
      <c r="Z496">
        <v>30.15</v>
      </c>
      <c r="AA496">
        <v>57.73</v>
      </c>
      <c r="AB496">
        <v>-10.55</v>
      </c>
      <c r="AC496">
        <v>-20.21</v>
      </c>
      <c r="AD496">
        <v>-57.07</v>
      </c>
      <c r="AE496">
        <v>-109.28</v>
      </c>
      <c r="AF496">
        <v>-115.21</v>
      </c>
      <c r="AG496">
        <v>-220.62</v>
      </c>
      <c r="AH496">
        <v>17.963000000000001</v>
      </c>
      <c r="AI496">
        <v>21.27</v>
      </c>
    </row>
    <row r="497" spans="1:35">
      <c r="A497">
        <v>2027</v>
      </c>
      <c r="B497" t="s">
        <v>531</v>
      </c>
      <c r="C497" s="12">
        <v>0.3387</v>
      </c>
      <c r="D497">
        <v>0.5</v>
      </c>
      <c r="E497" s="13">
        <v>42944</v>
      </c>
      <c r="F497">
        <v>0.3</v>
      </c>
      <c r="G497" s="13">
        <v>42944</v>
      </c>
      <c r="H497">
        <v>18</v>
      </c>
      <c r="I497" s="12">
        <v>2.7799999999999998E-2</v>
      </c>
      <c r="J497" s="12">
        <v>4.4400000000000002E-2</v>
      </c>
      <c r="K497" s="12">
        <v>5.3499999999999999E-2</v>
      </c>
      <c r="L497" s="13">
        <v>42973</v>
      </c>
      <c r="M497" s="12">
        <v>-2.2222</v>
      </c>
      <c r="N497" s="12">
        <v>9.1700000000000004E-2</v>
      </c>
      <c r="O497">
        <v>0.81</v>
      </c>
      <c r="P497">
        <v>0.97</v>
      </c>
      <c r="Q497">
        <v>1.32</v>
      </c>
      <c r="R497">
        <v>9</v>
      </c>
      <c r="S497">
        <v>-0.18</v>
      </c>
      <c r="T497">
        <v>0.23</v>
      </c>
      <c r="U497">
        <v>7.0000000000000007E-2</v>
      </c>
      <c r="V497">
        <v>0.12</v>
      </c>
      <c r="W497">
        <v>-0.36</v>
      </c>
      <c r="X497">
        <v>300</v>
      </c>
      <c r="Y497">
        <v>1.37</v>
      </c>
      <c r="Z497">
        <v>49.28</v>
      </c>
      <c r="AA497">
        <v>88.71</v>
      </c>
      <c r="AB497">
        <v>12.9</v>
      </c>
      <c r="AC497">
        <v>23.22</v>
      </c>
      <c r="AD497">
        <v>-28.68</v>
      </c>
      <c r="AE497">
        <v>-51.62</v>
      </c>
      <c r="AF497">
        <v>-80.650000000000006</v>
      </c>
      <c r="AG497">
        <v>-145.16</v>
      </c>
      <c r="AH497">
        <v>21.3794</v>
      </c>
      <c r="AI497">
        <v>17.87</v>
      </c>
    </row>
    <row r="498" spans="1:35">
      <c r="A498">
        <v>2905</v>
      </c>
      <c r="B498" t="s">
        <v>532</v>
      </c>
      <c r="C498" s="12">
        <v>0.17100000000000001</v>
      </c>
      <c r="D498">
        <v>0.6</v>
      </c>
      <c r="E498" s="13">
        <v>42976</v>
      </c>
      <c r="F498">
        <v>0.5</v>
      </c>
      <c r="G498" s="13">
        <v>42976</v>
      </c>
      <c r="H498">
        <v>25.4</v>
      </c>
      <c r="I498" s="12">
        <v>2.3599999999999999E-2</v>
      </c>
      <c r="J498" s="12">
        <v>4.3299999999999998E-2</v>
      </c>
      <c r="K498" s="12">
        <v>4.7399999999999998E-2</v>
      </c>
      <c r="L498" s="13">
        <v>43008</v>
      </c>
      <c r="M498" s="12">
        <v>0.4783</v>
      </c>
      <c r="N498" s="12">
        <v>0.3629</v>
      </c>
      <c r="O498">
        <v>0.8</v>
      </c>
      <c r="P498">
        <v>1.03</v>
      </c>
      <c r="Q498">
        <v>0.85</v>
      </c>
      <c r="R498">
        <v>9</v>
      </c>
      <c r="S498">
        <v>0.37</v>
      </c>
      <c r="T498">
        <v>1.74</v>
      </c>
      <c r="U498">
        <v>1.29</v>
      </c>
      <c r="V498">
        <v>3.4</v>
      </c>
      <c r="W498">
        <v>2.2999999999999998</v>
      </c>
      <c r="X498">
        <v>10.41</v>
      </c>
      <c r="Y498">
        <v>1.18</v>
      </c>
      <c r="Z498">
        <v>13.52</v>
      </c>
      <c r="AA498">
        <v>34.35</v>
      </c>
      <c r="AB498">
        <v>-19.38</v>
      </c>
      <c r="AC498">
        <v>-49.24</v>
      </c>
      <c r="AD498">
        <v>-56.99</v>
      </c>
      <c r="AE498">
        <v>-144.76</v>
      </c>
      <c r="AF498">
        <v>-104</v>
      </c>
      <c r="AG498">
        <v>-264.17</v>
      </c>
      <c r="AH498">
        <v>16.749700000000001</v>
      </c>
      <c r="AI498">
        <v>22.81</v>
      </c>
    </row>
    <row r="499" spans="1:35">
      <c r="A499">
        <v>1735</v>
      </c>
      <c r="B499" t="s">
        <v>533</v>
      </c>
      <c r="C499" s="12">
        <v>0.23699999999999999</v>
      </c>
      <c r="D499">
        <v>1</v>
      </c>
      <c r="E499" s="13">
        <v>42927</v>
      </c>
      <c r="F499">
        <v>0</v>
      </c>
      <c r="G499" s="13"/>
      <c r="H499">
        <v>12.7</v>
      </c>
      <c r="I499" s="12">
        <v>7.8700000000000006E-2</v>
      </c>
      <c r="J499" s="12">
        <v>7.8700000000000006E-2</v>
      </c>
      <c r="K499" s="12">
        <v>8.9300000000000004E-2</v>
      </c>
      <c r="L499" s="13">
        <v>42945</v>
      </c>
      <c r="M499" s="12">
        <v>0.8</v>
      </c>
      <c r="N499" s="12">
        <v>0.43240000000000001</v>
      </c>
      <c r="O499">
        <v>0.7</v>
      </c>
      <c r="P499">
        <v>0.57999999999999996</v>
      </c>
      <c r="Q499">
        <v>0.56999999999999995</v>
      </c>
      <c r="R499">
        <v>9</v>
      </c>
      <c r="S499">
        <v>0.16</v>
      </c>
      <c r="T499">
        <v>0.27</v>
      </c>
      <c r="U499">
        <v>0.17</v>
      </c>
      <c r="V499">
        <v>0.6</v>
      </c>
      <c r="W499">
        <v>1.25</v>
      </c>
      <c r="X499">
        <v>13.37</v>
      </c>
      <c r="Y499">
        <v>0.9</v>
      </c>
      <c r="Z499">
        <v>49.27</v>
      </c>
      <c r="AA499">
        <v>62.58</v>
      </c>
      <c r="AB499">
        <v>-12.38</v>
      </c>
      <c r="AC499">
        <v>-15.72</v>
      </c>
      <c r="AD499">
        <v>-82.83</v>
      </c>
      <c r="AE499">
        <v>-105.2</v>
      </c>
      <c r="AF499">
        <v>-170.91</v>
      </c>
      <c r="AG499">
        <v>-217.05</v>
      </c>
      <c r="AH499">
        <v>17.8811</v>
      </c>
      <c r="AI499">
        <v>21.36</v>
      </c>
    </row>
    <row r="500" spans="1:35">
      <c r="A500">
        <v>3048</v>
      </c>
      <c r="B500" t="s">
        <v>534</v>
      </c>
      <c r="C500" s="12">
        <v>0.21709999999999999</v>
      </c>
      <c r="D500">
        <v>1</v>
      </c>
      <c r="E500" s="13">
        <v>42964</v>
      </c>
      <c r="F500">
        <v>1</v>
      </c>
      <c r="G500" s="13">
        <v>42964</v>
      </c>
      <c r="H500">
        <v>17.850000000000001</v>
      </c>
      <c r="I500" s="12">
        <v>5.6000000000000001E-2</v>
      </c>
      <c r="J500" s="12">
        <v>0.112</v>
      </c>
      <c r="K500" s="12">
        <v>0.12570000000000001</v>
      </c>
      <c r="L500" s="13">
        <v>42998</v>
      </c>
      <c r="M500" s="12">
        <v>0.94789999999999996</v>
      </c>
      <c r="N500" s="12">
        <v>0.2064</v>
      </c>
      <c r="O500">
        <v>1.89</v>
      </c>
      <c r="P500">
        <v>1.26</v>
      </c>
      <c r="Q500">
        <v>1.07</v>
      </c>
      <c r="R500">
        <v>9</v>
      </c>
      <c r="S500">
        <v>0.13</v>
      </c>
      <c r="T500">
        <v>0.25</v>
      </c>
      <c r="U500">
        <v>0.64</v>
      </c>
      <c r="V500">
        <v>1.02</v>
      </c>
      <c r="W500">
        <v>2.11</v>
      </c>
      <c r="X500">
        <v>13.13</v>
      </c>
      <c r="Y500">
        <v>1.27</v>
      </c>
      <c r="Z500">
        <v>59.52</v>
      </c>
      <c r="AA500">
        <v>106.25</v>
      </c>
      <c r="AB500">
        <v>-27.42</v>
      </c>
      <c r="AC500">
        <v>-48.95</v>
      </c>
      <c r="AD500">
        <v>-126.79</v>
      </c>
      <c r="AE500">
        <v>-226.32</v>
      </c>
      <c r="AF500">
        <v>-251</v>
      </c>
      <c r="AG500">
        <v>-448.03</v>
      </c>
      <c r="AH500">
        <v>9.0207999999999995</v>
      </c>
      <c r="AI500">
        <v>42.35</v>
      </c>
    </row>
    <row r="501" spans="1:35">
      <c r="A501">
        <v>6184</v>
      </c>
      <c r="B501" t="s">
        <v>535</v>
      </c>
      <c r="C501" s="12">
        <v>0.24440000000000001</v>
      </c>
      <c r="D501">
        <v>0.5</v>
      </c>
      <c r="E501" s="13">
        <v>42983</v>
      </c>
      <c r="F501">
        <v>1.3</v>
      </c>
      <c r="G501" s="13">
        <v>42983</v>
      </c>
      <c r="H501">
        <v>33.6</v>
      </c>
      <c r="I501" s="12">
        <v>1.49E-2</v>
      </c>
      <c r="J501" s="12">
        <v>5.3600000000000002E-2</v>
      </c>
      <c r="K501" s="12">
        <v>6.0999999999999999E-2</v>
      </c>
      <c r="L501" s="13">
        <v>43011</v>
      </c>
      <c r="M501" s="12">
        <v>0.77249999999999996</v>
      </c>
      <c r="N501" s="12">
        <v>0.1168</v>
      </c>
      <c r="O501">
        <v>2.09</v>
      </c>
      <c r="P501">
        <v>2.82</v>
      </c>
      <c r="Q501">
        <v>2.97</v>
      </c>
      <c r="R501">
        <v>10</v>
      </c>
      <c r="S501">
        <v>-0.66</v>
      </c>
      <c r="T501">
        <v>-0.38</v>
      </c>
      <c r="U501">
        <v>-0.22</v>
      </c>
      <c r="V501">
        <v>-1.26</v>
      </c>
      <c r="W501">
        <v>2.33</v>
      </c>
      <c r="X501">
        <v>-24</v>
      </c>
      <c r="Y501">
        <v>1.26</v>
      </c>
      <c r="Z501">
        <v>35.409999999999997</v>
      </c>
      <c r="AA501">
        <v>118.96</v>
      </c>
      <c r="AB501">
        <v>-6.68</v>
      </c>
      <c r="AC501">
        <v>-22.44</v>
      </c>
      <c r="AD501">
        <v>-54.77</v>
      </c>
      <c r="AE501">
        <v>-184.03</v>
      </c>
      <c r="AF501">
        <v>-114.89</v>
      </c>
      <c r="AG501">
        <v>-386.03</v>
      </c>
      <c r="AH501">
        <v>9.9011999999999993</v>
      </c>
      <c r="AI501">
        <v>38.58</v>
      </c>
    </row>
    <row r="502" spans="1:35">
      <c r="A502">
        <v>2208</v>
      </c>
      <c r="B502" t="s">
        <v>536</v>
      </c>
      <c r="C502" s="12">
        <v>0.35470000000000002</v>
      </c>
      <c r="D502">
        <v>0.5</v>
      </c>
      <c r="E502" s="13">
        <v>42927</v>
      </c>
      <c r="F502">
        <v>0</v>
      </c>
      <c r="G502" s="13"/>
      <c r="H502">
        <v>13.95</v>
      </c>
      <c r="I502" s="12">
        <v>3.5799999999999998E-2</v>
      </c>
      <c r="J502" s="12">
        <v>3.5799999999999998E-2</v>
      </c>
      <c r="K502" s="12">
        <v>4.36E-2</v>
      </c>
      <c r="L502" s="13">
        <v>42952</v>
      </c>
      <c r="M502" s="12">
        <v>0.79369999999999996</v>
      </c>
      <c r="N502" s="12">
        <v>0.43190000000000001</v>
      </c>
      <c r="O502">
        <v>0.5</v>
      </c>
      <c r="P502">
        <v>0.9</v>
      </c>
      <c r="Q502">
        <v>0.83</v>
      </c>
      <c r="R502">
        <v>8</v>
      </c>
      <c r="S502">
        <v>0.05</v>
      </c>
      <c r="T502">
        <v>-0.02</v>
      </c>
      <c r="U502">
        <v>-1.1399999999999999</v>
      </c>
      <c r="V502">
        <v>-1.1100000000000001</v>
      </c>
      <c r="W502">
        <v>0.63</v>
      </c>
      <c r="X502">
        <v>-16.41</v>
      </c>
      <c r="Y502">
        <v>0.82</v>
      </c>
      <c r="Z502">
        <v>42.47</v>
      </c>
      <c r="AA502">
        <v>59.24</v>
      </c>
      <c r="AB502">
        <v>12.93</v>
      </c>
      <c r="AC502">
        <v>18.03</v>
      </c>
      <c r="AD502">
        <v>-20.83</v>
      </c>
      <c r="AE502">
        <v>-29.06</v>
      </c>
      <c r="AF502">
        <v>-63.03</v>
      </c>
      <c r="AG502">
        <v>-87.93</v>
      </c>
      <c r="AH502">
        <v>33.974600000000002</v>
      </c>
      <c r="AI502">
        <v>11.24</v>
      </c>
    </row>
    <row r="503" spans="1:35">
      <c r="A503">
        <v>3028</v>
      </c>
      <c r="B503" t="s">
        <v>537</v>
      </c>
      <c r="C503" s="12">
        <v>0.1484</v>
      </c>
      <c r="D503">
        <v>1.7</v>
      </c>
      <c r="E503" s="13">
        <v>42923</v>
      </c>
      <c r="F503">
        <v>0</v>
      </c>
      <c r="G503" s="13"/>
      <c r="H503">
        <v>17.75</v>
      </c>
      <c r="I503" s="12">
        <v>9.5799999999999996E-2</v>
      </c>
      <c r="J503" s="12">
        <v>9.5799999999999996E-2</v>
      </c>
      <c r="K503" s="12">
        <v>0.10349999999999999</v>
      </c>
      <c r="L503" s="13">
        <v>42945</v>
      </c>
      <c r="M503" s="12">
        <v>1.0759000000000001</v>
      </c>
      <c r="N503" s="12">
        <v>0.12909999999999999</v>
      </c>
      <c r="O503">
        <v>1.47</v>
      </c>
      <c r="P503">
        <v>1.57</v>
      </c>
      <c r="Q503">
        <v>1.47</v>
      </c>
      <c r="R503">
        <v>10</v>
      </c>
      <c r="S503">
        <v>0.52</v>
      </c>
      <c r="T503">
        <v>0.23</v>
      </c>
      <c r="U503">
        <v>0.28000000000000003</v>
      </c>
      <c r="V503">
        <v>1.03</v>
      </c>
      <c r="W503">
        <v>1.58</v>
      </c>
      <c r="X503">
        <v>12.16</v>
      </c>
      <c r="Y503">
        <v>0.81</v>
      </c>
      <c r="Z503">
        <v>19.62</v>
      </c>
      <c r="AA503">
        <v>34.83</v>
      </c>
      <c r="AB503">
        <v>-52.39</v>
      </c>
      <c r="AC503">
        <v>-93</v>
      </c>
      <c r="AD503">
        <v>-134.69999999999999</v>
      </c>
      <c r="AE503">
        <v>-239.09</v>
      </c>
      <c r="AF503">
        <v>-237.58</v>
      </c>
      <c r="AG503">
        <v>-421.7</v>
      </c>
      <c r="AH503">
        <v>10.9521</v>
      </c>
      <c r="AI503">
        <v>34.880000000000003</v>
      </c>
    </row>
    <row r="504" spans="1:35">
      <c r="A504">
        <v>8928</v>
      </c>
      <c r="B504" t="s">
        <v>538</v>
      </c>
      <c r="C504" s="12">
        <v>0.16389999999999999</v>
      </c>
      <c r="D504">
        <v>2.5</v>
      </c>
      <c r="E504" s="13">
        <v>42963</v>
      </c>
      <c r="F504">
        <v>0</v>
      </c>
      <c r="G504" s="13"/>
      <c r="H504">
        <v>22.7</v>
      </c>
      <c r="I504" s="12">
        <v>0.1101</v>
      </c>
      <c r="J504" s="12">
        <v>0.1101</v>
      </c>
      <c r="K504" s="12">
        <v>0.12</v>
      </c>
      <c r="L504" s="13">
        <v>42986</v>
      </c>
      <c r="M504" s="12">
        <v>0.62339999999999995</v>
      </c>
      <c r="N504" s="12">
        <v>0.2046</v>
      </c>
      <c r="O504">
        <v>2.17</v>
      </c>
      <c r="P504">
        <v>1.08</v>
      </c>
      <c r="Q504">
        <v>0.89</v>
      </c>
      <c r="R504">
        <v>6</v>
      </c>
      <c r="S504">
        <v>0</v>
      </c>
      <c r="T504">
        <v>0</v>
      </c>
      <c r="U504">
        <v>0</v>
      </c>
      <c r="V504">
        <v>0</v>
      </c>
      <c r="W504">
        <v>4.01</v>
      </c>
      <c r="X504">
        <v>8.57</v>
      </c>
      <c r="Y504">
        <v>1.65</v>
      </c>
      <c r="Z504">
        <v>30.67</v>
      </c>
      <c r="AA504">
        <v>69.63</v>
      </c>
      <c r="AB504">
        <v>-52.74</v>
      </c>
      <c r="AC504">
        <v>-119.71</v>
      </c>
      <c r="AD504">
        <v>-148.06</v>
      </c>
      <c r="AE504">
        <v>-336.1</v>
      </c>
      <c r="AF504">
        <v>-267.22000000000003</v>
      </c>
      <c r="AG504">
        <v>-606.59</v>
      </c>
      <c r="AH504">
        <v>7.3940999999999999</v>
      </c>
      <c r="AI504">
        <v>51.66</v>
      </c>
    </row>
    <row r="505" spans="1:35">
      <c r="A505">
        <v>6128</v>
      </c>
      <c r="B505" t="s">
        <v>539</v>
      </c>
      <c r="C505" s="12">
        <v>0.20860000000000001</v>
      </c>
      <c r="D505">
        <v>3</v>
      </c>
      <c r="E505" s="13">
        <v>42921</v>
      </c>
      <c r="F505">
        <v>0</v>
      </c>
      <c r="G505" s="13"/>
      <c r="H505">
        <v>43.3</v>
      </c>
      <c r="I505" s="12">
        <v>6.93E-2</v>
      </c>
      <c r="J505" s="12">
        <v>6.93E-2</v>
      </c>
      <c r="K505" s="12">
        <v>7.7399999999999997E-2</v>
      </c>
      <c r="L505" s="13">
        <v>42944</v>
      </c>
      <c r="M505" s="12">
        <v>0.81079999999999997</v>
      </c>
      <c r="N505" s="12">
        <v>0.31759999999999999</v>
      </c>
      <c r="O505">
        <v>2.68</v>
      </c>
      <c r="P505">
        <v>2.56</v>
      </c>
      <c r="Q505">
        <v>2.4900000000000002</v>
      </c>
      <c r="R505">
        <v>10</v>
      </c>
      <c r="S505">
        <v>1.04</v>
      </c>
      <c r="T505">
        <v>1.18</v>
      </c>
      <c r="U505">
        <v>0.89</v>
      </c>
      <c r="V505">
        <v>3.11</v>
      </c>
      <c r="W505">
        <v>3.7</v>
      </c>
      <c r="X505">
        <v>9.5399999999999991</v>
      </c>
      <c r="Y505">
        <v>2.25</v>
      </c>
      <c r="Z505">
        <v>34.01</v>
      </c>
      <c r="AA505">
        <v>147.26</v>
      </c>
      <c r="AB505">
        <v>-19.55</v>
      </c>
      <c r="AC505">
        <v>-84.65</v>
      </c>
      <c r="AD505">
        <v>-80.760000000000005</v>
      </c>
      <c r="AE505">
        <v>-349.68</v>
      </c>
      <c r="AF505">
        <v>-157.27000000000001</v>
      </c>
      <c r="AG505">
        <v>-680.97</v>
      </c>
      <c r="AH505">
        <v>6.0369999999999999</v>
      </c>
      <c r="AI505">
        <v>63.28</v>
      </c>
    </row>
    <row r="506" spans="1:35">
      <c r="A506">
        <v>5520</v>
      </c>
      <c r="B506" t="s">
        <v>540</v>
      </c>
      <c r="C506" s="12">
        <v>0.2545</v>
      </c>
      <c r="D506">
        <v>1.5</v>
      </c>
      <c r="E506" s="13">
        <v>42938</v>
      </c>
      <c r="F506">
        <v>0</v>
      </c>
      <c r="G506" s="13"/>
      <c r="H506">
        <v>27.1</v>
      </c>
      <c r="I506" s="12">
        <v>5.5399999999999998E-2</v>
      </c>
      <c r="J506" s="12">
        <v>5.5399999999999998E-2</v>
      </c>
      <c r="K506" s="12">
        <v>6.3399999999999998E-2</v>
      </c>
      <c r="L506" s="13">
        <v>42977</v>
      </c>
      <c r="M506" s="12">
        <v>0.82420000000000004</v>
      </c>
      <c r="N506" s="12">
        <v>0.36699999999999999</v>
      </c>
      <c r="O506">
        <v>1.95</v>
      </c>
      <c r="P506">
        <v>1.73</v>
      </c>
      <c r="Q506">
        <v>1.63</v>
      </c>
      <c r="R506">
        <v>10</v>
      </c>
      <c r="S506">
        <v>0.56000000000000005</v>
      </c>
      <c r="T506">
        <v>0.5</v>
      </c>
      <c r="U506">
        <v>0.54</v>
      </c>
      <c r="V506">
        <v>1.6</v>
      </c>
      <c r="W506">
        <v>1.82</v>
      </c>
      <c r="X506">
        <v>15.14</v>
      </c>
      <c r="Y506">
        <v>1.04</v>
      </c>
      <c r="Z506">
        <v>39.24</v>
      </c>
      <c r="AA506">
        <v>106.33</v>
      </c>
      <c r="AB506">
        <v>-4.4400000000000004</v>
      </c>
      <c r="AC506">
        <v>-12.03</v>
      </c>
      <c r="AD506">
        <v>-54.35</v>
      </c>
      <c r="AE506">
        <v>-147.30000000000001</v>
      </c>
      <c r="AF506">
        <v>-116.75</v>
      </c>
      <c r="AG506">
        <v>-316.39</v>
      </c>
      <c r="AH506">
        <v>11.828200000000001</v>
      </c>
      <c r="AI506">
        <v>32.299999999999997</v>
      </c>
    </row>
    <row r="507" spans="1:35">
      <c r="A507">
        <v>3607</v>
      </c>
      <c r="B507" t="s">
        <v>541</v>
      </c>
      <c r="C507" s="12">
        <v>0.1716</v>
      </c>
      <c r="D507">
        <v>4.2</v>
      </c>
      <c r="E507" s="13">
        <v>42929</v>
      </c>
      <c r="F507">
        <v>0</v>
      </c>
      <c r="G507" s="13"/>
      <c r="H507">
        <v>32.6</v>
      </c>
      <c r="I507" s="12">
        <v>0.1288</v>
      </c>
      <c r="J507" s="12">
        <v>0.1288</v>
      </c>
      <c r="K507" s="12">
        <v>0.1409</v>
      </c>
      <c r="L507" s="13">
        <v>42956</v>
      </c>
      <c r="M507" s="12">
        <v>0.77490000000000003</v>
      </c>
      <c r="N507" s="12">
        <v>0.13500000000000001</v>
      </c>
      <c r="O507">
        <v>4.18</v>
      </c>
      <c r="P507">
        <v>3.75</v>
      </c>
      <c r="Q507">
        <v>3.35</v>
      </c>
      <c r="R507">
        <v>9</v>
      </c>
      <c r="S507">
        <v>-1.2</v>
      </c>
      <c r="T507">
        <v>-0.75</v>
      </c>
      <c r="U507">
        <v>-0.46</v>
      </c>
      <c r="V507">
        <v>-2.41</v>
      </c>
      <c r="W507">
        <v>5.42</v>
      </c>
      <c r="X507">
        <v>-24.33</v>
      </c>
      <c r="Y507">
        <v>0.67</v>
      </c>
      <c r="Z507">
        <v>40.6</v>
      </c>
      <c r="AA507">
        <v>132.34</v>
      </c>
      <c r="AB507">
        <v>-57.33</v>
      </c>
      <c r="AC507">
        <v>-186.88</v>
      </c>
      <c r="AD507">
        <v>-169.24</v>
      </c>
      <c r="AE507">
        <v>-551.71</v>
      </c>
      <c r="AF507">
        <v>-309.13</v>
      </c>
      <c r="AG507">
        <v>-1007.75</v>
      </c>
      <c r="AH507">
        <v>4.3856000000000002</v>
      </c>
      <c r="AI507">
        <v>87.1</v>
      </c>
    </row>
    <row r="508" spans="1:35">
      <c r="A508">
        <v>9941</v>
      </c>
      <c r="B508" t="s">
        <v>542</v>
      </c>
      <c r="C508" s="12">
        <v>0.22539999999999999</v>
      </c>
      <c r="D508">
        <v>4.74</v>
      </c>
      <c r="E508" s="13">
        <v>42943</v>
      </c>
      <c r="F508">
        <v>0</v>
      </c>
      <c r="G508" s="13"/>
      <c r="H508">
        <v>88.6</v>
      </c>
      <c r="I508" s="12">
        <v>5.3499999999999999E-2</v>
      </c>
      <c r="J508" s="12">
        <v>5.3499999999999999E-2</v>
      </c>
      <c r="K508" s="12">
        <v>6.0299999999999999E-2</v>
      </c>
      <c r="L508" s="13">
        <v>42973</v>
      </c>
      <c r="M508" s="12">
        <v>0.88429999999999997</v>
      </c>
      <c r="N508" s="12">
        <v>0.45760000000000001</v>
      </c>
      <c r="O508">
        <v>4.8899999999999997</v>
      </c>
      <c r="P508">
        <v>3.74</v>
      </c>
      <c r="Q508">
        <v>3</v>
      </c>
      <c r="R508">
        <v>10</v>
      </c>
      <c r="S508">
        <v>1.72</v>
      </c>
      <c r="T508">
        <v>1.44</v>
      </c>
      <c r="U508">
        <v>1.68</v>
      </c>
      <c r="V508">
        <v>4.84</v>
      </c>
      <c r="W508">
        <v>5.36</v>
      </c>
      <c r="X508">
        <v>15.79</v>
      </c>
      <c r="Y508">
        <v>2.61</v>
      </c>
      <c r="Z508">
        <v>30.53</v>
      </c>
      <c r="AA508">
        <v>270.49</v>
      </c>
      <c r="AB508">
        <v>-11.14</v>
      </c>
      <c r="AC508">
        <v>-98.71</v>
      </c>
      <c r="AD508">
        <v>-58.76</v>
      </c>
      <c r="AE508">
        <v>-520.64</v>
      </c>
      <c r="AF508">
        <v>-118.29</v>
      </c>
      <c r="AG508">
        <v>-1048.06</v>
      </c>
      <c r="AH508">
        <v>3.7919999999999998</v>
      </c>
      <c r="AI508">
        <v>100.74</v>
      </c>
    </row>
    <row r="509" spans="1:35">
      <c r="A509">
        <v>3551</v>
      </c>
      <c r="B509" t="s">
        <v>543</v>
      </c>
      <c r="C509" s="14">
        <v>0.2122</v>
      </c>
      <c r="D509">
        <v>2</v>
      </c>
      <c r="E509" s="13">
        <v>42937</v>
      </c>
      <c r="F509">
        <v>0</v>
      </c>
      <c r="G509" s="13"/>
      <c r="H509">
        <v>31.85</v>
      </c>
      <c r="I509" s="12">
        <v>6.2799999999999995E-2</v>
      </c>
      <c r="J509" s="12">
        <v>6.2799999999999995E-2</v>
      </c>
      <c r="K509" s="12">
        <v>7.0199999999999999E-2</v>
      </c>
      <c r="L509" s="13">
        <v>42966</v>
      </c>
      <c r="M509" s="12">
        <v>0.63290000000000002</v>
      </c>
      <c r="N509" s="12">
        <v>0.17710000000000001</v>
      </c>
      <c r="O509">
        <v>2.33</v>
      </c>
      <c r="P509">
        <v>2.17</v>
      </c>
      <c r="Q509">
        <v>2.3199999999999998</v>
      </c>
      <c r="R509">
        <v>10</v>
      </c>
      <c r="S509">
        <v>0.41</v>
      </c>
      <c r="T509">
        <v>0.67</v>
      </c>
      <c r="U509">
        <v>0.3</v>
      </c>
      <c r="V509">
        <v>1.38</v>
      </c>
      <c r="W509">
        <v>3.16</v>
      </c>
      <c r="X509">
        <v>17.690000000000001</v>
      </c>
      <c r="Y509">
        <v>0.71</v>
      </c>
      <c r="Z509">
        <v>31.9</v>
      </c>
      <c r="AA509">
        <v>101.59</v>
      </c>
      <c r="AB509">
        <v>-16.72</v>
      </c>
      <c r="AC509">
        <v>-53.26</v>
      </c>
      <c r="AD509">
        <v>-72.290000000000006</v>
      </c>
      <c r="AE509">
        <v>-230.24</v>
      </c>
      <c r="AF509">
        <v>-141.75</v>
      </c>
      <c r="AG509">
        <v>-451.46</v>
      </c>
      <c r="AH509">
        <v>9.0408000000000008</v>
      </c>
      <c r="AI509">
        <v>42.25</v>
      </c>
    </row>
    <row r="510" spans="1:35">
      <c r="A510">
        <v>1773</v>
      </c>
      <c r="B510" t="s">
        <v>544</v>
      </c>
      <c r="C510" s="12">
        <v>0.20469999999999999</v>
      </c>
      <c r="D510">
        <v>3</v>
      </c>
      <c r="E510" s="13">
        <v>42888</v>
      </c>
      <c r="F510">
        <v>0</v>
      </c>
      <c r="G510" s="13"/>
      <c r="H510">
        <v>60.2</v>
      </c>
      <c r="I510" s="12">
        <v>4.9799999999999997E-2</v>
      </c>
      <c r="J510" s="12">
        <v>4.9799999999999997E-2</v>
      </c>
      <c r="K510" s="12">
        <v>5.5500000000000001E-2</v>
      </c>
      <c r="L510" s="13">
        <v>42922</v>
      </c>
      <c r="M510" s="12">
        <v>0.73529999999999995</v>
      </c>
      <c r="N510" s="12">
        <v>0.50019999999999998</v>
      </c>
      <c r="O510">
        <v>2.73</v>
      </c>
      <c r="P510">
        <v>2.97</v>
      </c>
      <c r="Q510">
        <v>2.68</v>
      </c>
      <c r="R510">
        <v>10</v>
      </c>
      <c r="S510">
        <v>1.1200000000000001</v>
      </c>
      <c r="T510">
        <v>1.35</v>
      </c>
      <c r="U510">
        <v>1.33</v>
      </c>
      <c r="V510">
        <v>3.8</v>
      </c>
      <c r="W510">
        <v>4.08</v>
      </c>
      <c r="X510">
        <v>12.31</v>
      </c>
      <c r="Y510">
        <v>2.21</v>
      </c>
      <c r="Z510">
        <v>23.54</v>
      </c>
      <c r="AA510">
        <v>141.69999999999999</v>
      </c>
      <c r="AB510">
        <v>-14.92</v>
      </c>
      <c r="AC510">
        <v>-89.8</v>
      </c>
      <c r="AD510">
        <v>-58.86</v>
      </c>
      <c r="AE510">
        <v>-354.36</v>
      </c>
      <c r="AF510">
        <v>-113.8</v>
      </c>
      <c r="AG510">
        <v>-685.07</v>
      </c>
      <c r="AH510">
        <v>6.0476999999999999</v>
      </c>
      <c r="AI510">
        <v>63.16</v>
      </c>
    </row>
    <row r="511" spans="1:35">
      <c r="A511">
        <v>6024</v>
      </c>
      <c r="B511" t="s">
        <v>545</v>
      </c>
      <c r="C511" s="12">
        <v>0.18740000000000001</v>
      </c>
      <c r="D511">
        <v>2.4700000000000002</v>
      </c>
      <c r="E511" s="13">
        <v>42908</v>
      </c>
      <c r="F511">
        <v>0</v>
      </c>
      <c r="H511">
        <v>35.65</v>
      </c>
      <c r="I511" s="12">
        <v>6.93E-2</v>
      </c>
      <c r="J511" s="12">
        <v>6.93E-2</v>
      </c>
      <c r="K511" s="12">
        <v>7.6399999999999996E-2</v>
      </c>
      <c r="L511" s="13">
        <v>42938</v>
      </c>
      <c r="M511" s="12">
        <v>0.69769999999999999</v>
      </c>
      <c r="N511" s="12">
        <v>0.45029999999999998</v>
      </c>
      <c r="O511">
        <v>1.89</v>
      </c>
      <c r="P511">
        <v>1.79</v>
      </c>
      <c r="Q511">
        <v>1.81</v>
      </c>
      <c r="R511">
        <v>10</v>
      </c>
      <c r="S511">
        <v>1.18</v>
      </c>
      <c r="T511">
        <v>1.02</v>
      </c>
      <c r="U511">
        <v>0.99</v>
      </c>
      <c r="V511">
        <v>3.19</v>
      </c>
      <c r="W511">
        <v>3.54</v>
      </c>
      <c r="X511">
        <v>8.82</v>
      </c>
      <c r="Y511">
        <v>1.44</v>
      </c>
      <c r="Z511">
        <v>27.03</v>
      </c>
      <c r="AA511">
        <v>96.37</v>
      </c>
      <c r="AB511">
        <v>-26.01</v>
      </c>
      <c r="AC511">
        <v>-92.73</v>
      </c>
      <c r="AD511">
        <v>-86.63</v>
      </c>
      <c r="AE511">
        <v>-308.85000000000002</v>
      </c>
      <c r="AF511">
        <v>-162.41</v>
      </c>
      <c r="AG511">
        <v>-578.99</v>
      </c>
      <c r="AH511">
        <v>7.4035000000000002</v>
      </c>
      <c r="AI511">
        <v>51.6</v>
      </c>
    </row>
    <row r="512" spans="1:35">
      <c r="A512">
        <v>8114</v>
      </c>
      <c r="B512" t="s">
        <v>546</v>
      </c>
      <c r="C512" s="12">
        <v>0.21029999999999999</v>
      </c>
      <c r="D512">
        <v>7.75</v>
      </c>
      <c r="E512" s="13">
        <v>42955</v>
      </c>
      <c r="F512">
        <v>0.24999996999999999</v>
      </c>
      <c r="G512" s="13">
        <v>42955</v>
      </c>
      <c r="H512">
        <v>172.5</v>
      </c>
      <c r="I512" s="12">
        <v>4.4900000000000002E-2</v>
      </c>
      <c r="J512" s="12">
        <v>4.6399999999999997E-2</v>
      </c>
      <c r="K512" s="12">
        <v>5.1799999999999999E-2</v>
      </c>
      <c r="L512" s="13">
        <v>43007</v>
      </c>
      <c r="M512" s="12">
        <v>0.87719999999999998</v>
      </c>
      <c r="N512" s="12">
        <v>0.121</v>
      </c>
      <c r="O512">
        <v>7.57</v>
      </c>
      <c r="P512">
        <v>6.2</v>
      </c>
      <c r="Q512">
        <v>5.86</v>
      </c>
      <c r="R512">
        <v>10</v>
      </c>
      <c r="S512">
        <v>1.75</v>
      </c>
      <c r="T512">
        <v>2.5</v>
      </c>
      <c r="U512">
        <v>1.41</v>
      </c>
      <c r="V512">
        <v>5.66</v>
      </c>
      <c r="W512">
        <v>9.1199999999999992</v>
      </c>
      <c r="X512">
        <v>22.52</v>
      </c>
      <c r="Y512">
        <v>7.37</v>
      </c>
      <c r="Z512">
        <v>23.14</v>
      </c>
      <c r="AA512">
        <v>399.14</v>
      </c>
      <c r="AB512">
        <v>-12.74</v>
      </c>
      <c r="AC512">
        <v>-219.74</v>
      </c>
      <c r="AD512">
        <v>-53.74</v>
      </c>
      <c r="AE512">
        <v>-927.04</v>
      </c>
      <c r="AF512">
        <v>-104.99</v>
      </c>
      <c r="AG512">
        <v>-1811.16</v>
      </c>
      <c r="AH512">
        <v>2.2621000000000002</v>
      </c>
      <c r="AI512">
        <v>168.87</v>
      </c>
    </row>
    <row r="513" spans="1:35">
      <c r="A513">
        <v>8923</v>
      </c>
      <c r="B513" t="s">
        <v>547</v>
      </c>
      <c r="C513" s="12">
        <v>0.23430000000000001</v>
      </c>
      <c r="D513">
        <v>0.85</v>
      </c>
      <c r="E513" s="13">
        <v>42923</v>
      </c>
      <c r="F513">
        <v>0</v>
      </c>
      <c r="G513" s="13"/>
      <c r="H513">
        <v>16.95</v>
      </c>
      <c r="I513" s="12">
        <v>5.0099999999999999E-2</v>
      </c>
      <c r="J513" s="12">
        <v>5.0099999999999999E-2</v>
      </c>
      <c r="K513" s="12">
        <v>5.6800000000000003E-2</v>
      </c>
      <c r="L513" s="13">
        <v>42943</v>
      </c>
      <c r="M513" s="12">
        <v>0.88539999999999996</v>
      </c>
      <c r="N513" s="12">
        <v>0.56720000000000004</v>
      </c>
      <c r="O513">
        <v>0.85</v>
      </c>
      <c r="P513">
        <v>0.93</v>
      </c>
      <c r="Q513">
        <v>0.92</v>
      </c>
      <c r="R513">
        <v>10</v>
      </c>
      <c r="S513">
        <v>0.34</v>
      </c>
      <c r="T513">
        <v>0.14000000000000001</v>
      </c>
      <c r="U513">
        <v>0.22</v>
      </c>
      <c r="V513">
        <v>0.7</v>
      </c>
      <c r="W513">
        <v>0.96</v>
      </c>
      <c r="X513">
        <v>16.39</v>
      </c>
      <c r="Y513">
        <v>1.22</v>
      </c>
      <c r="Z513">
        <v>30.74</v>
      </c>
      <c r="AA513">
        <v>52.1</v>
      </c>
      <c r="AB513">
        <v>-8.48</v>
      </c>
      <c r="AC513">
        <v>-14.37</v>
      </c>
      <c r="AD513">
        <v>-53.3</v>
      </c>
      <c r="AE513">
        <v>-90.34</v>
      </c>
      <c r="AF513">
        <v>-109.32</v>
      </c>
      <c r="AG513">
        <v>-185.3</v>
      </c>
      <c r="AH513">
        <v>21.062000000000001</v>
      </c>
      <c r="AI513">
        <v>18.14</v>
      </c>
    </row>
    <row r="514" spans="1:35">
      <c r="A514">
        <v>4711</v>
      </c>
      <c r="B514" t="s">
        <v>548</v>
      </c>
      <c r="C514" s="12">
        <v>0.20710000000000001</v>
      </c>
      <c r="D514">
        <v>0.7</v>
      </c>
      <c r="E514" s="13">
        <v>42934</v>
      </c>
      <c r="F514">
        <v>0</v>
      </c>
      <c r="G514" s="13"/>
      <c r="H514">
        <v>21.7</v>
      </c>
      <c r="I514" s="14">
        <v>3.2300000000000002E-2</v>
      </c>
      <c r="J514" s="12">
        <v>3.2300000000000002E-2</v>
      </c>
      <c r="K514" s="12">
        <v>3.5999999999999997E-2</v>
      </c>
      <c r="L514" s="13">
        <v>42959</v>
      </c>
      <c r="M514" s="14">
        <v>0.97219999999999995</v>
      </c>
      <c r="N514" s="12">
        <v>0.21809999999999999</v>
      </c>
      <c r="O514">
        <v>0.77</v>
      </c>
      <c r="P514">
        <v>0.9</v>
      </c>
      <c r="Q514">
        <v>1.08</v>
      </c>
      <c r="R514">
        <v>10</v>
      </c>
      <c r="S514">
        <v>0.37</v>
      </c>
      <c r="T514">
        <v>0.53</v>
      </c>
      <c r="U514">
        <v>0.35</v>
      </c>
      <c r="V514">
        <v>1.25</v>
      </c>
      <c r="W514">
        <v>0.72</v>
      </c>
      <c r="X514">
        <v>14.09</v>
      </c>
      <c r="Y514">
        <v>1.17</v>
      </c>
      <c r="Z514">
        <v>15.6</v>
      </c>
      <c r="AA514">
        <v>33.86</v>
      </c>
      <c r="AB514">
        <v>-9.31</v>
      </c>
      <c r="AC514">
        <v>-20.21</v>
      </c>
      <c r="AD514">
        <v>-37.79</v>
      </c>
      <c r="AE514">
        <v>-82.01</v>
      </c>
      <c r="AF514">
        <v>-73.39</v>
      </c>
      <c r="AG514">
        <v>-159.26</v>
      </c>
      <c r="AH514">
        <v>25.890499999999999</v>
      </c>
      <c r="AI514">
        <v>14.75</v>
      </c>
    </row>
    <row r="515" spans="1:35">
      <c r="A515">
        <v>5464</v>
      </c>
      <c r="B515" t="s">
        <v>549</v>
      </c>
      <c r="C515" s="12">
        <v>0.11849999999999999</v>
      </c>
      <c r="D515">
        <v>1.5</v>
      </c>
      <c r="E515" s="13">
        <v>42978</v>
      </c>
      <c r="F515">
        <v>0</v>
      </c>
      <c r="G515" s="13"/>
      <c r="H515">
        <v>15.45</v>
      </c>
      <c r="I515" s="12">
        <v>9.7100000000000006E-2</v>
      </c>
      <c r="J515" s="12">
        <v>9.7100000000000006E-2</v>
      </c>
      <c r="K515" s="12">
        <v>0.1032</v>
      </c>
      <c r="L515" s="13">
        <v>43015</v>
      </c>
      <c r="M515" s="12">
        <v>0.85229999999999995</v>
      </c>
      <c r="N515" s="12">
        <v>0.2268</v>
      </c>
      <c r="O515">
        <v>1.82</v>
      </c>
      <c r="P515">
        <v>1.49</v>
      </c>
      <c r="Q515">
        <v>1.85</v>
      </c>
      <c r="R515">
        <v>10</v>
      </c>
      <c r="S515">
        <v>-0.47</v>
      </c>
      <c r="T515">
        <v>0.28000000000000003</v>
      </c>
      <c r="U515">
        <v>-0.48</v>
      </c>
      <c r="V515">
        <v>-0.67</v>
      </c>
      <c r="W515">
        <v>1.76</v>
      </c>
      <c r="X515">
        <v>-21.76</v>
      </c>
      <c r="Y515">
        <v>0.99</v>
      </c>
      <c r="Z515">
        <v>6.1</v>
      </c>
      <c r="AA515">
        <v>9.43</v>
      </c>
      <c r="AB515">
        <v>-65.88</v>
      </c>
      <c r="AC515">
        <v>-101.79</v>
      </c>
      <c r="AD515">
        <v>-148.16</v>
      </c>
      <c r="AE515">
        <v>-228.9</v>
      </c>
      <c r="AF515">
        <v>-251</v>
      </c>
      <c r="AG515">
        <v>-387.79</v>
      </c>
      <c r="AH515">
        <v>12.5875</v>
      </c>
      <c r="AI515">
        <v>30.35</v>
      </c>
    </row>
    <row r="516" spans="1:35">
      <c r="A516">
        <v>2404</v>
      </c>
      <c r="B516" t="s">
        <v>550</v>
      </c>
      <c r="C516" s="12">
        <v>0.19739999999999999</v>
      </c>
      <c r="D516">
        <v>4</v>
      </c>
      <c r="E516" s="13">
        <v>42916</v>
      </c>
      <c r="F516">
        <v>0</v>
      </c>
      <c r="G516" s="13"/>
      <c r="H516">
        <v>56.9</v>
      </c>
      <c r="I516" s="12">
        <v>7.0300000000000001E-2</v>
      </c>
      <c r="J516" s="12">
        <v>7.0300000000000001E-2</v>
      </c>
      <c r="K516" s="12">
        <v>7.8E-2</v>
      </c>
      <c r="L516" s="13">
        <v>42943</v>
      </c>
      <c r="M516" s="12">
        <v>0.76339999999999997</v>
      </c>
      <c r="N516" s="12">
        <v>5.8200000000000002E-2</v>
      </c>
      <c r="O516">
        <v>2.97</v>
      </c>
      <c r="P516">
        <v>2.95</v>
      </c>
      <c r="Q516">
        <v>2.5099999999999998</v>
      </c>
      <c r="R516">
        <v>10</v>
      </c>
      <c r="S516">
        <v>1.37</v>
      </c>
      <c r="T516">
        <v>1.65</v>
      </c>
      <c r="U516">
        <v>1.77</v>
      </c>
      <c r="V516">
        <v>4.79</v>
      </c>
      <c r="W516">
        <v>5.24</v>
      </c>
      <c r="X516">
        <v>10.23</v>
      </c>
      <c r="Y516">
        <v>2.19</v>
      </c>
      <c r="Z516">
        <v>30.77</v>
      </c>
      <c r="AA516">
        <v>175.06</v>
      </c>
      <c r="AB516">
        <v>-23.3</v>
      </c>
      <c r="AC516">
        <v>-132.58000000000001</v>
      </c>
      <c r="AD516">
        <v>-85.09</v>
      </c>
      <c r="AE516">
        <v>-484.16</v>
      </c>
      <c r="AF516">
        <v>-162.33000000000001</v>
      </c>
      <c r="AG516">
        <v>-923.64</v>
      </c>
      <c r="AH516">
        <v>4.5507999999999997</v>
      </c>
      <c r="AI516">
        <v>83.94</v>
      </c>
    </row>
    <row r="517" spans="1:35">
      <c r="A517">
        <v>8109</v>
      </c>
      <c r="B517" t="s">
        <v>551</v>
      </c>
      <c r="C517" s="12">
        <v>0.16270000000000001</v>
      </c>
      <c r="D517">
        <v>4.5</v>
      </c>
      <c r="E517" s="13">
        <v>42942</v>
      </c>
      <c r="F517">
        <v>0</v>
      </c>
      <c r="G517" s="13"/>
      <c r="H517">
        <v>63</v>
      </c>
      <c r="I517" s="12">
        <v>7.1400000000000005E-2</v>
      </c>
      <c r="J517" s="12">
        <v>7.1400000000000005E-2</v>
      </c>
      <c r="K517" s="12">
        <v>7.7799999999999994E-2</v>
      </c>
      <c r="L517" s="13">
        <v>42965</v>
      </c>
      <c r="M517" s="12">
        <v>0.81230000000000002</v>
      </c>
      <c r="N517" s="12">
        <v>0.26860000000000001</v>
      </c>
      <c r="O517">
        <v>4.2699999999999996</v>
      </c>
      <c r="P517">
        <v>3.63</v>
      </c>
      <c r="Q517">
        <v>3.38</v>
      </c>
      <c r="R517">
        <v>10</v>
      </c>
      <c r="S517">
        <v>1.26</v>
      </c>
      <c r="T517">
        <v>1.52</v>
      </c>
      <c r="U517">
        <v>0.8</v>
      </c>
      <c r="V517">
        <v>3.58</v>
      </c>
      <c r="W517">
        <v>5.54</v>
      </c>
      <c r="X517">
        <v>13.04</v>
      </c>
      <c r="Y517">
        <v>3.28</v>
      </c>
      <c r="Z517">
        <v>19.489999999999998</v>
      </c>
      <c r="AA517">
        <v>122.77</v>
      </c>
      <c r="AB517">
        <v>-34.58</v>
      </c>
      <c r="AC517">
        <v>-217.85</v>
      </c>
      <c r="AD517">
        <v>-96.37</v>
      </c>
      <c r="AE517">
        <v>-607.14</v>
      </c>
      <c r="AF517">
        <v>-173.61</v>
      </c>
      <c r="AG517">
        <v>-1093.75</v>
      </c>
      <c r="AH517">
        <v>4.1101000000000001</v>
      </c>
      <c r="AI517">
        <v>92.94</v>
      </c>
    </row>
    <row r="518" spans="1:35">
      <c r="A518">
        <v>5434</v>
      </c>
      <c r="B518" t="s">
        <v>552</v>
      </c>
      <c r="C518" s="12">
        <v>0.19339999999999999</v>
      </c>
      <c r="D518">
        <v>3.9</v>
      </c>
      <c r="E518" s="13">
        <v>42962</v>
      </c>
      <c r="F518">
        <v>0.2</v>
      </c>
      <c r="G518" s="13">
        <v>42962</v>
      </c>
      <c r="H518">
        <v>93.2</v>
      </c>
      <c r="I518" s="12">
        <v>4.1799999999999997E-2</v>
      </c>
      <c r="J518" s="12">
        <v>4.3999999999999997E-2</v>
      </c>
      <c r="K518" s="12">
        <v>4.87E-2</v>
      </c>
      <c r="L518" s="13">
        <v>42992</v>
      </c>
      <c r="M518" s="12">
        <v>0.69610000000000005</v>
      </c>
      <c r="N518" s="12">
        <v>7.8E-2</v>
      </c>
      <c r="O518">
        <v>3.96</v>
      </c>
      <c r="P518">
        <v>3.83</v>
      </c>
      <c r="Q518">
        <v>3.25</v>
      </c>
      <c r="R518">
        <v>10</v>
      </c>
      <c r="S518">
        <v>1.76</v>
      </c>
      <c r="T518">
        <v>1.84</v>
      </c>
      <c r="U518">
        <v>1.84</v>
      </c>
      <c r="V518">
        <v>5.44</v>
      </c>
      <c r="W518">
        <v>5.89</v>
      </c>
      <c r="X518">
        <v>13.63</v>
      </c>
      <c r="Y518">
        <v>2.5299999999999998</v>
      </c>
      <c r="Z518">
        <v>18.420000000000002</v>
      </c>
      <c r="AA518">
        <v>171.65</v>
      </c>
      <c r="AB518">
        <v>-15.35</v>
      </c>
      <c r="AC518">
        <v>-143.11000000000001</v>
      </c>
      <c r="AD518">
        <v>-53.95</v>
      </c>
      <c r="AE518">
        <v>-502.82</v>
      </c>
      <c r="AF518">
        <v>-102.2</v>
      </c>
      <c r="AG518">
        <v>-952.47</v>
      </c>
      <c r="AH518">
        <v>4.4478999999999997</v>
      </c>
      <c r="AI518">
        <v>85.88</v>
      </c>
    </row>
    <row r="519" spans="1:35">
      <c r="A519">
        <v>2916</v>
      </c>
      <c r="B519" t="s">
        <v>553</v>
      </c>
      <c r="C519" s="12">
        <v>0.2084</v>
      </c>
      <c r="D519">
        <v>1.3</v>
      </c>
      <c r="E519" s="13">
        <v>42910</v>
      </c>
      <c r="F519">
        <v>0</v>
      </c>
      <c r="G519" s="13"/>
      <c r="H519">
        <v>16.55</v>
      </c>
      <c r="I519" s="12">
        <v>7.85E-2</v>
      </c>
      <c r="J519" s="12">
        <v>7.85E-2</v>
      </c>
      <c r="K519" s="12">
        <v>8.77E-2</v>
      </c>
      <c r="L519" s="13">
        <v>42936</v>
      </c>
      <c r="M519" s="12">
        <v>0.88439999999999996</v>
      </c>
      <c r="N519" s="12">
        <v>0.45400000000000001</v>
      </c>
      <c r="O519">
        <v>1.1299999999999999</v>
      </c>
      <c r="P519">
        <v>1.22</v>
      </c>
      <c r="Q519">
        <v>1.28</v>
      </c>
      <c r="R519">
        <v>10</v>
      </c>
      <c r="S519">
        <v>0.34</v>
      </c>
      <c r="T519">
        <v>0.06</v>
      </c>
      <c r="U519">
        <v>-0.13</v>
      </c>
      <c r="V519">
        <v>0.27</v>
      </c>
      <c r="W519">
        <v>1.47</v>
      </c>
      <c r="X519">
        <v>13.57</v>
      </c>
      <c r="Y519">
        <v>1.08</v>
      </c>
      <c r="Z519">
        <v>38.479999999999997</v>
      </c>
      <c r="AA519">
        <v>63.69</v>
      </c>
      <c r="AB519">
        <v>-22.23</v>
      </c>
      <c r="AC519">
        <v>-36.799999999999997</v>
      </c>
      <c r="AD519">
        <v>-91.62</v>
      </c>
      <c r="AE519">
        <v>-151.63</v>
      </c>
      <c r="AF519">
        <v>-178.36</v>
      </c>
      <c r="AG519">
        <v>-295.18</v>
      </c>
      <c r="AH519">
        <v>13.9328</v>
      </c>
      <c r="AI519">
        <v>27.42</v>
      </c>
    </row>
    <row r="520" spans="1:35">
      <c r="A520">
        <v>1227</v>
      </c>
      <c r="B520" t="s">
        <v>554</v>
      </c>
      <c r="C520" s="12">
        <v>0.1804</v>
      </c>
      <c r="D520">
        <v>1.6</v>
      </c>
      <c r="E520" s="13">
        <v>42965</v>
      </c>
      <c r="F520">
        <v>1.1000000000000001</v>
      </c>
      <c r="G520" s="13">
        <v>42965</v>
      </c>
      <c r="H520">
        <v>75.8</v>
      </c>
      <c r="I520" s="12">
        <v>2.1100000000000001E-2</v>
      </c>
      <c r="J520" s="12">
        <v>3.56E-2</v>
      </c>
      <c r="K520" s="12">
        <v>3.9199999999999999E-2</v>
      </c>
      <c r="L520" s="13">
        <v>43004</v>
      </c>
      <c r="M520" s="12">
        <v>0.77810000000000001</v>
      </c>
      <c r="N520" s="12">
        <v>3.2000000000000001E-2</v>
      </c>
      <c r="O520">
        <v>2.6</v>
      </c>
      <c r="P520">
        <v>3.52</v>
      </c>
      <c r="Q520">
        <v>2.83</v>
      </c>
      <c r="R520">
        <v>10</v>
      </c>
      <c r="S520">
        <v>1.1100000000000001</v>
      </c>
      <c r="T520">
        <v>0.53</v>
      </c>
      <c r="U520">
        <v>0.7</v>
      </c>
      <c r="V520">
        <v>2.34</v>
      </c>
      <c r="W520">
        <v>3.47</v>
      </c>
      <c r="X520">
        <v>26.5</v>
      </c>
      <c r="Y520">
        <v>4.8600000000000003</v>
      </c>
      <c r="Z520">
        <v>12.71</v>
      </c>
      <c r="AA520">
        <v>96.36</v>
      </c>
      <c r="AB520">
        <v>-14.47</v>
      </c>
      <c r="AC520">
        <v>-109.68</v>
      </c>
      <c r="AD520">
        <v>-45.54</v>
      </c>
      <c r="AE520">
        <v>-345.17</v>
      </c>
      <c r="AF520">
        <v>-84.37</v>
      </c>
      <c r="AG520">
        <v>-639.52</v>
      </c>
      <c r="AH520">
        <v>6.7945000000000002</v>
      </c>
      <c r="AI520">
        <v>56.22</v>
      </c>
    </row>
    <row r="521" spans="1:35">
      <c r="A521">
        <v>5353</v>
      </c>
      <c r="B521" t="s">
        <v>555</v>
      </c>
      <c r="C521" s="12">
        <v>3.1E-2</v>
      </c>
      <c r="D521">
        <v>0.27500000000000002</v>
      </c>
      <c r="E521" s="13">
        <v>42915</v>
      </c>
      <c r="F521">
        <v>0</v>
      </c>
      <c r="G521" s="13"/>
      <c r="H521">
        <v>11</v>
      </c>
      <c r="I521" s="12">
        <v>2.5000000000000001E-2</v>
      </c>
      <c r="J521" s="12">
        <v>2.5000000000000001E-2</v>
      </c>
      <c r="K521" s="12">
        <v>2.5399999999999999E-2</v>
      </c>
      <c r="L521" s="13">
        <v>42943</v>
      </c>
      <c r="M521" s="12">
        <v>0.85940000000000005</v>
      </c>
      <c r="N521" s="12">
        <v>0.218</v>
      </c>
      <c r="O521">
        <v>0.4</v>
      </c>
      <c r="P521">
        <v>0.4</v>
      </c>
      <c r="Q521">
        <v>0.38</v>
      </c>
      <c r="R521">
        <v>10</v>
      </c>
      <c r="S521">
        <v>0.1</v>
      </c>
      <c r="T521">
        <v>0.13</v>
      </c>
      <c r="U521">
        <v>0.05</v>
      </c>
      <c r="V521">
        <v>0.28000000000000003</v>
      </c>
      <c r="W521">
        <v>0.32</v>
      </c>
      <c r="X521">
        <v>39.29</v>
      </c>
      <c r="Y521">
        <v>0.81</v>
      </c>
      <c r="Z521">
        <v>-8.82</v>
      </c>
      <c r="AA521">
        <v>-9.6999999999999993</v>
      </c>
      <c r="AB521">
        <v>-26.59</v>
      </c>
      <c r="AC521">
        <v>-29.25</v>
      </c>
      <c r="AD521">
        <v>-46.9</v>
      </c>
      <c r="AE521">
        <v>-51.59</v>
      </c>
      <c r="AF521">
        <v>-72.290000000000006</v>
      </c>
      <c r="AG521">
        <v>-79.52</v>
      </c>
      <c r="AH521">
        <v>71.617199999999997</v>
      </c>
      <c r="AI521">
        <v>5.33</v>
      </c>
    </row>
    <row r="522" spans="1:35">
      <c r="A522">
        <v>1788</v>
      </c>
      <c r="B522" t="s">
        <v>556</v>
      </c>
      <c r="C522" s="12">
        <v>0.23849999999999999</v>
      </c>
      <c r="D522">
        <v>5</v>
      </c>
      <c r="E522" s="13">
        <v>42916</v>
      </c>
      <c r="F522">
        <v>0</v>
      </c>
      <c r="G522" s="13"/>
      <c r="H522">
        <v>99.9</v>
      </c>
      <c r="I522" s="12">
        <v>5.0099999999999999E-2</v>
      </c>
      <c r="J522" s="12">
        <v>5.0099999999999999E-2</v>
      </c>
      <c r="K522" s="12">
        <v>5.6800000000000003E-2</v>
      </c>
      <c r="L522" s="13">
        <v>42950</v>
      </c>
      <c r="M522" s="12">
        <v>0.80649999999999999</v>
      </c>
      <c r="N522" s="12">
        <v>0.27610000000000001</v>
      </c>
      <c r="O522">
        <v>5</v>
      </c>
      <c r="P522">
        <v>4.33</v>
      </c>
      <c r="Q522">
        <v>3.95</v>
      </c>
      <c r="R522">
        <v>10</v>
      </c>
      <c r="S522">
        <v>1.45</v>
      </c>
      <c r="T522">
        <v>1.1000000000000001</v>
      </c>
      <c r="U522">
        <v>1.52</v>
      </c>
      <c r="V522">
        <v>4.07</v>
      </c>
      <c r="W522">
        <v>6.2</v>
      </c>
      <c r="X522">
        <v>17.68</v>
      </c>
      <c r="Y522">
        <v>2.35</v>
      </c>
      <c r="Z522">
        <v>31.68</v>
      </c>
      <c r="AA522">
        <v>316.44</v>
      </c>
      <c r="AB522">
        <v>-7.54</v>
      </c>
      <c r="AC522">
        <v>-75.3</v>
      </c>
      <c r="AD522">
        <v>-52.35</v>
      </c>
      <c r="AE522">
        <v>-523</v>
      </c>
      <c r="AF522">
        <v>-108.37</v>
      </c>
      <c r="AG522">
        <v>-1082.6300000000001</v>
      </c>
      <c r="AH522">
        <v>3.5737999999999999</v>
      </c>
      <c r="AI522">
        <v>106.89</v>
      </c>
    </row>
    <row r="523" spans="1:35">
      <c r="A523">
        <v>3315</v>
      </c>
      <c r="B523" t="s">
        <v>557</v>
      </c>
      <c r="C523" s="12">
        <v>0.1265</v>
      </c>
      <c r="D523">
        <v>1</v>
      </c>
      <c r="E523" s="13">
        <v>42945</v>
      </c>
      <c r="F523">
        <v>0</v>
      </c>
      <c r="G523" s="13"/>
      <c r="H523">
        <v>17.600000000000001</v>
      </c>
      <c r="I523" s="12">
        <v>5.6800000000000003E-2</v>
      </c>
      <c r="J523" s="12">
        <v>5.6800000000000003E-2</v>
      </c>
      <c r="K523" s="12">
        <v>6.0699999999999997E-2</v>
      </c>
      <c r="L523" s="13">
        <v>42964</v>
      </c>
      <c r="M523" s="12">
        <v>1.0101</v>
      </c>
      <c r="N523" s="12">
        <v>0.2651</v>
      </c>
      <c r="O523">
        <v>1.27</v>
      </c>
      <c r="P523">
        <v>1.75</v>
      </c>
      <c r="Q523">
        <v>2.31</v>
      </c>
      <c r="R523">
        <v>10</v>
      </c>
      <c r="S523">
        <v>0.27</v>
      </c>
      <c r="T523">
        <v>0.02</v>
      </c>
      <c r="U523">
        <v>0.09</v>
      </c>
      <c r="V523">
        <v>0.38</v>
      </c>
      <c r="W523">
        <v>0.99</v>
      </c>
      <c r="X523">
        <v>17.43</v>
      </c>
      <c r="Y523">
        <v>0.78</v>
      </c>
      <c r="Z523">
        <v>5.73</v>
      </c>
      <c r="AA523">
        <v>10.09</v>
      </c>
      <c r="AB523">
        <v>-36.56</v>
      </c>
      <c r="AC523">
        <v>-64.34</v>
      </c>
      <c r="AD523">
        <v>-84.89</v>
      </c>
      <c r="AE523">
        <v>-149.4</v>
      </c>
      <c r="AF523">
        <v>-145.30000000000001</v>
      </c>
      <c r="AG523">
        <v>-255.73</v>
      </c>
      <c r="AH523">
        <v>18.810300000000002</v>
      </c>
      <c r="AI523">
        <v>20.309999999999999</v>
      </c>
    </row>
    <row r="524" spans="1:35">
      <c r="A524">
        <v>2906</v>
      </c>
      <c r="B524" t="s">
        <v>558</v>
      </c>
      <c r="C524" s="12">
        <v>0.18540000000000001</v>
      </c>
      <c r="D524">
        <v>0.5</v>
      </c>
      <c r="E524" s="13">
        <v>42923</v>
      </c>
      <c r="F524">
        <v>0</v>
      </c>
      <c r="G524" s="13"/>
      <c r="H524">
        <v>13.1</v>
      </c>
      <c r="I524" s="12">
        <v>3.8199999999999998E-2</v>
      </c>
      <c r="J524" s="12">
        <v>3.8199999999999998E-2</v>
      </c>
      <c r="K524" s="12">
        <v>4.2099999999999999E-2</v>
      </c>
      <c r="L524" s="13">
        <v>42957</v>
      </c>
      <c r="M524" s="12">
        <v>1</v>
      </c>
      <c r="N524" s="12">
        <v>0.32119999999999999</v>
      </c>
      <c r="O524">
        <v>0.7</v>
      </c>
      <c r="P524">
        <v>0.83</v>
      </c>
      <c r="Q524">
        <v>0.71</v>
      </c>
      <c r="R524">
        <v>9</v>
      </c>
      <c r="S524">
        <v>7.0000000000000007E-2</v>
      </c>
      <c r="T524">
        <v>-0.02</v>
      </c>
      <c r="U524">
        <v>0</v>
      </c>
      <c r="V524">
        <v>0.05</v>
      </c>
      <c r="W524">
        <v>0.5</v>
      </c>
      <c r="X524">
        <v>-100.77</v>
      </c>
      <c r="Y524">
        <v>0.93</v>
      </c>
      <c r="Z524">
        <v>14.53</v>
      </c>
      <c r="AA524">
        <v>19.03</v>
      </c>
      <c r="AB524">
        <v>-14.67</v>
      </c>
      <c r="AC524">
        <v>-19.21</v>
      </c>
      <c r="AD524">
        <v>-48.03</v>
      </c>
      <c r="AE524">
        <v>-62.92</v>
      </c>
      <c r="AF524">
        <v>-89.74</v>
      </c>
      <c r="AG524">
        <v>-117.56</v>
      </c>
      <c r="AH524">
        <v>36.6066</v>
      </c>
      <c r="AI524">
        <v>10.44</v>
      </c>
    </row>
    <row r="525" spans="1:35">
      <c r="A525">
        <v>2834</v>
      </c>
      <c r="B525" t="s">
        <v>559</v>
      </c>
      <c r="C525" s="12">
        <v>5.8599999999999999E-2</v>
      </c>
      <c r="D525">
        <v>0.1</v>
      </c>
      <c r="E525" s="13">
        <v>42980</v>
      </c>
      <c r="F525">
        <v>0.5</v>
      </c>
      <c r="G525" s="13">
        <v>42980</v>
      </c>
      <c r="H525">
        <v>8.42</v>
      </c>
      <c r="I525" s="12">
        <v>1.1900000000000001E-2</v>
      </c>
      <c r="J525" s="12">
        <v>7.1300000000000002E-2</v>
      </c>
      <c r="K525" s="12">
        <v>7.3400000000000007E-2</v>
      </c>
      <c r="L525" s="13">
        <v>43013</v>
      </c>
      <c r="M525" s="12">
        <v>0.66669999999999996</v>
      </c>
      <c r="N525" s="12">
        <v>0.21920000000000001</v>
      </c>
      <c r="O525">
        <v>0.56999999999999995</v>
      </c>
      <c r="P525">
        <v>0.5</v>
      </c>
      <c r="Q525">
        <v>0.34</v>
      </c>
      <c r="R525">
        <v>7</v>
      </c>
      <c r="S525">
        <v>0.24</v>
      </c>
      <c r="T525">
        <v>0.22</v>
      </c>
      <c r="U525">
        <v>0.23</v>
      </c>
      <c r="V525">
        <v>0.69</v>
      </c>
      <c r="W525">
        <v>0.9</v>
      </c>
      <c r="X525">
        <v>9.4600000000000009</v>
      </c>
      <c r="Y525">
        <v>0.7</v>
      </c>
      <c r="Z525">
        <v>-15.79</v>
      </c>
      <c r="AA525">
        <v>-13.3</v>
      </c>
      <c r="AB525">
        <v>-67.14</v>
      </c>
      <c r="AC525">
        <v>-56.53</v>
      </c>
      <c r="AD525">
        <v>-125.81</v>
      </c>
      <c r="AE525">
        <v>-105.94</v>
      </c>
      <c r="AF525">
        <v>-199.16</v>
      </c>
      <c r="AG525">
        <v>-167.69</v>
      </c>
      <c r="AH525">
        <v>32.384500000000003</v>
      </c>
      <c r="AI525">
        <v>11.8</v>
      </c>
    </row>
    <row r="526" spans="1:35">
      <c r="A526">
        <v>6203</v>
      </c>
      <c r="B526" t="s">
        <v>560</v>
      </c>
      <c r="C526" s="12">
        <v>0.23710000000000001</v>
      </c>
      <c r="D526">
        <v>2</v>
      </c>
      <c r="E526" s="13">
        <v>42978</v>
      </c>
      <c r="F526">
        <v>0</v>
      </c>
      <c r="G526" s="13"/>
      <c r="H526">
        <v>31.8</v>
      </c>
      <c r="I526" s="12">
        <v>6.2899999999999998E-2</v>
      </c>
      <c r="J526" s="12">
        <v>6.2899999999999998E-2</v>
      </c>
      <c r="K526" s="12">
        <v>7.1400000000000005E-2</v>
      </c>
      <c r="L526" s="13">
        <v>43001</v>
      </c>
      <c r="M526" s="12">
        <v>0.81299999999999994</v>
      </c>
      <c r="N526" s="14">
        <v>0.34339999999999998</v>
      </c>
      <c r="O526">
        <v>2.83</v>
      </c>
      <c r="P526">
        <v>2.91</v>
      </c>
      <c r="Q526">
        <v>4.12</v>
      </c>
      <c r="R526">
        <v>10</v>
      </c>
      <c r="S526">
        <v>0.63</v>
      </c>
      <c r="T526">
        <v>0.63</v>
      </c>
      <c r="U526">
        <v>0.51</v>
      </c>
      <c r="V526">
        <v>1.77</v>
      </c>
      <c r="W526">
        <v>2.46</v>
      </c>
      <c r="X526">
        <v>13.2</v>
      </c>
      <c r="Y526">
        <v>1.77</v>
      </c>
      <c r="Z526">
        <v>39.39</v>
      </c>
      <c r="AA526">
        <v>125.25</v>
      </c>
      <c r="AB526">
        <v>-9.86</v>
      </c>
      <c r="AC526">
        <v>-31.35</v>
      </c>
      <c r="AD526">
        <v>-66.14</v>
      </c>
      <c r="AE526">
        <v>-210.32</v>
      </c>
      <c r="AF526">
        <v>-136.49</v>
      </c>
      <c r="AG526">
        <v>-434.03</v>
      </c>
      <c r="AH526">
        <v>8.9400999999999993</v>
      </c>
      <c r="AI526">
        <v>42.73</v>
      </c>
    </row>
    <row r="527" spans="1:35">
      <c r="A527">
        <v>3526</v>
      </c>
      <c r="B527" t="s">
        <v>561</v>
      </c>
      <c r="C527" s="12">
        <v>0.14560000000000001</v>
      </c>
      <c r="D527">
        <v>1.5</v>
      </c>
      <c r="E527" s="13">
        <v>42944</v>
      </c>
      <c r="F527">
        <v>0</v>
      </c>
      <c r="G527" s="13"/>
      <c r="H527">
        <v>69.7</v>
      </c>
      <c r="I527" s="12">
        <v>2.1499999999999998E-2</v>
      </c>
      <c r="J527" s="12">
        <v>2.1499999999999998E-2</v>
      </c>
      <c r="K527" s="12">
        <v>2.3199999999999998E-2</v>
      </c>
      <c r="L527" s="13">
        <v>42962</v>
      </c>
      <c r="M527" s="12">
        <v>1.0563</v>
      </c>
      <c r="N527" s="12">
        <v>8.43E-2</v>
      </c>
      <c r="O527">
        <v>1.06</v>
      </c>
      <c r="P527">
        <v>2.14</v>
      </c>
      <c r="Q527">
        <v>3.43</v>
      </c>
      <c r="R527">
        <v>10</v>
      </c>
      <c r="S527">
        <v>0.98</v>
      </c>
      <c r="T527">
        <v>0.93</v>
      </c>
      <c r="U527">
        <v>1.96</v>
      </c>
      <c r="V527">
        <v>3.87</v>
      </c>
      <c r="W527">
        <v>1.42</v>
      </c>
      <c r="X527">
        <v>11.73</v>
      </c>
      <c r="Y527">
        <v>2.98</v>
      </c>
      <c r="Z527">
        <v>4.12</v>
      </c>
      <c r="AA527">
        <v>28.74</v>
      </c>
      <c r="AB527">
        <v>-12.04</v>
      </c>
      <c r="AC527">
        <v>-83.9</v>
      </c>
      <c r="AD527">
        <v>-30.51</v>
      </c>
      <c r="AE527">
        <v>-212.64</v>
      </c>
      <c r="AF527">
        <v>-53.6</v>
      </c>
      <c r="AG527">
        <v>-373.56</v>
      </c>
      <c r="AH527">
        <v>12.4285</v>
      </c>
      <c r="AI527">
        <v>30.74</v>
      </c>
    </row>
    <row r="528" spans="1:35">
      <c r="A528">
        <v>8070</v>
      </c>
      <c r="B528" t="s">
        <v>562</v>
      </c>
      <c r="C528" s="12">
        <v>0.15959999999999999</v>
      </c>
      <c r="D528">
        <v>7</v>
      </c>
      <c r="E528" s="13">
        <v>42901</v>
      </c>
      <c r="F528">
        <v>0</v>
      </c>
      <c r="G528" s="13"/>
      <c r="H528">
        <v>146</v>
      </c>
      <c r="I528" s="12">
        <v>4.7899999999999998E-2</v>
      </c>
      <c r="J528" s="12">
        <v>4.7899999999999998E-2</v>
      </c>
      <c r="K528" s="12">
        <v>5.21E-2</v>
      </c>
      <c r="L528" s="13">
        <v>42936</v>
      </c>
      <c r="M528" s="12">
        <v>0.51580000000000004</v>
      </c>
      <c r="N528" s="12">
        <v>0.35020000000000001</v>
      </c>
      <c r="O528">
        <v>4.53</v>
      </c>
      <c r="P528">
        <v>4.63</v>
      </c>
      <c r="Q528">
        <v>4.8899999999999997</v>
      </c>
      <c r="R528">
        <v>10</v>
      </c>
      <c r="S528">
        <v>5.93</v>
      </c>
      <c r="T528">
        <v>1.28</v>
      </c>
      <c r="U528">
        <v>2.25</v>
      </c>
      <c r="V528">
        <v>9.4600000000000009</v>
      </c>
      <c r="W528">
        <v>13.57</v>
      </c>
      <c r="X528">
        <v>11.87</v>
      </c>
      <c r="Y528">
        <v>1.78</v>
      </c>
      <c r="Z528">
        <v>12.37</v>
      </c>
      <c r="AA528">
        <v>180.67</v>
      </c>
      <c r="AB528">
        <v>-23.87</v>
      </c>
      <c r="AC528">
        <v>-348.43</v>
      </c>
      <c r="AD528">
        <v>-65.28</v>
      </c>
      <c r="AE528">
        <v>-953.12</v>
      </c>
      <c r="AF528">
        <v>-117.05</v>
      </c>
      <c r="AG528">
        <v>-1708.98</v>
      </c>
      <c r="AH528">
        <v>2.6459999999999999</v>
      </c>
      <c r="AI528">
        <v>144.37</v>
      </c>
    </row>
    <row r="529" spans="1:35">
      <c r="A529">
        <v>8072</v>
      </c>
      <c r="B529" t="s">
        <v>563</v>
      </c>
      <c r="C529" s="12">
        <v>0.24310000000000001</v>
      </c>
      <c r="D529">
        <v>1</v>
      </c>
      <c r="E529" s="13">
        <v>42927</v>
      </c>
      <c r="F529">
        <v>0</v>
      </c>
      <c r="G529" s="13"/>
      <c r="H529">
        <v>21.55</v>
      </c>
      <c r="I529" s="12">
        <v>4.6399999999999997E-2</v>
      </c>
      <c r="J529" s="12">
        <v>4.6399999999999997E-2</v>
      </c>
      <c r="K529" s="12">
        <v>5.28E-2</v>
      </c>
      <c r="L529" s="13">
        <v>42950</v>
      </c>
      <c r="M529" s="12">
        <v>0.72460000000000002</v>
      </c>
      <c r="N529" s="12">
        <v>0.39169999999999999</v>
      </c>
      <c r="O529">
        <v>7.48</v>
      </c>
      <c r="P529">
        <v>7.24</v>
      </c>
      <c r="Q529">
        <v>7.23</v>
      </c>
      <c r="R529">
        <v>10</v>
      </c>
      <c r="S529">
        <v>0.15</v>
      </c>
      <c r="T529">
        <v>0.17</v>
      </c>
      <c r="U529">
        <v>0.05</v>
      </c>
      <c r="V529">
        <v>0.37</v>
      </c>
      <c r="W529">
        <v>1.38</v>
      </c>
      <c r="X529">
        <v>39.909999999999997</v>
      </c>
      <c r="Y529">
        <v>0.81</v>
      </c>
      <c r="Z529">
        <v>30.38</v>
      </c>
      <c r="AA529">
        <v>65.47</v>
      </c>
      <c r="AB529">
        <v>-6.05</v>
      </c>
      <c r="AC529">
        <v>-13.04</v>
      </c>
      <c r="AD529">
        <v>-47.68</v>
      </c>
      <c r="AE529">
        <v>-102.76</v>
      </c>
      <c r="AF529">
        <v>-99.73</v>
      </c>
      <c r="AG529">
        <v>-214.92</v>
      </c>
      <c r="AH529">
        <v>17.8325</v>
      </c>
      <c r="AI529">
        <v>21.42</v>
      </c>
    </row>
    <row r="530" spans="1:35">
      <c r="A530">
        <v>8234</v>
      </c>
      <c r="B530" t="s">
        <v>564</v>
      </c>
      <c r="C530" s="12">
        <v>0.27360000000000001</v>
      </c>
      <c r="D530">
        <v>1.2466596599999999</v>
      </c>
      <c r="E530" s="13">
        <v>42970</v>
      </c>
      <c r="F530">
        <v>0</v>
      </c>
      <c r="G530" s="13"/>
      <c r="H530">
        <v>32.950000000000003</v>
      </c>
      <c r="I530" s="12">
        <v>3.78E-2</v>
      </c>
      <c r="J530" s="12">
        <v>3.78E-2</v>
      </c>
      <c r="K530" s="12">
        <v>4.3799999999999999E-2</v>
      </c>
      <c r="L530" s="13">
        <v>42999</v>
      </c>
      <c r="M530" s="12">
        <v>0.89049999999999996</v>
      </c>
      <c r="N530" s="12">
        <v>4.5499999999999999E-2</v>
      </c>
      <c r="O530">
        <v>1.48</v>
      </c>
      <c r="P530">
        <v>1.81</v>
      </c>
      <c r="Q530">
        <v>1.96</v>
      </c>
      <c r="R530">
        <v>10</v>
      </c>
      <c r="S530">
        <v>0.31</v>
      </c>
      <c r="T530">
        <v>0.41</v>
      </c>
      <c r="U530">
        <v>0.25</v>
      </c>
      <c r="V530">
        <v>0.97</v>
      </c>
      <c r="W530">
        <v>1.4</v>
      </c>
      <c r="X530">
        <v>21.54</v>
      </c>
      <c r="Y530">
        <v>1.98</v>
      </c>
      <c r="Z530">
        <v>30.25</v>
      </c>
      <c r="AA530">
        <v>99.68</v>
      </c>
      <c r="AB530">
        <v>0.15</v>
      </c>
      <c r="AC530">
        <v>0.48</v>
      </c>
      <c r="AD530">
        <v>-34.26</v>
      </c>
      <c r="AE530">
        <v>-112.9</v>
      </c>
      <c r="AF530">
        <v>-77.27</v>
      </c>
      <c r="AG530">
        <v>-254.62</v>
      </c>
      <c r="AH530">
        <v>14.112299999999999</v>
      </c>
      <c r="AI530">
        <v>27.07</v>
      </c>
    </row>
    <row r="531" spans="1:35">
      <c r="A531">
        <v>2451</v>
      </c>
      <c r="B531" t="s">
        <v>565</v>
      </c>
      <c r="C531" s="12">
        <v>0.14749999999999999</v>
      </c>
      <c r="D531">
        <v>6.8</v>
      </c>
      <c r="E531" s="13">
        <v>42923</v>
      </c>
      <c r="F531">
        <v>0</v>
      </c>
      <c r="G531" s="13"/>
      <c r="H531">
        <v>89.5</v>
      </c>
      <c r="I531" s="12">
        <v>7.5999999999999998E-2</v>
      </c>
      <c r="J531" s="12">
        <v>7.5999999999999998E-2</v>
      </c>
      <c r="K531" s="12">
        <v>8.2000000000000003E-2</v>
      </c>
      <c r="L531" s="13">
        <v>42952</v>
      </c>
      <c r="M531" s="12">
        <v>0.90910000000000002</v>
      </c>
      <c r="N531" s="12">
        <v>3.7499999999999999E-2</v>
      </c>
      <c r="O531">
        <v>7.1</v>
      </c>
      <c r="P531">
        <v>6.05</v>
      </c>
      <c r="Q531">
        <v>5.42</v>
      </c>
      <c r="R531">
        <v>10</v>
      </c>
      <c r="S531">
        <v>1.45</v>
      </c>
      <c r="T531">
        <v>1.77</v>
      </c>
      <c r="U531">
        <v>1.1000000000000001</v>
      </c>
      <c r="V531">
        <v>4.32</v>
      </c>
      <c r="W531">
        <v>7.48</v>
      </c>
      <c r="X531">
        <v>13.38</v>
      </c>
      <c r="Y531">
        <v>1.9</v>
      </c>
      <c r="Z531">
        <v>15.24</v>
      </c>
      <c r="AA531">
        <v>136.43</v>
      </c>
      <c r="AB531">
        <v>-41.86</v>
      </c>
      <c r="AC531">
        <v>-374.68</v>
      </c>
      <c r="AD531">
        <v>-107.13</v>
      </c>
      <c r="AE531">
        <v>-958.8</v>
      </c>
      <c r="AF531">
        <v>-188.71</v>
      </c>
      <c r="AG531">
        <v>-1688.95</v>
      </c>
      <c r="AH531">
        <v>2.7391999999999999</v>
      </c>
      <c r="AI531">
        <v>139.46</v>
      </c>
    </row>
    <row r="532" spans="1:35">
      <c r="A532">
        <v>9958</v>
      </c>
      <c r="B532" t="s">
        <v>566</v>
      </c>
      <c r="C532" s="12">
        <v>0.23330000000000001</v>
      </c>
      <c r="D532">
        <v>0.4</v>
      </c>
      <c r="E532" s="13">
        <v>42944</v>
      </c>
      <c r="F532">
        <v>0</v>
      </c>
      <c r="G532" s="13"/>
      <c r="H532">
        <v>9.85</v>
      </c>
      <c r="I532" s="12">
        <v>4.0599999999999997E-2</v>
      </c>
      <c r="J532" s="12">
        <v>4.0599999999999997E-2</v>
      </c>
      <c r="K532" s="12">
        <v>4.5999999999999999E-2</v>
      </c>
      <c r="L532" s="13">
        <v>42978</v>
      </c>
      <c r="M532" s="12">
        <v>0.39219999999999999</v>
      </c>
      <c r="N532" s="12">
        <v>0.2535</v>
      </c>
      <c r="O532">
        <v>0.5</v>
      </c>
      <c r="P532">
        <v>0.39</v>
      </c>
      <c r="Q532">
        <v>0.49</v>
      </c>
      <c r="R532">
        <v>8</v>
      </c>
      <c r="S532">
        <v>7.0000000000000007E-2</v>
      </c>
      <c r="T532">
        <v>0.28999999999999998</v>
      </c>
      <c r="U532">
        <v>-0.06</v>
      </c>
      <c r="V532">
        <v>0.3</v>
      </c>
      <c r="W532">
        <v>1.02</v>
      </c>
      <c r="X532">
        <v>12.79</v>
      </c>
      <c r="Y532">
        <v>0.78</v>
      </c>
      <c r="Z532">
        <v>24.7</v>
      </c>
      <c r="AA532">
        <v>24.33</v>
      </c>
      <c r="AB532">
        <v>-7.04</v>
      </c>
      <c r="AC532">
        <v>-6.94</v>
      </c>
      <c r="AD532">
        <v>-43.32</v>
      </c>
      <c r="AE532">
        <v>-42.67</v>
      </c>
      <c r="AF532">
        <v>-88.67</v>
      </c>
      <c r="AG532">
        <v>-87.34</v>
      </c>
      <c r="AH532">
        <v>44.776800000000001</v>
      </c>
      <c r="AI532">
        <v>8.5299999999999994</v>
      </c>
    </row>
    <row r="533" spans="1:35">
      <c r="A533">
        <v>2231</v>
      </c>
      <c r="B533" t="s">
        <v>567</v>
      </c>
      <c r="C533" s="12">
        <v>0.16</v>
      </c>
      <c r="D533">
        <v>8.9764762999999999</v>
      </c>
      <c r="E533" s="13">
        <v>42950</v>
      </c>
      <c r="F533">
        <v>0.99738621599999999</v>
      </c>
      <c r="G533" s="13">
        <v>43014</v>
      </c>
      <c r="H533">
        <v>250</v>
      </c>
      <c r="I533" s="12">
        <v>3.5900000000000001E-2</v>
      </c>
      <c r="J533" s="12">
        <v>3.9899999999999998E-2</v>
      </c>
      <c r="K533" s="12">
        <v>4.3400000000000001E-2</v>
      </c>
      <c r="L533" s="13">
        <v>42964</v>
      </c>
      <c r="M533" s="12">
        <v>0.74160000000000004</v>
      </c>
      <c r="N533" s="12">
        <v>0.25559999999999999</v>
      </c>
      <c r="O533">
        <v>8.99</v>
      </c>
      <c r="P533">
        <v>6.16</v>
      </c>
      <c r="Q533">
        <v>4.45</v>
      </c>
      <c r="R533">
        <v>9</v>
      </c>
      <c r="S533">
        <v>3.2</v>
      </c>
      <c r="T533">
        <v>3.35</v>
      </c>
      <c r="U533">
        <v>3.12</v>
      </c>
      <c r="V533">
        <v>9.67</v>
      </c>
      <c r="W533">
        <v>13.45</v>
      </c>
      <c r="X533">
        <v>19.260000000000002</v>
      </c>
      <c r="Y533">
        <v>8.1300000000000008</v>
      </c>
      <c r="Z533">
        <v>10.37</v>
      </c>
      <c r="AA533">
        <v>259.32</v>
      </c>
      <c r="AB533">
        <v>-19.79</v>
      </c>
      <c r="AC533">
        <v>-494.7</v>
      </c>
      <c r="AD533">
        <v>-54.26</v>
      </c>
      <c r="AE533">
        <v>-1356.45</v>
      </c>
      <c r="AF533">
        <v>-97.34</v>
      </c>
      <c r="AG533">
        <v>-2433.62</v>
      </c>
      <c r="AH533">
        <v>1.8567</v>
      </c>
      <c r="AI533">
        <v>205.74</v>
      </c>
    </row>
    <row r="534" spans="1:35">
      <c r="A534">
        <v>3209</v>
      </c>
      <c r="B534" t="s">
        <v>568</v>
      </c>
      <c r="C534" s="12">
        <v>0.1699</v>
      </c>
      <c r="D534">
        <v>1.2</v>
      </c>
      <c r="E534" s="13">
        <v>42929</v>
      </c>
      <c r="F534">
        <v>1.6</v>
      </c>
      <c r="G534" s="13">
        <v>42929</v>
      </c>
      <c r="H534">
        <v>26.5</v>
      </c>
      <c r="I534" s="12">
        <v>4.53E-2</v>
      </c>
      <c r="J534" s="12">
        <v>0.1057</v>
      </c>
      <c r="K534" s="12">
        <v>0.11550000000000001</v>
      </c>
      <c r="L534" s="13">
        <v>42944</v>
      </c>
      <c r="M534" s="12">
        <v>0.83830000000000005</v>
      </c>
      <c r="N534" s="12">
        <v>0.17710000000000001</v>
      </c>
      <c r="O534">
        <v>2.58</v>
      </c>
      <c r="P534">
        <v>2.29</v>
      </c>
      <c r="Q534">
        <v>2.0699999999999998</v>
      </c>
      <c r="R534">
        <v>10</v>
      </c>
      <c r="S534">
        <v>0.56999999999999995</v>
      </c>
      <c r="T534">
        <v>0.52</v>
      </c>
      <c r="U534">
        <v>0.49</v>
      </c>
      <c r="V534">
        <v>1.58</v>
      </c>
      <c r="W534">
        <v>3.34</v>
      </c>
      <c r="X534">
        <v>10.52</v>
      </c>
      <c r="Y534">
        <v>1.75</v>
      </c>
      <c r="Z534">
        <v>32.44</v>
      </c>
      <c r="AA534">
        <v>85.97</v>
      </c>
      <c r="AB534">
        <v>-47.8</v>
      </c>
      <c r="AC534">
        <v>-126.68</v>
      </c>
      <c r="AD534">
        <v>-139.51</v>
      </c>
      <c r="AE534">
        <v>-369.71</v>
      </c>
      <c r="AF534">
        <v>-254.15</v>
      </c>
      <c r="AG534">
        <v>-673.5</v>
      </c>
      <c r="AH534">
        <v>6.5835999999999997</v>
      </c>
      <c r="AI534">
        <v>58.02</v>
      </c>
    </row>
    <row r="535" spans="1:35">
      <c r="A535">
        <v>3570</v>
      </c>
      <c r="B535" t="s">
        <v>569</v>
      </c>
      <c r="C535" s="12">
        <v>0.2286</v>
      </c>
      <c r="D535">
        <v>3.5</v>
      </c>
      <c r="E535" s="13">
        <v>42971</v>
      </c>
      <c r="F535">
        <v>0</v>
      </c>
      <c r="G535" s="13"/>
      <c r="H535">
        <v>49</v>
      </c>
      <c r="I535" s="12">
        <v>7.1400000000000005E-2</v>
      </c>
      <c r="J535" s="12">
        <v>7.1400000000000005E-2</v>
      </c>
      <c r="K535" s="12">
        <v>8.0600000000000005E-2</v>
      </c>
      <c r="L535" s="13">
        <v>43001</v>
      </c>
      <c r="M535" s="12">
        <v>0.6986</v>
      </c>
      <c r="N535" s="12">
        <v>0.42170000000000002</v>
      </c>
      <c r="O535">
        <v>3.5</v>
      </c>
      <c r="P535">
        <v>2.86</v>
      </c>
      <c r="Q535">
        <v>2.21</v>
      </c>
      <c r="R535">
        <v>9</v>
      </c>
      <c r="S535">
        <v>0.8</v>
      </c>
      <c r="T535">
        <v>1.02</v>
      </c>
      <c r="U535">
        <v>1.66</v>
      </c>
      <c r="V535">
        <v>3.48</v>
      </c>
      <c r="W535">
        <v>5.01</v>
      </c>
      <c r="X535">
        <v>9.57</v>
      </c>
      <c r="Y535">
        <v>1.56</v>
      </c>
      <c r="Z535">
        <v>41.85</v>
      </c>
      <c r="AA535">
        <v>205.05</v>
      </c>
      <c r="AB535">
        <v>-13.87</v>
      </c>
      <c r="AC535">
        <v>-67.959999999999994</v>
      </c>
      <c r="AD535">
        <v>-77.540000000000006</v>
      </c>
      <c r="AE535">
        <v>-379.96</v>
      </c>
      <c r="AF535">
        <v>-157.13999999999999</v>
      </c>
      <c r="AG535">
        <v>-769.97</v>
      </c>
      <c r="AH535">
        <v>5.1280999999999999</v>
      </c>
      <c r="AI535">
        <v>74.489999999999995</v>
      </c>
    </row>
    <row r="536" spans="1:35">
      <c r="A536">
        <v>4416</v>
      </c>
      <c r="B536" t="s">
        <v>570</v>
      </c>
      <c r="C536" s="12">
        <v>0.19439999999999999</v>
      </c>
      <c r="D536">
        <v>4.5</v>
      </c>
      <c r="E536" s="13">
        <v>42951</v>
      </c>
      <c r="F536">
        <v>0</v>
      </c>
      <c r="G536" s="13"/>
      <c r="H536">
        <v>91.6</v>
      </c>
      <c r="I536" s="12">
        <v>4.9099999999999998E-2</v>
      </c>
      <c r="J536" s="12">
        <v>4.9099999999999998E-2</v>
      </c>
      <c r="K536" s="12">
        <v>5.4399999999999997E-2</v>
      </c>
      <c r="L536" s="13">
        <v>42966</v>
      </c>
      <c r="M536" s="12">
        <v>0.2762</v>
      </c>
      <c r="N536" s="12">
        <v>0.18540000000000001</v>
      </c>
      <c r="O536">
        <v>4.5</v>
      </c>
      <c r="P536">
        <v>5.53</v>
      </c>
      <c r="Q536">
        <v>4.28</v>
      </c>
      <c r="R536">
        <v>10</v>
      </c>
      <c r="S536">
        <v>-0.09</v>
      </c>
      <c r="T536">
        <v>-0.74</v>
      </c>
      <c r="U536">
        <v>-0.33</v>
      </c>
      <c r="V536">
        <v>-1.1599999999999999</v>
      </c>
      <c r="W536">
        <v>16.29</v>
      </c>
      <c r="X536">
        <v>-78.97</v>
      </c>
      <c r="Y536">
        <v>2.44</v>
      </c>
      <c r="Z536">
        <v>20.8</v>
      </c>
      <c r="AA536">
        <v>190.53</v>
      </c>
      <c r="AB536">
        <v>-16.93</v>
      </c>
      <c r="AC536">
        <v>-155.09</v>
      </c>
      <c r="AD536">
        <v>-60.05</v>
      </c>
      <c r="AE536">
        <v>-550.08000000000004</v>
      </c>
      <c r="AF536">
        <v>-113.95</v>
      </c>
      <c r="AG536">
        <v>-1043.82</v>
      </c>
      <c r="AH536">
        <v>4.0507</v>
      </c>
      <c r="AI536">
        <v>94.3</v>
      </c>
    </row>
    <row r="537" spans="1:35">
      <c r="A537">
        <v>3466</v>
      </c>
      <c r="B537" t="s">
        <v>571</v>
      </c>
      <c r="C537" s="12">
        <v>0.3387</v>
      </c>
      <c r="D537">
        <v>0.5</v>
      </c>
      <c r="E537" s="13">
        <v>42977</v>
      </c>
      <c r="F537">
        <v>0</v>
      </c>
      <c r="G537" s="13"/>
      <c r="H537">
        <v>19.5</v>
      </c>
      <c r="I537" s="12">
        <v>2.5600000000000001E-2</v>
      </c>
      <c r="J537" s="12">
        <v>2.5600000000000001E-2</v>
      </c>
      <c r="K537" s="12">
        <v>3.09E-2</v>
      </c>
      <c r="L537" s="13">
        <v>43006</v>
      </c>
      <c r="M537" s="14">
        <v>-1.1364000000000001</v>
      </c>
      <c r="N537" s="12">
        <v>0.15090000000000001</v>
      </c>
      <c r="O537">
        <v>1.0900000000000001</v>
      </c>
      <c r="P537">
        <v>1.1299999999999999</v>
      </c>
      <c r="Q537">
        <v>1.76</v>
      </c>
      <c r="R537">
        <v>10</v>
      </c>
      <c r="S537">
        <v>-0.04</v>
      </c>
      <c r="T537">
        <v>0.09</v>
      </c>
      <c r="U537">
        <v>-0.42</v>
      </c>
      <c r="V537">
        <v>-0.37</v>
      </c>
      <c r="W537">
        <v>-0.44</v>
      </c>
      <c r="X537">
        <v>-24.07</v>
      </c>
      <c r="Y537">
        <v>0.79</v>
      </c>
      <c r="Z537">
        <v>28.43</v>
      </c>
      <c r="AA537">
        <v>55.44</v>
      </c>
      <c r="AB537">
        <v>7.44</v>
      </c>
      <c r="AC537">
        <v>14.51</v>
      </c>
      <c r="AD537">
        <v>-16.54</v>
      </c>
      <c r="AE537">
        <v>-32.26</v>
      </c>
      <c r="AF537">
        <v>-46.53</v>
      </c>
      <c r="AG537">
        <v>-90.73</v>
      </c>
      <c r="AH537">
        <v>34.207000000000001</v>
      </c>
      <c r="AI537">
        <v>11.17</v>
      </c>
    </row>
    <row r="538" spans="1:35">
      <c r="A538">
        <v>2483</v>
      </c>
      <c r="B538" t="s">
        <v>572</v>
      </c>
      <c r="C538" s="12">
        <v>0.16389999999999999</v>
      </c>
      <c r="D538">
        <v>1.3</v>
      </c>
      <c r="E538" s="13">
        <v>42929</v>
      </c>
      <c r="F538">
        <v>0</v>
      </c>
      <c r="G538" s="13"/>
      <c r="H538">
        <v>17.8</v>
      </c>
      <c r="I538" s="12">
        <v>7.2999999999999995E-2</v>
      </c>
      <c r="J538" s="12">
        <v>7.2999999999999995E-2</v>
      </c>
      <c r="K538" s="12">
        <v>7.9600000000000004E-2</v>
      </c>
      <c r="L538" s="13">
        <v>42962</v>
      </c>
      <c r="M538" s="12">
        <v>0.74709999999999999</v>
      </c>
      <c r="N538" s="12">
        <v>0.15329999999999999</v>
      </c>
      <c r="O538">
        <v>1.37</v>
      </c>
      <c r="P538">
        <v>0.92</v>
      </c>
      <c r="Q538">
        <v>0.83</v>
      </c>
      <c r="R538">
        <v>10</v>
      </c>
      <c r="S538">
        <v>0.33</v>
      </c>
      <c r="T538">
        <v>0.36</v>
      </c>
      <c r="U538">
        <v>0.34</v>
      </c>
      <c r="V538">
        <v>1.03</v>
      </c>
      <c r="W538">
        <v>1.74</v>
      </c>
      <c r="X538">
        <v>14.47</v>
      </c>
      <c r="Y538">
        <v>0.84</v>
      </c>
      <c r="Z538">
        <v>20.34</v>
      </c>
      <c r="AA538">
        <v>36.21</v>
      </c>
      <c r="AB538">
        <v>-34.97</v>
      </c>
      <c r="AC538">
        <v>-62.25</v>
      </c>
      <c r="AD538">
        <v>-98.19</v>
      </c>
      <c r="AE538">
        <v>-174.77</v>
      </c>
      <c r="AF538">
        <v>-177.21</v>
      </c>
      <c r="AG538">
        <v>-315.43</v>
      </c>
      <c r="AH538">
        <v>14.2193</v>
      </c>
      <c r="AI538">
        <v>26.86</v>
      </c>
    </row>
    <row r="539" spans="1:35">
      <c r="A539">
        <v>1726</v>
      </c>
      <c r="B539" t="s">
        <v>573</v>
      </c>
      <c r="C539" s="12">
        <v>0.2011</v>
      </c>
      <c r="D539">
        <v>3.8</v>
      </c>
      <c r="E539" s="13">
        <v>42965</v>
      </c>
      <c r="F539">
        <v>0</v>
      </c>
      <c r="G539" s="13"/>
      <c r="H539">
        <v>82.4</v>
      </c>
      <c r="I539" s="12">
        <v>4.6100000000000002E-2</v>
      </c>
      <c r="J539" s="12">
        <v>4.6100000000000002E-2</v>
      </c>
      <c r="K539" s="12">
        <v>5.1299999999999998E-2</v>
      </c>
      <c r="L539" s="13">
        <v>42992</v>
      </c>
      <c r="M539" s="12">
        <v>0.6552</v>
      </c>
      <c r="N539" s="12">
        <v>0.43840000000000001</v>
      </c>
      <c r="O539">
        <v>3.93</v>
      </c>
      <c r="P539">
        <v>3.38</v>
      </c>
      <c r="Q539">
        <v>2.92</v>
      </c>
      <c r="R539">
        <v>10</v>
      </c>
      <c r="S539">
        <v>1.5</v>
      </c>
      <c r="T539">
        <v>1.69</v>
      </c>
      <c r="U539">
        <v>1.65</v>
      </c>
      <c r="V539">
        <v>4.84</v>
      </c>
      <c r="W539">
        <v>5.8</v>
      </c>
      <c r="X539">
        <v>13.25</v>
      </c>
      <c r="Y539">
        <v>1.68</v>
      </c>
      <c r="Z539">
        <v>20.99</v>
      </c>
      <c r="AA539">
        <v>172.99</v>
      </c>
      <c r="AB539">
        <v>-14.53</v>
      </c>
      <c r="AC539">
        <v>-119.76</v>
      </c>
      <c r="AD539">
        <v>-55.14</v>
      </c>
      <c r="AE539">
        <v>-454.33</v>
      </c>
      <c r="AF539">
        <v>-105.89</v>
      </c>
      <c r="AG539">
        <v>-872.54</v>
      </c>
      <c r="AH539">
        <v>4.7823000000000002</v>
      </c>
      <c r="AI539">
        <v>79.88</v>
      </c>
    </row>
    <row r="540" spans="1:35">
      <c r="A540">
        <v>6192</v>
      </c>
      <c r="B540" t="s">
        <v>574</v>
      </c>
      <c r="C540" s="12">
        <v>0.18310000000000001</v>
      </c>
      <c r="D540">
        <v>3</v>
      </c>
      <c r="E540" s="13">
        <v>42931</v>
      </c>
      <c r="F540">
        <v>0</v>
      </c>
      <c r="G540" s="13"/>
      <c r="H540">
        <v>51.8</v>
      </c>
      <c r="I540" s="12">
        <v>5.79E-2</v>
      </c>
      <c r="J540" s="12">
        <v>5.79E-2</v>
      </c>
      <c r="K540" s="12">
        <v>6.3799999999999996E-2</v>
      </c>
      <c r="L540" s="13">
        <v>42958</v>
      </c>
      <c r="M540" s="12">
        <v>0.61729999999999996</v>
      </c>
      <c r="N540" s="12">
        <v>9.2700000000000005E-2</v>
      </c>
      <c r="O540">
        <v>3</v>
      </c>
      <c r="P540">
        <v>3.33</v>
      </c>
      <c r="Q540">
        <v>3.37</v>
      </c>
      <c r="R540">
        <v>10</v>
      </c>
      <c r="S540">
        <v>0.92</v>
      </c>
      <c r="T540">
        <v>1.1000000000000001</v>
      </c>
      <c r="U540">
        <v>1.02</v>
      </c>
      <c r="V540">
        <v>3.04</v>
      </c>
      <c r="W540">
        <v>4.8600000000000003</v>
      </c>
      <c r="X540">
        <v>10.4</v>
      </c>
      <c r="Y540">
        <v>1.5</v>
      </c>
      <c r="Z540">
        <v>21.41</v>
      </c>
      <c r="AA540">
        <v>110.92</v>
      </c>
      <c r="AB540">
        <v>-22.84</v>
      </c>
      <c r="AC540">
        <v>-118.31</v>
      </c>
      <c r="AD540">
        <v>-73.41</v>
      </c>
      <c r="AE540">
        <v>-380.28</v>
      </c>
      <c r="AF540">
        <v>-136.63</v>
      </c>
      <c r="AG540">
        <v>-707.75</v>
      </c>
      <c r="AH540">
        <v>6.1074999999999999</v>
      </c>
      <c r="AI540">
        <v>62.55</v>
      </c>
    </row>
    <row r="541" spans="1:35">
      <c r="A541">
        <v>5474</v>
      </c>
      <c r="B541" t="s">
        <v>575</v>
      </c>
      <c r="C541" s="12">
        <v>0.18329999999999999</v>
      </c>
      <c r="D541">
        <v>4.2</v>
      </c>
      <c r="E541" s="13">
        <v>42923</v>
      </c>
      <c r="F541">
        <v>0</v>
      </c>
      <c r="G541" s="13"/>
      <c r="H541">
        <v>66</v>
      </c>
      <c r="I541" s="12">
        <v>6.3600000000000004E-2</v>
      </c>
      <c r="J541" s="12">
        <v>6.3600000000000004E-2</v>
      </c>
      <c r="K541" s="12">
        <v>7.0099999999999996E-2</v>
      </c>
      <c r="L541" s="13">
        <v>42945</v>
      </c>
      <c r="M541" s="12">
        <v>0.66249999999999998</v>
      </c>
      <c r="N541" s="12">
        <v>0.1762</v>
      </c>
      <c r="O541">
        <v>3.4</v>
      </c>
      <c r="P541">
        <v>1.83</v>
      </c>
      <c r="Q541">
        <v>1.85</v>
      </c>
      <c r="R541">
        <v>8</v>
      </c>
      <c r="S541">
        <v>1.73</v>
      </c>
      <c r="T541">
        <v>1.64</v>
      </c>
      <c r="U541">
        <v>1.5</v>
      </c>
      <c r="V541">
        <v>4.87</v>
      </c>
      <c r="W541">
        <v>6.34</v>
      </c>
      <c r="X541">
        <v>10.43</v>
      </c>
      <c r="Y541">
        <v>3.24</v>
      </c>
      <c r="Z541">
        <v>23.59</v>
      </c>
      <c r="AA541">
        <v>155.68</v>
      </c>
      <c r="AB541">
        <v>-25.04</v>
      </c>
      <c r="AC541">
        <v>-165.26</v>
      </c>
      <c r="AD541">
        <v>-80.61</v>
      </c>
      <c r="AE541">
        <v>-532.05999999999995</v>
      </c>
      <c r="AF541">
        <v>-150.08000000000001</v>
      </c>
      <c r="AG541">
        <v>-990.55</v>
      </c>
      <c r="AH541">
        <v>4.3620999999999999</v>
      </c>
      <c r="AI541">
        <v>87.57</v>
      </c>
    </row>
    <row r="542" spans="1:35">
      <c r="A542">
        <v>4120</v>
      </c>
      <c r="B542" t="s">
        <v>576</v>
      </c>
      <c r="C542" s="12">
        <v>0.15179999999999999</v>
      </c>
      <c r="D542">
        <v>1.8</v>
      </c>
      <c r="E542" s="13">
        <v>42908</v>
      </c>
      <c r="F542">
        <v>0</v>
      </c>
      <c r="G542" s="13"/>
      <c r="H542">
        <v>72.099999999999994</v>
      </c>
      <c r="I542" s="12">
        <v>2.5000000000000001E-2</v>
      </c>
      <c r="J542" s="12">
        <v>2.5000000000000001E-2</v>
      </c>
      <c r="K542" s="12">
        <v>2.7E-2</v>
      </c>
      <c r="L542" s="13">
        <v>42924</v>
      </c>
      <c r="M542" s="12">
        <v>0.70040000000000002</v>
      </c>
      <c r="N542" s="12">
        <v>0.29849999999999999</v>
      </c>
      <c r="O542">
        <v>1.69</v>
      </c>
      <c r="P542">
        <v>1.47</v>
      </c>
      <c r="Q542">
        <v>1.57</v>
      </c>
      <c r="R542">
        <v>10</v>
      </c>
      <c r="S542">
        <v>2</v>
      </c>
      <c r="T542">
        <v>0.87</v>
      </c>
      <c r="U542">
        <v>0.94</v>
      </c>
      <c r="V542">
        <v>3.81</v>
      </c>
      <c r="W542">
        <v>2.57</v>
      </c>
      <c r="X542">
        <v>13.33</v>
      </c>
      <c r="Y542">
        <v>1.99</v>
      </c>
      <c r="Z542">
        <v>5.52</v>
      </c>
      <c r="AA542">
        <v>39.79</v>
      </c>
      <c r="AB542">
        <v>-13.28</v>
      </c>
      <c r="AC542">
        <v>-95.77</v>
      </c>
      <c r="AD542">
        <v>-34.770000000000003</v>
      </c>
      <c r="AE542">
        <v>-250.7</v>
      </c>
      <c r="AF542">
        <v>-61.63</v>
      </c>
      <c r="AG542">
        <v>-444.37</v>
      </c>
      <c r="AH542">
        <v>10.327299999999999</v>
      </c>
      <c r="AI542">
        <v>36.99</v>
      </c>
    </row>
    <row r="543" spans="1:35">
      <c r="A543">
        <v>2345</v>
      </c>
      <c r="B543" t="s">
        <v>577</v>
      </c>
      <c r="C543" s="12">
        <v>1.3899999999999999E-2</v>
      </c>
      <c r="D543">
        <v>1.9646999999999999</v>
      </c>
      <c r="E543" s="13">
        <v>42928</v>
      </c>
      <c r="F543">
        <v>0</v>
      </c>
      <c r="G543" s="13"/>
      <c r="H543">
        <v>58.9</v>
      </c>
      <c r="I543" s="12">
        <v>3.3399999999999999E-2</v>
      </c>
      <c r="J543" s="12">
        <v>3.3399999999999999E-2</v>
      </c>
      <c r="K543" s="12">
        <v>3.3599999999999998E-2</v>
      </c>
      <c r="L543" s="13">
        <v>42945</v>
      </c>
      <c r="M543" s="12">
        <v>0.89710000000000001</v>
      </c>
      <c r="N543" s="12">
        <v>3.6799999999999999E-2</v>
      </c>
      <c r="O543">
        <v>1.32</v>
      </c>
      <c r="P543">
        <v>1.45</v>
      </c>
      <c r="Q543">
        <v>1.05</v>
      </c>
      <c r="R543">
        <v>8</v>
      </c>
      <c r="S543">
        <v>0.74</v>
      </c>
      <c r="T543">
        <v>0.89</v>
      </c>
      <c r="U543">
        <v>0.89</v>
      </c>
      <c r="V543">
        <v>2.52</v>
      </c>
      <c r="W543">
        <v>2.19</v>
      </c>
      <c r="X543">
        <v>17.63</v>
      </c>
      <c r="Y543">
        <v>3.85</v>
      </c>
      <c r="Z543">
        <v>-14.48</v>
      </c>
      <c r="AA543">
        <v>-85.26</v>
      </c>
      <c r="AB543">
        <v>-37.99</v>
      </c>
      <c r="AC543">
        <v>-223.75</v>
      </c>
      <c r="AD543">
        <v>-64.86</v>
      </c>
      <c r="AE543">
        <v>-382.02</v>
      </c>
      <c r="AF543">
        <v>-98.45</v>
      </c>
      <c r="AG543">
        <v>-579.85</v>
      </c>
      <c r="AH543">
        <v>10.109400000000001</v>
      </c>
      <c r="AI543">
        <v>37.79</v>
      </c>
    </row>
    <row r="544" spans="1:35">
      <c r="A544">
        <v>4119</v>
      </c>
      <c r="B544" t="s">
        <v>578</v>
      </c>
      <c r="C544" s="12">
        <v>0.2369</v>
      </c>
      <c r="D544">
        <v>4</v>
      </c>
      <c r="E544" s="13">
        <v>42945</v>
      </c>
      <c r="F544">
        <v>0</v>
      </c>
      <c r="G544" s="13"/>
      <c r="H544">
        <v>78.5</v>
      </c>
      <c r="I544" s="12">
        <v>5.0999999999999997E-2</v>
      </c>
      <c r="J544" s="12">
        <v>5.0999999999999997E-2</v>
      </c>
      <c r="K544" s="12">
        <v>5.7799999999999997E-2</v>
      </c>
      <c r="L544" s="13">
        <v>42966</v>
      </c>
      <c r="M544" s="12">
        <v>0.77370000000000005</v>
      </c>
      <c r="N544" s="12">
        <v>0.3175</v>
      </c>
      <c r="O544">
        <v>3.09</v>
      </c>
      <c r="P544">
        <v>2.94</v>
      </c>
      <c r="Q544">
        <v>3</v>
      </c>
      <c r="R544">
        <v>10</v>
      </c>
      <c r="S544">
        <v>2.06</v>
      </c>
      <c r="T544">
        <v>1.72</v>
      </c>
      <c r="U544">
        <v>1.19</v>
      </c>
      <c r="V544">
        <v>4.97</v>
      </c>
      <c r="W544">
        <v>5.17</v>
      </c>
      <c r="X544">
        <v>14.04</v>
      </c>
      <c r="Y544">
        <v>2.0499999999999998</v>
      </c>
      <c r="Z544">
        <v>31.86</v>
      </c>
      <c r="AA544">
        <v>250.11</v>
      </c>
      <c r="AB544">
        <v>-8.0299999999999994</v>
      </c>
      <c r="AC544">
        <v>-63.06</v>
      </c>
      <c r="AD544">
        <v>-53.63</v>
      </c>
      <c r="AE544">
        <v>-420.96</v>
      </c>
      <c r="AF544">
        <v>-110.62</v>
      </c>
      <c r="AG544">
        <v>-868.34</v>
      </c>
      <c r="AH544">
        <v>4.4705000000000004</v>
      </c>
      <c r="AI544">
        <v>85.45</v>
      </c>
    </row>
    <row r="545" spans="1:35">
      <c r="A545">
        <v>5903</v>
      </c>
      <c r="B545" t="s">
        <v>579</v>
      </c>
      <c r="C545" s="12">
        <v>0.22750000000000001</v>
      </c>
      <c r="D545">
        <v>4.5999999999999996</v>
      </c>
      <c r="E545" s="13">
        <v>42951</v>
      </c>
      <c r="F545">
        <v>0</v>
      </c>
      <c r="G545" s="13"/>
      <c r="H545">
        <v>201.5</v>
      </c>
      <c r="I545" s="12">
        <v>2.2800000000000001E-2</v>
      </c>
      <c r="J545" s="12">
        <v>2.2800000000000001E-2</v>
      </c>
      <c r="K545" s="12">
        <v>2.58E-2</v>
      </c>
      <c r="L545" s="13">
        <v>42987</v>
      </c>
      <c r="M545" s="12">
        <v>0.80420000000000003</v>
      </c>
      <c r="N545" s="12">
        <v>0.73580000000000001</v>
      </c>
      <c r="O545">
        <v>4.7</v>
      </c>
      <c r="P545">
        <v>4.03</v>
      </c>
      <c r="Q545">
        <v>3.4</v>
      </c>
      <c r="R545">
        <v>10</v>
      </c>
      <c r="S545">
        <v>0.71</v>
      </c>
      <c r="T545">
        <v>2.0499999999999998</v>
      </c>
      <c r="U545">
        <v>2.36</v>
      </c>
      <c r="V545">
        <v>5.12</v>
      </c>
      <c r="W545">
        <v>5.72</v>
      </c>
      <c r="X545">
        <v>31.78</v>
      </c>
      <c r="Y545">
        <v>9.39</v>
      </c>
      <c r="Z545">
        <v>13.25</v>
      </c>
      <c r="AA545">
        <v>267.08999999999997</v>
      </c>
      <c r="AB545">
        <v>-4.54</v>
      </c>
      <c r="AC545">
        <v>-91.54</v>
      </c>
      <c r="AD545">
        <v>-24.88</v>
      </c>
      <c r="AE545">
        <v>-501.4</v>
      </c>
      <c r="AF545">
        <v>-50.31</v>
      </c>
      <c r="AG545">
        <v>-1013.73</v>
      </c>
      <c r="AH545">
        <v>3.9037999999999999</v>
      </c>
      <c r="AI545">
        <v>97.85</v>
      </c>
    </row>
    <row r="546" spans="1:35">
      <c r="A546">
        <v>1231</v>
      </c>
      <c r="B546" t="s">
        <v>580</v>
      </c>
      <c r="C546" s="12">
        <v>0.2356</v>
      </c>
      <c r="D546">
        <v>1.32</v>
      </c>
      <c r="E546" s="13">
        <v>42976</v>
      </c>
      <c r="F546">
        <v>0.33</v>
      </c>
      <c r="G546" s="13">
        <v>42976</v>
      </c>
      <c r="H546">
        <v>31.75</v>
      </c>
      <c r="I546" s="12">
        <v>4.1599999999999998E-2</v>
      </c>
      <c r="J546" s="12">
        <v>5.1999999999999998E-2</v>
      </c>
      <c r="K546" s="12">
        <v>5.8900000000000001E-2</v>
      </c>
      <c r="L546" s="13">
        <v>43006</v>
      </c>
      <c r="M546" s="12">
        <v>0.68459999999999999</v>
      </c>
      <c r="N546" s="12">
        <v>0.2243</v>
      </c>
      <c r="O546">
        <v>1.58</v>
      </c>
      <c r="P546">
        <v>1.61</v>
      </c>
      <c r="Q546">
        <v>1.21</v>
      </c>
      <c r="R546">
        <v>10</v>
      </c>
      <c r="S546">
        <v>0.84</v>
      </c>
      <c r="T546">
        <v>0.51</v>
      </c>
      <c r="U546">
        <v>0.76</v>
      </c>
      <c r="V546">
        <v>2.11</v>
      </c>
      <c r="W546">
        <v>2.41</v>
      </c>
      <c r="X546">
        <v>11.42</v>
      </c>
      <c r="Y546">
        <v>1.67</v>
      </c>
      <c r="Z546">
        <v>32.17</v>
      </c>
      <c r="AA546">
        <v>102.15</v>
      </c>
      <c r="AB546">
        <v>-8.49</v>
      </c>
      <c r="AC546">
        <v>-26.95</v>
      </c>
      <c r="AD546">
        <v>-54.96</v>
      </c>
      <c r="AE546">
        <v>-174.5</v>
      </c>
      <c r="AF546">
        <v>-113.05</v>
      </c>
      <c r="AG546">
        <v>-358.94</v>
      </c>
      <c r="AH546">
        <v>10.8438</v>
      </c>
      <c r="AI546">
        <v>35.229999999999997</v>
      </c>
    </row>
    <row r="547" spans="1:35">
      <c r="A547">
        <v>1232</v>
      </c>
      <c r="B547" t="s">
        <v>581</v>
      </c>
      <c r="C547" s="12">
        <v>0.20860000000000001</v>
      </c>
      <c r="D547">
        <v>5</v>
      </c>
      <c r="E547" s="13">
        <v>42921</v>
      </c>
      <c r="F547">
        <v>0</v>
      </c>
      <c r="G547" s="13"/>
      <c r="H547">
        <v>87.9</v>
      </c>
      <c r="I547" s="12">
        <v>5.6899999999999999E-2</v>
      </c>
      <c r="J547" s="12">
        <v>5.6899999999999999E-2</v>
      </c>
      <c r="K547" s="12">
        <v>6.3500000000000001E-2</v>
      </c>
      <c r="L547" s="13">
        <v>42945</v>
      </c>
      <c r="M547" s="12">
        <v>0.87719999999999998</v>
      </c>
      <c r="N547" s="12">
        <v>0.67649999999999999</v>
      </c>
      <c r="O547">
        <v>4.5999999999999996</v>
      </c>
      <c r="P547">
        <v>3.85</v>
      </c>
      <c r="Q547">
        <v>3.31</v>
      </c>
      <c r="R547">
        <v>10</v>
      </c>
      <c r="S547">
        <v>1.0900000000000001</v>
      </c>
      <c r="T547">
        <v>1.69</v>
      </c>
      <c r="U547">
        <v>1.19</v>
      </c>
      <c r="V547">
        <v>3.97</v>
      </c>
      <c r="W547">
        <v>5.7</v>
      </c>
      <c r="X547">
        <v>16.489999999999998</v>
      </c>
      <c r="Y547">
        <v>4.0199999999999996</v>
      </c>
      <c r="Z547">
        <v>27.92</v>
      </c>
      <c r="AA547">
        <v>245.43</v>
      </c>
      <c r="AB547">
        <v>-16.05</v>
      </c>
      <c r="AC547">
        <v>-141.08000000000001</v>
      </c>
      <c r="AD547">
        <v>-66.3</v>
      </c>
      <c r="AE547">
        <v>-582.79999999999995</v>
      </c>
      <c r="AF547">
        <v>-129.12</v>
      </c>
      <c r="AG547">
        <v>-1134.95</v>
      </c>
      <c r="AH547">
        <v>3.6221999999999999</v>
      </c>
      <c r="AI547">
        <v>105.46</v>
      </c>
    </row>
    <row r="548" spans="1:35">
      <c r="A548">
        <v>2010</v>
      </c>
      <c r="B548" t="s">
        <v>582</v>
      </c>
      <c r="C548" s="12">
        <v>0.12470000000000001</v>
      </c>
      <c r="D548">
        <v>0.5</v>
      </c>
      <c r="E548" s="13">
        <v>42928</v>
      </c>
      <c r="F548">
        <v>0</v>
      </c>
      <c r="H548">
        <v>12.55</v>
      </c>
      <c r="I548" s="12">
        <v>3.9800000000000002E-2</v>
      </c>
      <c r="J548" s="12">
        <v>3.9800000000000002E-2</v>
      </c>
      <c r="K548" s="12">
        <v>4.2500000000000003E-2</v>
      </c>
      <c r="L548" s="13">
        <v>42957</v>
      </c>
      <c r="M548" s="12">
        <v>0.49020000000000002</v>
      </c>
      <c r="N548" s="12">
        <v>0.25340000000000001</v>
      </c>
      <c r="O548">
        <v>0.73</v>
      </c>
      <c r="P548">
        <v>0.8</v>
      </c>
      <c r="Q548">
        <v>0.77</v>
      </c>
      <c r="R548">
        <v>10</v>
      </c>
      <c r="S548">
        <v>0.23</v>
      </c>
      <c r="T548">
        <v>0.33</v>
      </c>
      <c r="U548">
        <v>0.25</v>
      </c>
      <c r="V548">
        <v>0.81</v>
      </c>
      <c r="W548">
        <v>1.02</v>
      </c>
      <c r="X548">
        <v>8.9</v>
      </c>
      <c r="Y548">
        <v>0.77</v>
      </c>
      <c r="Z548">
        <v>3.68</v>
      </c>
      <c r="AA548">
        <v>4.62</v>
      </c>
      <c r="AB548">
        <v>-25.95</v>
      </c>
      <c r="AC548">
        <v>-32.57</v>
      </c>
      <c r="AD548">
        <v>-59.81</v>
      </c>
      <c r="AE548">
        <v>-75.06</v>
      </c>
      <c r="AF548">
        <v>-102.13</v>
      </c>
      <c r="AG548">
        <v>-128.18</v>
      </c>
      <c r="AH548">
        <v>37.6524</v>
      </c>
      <c r="AI548">
        <v>10.15</v>
      </c>
    </row>
    <row r="549" spans="1:35">
      <c r="A549">
        <v>4506</v>
      </c>
      <c r="B549" t="s">
        <v>583</v>
      </c>
      <c r="C549" s="12">
        <v>0.22</v>
      </c>
      <c r="D549">
        <v>1.7</v>
      </c>
      <c r="E549" s="13">
        <v>42937</v>
      </c>
      <c r="F549">
        <v>0</v>
      </c>
      <c r="G549" s="13"/>
      <c r="H549">
        <v>36.950000000000003</v>
      </c>
      <c r="I549" s="12">
        <v>4.5999999999999999E-2</v>
      </c>
      <c r="J549" s="12">
        <v>4.5999999999999999E-2</v>
      </c>
      <c r="K549" s="12">
        <v>5.1700000000000003E-2</v>
      </c>
      <c r="L549" s="13">
        <v>42959</v>
      </c>
      <c r="M549" s="12">
        <v>0.68830000000000002</v>
      </c>
      <c r="N549" s="12">
        <v>0.55669999999999997</v>
      </c>
      <c r="O549">
        <v>1.4</v>
      </c>
      <c r="P549">
        <v>1.2</v>
      </c>
      <c r="Q549">
        <v>0.98</v>
      </c>
      <c r="R549">
        <v>10</v>
      </c>
      <c r="S549">
        <v>1.1200000000000001</v>
      </c>
      <c r="T549">
        <v>0.9</v>
      </c>
      <c r="U549">
        <v>0.73</v>
      </c>
      <c r="V549">
        <v>2.75</v>
      </c>
      <c r="W549">
        <v>2.4700000000000002</v>
      </c>
      <c r="X549">
        <v>12.36</v>
      </c>
      <c r="Y549">
        <v>2</v>
      </c>
      <c r="Z549">
        <v>25.07</v>
      </c>
      <c r="AA549">
        <v>92.65</v>
      </c>
      <c r="AB549">
        <v>-10.67</v>
      </c>
      <c r="AC549">
        <v>-39.44</v>
      </c>
      <c r="AD549">
        <v>-51.53</v>
      </c>
      <c r="AE549">
        <v>-190.4</v>
      </c>
      <c r="AF549">
        <v>-102.6</v>
      </c>
      <c r="AG549">
        <v>-379.1</v>
      </c>
      <c r="AH549">
        <v>10.598800000000001</v>
      </c>
      <c r="AI549">
        <v>36.04</v>
      </c>
    </row>
    <row r="550" spans="1:35">
      <c r="A550">
        <v>2397</v>
      </c>
      <c r="B550" t="s">
        <v>584</v>
      </c>
      <c r="C550" s="12">
        <v>0.17460000000000001</v>
      </c>
      <c r="D550">
        <v>2.85</v>
      </c>
      <c r="E550" s="13">
        <v>42916</v>
      </c>
      <c r="F550">
        <v>0</v>
      </c>
      <c r="G550" s="13"/>
      <c r="H550">
        <v>51.8</v>
      </c>
      <c r="I550" s="12">
        <v>5.5E-2</v>
      </c>
      <c r="J550" s="12">
        <v>5.5E-2</v>
      </c>
      <c r="K550" s="12">
        <v>6.0299999999999999E-2</v>
      </c>
      <c r="L550" s="13">
        <v>42938</v>
      </c>
      <c r="M550" s="12">
        <v>0.91049999999999998</v>
      </c>
      <c r="N550" s="12">
        <v>0.25790000000000002</v>
      </c>
      <c r="O550">
        <v>2.41</v>
      </c>
      <c r="P550">
        <v>1.88</v>
      </c>
      <c r="Q550">
        <v>2.62</v>
      </c>
      <c r="R550">
        <v>10</v>
      </c>
      <c r="S550">
        <v>1.3</v>
      </c>
      <c r="T550">
        <v>1.19</v>
      </c>
      <c r="U550">
        <v>1.03</v>
      </c>
      <c r="V550">
        <v>3.52</v>
      </c>
      <c r="W550">
        <v>3.13</v>
      </c>
      <c r="X550">
        <v>12.42</v>
      </c>
      <c r="Y550">
        <v>1.9</v>
      </c>
      <c r="Z550">
        <v>18.12</v>
      </c>
      <c r="AA550">
        <v>93.86</v>
      </c>
      <c r="AB550">
        <v>-23.76</v>
      </c>
      <c r="AC550">
        <v>-123.05</v>
      </c>
      <c r="AD550">
        <v>-71.61</v>
      </c>
      <c r="AE550">
        <v>-370.96</v>
      </c>
      <c r="AF550">
        <v>-131.44</v>
      </c>
      <c r="AG550">
        <v>-680.84</v>
      </c>
      <c r="AH550">
        <v>6.4541000000000004</v>
      </c>
      <c r="AI550">
        <v>59.19</v>
      </c>
    </row>
    <row r="551" spans="1:35">
      <c r="A551">
        <v>3356</v>
      </c>
      <c r="B551" t="s">
        <v>585</v>
      </c>
      <c r="C551" s="12">
        <v>0.20730000000000001</v>
      </c>
      <c r="D551">
        <v>4</v>
      </c>
      <c r="E551" s="13">
        <v>42958</v>
      </c>
      <c r="F551">
        <v>0.1</v>
      </c>
      <c r="G551" s="13">
        <v>42958</v>
      </c>
      <c r="H551">
        <v>43</v>
      </c>
      <c r="I551" s="12">
        <v>9.2999999999999999E-2</v>
      </c>
      <c r="J551" s="12">
        <v>9.5299999999999996E-2</v>
      </c>
      <c r="K551" s="12">
        <v>0.10639999999999999</v>
      </c>
      <c r="L551" s="13">
        <v>43001</v>
      </c>
      <c r="M551" s="12">
        <v>0.8952</v>
      </c>
      <c r="N551" s="12">
        <v>0.14449999999999999</v>
      </c>
      <c r="O551">
        <v>6.23</v>
      </c>
      <c r="P551">
        <v>6.61</v>
      </c>
      <c r="Q551">
        <v>7.75</v>
      </c>
      <c r="R551">
        <v>10</v>
      </c>
      <c r="S551">
        <v>0.61</v>
      </c>
      <c r="T551">
        <v>0.69</v>
      </c>
      <c r="U551">
        <v>0.12</v>
      </c>
      <c r="V551">
        <v>1.42</v>
      </c>
      <c r="W551">
        <v>4.58</v>
      </c>
      <c r="X551">
        <v>19.72</v>
      </c>
      <c r="Y551">
        <v>1.91</v>
      </c>
      <c r="Z551">
        <v>46.21</v>
      </c>
      <c r="AA551">
        <v>198.72</v>
      </c>
      <c r="AB551">
        <v>-27.45</v>
      </c>
      <c r="AC551">
        <v>-118.03</v>
      </c>
      <c r="AD551">
        <v>-111.63</v>
      </c>
      <c r="AE551">
        <v>-480.03</v>
      </c>
      <c r="AF551">
        <v>-216.87</v>
      </c>
      <c r="AG551">
        <v>-932.52</v>
      </c>
      <c r="AH551">
        <v>4.4199000000000002</v>
      </c>
      <c r="AI551">
        <v>86.43</v>
      </c>
    </row>
    <row r="552" spans="1:35">
      <c r="A552">
        <v>3540</v>
      </c>
      <c r="B552" t="s">
        <v>586</v>
      </c>
      <c r="C552" s="14">
        <v>5.4999999999999997E-3</v>
      </c>
      <c r="D552">
        <v>0.35</v>
      </c>
      <c r="E552" s="13">
        <v>42944</v>
      </c>
      <c r="F552">
        <v>0</v>
      </c>
      <c r="G552" s="13"/>
      <c r="H552">
        <v>20.95</v>
      </c>
      <c r="I552" s="12">
        <v>1.67E-2</v>
      </c>
      <c r="J552" s="12">
        <v>1.67E-2</v>
      </c>
      <c r="K552" s="12">
        <v>1.6799999999999999E-2</v>
      </c>
      <c r="L552" s="13">
        <v>42978</v>
      </c>
      <c r="M552" s="12">
        <v>0.85370000000000001</v>
      </c>
      <c r="N552" s="12">
        <v>0.2</v>
      </c>
      <c r="O552">
        <v>0.75</v>
      </c>
      <c r="P552">
        <v>0.83</v>
      </c>
      <c r="Q552">
        <v>1.77</v>
      </c>
      <c r="R552">
        <v>9</v>
      </c>
      <c r="S552">
        <v>0.45</v>
      </c>
      <c r="T552">
        <v>0.22</v>
      </c>
      <c r="U552">
        <v>0.38</v>
      </c>
      <c r="V552">
        <v>1.05</v>
      </c>
      <c r="W552">
        <v>0.41</v>
      </c>
      <c r="X552">
        <v>14.96</v>
      </c>
      <c r="Y552">
        <v>1.05</v>
      </c>
      <c r="Z552">
        <v>-7.92</v>
      </c>
      <c r="AA552">
        <v>-16.59</v>
      </c>
      <c r="AB552">
        <v>-19.64</v>
      </c>
      <c r="AC552">
        <v>-41.15</v>
      </c>
      <c r="AD552">
        <v>-33.049999999999997</v>
      </c>
      <c r="AE552">
        <v>-69.23</v>
      </c>
      <c r="AF552">
        <v>-49.8</v>
      </c>
      <c r="AG552">
        <v>-104.33</v>
      </c>
      <c r="AH552">
        <v>56.9861</v>
      </c>
      <c r="AI552">
        <v>6.7</v>
      </c>
    </row>
    <row r="553" spans="1:35">
      <c r="A553">
        <v>6155</v>
      </c>
      <c r="B553" t="s">
        <v>587</v>
      </c>
      <c r="C553" s="12">
        <v>0.2324</v>
      </c>
      <c r="D553">
        <v>1.1000000000000001</v>
      </c>
      <c r="E553" s="13">
        <v>42908</v>
      </c>
      <c r="F553">
        <v>0.05</v>
      </c>
      <c r="G553" s="13">
        <v>42908</v>
      </c>
      <c r="H553">
        <v>18.149999999999999</v>
      </c>
      <c r="I553" s="12">
        <v>6.0600000000000001E-2</v>
      </c>
      <c r="J553" s="12">
        <v>6.3399999999999998E-2</v>
      </c>
      <c r="K553" s="12">
        <v>7.17E-2</v>
      </c>
      <c r="L553" s="13">
        <v>42935</v>
      </c>
      <c r="M553" s="12">
        <v>0.94259999999999999</v>
      </c>
      <c r="N553" s="12">
        <v>0.249</v>
      </c>
      <c r="O553">
        <v>1.25</v>
      </c>
      <c r="P553">
        <v>1.24</v>
      </c>
      <c r="Q553">
        <v>1.64</v>
      </c>
      <c r="R553">
        <v>10</v>
      </c>
      <c r="S553">
        <v>0.14000000000000001</v>
      </c>
      <c r="T553">
        <v>0.27</v>
      </c>
      <c r="U553">
        <v>0.13</v>
      </c>
      <c r="V553">
        <v>0.54</v>
      </c>
      <c r="W553">
        <v>1.22</v>
      </c>
      <c r="X553">
        <v>18.91</v>
      </c>
      <c r="Y553">
        <v>1.1100000000000001</v>
      </c>
      <c r="Z553">
        <v>38.26</v>
      </c>
      <c r="AA553">
        <v>69.45</v>
      </c>
      <c r="AB553">
        <v>-11.24</v>
      </c>
      <c r="AC553">
        <v>-20.41</v>
      </c>
      <c r="AD553">
        <v>-67.819999999999993</v>
      </c>
      <c r="AE553">
        <v>-123.1</v>
      </c>
      <c r="AF553">
        <v>-138.54</v>
      </c>
      <c r="AG553">
        <v>-251.46</v>
      </c>
      <c r="AH553">
        <v>15.5808</v>
      </c>
      <c r="AI553">
        <v>24.52</v>
      </c>
    </row>
    <row r="554" spans="1:35">
      <c r="A554">
        <v>2062</v>
      </c>
      <c r="B554" t="s">
        <v>588</v>
      </c>
      <c r="C554" s="12">
        <v>0.16289999999999999</v>
      </c>
      <c r="D554">
        <v>1</v>
      </c>
      <c r="E554" s="13">
        <v>43014</v>
      </c>
      <c r="F554">
        <v>0</v>
      </c>
      <c r="G554" s="13"/>
      <c r="H554">
        <v>41.1</v>
      </c>
      <c r="I554" s="12">
        <v>2.4299999999999999E-2</v>
      </c>
      <c r="J554" s="12">
        <v>2.4299999999999999E-2</v>
      </c>
      <c r="K554" s="12">
        <v>2.6499999999999999E-2</v>
      </c>
      <c r="L554" s="13">
        <v>43036</v>
      </c>
      <c r="M554" s="12">
        <v>0.2611</v>
      </c>
      <c r="N554" s="14">
        <v>0.18379999999999999</v>
      </c>
      <c r="O554">
        <v>2.12</v>
      </c>
      <c r="P554">
        <v>2.34</v>
      </c>
      <c r="Q554">
        <v>2.16</v>
      </c>
      <c r="R554">
        <v>10</v>
      </c>
      <c r="S554">
        <v>1.32</v>
      </c>
      <c r="T554">
        <v>0.71</v>
      </c>
      <c r="U554">
        <v>1.27</v>
      </c>
      <c r="V554">
        <v>3.3</v>
      </c>
      <c r="W554">
        <v>3.83</v>
      </c>
      <c r="X554">
        <v>9.01</v>
      </c>
      <c r="Y554">
        <v>1.22</v>
      </c>
      <c r="Z554">
        <v>6.66</v>
      </c>
      <c r="AA554">
        <v>27.38</v>
      </c>
      <c r="AB554">
        <v>-11.76</v>
      </c>
      <c r="AC554">
        <v>-48.32</v>
      </c>
      <c r="AD554">
        <v>-32.81</v>
      </c>
      <c r="AE554">
        <v>-134.84</v>
      </c>
      <c r="AF554">
        <v>-59.12</v>
      </c>
      <c r="AG554">
        <v>-242.99</v>
      </c>
      <c r="AH554">
        <v>18.4937</v>
      </c>
      <c r="AI554">
        <v>20.66</v>
      </c>
    </row>
    <row r="555" spans="1:35">
      <c r="A555">
        <v>6270</v>
      </c>
      <c r="B555" t="s">
        <v>589</v>
      </c>
      <c r="C555" s="12">
        <v>0.20810000000000001</v>
      </c>
      <c r="D555">
        <v>0.5</v>
      </c>
      <c r="E555" s="13">
        <v>42930</v>
      </c>
      <c r="F555">
        <v>0</v>
      </c>
      <c r="G555" s="13"/>
      <c r="H555">
        <v>10.75</v>
      </c>
      <c r="I555" s="12">
        <v>4.65E-2</v>
      </c>
      <c r="J555" s="12">
        <v>4.65E-2</v>
      </c>
      <c r="K555" s="12">
        <v>5.1900000000000002E-2</v>
      </c>
      <c r="L555" s="13">
        <v>42957</v>
      </c>
      <c r="M555" s="12">
        <v>1.5152000000000001</v>
      </c>
      <c r="N555" s="12">
        <v>0.1825</v>
      </c>
      <c r="O555">
        <v>0.52</v>
      </c>
      <c r="P555">
        <v>0.84</v>
      </c>
      <c r="Q555">
        <v>1.43</v>
      </c>
      <c r="R555">
        <v>10</v>
      </c>
      <c r="S555">
        <v>0.08</v>
      </c>
      <c r="T555">
        <v>0.08</v>
      </c>
      <c r="U555">
        <v>0.09</v>
      </c>
      <c r="V555">
        <v>0.25</v>
      </c>
      <c r="W555">
        <v>0.33</v>
      </c>
      <c r="X555">
        <v>29.86</v>
      </c>
      <c r="Y555">
        <v>0.63</v>
      </c>
      <c r="Z555">
        <v>22.72</v>
      </c>
      <c r="AA555">
        <v>24.42</v>
      </c>
      <c r="AB555">
        <v>-13.23</v>
      </c>
      <c r="AC555">
        <v>-14.22</v>
      </c>
      <c r="AD555">
        <v>-54.31</v>
      </c>
      <c r="AE555">
        <v>-58.38</v>
      </c>
      <c r="AF555">
        <v>-105.66</v>
      </c>
      <c r="AG555">
        <v>-113.58</v>
      </c>
      <c r="AH555">
        <v>36.230200000000004</v>
      </c>
      <c r="AI555">
        <v>10.54</v>
      </c>
    </row>
    <row r="556" spans="1:35">
      <c r="A556">
        <v>3617</v>
      </c>
      <c r="B556" t="s">
        <v>590</v>
      </c>
      <c r="C556" s="12">
        <v>0.24149999999999999</v>
      </c>
      <c r="D556">
        <v>4.5</v>
      </c>
      <c r="E556" s="13">
        <v>42914</v>
      </c>
      <c r="F556">
        <v>0</v>
      </c>
      <c r="G556" s="13"/>
      <c r="H556">
        <v>96.5</v>
      </c>
      <c r="I556" s="12">
        <v>4.6600000000000003E-2</v>
      </c>
      <c r="J556" s="12">
        <v>4.6600000000000003E-2</v>
      </c>
      <c r="K556" s="12">
        <v>5.2999999999999999E-2</v>
      </c>
      <c r="L556" s="13">
        <v>42949</v>
      </c>
      <c r="M556" s="12">
        <v>0.60399999999999998</v>
      </c>
      <c r="N556" s="12">
        <v>0.20669999999999999</v>
      </c>
      <c r="O556">
        <v>4.25</v>
      </c>
      <c r="P556">
        <v>3.93</v>
      </c>
      <c r="Q556">
        <v>3.43</v>
      </c>
      <c r="R556">
        <v>9</v>
      </c>
      <c r="S556">
        <v>1.36</v>
      </c>
      <c r="T556">
        <v>2.78</v>
      </c>
      <c r="U556">
        <v>2.08</v>
      </c>
      <c r="V556">
        <v>6.22</v>
      </c>
      <c r="W556">
        <v>7.45</v>
      </c>
      <c r="X556">
        <v>11.99</v>
      </c>
      <c r="Y556">
        <v>2.0099999999999998</v>
      </c>
      <c r="Z556">
        <v>30.18</v>
      </c>
      <c r="AA556">
        <v>291.20999999999998</v>
      </c>
      <c r="AB556">
        <v>-6.41</v>
      </c>
      <c r="AC556">
        <v>-61.83</v>
      </c>
      <c r="AD556">
        <v>-48.22</v>
      </c>
      <c r="AE556">
        <v>-465.3</v>
      </c>
      <c r="AF556">
        <v>-100.48</v>
      </c>
      <c r="AG556">
        <v>-969.64</v>
      </c>
      <c r="AH556">
        <v>3.9655999999999998</v>
      </c>
      <c r="AI556">
        <v>96.33</v>
      </c>
    </row>
    <row r="557" spans="1:35">
      <c r="A557">
        <v>6605</v>
      </c>
      <c r="B557" t="s">
        <v>591</v>
      </c>
      <c r="C557" s="12">
        <v>0.29570000000000002</v>
      </c>
      <c r="D557">
        <v>2.5</v>
      </c>
      <c r="E557" s="13">
        <v>42969</v>
      </c>
      <c r="F557">
        <v>0</v>
      </c>
      <c r="G557" s="13"/>
      <c r="H557">
        <v>82.1</v>
      </c>
      <c r="I557" s="12">
        <v>3.0499999999999999E-2</v>
      </c>
      <c r="J557" s="12">
        <v>3.0499999999999999E-2</v>
      </c>
      <c r="K557" s="12">
        <v>3.5700000000000003E-2</v>
      </c>
      <c r="L557" s="13">
        <v>42992</v>
      </c>
      <c r="M557" s="12">
        <v>0.2646</v>
      </c>
      <c r="N557" s="12">
        <v>0.21890000000000001</v>
      </c>
      <c r="O557">
        <v>3.67</v>
      </c>
      <c r="P557">
        <v>3.17</v>
      </c>
      <c r="Q557">
        <v>3.77</v>
      </c>
      <c r="R557">
        <v>10</v>
      </c>
      <c r="S557">
        <v>2.48</v>
      </c>
      <c r="T557">
        <v>1.41</v>
      </c>
      <c r="U557">
        <v>0.7</v>
      </c>
      <c r="V557">
        <v>4.59</v>
      </c>
      <c r="W557">
        <v>9.4499999999999993</v>
      </c>
      <c r="X557">
        <v>12.02</v>
      </c>
      <c r="Y557">
        <v>1.2</v>
      </c>
      <c r="Z557">
        <v>27.54</v>
      </c>
      <c r="AA557">
        <v>226.14</v>
      </c>
      <c r="AB557">
        <v>3.08</v>
      </c>
      <c r="AC557">
        <v>25.27</v>
      </c>
      <c r="AD557">
        <v>-24.88</v>
      </c>
      <c r="AE557">
        <v>-204.3</v>
      </c>
      <c r="AF557">
        <v>-59.84</v>
      </c>
      <c r="AG557">
        <v>-491.26</v>
      </c>
      <c r="AH557">
        <v>6.9695999999999998</v>
      </c>
      <c r="AI557">
        <v>54.81</v>
      </c>
    </row>
    <row r="558" spans="1:35">
      <c r="A558">
        <v>3015</v>
      </c>
      <c r="B558" t="s">
        <v>592</v>
      </c>
      <c r="C558" s="12">
        <v>0.2056</v>
      </c>
      <c r="D558">
        <v>1.5</v>
      </c>
      <c r="E558" s="13">
        <v>42969</v>
      </c>
      <c r="F558">
        <v>0</v>
      </c>
      <c r="G558" s="13"/>
      <c r="H558">
        <v>24.75</v>
      </c>
      <c r="I558" s="12">
        <v>6.0600000000000001E-2</v>
      </c>
      <c r="J558" s="12">
        <v>6.0600000000000001E-2</v>
      </c>
      <c r="K558" s="12">
        <v>6.7599999999999993E-2</v>
      </c>
      <c r="L558" s="13">
        <v>42987</v>
      </c>
      <c r="M558" s="12">
        <v>0.86709999999999998</v>
      </c>
      <c r="N558" s="12">
        <v>0.24640000000000001</v>
      </c>
      <c r="O558">
        <v>1.1299999999999999</v>
      </c>
      <c r="P558">
        <v>1.68</v>
      </c>
      <c r="Q558">
        <v>2.11</v>
      </c>
      <c r="R558">
        <v>10</v>
      </c>
      <c r="S558">
        <v>0.25</v>
      </c>
      <c r="T558">
        <v>0.3</v>
      </c>
      <c r="U558">
        <v>0.51</v>
      </c>
      <c r="V558">
        <v>1.06</v>
      </c>
      <c r="W558">
        <v>1.73</v>
      </c>
      <c r="X558">
        <v>10.27</v>
      </c>
      <c r="Y558">
        <v>0.56999999999999995</v>
      </c>
      <c r="Z558">
        <v>28.88</v>
      </c>
      <c r="AA558">
        <v>71.489999999999995</v>
      </c>
      <c r="AB558">
        <v>-17.899999999999999</v>
      </c>
      <c r="AC558">
        <v>-44.3</v>
      </c>
      <c r="AD558">
        <v>-71.37</v>
      </c>
      <c r="AE558">
        <v>-176.64</v>
      </c>
      <c r="AF558">
        <v>-138.21</v>
      </c>
      <c r="AG558">
        <v>-342.06</v>
      </c>
      <c r="AH558">
        <v>12.090400000000001</v>
      </c>
      <c r="AI558">
        <v>31.6</v>
      </c>
    </row>
    <row r="559" spans="1:35">
      <c r="A559">
        <v>2382</v>
      </c>
      <c r="B559" t="s">
        <v>593</v>
      </c>
      <c r="C559" s="12">
        <v>0.2364</v>
      </c>
      <c r="D559">
        <v>3.8</v>
      </c>
      <c r="E559" s="13">
        <v>42948</v>
      </c>
      <c r="F559">
        <v>0</v>
      </c>
      <c r="G559" s="13"/>
      <c r="H559">
        <v>64.3</v>
      </c>
      <c r="I559" s="12">
        <v>5.91E-2</v>
      </c>
      <c r="J559" s="12">
        <v>5.91E-2</v>
      </c>
      <c r="K559" s="12">
        <v>6.7000000000000004E-2</v>
      </c>
      <c r="L559" s="13">
        <v>42973</v>
      </c>
      <c r="M559" s="12">
        <v>0.82250000000000001</v>
      </c>
      <c r="N559" s="12">
        <v>0.1338</v>
      </c>
      <c r="O559">
        <v>3.87</v>
      </c>
      <c r="P559">
        <v>3.87</v>
      </c>
      <c r="Q559">
        <v>3.7</v>
      </c>
      <c r="R559">
        <v>10</v>
      </c>
      <c r="S559">
        <v>0.94</v>
      </c>
      <c r="T559">
        <v>0.91</v>
      </c>
      <c r="U559">
        <v>1.03</v>
      </c>
      <c r="V559">
        <v>2.88</v>
      </c>
      <c r="W559">
        <v>4.62</v>
      </c>
      <c r="X559">
        <v>15.46</v>
      </c>
      <c r="Y559">
        <v>1.93</v>
      </c>
      <c r="Z559">
        <v>36.81</v>
      </c>
      <c r="AA559">
        <v>236.7</v>
      </c>
      <c r="AB559">
        <v>-9.4499999999999993</v>
      </c>
      <c r="AC559">
        <v>-60.74</v>
      </c>
      <c r="AD559">
        <v>-62.31</v>
      </c>
      <c r="AE559">
        <v>-400.67</v>
      </c>
      <c r="AF559">
        <v>-128.4</v>
      </c>
      <c r="AG559">
        <v>-825.59</v>
      </c>
      <c r="AH559">
        <v>4.7068000000000003</v>
      </c>
      <c r="AI559">
        <v>81.16</v>
      </c>
    </row>
    <row r="560" spans="1:35">
      <c r="A560">
        <v>2207</v>
      </c>
      <c r="B560" t="s">
        <v>594</v>
      </c>
      <c r="C560" s="12">
        <v>0.2014</v>
      </c>
      <c r="D560">
        <v>12</v>
      </c>
      <c r="E560" s="13">
        <v>42934</v>
      </c>
      <c r="F560">
        <v>0</v>
      </c>
      <c r="G560" s="13"/>
      <c r="H560">
        <v>339</v>
      </c>
      <c r="I560" s="12">
        <v>3.5400000000000001E-2</v>
      </c>
      <c r="J560" s="12">
        <v>3.5400000000000001E-2</v>
      </c>
      <c r="K560" s="12">
        <v>3.9399999999999998E-2</v>
      </c>
      <c r="L560" s="13">
        <v>42957</v>
      </c>
      <c r="M560" s="12">
        <v>0.6704</v>
      </c>
      <c r="N560" s="12">
        <v>0.17469999999999999</v>
      </c>
      <c r="O560">
        <v>11.7</v>
      </c>
      <c r="P560">
        <v>9.68</v>
      </c>
      <c r="Q560">
        <v>7.3</v>
      </c>
      <c r="R560">
        <v>10</v>
      </c>
      <c r="S560">
        <v>4.9000000000000004</v>
      </c>
      <c r="T560">
        <v>5.4</v>
      </c>
      <c r="U560">
        <v>4.6900000000000004</v>
      </c>
      <c r="V560">
        <v>14.99</v>
      </c>
      <c r="W560">
        <v>17.899999999999999</v>
      </c>
      <c r="X560">
        <v>18.010000000000002</v>
      </c>
      <c r="Y560">
        <v>4.55</v>
      </c>
      <c r="Z560">
        <v>16.16</v>
      </c>
      <c r="AA560">
        <v>547.98</v>
      </c>
      <c r="AB560">
        <v>-11.11</v>
      </c>
      <c r="AC560">
        <v>-376.61</v>
      </c>
      <c r="AD560">
        <v>-42.28</v>
      </c>
      <c r="AE560">
        <v>-1433.28</v>
      </c>
      <c r="AF560">
        <v>-81.239999999999995</v>
      </c>
      <c r="AG560">
        <v>-2754.12</v>
      </c>
      <c r="AH560">
        <v>1.5142</v>
      </c>
      <c r="AI560">
        <v>252.28</v>
      </c>
    </row>
    <row r="561" spans="1:35">
      <c r="A561">
        <v>6160</v>
      </c>
      <c r="B561" t="s">
        <v>595</v>
      </c>
      <c r="C561" s="12">
        <v>0.38519999999999999</v>
      </c>
      <c r="D561">
        <v>1</v>
      </c>
      <c r="E561" s="13">
        <v>42930</v>
      </c>
      <c r="F561">
        <v>0</v>
      </c>
      <c r="H561">
        <v>25.45</v>
      </c>
      <c r="I561" s="12">
        <v>3.9300000000000002E-2</v>
      </c>
      <c r="J561" s="12">
        <v>3.9300000000000002E-2</v>
      </c>
      <c r="K561" s="12">
        <v>4.87E-2</v>
      </c>
      <c r="L561" s="13">
        <v>42952</v>
      </c>
      <c r="M561" s="12">
        <v>1.6667000000000001</v>
      </c>
      <c r="N561" s="12">
        <v>0.3649</v>
      </c>
      <c r="O561">
        <v>0.87</v>
      </c>
      <c r="P561">
        <v>1.4</v>
      </c>
      <c r="Q561">
        <v>2.37</v>
      </c>
      <c r="R561">
        <v>10</v>
      </c>
      <c r="S561">
        <v>0.77</v>
      </c>
      <c r="T561">
        <v>0.32</v>
      </c>
      <c r="U561">
        <v>0.01</v>
      </c>
      <c r="V561">
        <v>1.1000000000000001</v>
      </c>
      <c r="W561">
        <v>0.6</v>
      </c>
      <c r="X561">
        <v>14.14</v>
      </c>
      <c r="Y561">
        <v>1.85</v>
      </c>
      <c r="Z561">
        <v>52.25</v>
      </c>
      <c r="AA561">
        <v>132.97</v>
      </c>
      <c r="AB561">
        <v>19.45</v>
      </c>
      <c r="AC561">
        <v>49.49</v>
      </c>
      <c r="AD561">
        <v>-18.04</v>
      </c>
      <c r="AE561">
        <v>-45.92</v>
      </c>
      <c r="AF561">
        <v>-64.900000000000006</v>
      </c>
      <c r="AG561">
        <v>-165.18</v>
      </c>
      <c r="AH561">
        <v>16.770099999999999</v>
      </c>
      <c r="AI561">
        <v>22.78</v>
      </c>
    </row>
    <row r="562" spans="1:35">
      <c r="A562">
        <v>2468</v>
      </c>
      <c r="B562" t="s">
        <v>596</v>
      </c>
      <c r="C562" s="14">
        <v>0.20349999999999999</v>
      </c>
      <c r="D562">
        <v>0.5</v>
      </c>
      <c r="E562" s="13">
        <v>42969</v>
      </c>
      <c r="F562">
        <v>0</v>
      </c>
      <c r="H562">
        <v>11.1</v>
      </c>
      <c r="I562" s="12">
        <v>4.4999999999999998E-2</v>
      </c>
      <c r="J562" s="12">
        <v>4.4999999999999998E-2</v>
      </c>
      <c r="K562" s="12">
        <v>5.0099999999999999E-2</v>
      </c>
      <c r="L562" s="13">
        <v>42988</v>
      </c>
      <c r="M562" s="12">
        <v>0.60980000000000001</v>
      </c>
      <c r="N562" s="12">
        <v>0.67510000000000003</v>
      </c>
      <c r="O562">
        <v>0.43</v>
      </c>
      <c r="P562">
        <v>0.43</v>
      </c>
      <c r="Q562">
        <v>0.6</v>
      </c>
      <c r="R562">
        <v>10</v>
      </c>
      <c r="S562">
        <v>0.1</v>
      </c>
      <c r="T562">
        <v>0.22</v>
      </c>
      <c r="U562">
        <v>0.1</v>
      </c>
      <c r="V562">
        <v>0.42</v>
      </c>
      <c r="W562">
        <v>0.82</v>
      </c>
      <c r="X562">
        <v>14.61</v>
      </c>
      <c r="Y562">
        <v>0.7</v>
      </c>
      <c r="Z562">
        <v>21.02</v>
      </c>
      <c r="AA562">
        <v>23.33</v>
      </c>
      <c r="AB562">
        <v>-13.72</v>
      </c>
      <c r="AC562">
        <v>-15.23</v>
      </c>
      <c r="AD562">
        <v>-53.42</v>
      </c>
      <c r="AE562">
        <v>-59.3</v>
      </c>
      <c r="AF562">
        <v>-103.05</v>
      </c>
      <c r="AG562">
        <v>-114.39</v>
      </c>
      <c r="AH562">
        <v>36.305900000000001</v>
      </c>
      <c r="AI562">
        <v>10.52</v>
      </c>
    </row>
    <row r="563" spans="1:35">
      <c r="A563">
        <v>6292</v>
      </c>
      <c r="B563" t="s">
        <v>597</v>
      </c>
      <c r="C563" s="12">
        <v>0.17249999999999999</v>
      </c>
      <c r="D563">
        <v>2</v>
      </c>
      <c r="E563" s="13">
        <v>42958</v>
      </c>
      <c r="F563">
        <v>0</v>
      </c>
      <c r="H563">
        <v>35</v>
      </c>
      <c r="I563" s="12">
        <v>5.7099999999999998E-2</v>
      </c>
      <c r="J563" s="12">
        <v>5.7099999999999998E-2</v>
      </c>
      <c r="K563" s="12">
        <v>6.25E-2</v>
      </c>
      <c r="L563" s="13">
        <v>42980</v>
      </c>
      <c r="M563" s="12">
        <v>0.97089999999999999</v>
      </c>
      <c r="N563" s="12">
        <v>0.39460000000000001</v>
      </c>
      <c r="O563">
        <v>2.73</v>
      </c>
      <c r="P563">
        <v>2.52</v>
      </c>
      <c r="Q563">
        <v>1.94</v>
      </c>
      <c r="R563">
        <v>10</v>
      </c>
      <c r="S563">
        <v>0.59</v>
      </c>
      <c r="T563">
        <v>0.73</v>
      </c>
      <c r="U563">
        <v>0.99</v>
      </c>
      <c r="V563">
        <v>2.31</v>
      </c>
      <c r="W563">
        <v>2.06</v>
      </c>
      <c r="X563">
        <v>13.67</v>
      </c>
      <c r="Y563">
        <v>1.77</v>
      </c>
      <c r="Z563">
        <v>18.25</v>
      </c>
      <c r="AA563">
        <v>63.88</v>
      </c>
      <c r="AB563">
        <v>-25.2</v>
      </c>
      <c r="AC563">
        <v>-88.2</v>
      </c>
      <c r="AD563">
        <v>-74.86</v>
      </c>
      <c r="AE563">
        <v>-262</v>
      </c>
      <c r="AF563">
        <v>-136.93</v>
      </c>
      <c r="AG563">
        <v>-479.25</v>
      </c>
      <c r="AH563">
        <v>9.2059999999999995</v>
      </c>
      <c r="AI563">
        <v>41.49</v>
      </c>
    </row>
    <row r="564" spans="1:35">
      <c r="A564">
        <v>1324</v>
      </c>
      <c r="B564" t="s">
        <v>598</v>
      </c>
      <c r="C564" s="12">
        <v>0.22700000000000001</v>
      </c>
      <c r="D564">
        <v>0.4</v>
      </c>
      <c r="E564" s="13">
        <v>42969</v>
      </c>
      <c r="F564">
        <v>0</v>
      </c>
      <c r="H564">
        <v>13</v>
      </c>
      <c r="I564" s="12">
        <v>3.0800000000000001E-2</v>
      </c>
      <c r="J564" s="12">
        <v>3.0800000000000001E-2</v>
      </c>
      <c r="K564" s="12">
        <v>3.4700000000000002E-2</v>
      </c>
      <c r="L564" s="13">
        <v>42992</v>
      </c>
      <c r="M564" s="12">
        <v>0.51949999999999996</v>
      </c>
      <c r="N564" s="12">
        <v>0.18629999999999999</v>
      </c>
      <c r="O564">
        <v>0.67</v>
      </c>
      <c r="P564">
        <v>0.56999999999999995</v>
      </c>
      <c r="Q564">
        <v>0.42</v>
      </c>
      <c r="R564">
        <v>9</v>
      </c>
      <c r="S564">
        <v>0.23</v>
      </c>
      <c r="T564">
        <v>0.28999999999999998</v>
      </c>
      <c r="U564">
        <v>0.14000000000000001</v>
      </c>
      <c r="V564">
        <v>0.66</v>
      </c>
      <c r="W564">
        <v>0.77</v>
      </c>
      <c r="X564">
        <v>15.12</v>
      </c>
      <c r="Y564">
        <v>0.98</v>
      </c>
      <c r="Z564">
        <v>17.79</v>
      </c>
      <c r="AA564">
        <v>23.13</v>
      </c>
      <c r="AB564">
        <v>-6.19</v>
      </c>
      <c r="AC564">
        <v>-8.0500000000000007</v>
      </c>
      <c r="AD564">
        <v>-33.6</v>
      </c>
      <c r="AE564">
        <v>-43.68</v>
      </c>
      <c r="AF564">
        <v>-67.86</v>
      </c>
      <c r="AG564">
        <v>-88.22</v>
      </c>
      <c r="AH564">
        <v>44.903500000000001</v>
      </c>
      <c r="AI564">
        <v>8.51</v>
      </c>
    </row>
    <row r="565" spans="1:35">
      <c r="A565">
        <v>1725</v>
      </c>
      <c r="B565" t="s">
        <v>599</v>
      </c>
      <c r="C565" s="12">
        <v>0.2306</v>
      </c>
      <c r="D565">
        <v>0.78</v>
      </c>
      <c r="E565" s="13">
        <v>42949</v>
      </c>
      <c r="F565">
        <v>0</v>
      </c>
      <c r="G565" s="13"/>
      <c r="H565">
        <v>15.2</v>
      </c>
      <c r="I565" s="12">
        <v>5.1299999999999998E-2</v>
      </c>
      <c r="J565" s="12">
        <v>5.1299999999999998E-2</v>
      </c>
      <c r="K565" s="12">
        <v>5.8000000000000003E-2</v>
      </c>
      <c r="L565" s="13">
        <v>42963</v>
      </c>
      <c r="M565" s="12">
        <v>0.70269999999999999</v>
      </c>
      <c r="N565" s="12">
        <v>0.18759999999999999</v>
      </c>
      <c r="O565">
        <v>0.59</v>
      </c>
      <c r="P565">
        <v>0.55000000000000004</v>
      </c>
      <c r="Q565">
        <v>0.91</v>
      </c>
      <c r="R565">
        <v>7</v>
      </c>
      <c r="S565">
        <v>0.11</v>
      </c>
      <c r="T565">
        <v>0.28000000000000003</v>
      </c>
      <c r="U565">
        <v>0.47</v>
      </c>
      <c r="V565">
        <v>0.86</v>
      </c>
      <c r="W565">
        <v>1.1100000000000001</v>
      </c>
      <c r="X565">
        <v>14.48</v>
      </c>
      <c r="Y565">
        <v>1.08</v>
      </c>
      <c r="Z565">
        <v>30.55</v>
      </c>
      <c r="AA565">
        <v>46.44</v>
      </c>
      <c r="AB565">
        <v>-9.51</v>
      </c>
      <c r="AC565">
        <v>-14.46</v>
      </c>
      <c r="AD565">
        <v>-55.3</v>
      </c>
      <c r="AE565">
        <v>-84.05</v>
      </c>
      <c r="AF565">
        <v>-112.53</v>
      </c>
      <c r="AG565">
        <v>-171.05</v>
      </c>
      <c r="AH565">
        <v>22.990200000000002</v>
      </c>
      <c r="AI565">
        <v>16.62</v>
      </c>
    </row>
    <row r="566" spans="1:35">
      <c r="A566">
        <v>8182</v>
      </c>
      <c r="B566" t="s">
        <v>600</v>
      </c>
      <c r="C566" s="12">
        <v>0.2215</v>
      </c>
      <c r="D566">
        <v>0.7</v>
      </c>
      <c r="E566" s="13">
        <v>42949</v>
      </c>
      <c r="F566">
        <v>0</v>
      </c>
      <c r="G566" s="13"/>
      <c r="H566">
        <v>14.75</v>
      </c>
      <c r="I566" s="12">
        <v>4.7500000000000001E-2</v>
      </c>
      <c r="J566" s="12">
        <v>4.7500000000000001E-2</v>
      </c>
      <c r="K566" s="12">
        <v>5.3400000000000003E-2</v>
      </c>
      <c r="L566" s="13">
        <v>42970</v>
      </c>
      <c r="M566" s="12">
        <v>0.72919999999999996</v>
      </c>
      <c r="N566" s="12">
        <v>0.55889999999999995</v>
      </c>
      <c r="O566">
        <v>0.68</v>
      </c>
      <c r="P566">
        <v>0.71</v>
      </c>
      <c r="Q566">
        <v>0.96</v>
      </c>
      <c r="R566">
        <v>10</v>
      </c>
      <c r="S566">
        <v>0.18</v>
      </c>
      <c r="T566">
        <v>0.02</v>
      </c>
      <c r="U566">
        <v>0.22</v>
      </c>
      <c r="V566">
        <v>0.42</v>
      </c>
      <c r="W566">
        <v>0.96</v>
      </c>
      <c r="X566">
        <v>21.07</v>
      </c>
      <c r="Y566">
        <v>0.61</v>
      </c>
      <c r="Z566">
        <v>26.2</v>
      </c>
      <c r="AA566">
        <v>38.65</v>
      </c>
      <c r="AB566">
        <v>-10.7</v>
      </c>
      <c r="AC566">
        <v>-15.78</v>
      </c>
      <c r="AD566">
        <v>-52.87</v>
      </c>
      <c r="AE566">
        <v>-77.98</v>
      </c>
      <c r="AF566">
        <v>-105.58</v>
      </c>
      <c r="AG566">
        <v>-155.72999999999999</v>
      </c>
      <c r="AH566">
        <v>25.7226</v>
      </c>
      <c r="AI566">
        <v>14.85</v>
      </c>
    </row>
    <row r="567" spans="1:35">
      <c r="A567">
        <v>8091</v>
      </c>
      <c r="B567" t="s">
        <v>601</v>
      </c>
      <c r="C567" s="12">
        <v>0.16009999999999999</v>
      </c>
      <c r="D567">
        <v>3</v>
      </c>
      <c r="E567" s="13">
        <v>42977</v>
      </c>
      <c r="F567">
        <v>0</v>
      </c>
      <c r="G567" s="13"/>
      <c r="H567">
        <v>53.5</v>
      </c>
      <c r="I567" s="12">
        <v>5.6099999999999997E-2</v>
      </c>
      <c r="J567" s="12">
        <v>5.6099999999999997E-2</v>
      </c>
      <c r="K567" s="12">
        <v>6.0999999999999999E-2</v>
      </c>
      <c r="L567" s="13">
        <v>42992</v>
      </c>
      <c r="M567" s="12">
        <v>0.55249999999999999</v>
      </c>
      <c r="N567" s="12">
        <v>0.22409999999999999</v>
      </c>
      <c r="O567">
        <v>3.48</v>
      </c>
      <c r="P567">
        <v>3.98</v>
      </c>
      <c r="Q567">
        <v>3.23</v>
      </c>
      <c r="R567">
        <v>10</v>
      </c>
      <c r="S567">
        <v>0.91</v>
      </c>
      <c r="T567">
        <v>0.77</v>
      </c>
      <c r="U567">
        <v>1.17</v>
      </c>
      <c r="V567">
        <v>2.85</v>
      </c>
      <c r="W567">
        <v>5.43</v>
      </c>
      <c r="X567">
        <v>13.82</v>
      </c>
      <c r="Y567">
        <v>1.4</v>
      </c>
      <c r="Z567">
        <v>14.61</v>
      </c>
      <c r="AA567">
        <v>78.14</v>
      </c>
      <c r="AB567">
        <v>-27.79</v>
      </c>
      <c r="AC567">
        <v>-148.66999999999999</v>
      </c>
      <c r="AD567">
        <v>-76.239999999999995</v>
      </c>
      <c r="AE567">
        <v>-407.88</v>
      </c>
      <c r="AF567">
        <v>-136.80000000000001</v>
      </c>
      <c r="AG567">
        <v>-731.9</v>
      </c>
      <c r="AH567">
        <v>6.1726000000000001</v>
      </c>
      <c r="AI567">
        <v>61.89</v>
      </c>
    </row>
    <row r="568" spans="1:35">
      <c r="A568">
        <v>4426</v>
      </c>
      <c r="B568" t="s">
        <v>602</v>
      </c>
      <c r="C568" s="12">
        <v>0.21959999999999999</v>
      </c>
      <c r="D568">
        <v>0.6</v>
      </c>
      <c r="E568" s="13">
        <v>42969</v>
      </c>
      <c r="F568">
        <v>2.4</v>
      </c>
      <c r="G568" s="13">
        <v>42969</v>
      </c>
      <c r="H568">
        <v>91.4</v>
      </c>
      <c r="I568" s="12">
        <v>6.6E-3</v>
      </c>
      <c r="J568" s="12">
        <v>3.2800000000000003E-2</v>
      </c>
      <c r="K568" s="12">
        <v>3.6900000000000002E-2</v>
      </c>
      <c r="L568" s="13">
        <v>42992</v>
      </c>
      <c r="M568" s="12">
        <v>0.4511</v>
      </c>
      <c r="N568" s="12">
        <v>0.23300000000000001</v>
      </c>
      <c r="O568">
        <v>2.33</v>
      </c>
      <c r="P568">
        <v>1.63</v>
      </c>
      <c r="Q568">
        <v>1.17</v>
      </c>
      <c r="R568">
        <v>10</v>
      </c>
      <c r="S568">
        <v>2.7</v>
      </c>
      <c r="T568">
        <v>0.94</v>
      </c>
      <c r="U568">
        <v>2</v>
      </c>
      <c r="V568">
        <v>5.64</v>
      </c>
      <c r="W568">
        <v>6.65</v>
      </c>
      <c r="X568">
        <v>14.55</v>
      </c>
      <c r="Y568">
        <v>4.13</v>
      </c>
      <c r="Z568">
        <v>17.829999999999998</v>
      </c>
      <c r="AA568">
        <v>162.93</v>
      </c>
      <c r="AB568">
        <v>-7.67</v>
      </c>
      <c r="AC568">
        <v>-70.13</v>
      </c>
      <c r="AD568">
        <v>-36.81</v>
      </c>
      <c r="AE568">
        <v>-336.48</v>
      </c>
      <c r="AF568">
        <v>-73.239999999999995</v>
      </c>
      <c r="AG568">
        <v>-669.42</v>
      </c>
      <c r="AH568">
        <v>6.0071000000000003</v>
      </c>
      <c r="AI568">
        <v>63.59</v>
      </c>
    </row>
    <row r="569" spans="1:35">
      <c r="A569">
        <v>8916</v>
      </c>
      <c r="B569" t="s">
        <v>603</v>
      </c>
      <c r="C569" s="12">
        <v>0.12659999999999999</v>
      </c>
      <c r="D569">
        <v>3</v>
      </c>
      <c r="E569" s="13">
        <v>42927</v>
      </c>
      <c r="F569">
        <v>0</v>
      </c>
      <c r="G569" s="13"/>
      <c r="H569">
        <v>51.3</v>
      </c>
      <c r="I569" s="12">
        <v>5.8500000000000003E-2</v>
      </c>
      <c r="J569" s="12">
        <v>5.8500000000000003E-2</v>
      </c>
      <c r="K569" s="12">
        <v>6.2399999999999997E-2</v>
      </c>
      <c r="L569" s="13">
        <v>42959</v>
      </c>
      <c r="M569" s="12">
        <v>0.73350000000000004</v>
      </c>
      <c r="N569" s="12">
        <v>0.24890000000000001</v>
      </c>
      <c r="O569">
        <v>2.85</v>
      </c>
      <c r="P569">
        <v>1.99</v>
      </c>
      <c r="Q569">
        <v>1.4</v>
      </c>
      <c r="R569">
        <v>10</v>
      </c>
      <c r="S569">
        <v>-0.13</v>
      </c>
      <c r="T569">
        <v>1.31</v>
      </c>
      <c r="U569">
        <v>2.11</v>
      </c>
      <c r="V569">
        <v>3.29</v>
      </c>
      <c r="W569">
        <v>4.09</v>
      </c>
      <c r="X569">
        <v>13.09</v>
      </c>
      <c r="Y569">
        <v>1.65</v>
      </c>
      <c r="Z569">
        <v>5.93</v>
      </c>
      <c r="AA569">
        <v>30.41</v>
      </c>
      <c r="AB569">
        <v>-37.6</v>
      </c>
      <c r="AC569">
        <v>-192.89</v>
      </c>
      <c r="AD569">
        <v>-87.35</v>
      </c>
      <c r="AE569">
        <v>-448.08</v>
      </c>
      <c r="AF569">
        <v>-149.53</v>
      </c>
      <c r="AG569">
        <v>-767.07</v>
      </c>
      <c r="AH569">
        <v>6.2698</v>
      </c>
      <c r="AI569">
        <v>60.93</v>
      </c>
    </row>
    <row r="570" spans="1:35">
      <c r="A570">
        <v>1558</v>
      </c>
      <c r="B570" t="s">
        <v>604</v>
      </c>
      <c r="C570" s="12">
        <v>0.2044</v>
      </c>
      <c r="D570">
        <v>9.5</v>
      </c>
      <c r="E570" s="13">
        <v>42917</v>
      </c>
      <c r="F570">
        <v>0</v>
      </c>
      <c r="H570">
        <v>152.5</v>
      </c>
      <c r="I570" s="12">
        <v>6.2300000000000001E-2</v>
      </c>
      <c r="J570" s="12">
        <v>6.2300000000000001E-2</v>
      </c>
      <c r="K570" s="12">
        <v>6.9400000000000003E-2</v>
      </c>
      <c r="L570" s="13">
        <v>42956</v>
      </c>
      <c r="M570" s="12">
        <v>0.66949999999999998</v>
      </c>
      <c r="N570" s="12">
        <v>0.1094</v>
      </c>
      <c r="O570">
        <v>9.17</v>
      </c>
      <c r="P570">
        <v>8.58</v>
      </c>
      <c r="Q570">
        <v>6.77</v>
      </c>
      <c r="R570">
        <v>10</v>
      </c>
      <c r="S570">
        <v>1.46</v>
      </c>
      <c r="T570">
        <v>4.24</v>
      </c>
      <c r="U570">
        <v>4.26</v>
      </c>
      <c r="V570">
        <v>9.9600000000000009</v>
      </c>
      <c r="W570">
        <v>14.19</v>
      </c>
      <c r="X570">
        <v>11.83</v>
      </c>
      <c r="Y570">
        <v>2.14</v>
      </c>
      <c r="Z570">
        <v>29.33</v>
      </c>
      <c r="AA570">
        <v>447.36</v>
      </c>
      <c r="AB570">
        <v>-18.73</v>
      </c>
      <c r="AC570">
        <v>-285.61</v>
      </c>
      <c r="AD570">
        <v>-73.66</v>
      </c>
      <c r="AE570">
        <v>-1123.28</v>
      </c>
      <c r="AF570">
        <v>-142.32</v>
      </c>
      <c r="AG570">
        <v>-2170.37</v>
      </c>
      <c r="AH570">
        <v>1.9100999999999999</v>
      </c>
      <c r="AI570">
        <v>199.99</v>
      </c>
    </row>
    <row r="571" spans="1:35">
      <c r="A571">
        <v>6115</v>
      </c>
      <c r="B571" t="s">
        <v>605</v>
      </c>
      <c r="C571" s="12">
        <v>8.4599999999999995E-2</v>
      </c>
      <c r="D571">
        <v>3.5</v>
      </c>
      <c r="E571" s="13">
        <v>42937</v>
      </c>
      <c r="F571">
        <v>0</v>
      </c>
      <c r="G571" s="13"/>
      <c r="H571">
        <v>45.05</v>
      </c>
      <c r="I571" s="12">
        <v>7.7700000000000005E-2</v>
      </c>
      <c r="J571" s="12">
        <v>7.7700000000000005E-2</v>
      </c>
      <c r="K571" s="12">
        <v>8.1100000000000005E-2</v>
      </c>
      <c r="L571" s="13">
        <v>42959</v>
      </c>
      <c r="M571" s="12">
        <v>1.0324</v>
      </c>
      <c r="N571" s="12">
        <v>0.12230000000000001</v>
      </c>
      <c r="O571">
        <v>3.48</v>
      </c>
      <c r="P571">
        <v>3.43</v>
      </c>
      <c r="Q571">
        <v>3.55</v>
      </c>
      <c r="R571">
        <v>10</v>
      </c>
      <c r="S571">
        <v>0.48</v>
      </c>
      <c r="T571">
        <v>1.25</v>
      </c>
      <c r="U571">
        <v>1.1100000000000001</v>
      </c>
      <c r="V571">
        <v>2.84</v>
      </c>
      <c r="W571">
        <v>3.39</v>
      </c>
      <c r="X571">
        <v>12.34</v>
      </c>
      <c r="Y571">
        <v>1.63</v>
      </c>
      <c r="Z571">
        <v>-7.63</v>
      </c>
      <c r="AA571">
        <v>-34.35</v>
      </c>
      <c r="AB571">
        <v>-64.31</v>
      </c>
      <c r="AC571">
        <v>-289.72000000000003</v>
      </c>
      <c r="AD571">
        <v>-129.09</v>
      </c>
      <c r="AE571">
        <v>-581.55999999999995</v>
      </c>
      <c r="AF571">
        <v>-210.07</v>
      </c>
      <c r="AG571">
        <v>-946.37</v>
      </c>
      <c r="AH571">
        <v>5.4824000000000002</v>
      </c>
      <c r="AI571">
        <v>69.680000000000007</v>
      </c>
    </row>
    <row r="572" spans="1:35">
      <c r="A572">
        <v>1533</v>
      </c>
      <c r="B572" t="s">
        <v>606</v>
      </c>
      <c r="C572" s="12">
        <v>0.249</v>
      </c>
      <c r="D572">
        <v>0.1</v>
      </c>
      <c r="E572" s="13">
        <v>42971</v>
      </c>
      <c r="F572">
        <v>0.4</v>
      </c>
      <c r="G572" s="13">
        <v>42971</v>
      </c>
      <c r="H572">
        <v>43.2</v>
      </c>
      <c r="I572" s="12">
        <v>2.3E-3</v>
      </c>
      <c r="J572" s="12">
        <v>1.1599999999999999E-2</v>
      </c>
      <c r="K572" s="12">
        <v>1.32E-2</v>
      </c>
      <c r="L572" s="13">
        <v>42992</v>
      </c>
      <c r="M572" s="12">
        <v>0.29070000000000001</v>
      </c>
      <c r="N572" s="12">
        <v>0.33079999999999998</v>
      </c>
      <c r="O572">
        <v>0.83</v>
      </c>
      <c r="P572">
        <v>0.54</v>
      </c>
      <c r="Q572">
        <v>0.59</v>
      </c>
      <c r="R572">
        <v>8</v>
      </c>
      <c r="S572">
        <v>0.28999999999999998</v>
      </c>
      <c r="T572">
        <v>0.11</v>
      </c>
      <c r="U572">
        <v>0.21</v>
      </c>
      <c r="V572">
        <v>0.61</v>
      </c>
      <c r="W572">
        <v>1.72</v>
      </c>
      <c r="X572">
        <v>42.77</v>
      </c>
      <c r="Y572">
        <v>1.95</v>
      </c>
      <c r="Z572">
        <v>7.9</v>
      </c>
      <c r="AA572">
        <v>34.14</v>
      </c>
      <c r="AB572">
        <v>-1.21</v>
      </c>
      <c r="AC572">
        <v>-5.22</v>
      </c>
      <c r="AD572">
        <v>-11.62</v>
      </c>
      <c r="AE572">
        <v>-50.2</v>
      </c>
      <c r="AF572">
        <v>-24.64</v>
      </c>
      <c r="AG572">
        <v>-106.43</v>
      </c>
      <c r="AH572">
        <v>35.571399999999997</v>
      </c>
      <c r="AI572">
        <v>10.74</v>
      </c>
    </row>
    <row r="573" spans="1:35">
      <c r="A573">
        <v>3388</v>
      </c>
      <c r="B573" t="s">
        <v>607</v>
      </c>
      <c r="C573" s="12">
        <v>0.14480000000000001</v>
      </c>
      <c r="D573">
        <v>4</v>
      </c>
      <c r="E573" s="13">
        <v>42923</v>
      </c>
      <c r="F573">
        <v>0</v>
      </c>
      <c r="G573" s="13"/>
      <c r="H573">
        <v>64.400000000000006</v>
      </c>
      <c r="I573" s="12">
        <v>6.2100000000000002E-2</v>
      </c>
      <c r="J573" s="12">
        <v>6.2100000000000002E-2</v>
      </c>
      <c r="K573" s="12">
        <v>6.7000000000000004E-2</v>
      </c>
      <c r="L573" s="13">
        <v>42952</v>
      </c>
      <c r="M573" s="12">
        <v>0.85470000000000002</v>
      </c>
      <c r="N573" s="12">
        <v>0.3392</v>
      </c>
      <c r="O573">
        <v>4.67</v>
      </c>
      <c r="P573">
        <v>5.17</v>
      </c>
      <c r="Q573">
        <v>5.0199999999999996</v>
      </c>
      <c r="R573">
        <v>10</v>
      </c>
      <c r="S573">
        <v>0.85</v>
      </c>
      <c r="T573">
        <v>1.22</v>
      </c>
      <c r="U573">
        <v>1.55</v>
      </c>
      <c r="V573">
        <v>3.62</v>
      </c>
      <c r="W573">
        <v>4.68</v>
      </c>
      <c r="X573">
        <v>14.34</v>
      </c>
      <c r="Y573">
        <v>1.42</v>
      </c>
      <c r="Z573">
        <v>11.66</v>
      </c>
      <c r="AA573">
        <v>75.12</v>
      </c>
      <c r="AB573">
        <v>-34.96</v>
      </c>
      <c r="AC573">
        <v>-225.15</v>
      </c>
      <c r="AD573">
        <v>-88.25</v>
      </c>
      <c r="AE573">
        <v>-568.32000000000005</v>
      </c>
      <c r="AF573">
        <v>-154.86000000000001</v>
      </c>
      <c r="AG573">
        <v>-997.28</v>
      </c>
      <c r="AH573">
        <v>4.6623999999999999</v>
      </c>
      <c r="AI573">
        <v>81.93</v>
      </c>
    </row>
    <row r="574" spans="1:35">
      <c r="A574">
        <v>6185</v>
      </c>
      <c r="B574" t="s">
        <v>608</v>
      </c>
      <c r="C574" s="14">
        <v>0.1013</v>
      </c>
      <c r="D574">
        <v>1.6</v>
      </c>
      <c r="E574" s="13">
        <v>42893</v>
      </c>
      <c r="F574">
        <v>0.4</v>
      </c>
      <c r="G574" s="13">
        <v>42893</v>
      </c>
      <c r="H574">
        <v>22.8</v>
      </c>
      <c r="I574" s="12">
        <v>7.0199999999999999E-2</v>
      </c>
      <c r="J574" s="12">
        <v>8.77E-2</v>
      </c>
      <c r="K574" s="12">
        <v>9.2399999999999996E-2</v>
      </c>
      <c r="L574" s="13">
        <v>42921</v>
      </c>
      <c r="M574" s="12">
        <v>0.74629999999999996</v>
      </c>
      <c r="N574" s="12">
        <v>0.1948</v>
      </c>
      <c r="O574">
        <v>2.4300000000000002</v>
      </c>
      <c r="P574">
        <v>2.16</v>
      </c>
      <c r="Q574">
        <v>1.77</v>
      </c>
      <c r="R574">
        <v>10</v>
      </c>
      <c r="S574">
        <v>0.52</v>
      </c>
      <c r="T574">
        <v>0.44</v>
      </c>
      <c r="U574">
        <v>0.64</v>
      </c>
      <c r="V574">
        <v>1.6</v>
      </c>
      <c r="W574">
        <v>2.68</v>
      </c>
      <c r="X574">
        <v>9.8699999999999992</v>
      </c>
      <c r="Y574">
        <v>1.24</v>
      </c>
      <c r="Z574">
        <v>-1.65</v>
      </c>
      <c r="AA574">
        <v>-3.77</v>
      </c>
      <c r="AB574">
        <v>-66.16</v>
      </c>
      <c r="AC574">
        <v>-150.86000000000001</v>
      </c>
      <c r="AD574">
        <v>-139.88999999999999</v>
      </c>
      <c r="AE574">
        <v>-318.95999999999998</v>
      </c>
      <c r="AF574">
        <v>-232.06</v>
      </c>
      <c r="AG574">
        <v>-529.09</v>
      </c>
      <c r="AH574">
        <v>9.5178999999999991</v>
      </c>
      <c r="AI574">
        <v>40.130000000000003</v>
      </c>
    </row>
    <row r="575" spans="1:35">
      <c r="A575">
        <v>6121</v>
      </c>
      <c r="B575" t="s">
        <v>609</v>
      </c>
      <c r="C575" s="12">
        <v>0.1958</v>
      </c>
      <c r="D575">
        <v>7</v>
      </c>
      <c r="E575" s="13">
        <v>42930</v>
      </c>
      <c r="F575">
        <v>0</v>
      </c>
      <c r="G575" s="13"/>
      <c r="H575">
        <v>99</v>
      </c>
      <c r="I575" s="12">
        <v>7.0699999999999999E-2</v>
      </c>
      <c r="J575" s="12">
        <v>7.0699999999999999E-2</v>
      </c>
      <c r="K575" s="12">
        <v>7.8399999999999997E-2</v>
      </c>
      <c r="L575" s="13">
        <v>42973</v>
      </c>
      <c r="M575" s="12">
        <v>0.69310000000000005</v>
      </c>
      <c r="N575" s="12">
        <v>5.5500000000000001E-2</v>
      </c>
      <c r="O575">
        <v>6.93</v>
      </c>
      <c r="P575">
        <v>6.8</v>
      </c>
      <c r="Q575">
        <v>6.43</v>
      </c>
      <c r="R575">
        <v>10</v>
      </c>
      <c r="S575">
        <v>2.08</v>
      </c>
      <c r="T575">
        <v>2.09</v>
      </c>
      <c r="U575">
        <v>2.33</v>
      </c>
      <c r="V575">
        <v>6.5</v>
      </c>
      <c r="W575">
        <v>10.1</v>
      </c>
      <c r="X575">
        <v>10.66</v>
      </c>
      <c r="Y575">
        <v>1.48</v>
      </c>
      <c r="Z575">
        <v>30.41</v>
      </c>
      <c r="AA575">
        <v>301.04000000000002</v>
      </c>
      <c r="AB575">
        <v>-23.93</v>
      </c>
      <c r="AC575">
        <v>-236.94</v>
      </c>
      <c r="AD575">
        <v>-86.04</v>
      </c>
      <c r="AE575">
        <v>-851.76</v>
      </c>
      <c r="AF575">
        <v>-163.66999999999999</v>
      </c>
      <c r="AG575">
        <v>-1620.29</v>
      </c>
      <c r="AH575">
        <v>2.6023999999999998</v>
      </c>
      <c r="AI575">
        <v>146.79</v>
      </c>
    </row>
    <row r="576" spans="1:35">
      <c r="A576">
        <v>4106</v>
      </c>
      <c r="B576" t="s">
        <v>610</v>
      </c>
      <c r="C576" s="12">
        <v>0.29609999999999997</v>
      </c>
      <c r="D576">
        <v>1</v>
      </c>
      <c r="E576" s="13">
        <v>42942</v>
      </c>
      <c r="F576">
        <v>0</v>
      </c>
      <c r="G576" s="13"/>
      <c r="H576">
        <v>32.950000000000003</v>
      </c>
      <c r="I576" s="12">
        <v>3.0300000000000001E-2</v>
      </c>
      <c r="J576" s="12">
        <v>3.0300000000000001E-2</v>
      </c>
      <c r="K576" s="12">
        <v>3.56E-2</v>
      </c>
      <c r="L576" s="13">
        <v>42973</v>
      </c>
      <c r="M576" s="12">
        <v>0.495</v>
      </c>
      <c r="N576" s="12">
        <v>0.12690000000000001</v>
      </c>
      <c r="O576">
        <v>0.9</v>
      </c>
      <c r="P576">
        <v>1.18</v>
      </c>
      <c r="Q576">
        <v>1.32</v>
      </c>
      <c r="R576">
        <v>10</v>
      </c>
      <c r="S576">
        <v>0.56000000000000005</v>
      </c>
      <c r="T576">
        <v>0.4</v>
      </c>
      <c r="U576">
        <v>0.32</v>
      </c>
      <c r="V576">
        <v>1.28</v>
      </c>
      <c r="W576">
        <v>2.02</v>
      </c>
      <c r="X576">
        <v>18.010000000000002</v>
      </c>
      <c r="Y576">
        <v>1.77</v>
      </c>
      <c r="Z576">
        <v>27.51</v>
      </c>
      <c r="AA576">
        <v>90.65</v>
      </c>
      <c r="AB576">
        <v>3.12</v>
      </c>
      <c r="AC576">
        <v>10.28</v>
      </c>
      <c r="AD576">
        <v>-24.75</v>
      </c>
      <c r="AE576">
        <v>-81.56</v>
      </c>
      <c r="AF576">
        <v>-59.59</v>
      </c>
      <c r="AG576">
        <v>-196.37</v>
      </c>
      <c r="AH576">
        <v>17.4208</v>
      </c>
      <c r="AI576">
        <v>21.93</v>
      </c>
    </row>
    <row r="577" spans="1:35">
      <c r="A577">
        <v>5904</v>
      </c>
      <c r="B577" t="s">
        <v>611</v>
      </c>
      <c r="C577" s="12">
        <v>0.20519999999999999</v>
      </c>
      <c r="D577">
        <v>8.8000000000000007</v>
      </c>
      <c r="E577" s="13">
        <v>42923</v>
      </c>
      <c r="F577">
        <v>0.1</v>
      </c>
      <c r="G577" s="13">
        <v>42923</v>
      </c>
      <c r="H577">
        <v>382.5</v>
      </c>
      <c r="I577" s="12">
        <v>2.3E-2</v>
      </c>
      <c r="J577" s="12">
        <v>2.3300000000000001E-2</v>
      </c>
      <c r="K577" s="12">
        <v>2.5899999999999999E-2</v>
      </c>
      <c r="L577" s="13">
        <v>42958</v>
      </c>
      <c r="M577" s="12">
        <v>0.89</v>
      </c>
      <c r="N577" s="12">
        <v>0.22839999999999999</v>
      </c>
      <c r="O577">
        <v>7.97</v>
      </c>
      <c r="P577">
        <v>5.73</v>
      </c>
      <c r="Q577">
        <v>4.29</v>
      </c>
      <c r="R577">
        <v>10</v>
      </c>
      <c r="S577">
        <v>2.59</v>
      </c>
      <c r="T577">
        <v>2.9</v>
      </c>
      <c r="U577">
        <v>3.62</v>
      </c>
      <c r="V577">
        <v>9.11</v>
      </c>
      <c r="W577">
        <v>10</v>
      </c>
      <c r="X577">
        <v>31.53</v>
      </c>
      <c r="Y577">
        <v>11.74</v>
      </c>
      <c r="Z577">
        <v>11.05</v>
      </c>
      <c r="AA577">
        <v>422.48</v>
      </c>
      <c r="AB577">
        <v>-6.91</v>
      </c>
      <c r="AC577">
        <v>-264.44</v>
      </c>
      <c r="AD577">
        <v>-27.44</v>
      </c>
      <c r="AE577">
        <v>-1049.49</v>
      </c>
      <c r="AF577">
        <v>-53.09</v>
      </c>
      <c r="AG577">
        <v>-2030.8</v>
      </c>
      <c r="AH577">
        <v>2.0381</v>
      </c>
      <c r="AI577">
        <v>187.43</v>
      </c>
    </row>
    <row r="578" spans="1:35">
      <c r="A578">
        <v>3376</v>
      </c>
      <c r="B578" t="s">
        <v>612</v>
      </c>
      <c r="C578" s="14">
        <v>0.2397</v>
      </c>
      <c r="D578">
        <v>4</v>
      </c>
      <c r="E578" s="13">
        <v>42942</v>
      </c>
      <c r="F578">
        <v>0</v>
      </c>
      <c r="G578" s="13"/>
      <c r="H578">
        <v>88.1</v>
      </c>
      <c r="I578" s="12">
        <v>4.5400000000000003E-2</v>
      </c>
      <c r="J578" s="12">
        <v>4.5400000000000003E-2</v>
      </c>
      <c r="K578" s="12">
        <v>5.16E-2</v>
      </c>
      <c r="L578" s="13">
        <v>42976</v>
      </c>
      <c r="M578" s="12">
        <v>0.44350000000000001</v>
      </c>
      <c r="N578" s="12">
        <v>0.15640000000000001</v>
      </c>
      <c r="O578">
        <v>4</v>
      </c>
      <c r="P578">
        <v>3.5</v>
      </c>
      <c r="Q578">
        <v>4.21</v>
      </c>
      <c r="R578">
        <v>10</v>
      </c>
      <c r="S578">
        <v>1.05</v>
      </c>
      <c r="T578">
        <v>1.01</v>
      </c>
      <c r="U578">
        <v>1.36</v>
      </c>
      <c r="V578">
        <v>3.42</v>
      </c>
      <c r="W578">
        <v>9.02</v>
      </c>
      <c r="X578">
        <v>14.91</v>
      </c>
      <c r="Y578">
        <v>1.39</v>
      </c>
      <c r="Z578">
        <v>28.99</v>
      </c>
      <c r="AA578">
        <v>255.43</v>
      </c>
      <c r="AB578">
        <v>-6.6</v>
      </c>
      <c r="AC578">
        <v>-58.13</v>
      </c>
      <c r="AD578">
        <v>-47.27</v>
      </c>
      <c r="AE578">
        <v>-416.48</v>
      </c>
      <c r="AF578">
        <v>-98.12</v>
      </c>
      <c r="AG578">
        <v>-864.42</v>
      </c>
      <c r="AH578">
        <v>4.4649000000000001</v>
      </c>
      <c r="AI578">
        <v>85.56</v>
      </c>
    </row>
    <row r="579" spans="1:35">
      <c r="A579">
        <v>8074</v>
      </c>
      <c r="B579" t="s">
        <v>613</v>
      </c>
      <c r="C579" s="12">
        <v>0.15329999999999999</v>
      </c>
      <c r="D579">
        <v>1.5</v>
      </c>
      <c r="E579" s="13">
        <v>42902</v>
      </c>
      <c r="F579">
        <v>0</v>
      </c>
      <c r="G579" s="13"/>
      <c r="H579">
        <v>32.5</v>
      </c>
      <c r="I579" s="12">
        <v>4.6199999999999998E-2</v>
      </c>
      <c r="J579" s="12">
        <v>4.6199999999999998E-2</v>
      </c>
      <c r="K579" s="12">
        <v>0.05</v>
      </c>
      <c r="L579" s="13">
        <v>42924</v>
      </c>
      <c r="M579" s="12">
        <v>0.64100000000000001</v>
      </c>
      <c r="N579" s="12">
        <v>0.1115</v>
      </c>
      <c r="O579">
        <v>1.37</v>
      </c>
      <c r="P579">
        <v>1.27</v>
      </c>
      <c r="Q579">
        <v>1.08</v>
      </c>
      <c r="R579">
        <v>10</v>
      </c>
      <c r="S579">
        <v>0.56999999999999995</v>
      </c>
      <c r="T579">
        <v>0.65</v>
      </c>
      <c r="U579">
        <v>0.55000000000000004</v>
      </c>
      <c r="V579">
        <v>1.77</v>
      </c>
      <c r="W579">
        <v>2.34</v>
      </c>
      <c r="X579">
        <v>13.43</v>
      </c>
      <c r="Y579">
        <v>1.9</v>
      </c>
      <c r="Z579">
        <v>10.53</v>
      </c>
      <c r="AA579">
        <v>34.229999999999997</v>
      </c>
      <c r="AB579">
        <v>-24.25</v>
      </c>
      <c r="AC579">
        <v>-78.819999999999993</v>
      </c>
      <c r="AD579">
        <v>-64.010000000000005</v>
      </c>
      <c r="AE579">
        <v>-208.02</v>
      </c>
      <c r="AF579">
        <v>-113.7</v>
      </c>
      <c r="AG579">
        <v>-369.52</v>
      </c>
      <c r="AH579">
        <v>12.3841</v>
      </c>
      <c r="AI579">
        <v>30.85</v>
      </c>
    </row>
    <row r="580" spans="1:35">
      <c r="A580">
        <v>1444</v>
      </c>
      <c r="B580" t="s">
        <v>614</v>
      </c>
      <c r="C580" s="12">
        <v>0.19719999999999999</v>
      </c>
      <c r="D580">
        <v>0.5</v>
      </c>
      <c r="E580" s="13">
        <v>42921</v>
      </c>
      <c r="F580">
        <v>0</v>
      </c>
      <c r="G580" s="13"/>
      <c r="H580">
        <v>8.4600000000000009</v>
      </c>
      <c r="I580" s="12">
        <v>5.91E-2</v>
      </c>
      <c r="J580" s="12">
        <v>5.91E-2</v>
      </c>
      <c r="K580" s="12">
        <v>6.5600000000000006E-2</v>
      </c>
      <c r="L580" s="13">
        <v>42945</v>
      </c>
      <c r="M580" s="12">
        <v>1.1628000000000001</v>
      </c>
      <c r="N580" s="12">
        <v>0.1875</v>
      </c>
      <c r="O580">
        <v>0.5</v>
      </c>
      <c r="P580">
        <v>0.78</v>
      </c>
      <c r="Q580">
        <v>0.62</v>
      </c>
      <c r="R580">
        <v>8</v>
      </c>
      <c r="S580">
        <v>0</v>
      </c>
      <c r="T580">
        <v>0.06</v>
      </c>
      <c r="U580">
        <v>-0.2</v>
      </c>
      <c r="V580">
        <v>-0.14000000000000001</v>
      </c>
      <c r="W580">
        <v>0.43</v>
      </c>
      <c r="X580">
        <v>-120.86</v>
      </c>
      <c r="Y580">
        <v>0.76</v>
      </c>
      <c r="Z580">
        <v>25.81</v>
      </c>
      <c r="AA580">
        <v>21.84</v>
      </c>
      <c r="AB580">
        <v>-19.64</v>
      </c>
      <c r="AC580">
        <v>-16.62</v>
      </c>
      <c r="AD580">
        <v>-71.58</v>
      </c>
      <c r="AE580">
        <v>-60.56</v>
      </c>
      <c r="AF580">
        <v>-136.51</v>
      </c>
      <c r="AG580">
        <v>-115.49</v>
      </c>
      <c r="AH580">
        <v>36.409999999999997</v>
      </c>
      <c r="AI580">
        <v>10.49</v>
      </c>
    </row>
    <row r="581" spans="1:35">
      <c r="A581">
        <v>2392</v>
      </c>
      <c r="B581" t="s">
        <v>615</v>
      </c>
      <c r="C581" s="12">
        <v>0.15049999999999999</v>
      </c>
      <c r="D581">
        <v>2</v>
      </c>
      <c r="E581" s="13">
        <v>42957</v>
      </c>
      <c r="F581">
        <v>0</v>
      </c>
      <c r="G581" s="13"/>
      <c r="H581">
        <v>37.950000000000003</v>
      </c>
      <c r="I581" s="12">
        <v>5.2699999999999997E-2</v>
      </c>
      <c r="J581" s="12">
        <v>5.2699999999999997E-2</v>
      </c>
      <c r="K581" s="12">
        <v>5.7000000000000002E-2</v>
      </c>
      <c r="L581" s="13">
        <v>42978</v>
      </c>
      <c r="M581" s="12">
        <v>0.62109999999999999</v>
      </c>
      <c r="N581" s="12">
        <v>0.19719999999999999</v>
      </c>
      <c r="O581">
        <v>2.33</v>
      </c>
      <c r="P581">
        <v>2.44</v>
      </c>
      <c r="Q581">
        <v>2.67</v>
      </c>
      <c r="R581">
        <v>10</v>
      </c>
      <c r="S581">
        <v>0.05</v>
      </c>
      <c r="T581">
        <v>0.02</v>
      </c>
      <c r="U581">
        <v>0.45</v>
      </c>
      <c r="V581">
        <v>0.52</v>
      </c>
      <c r="W581">
        <v>3.22</v>
      </c>
      <c r="X581">
        <v>37.57</v>
      </c>
      <c r="Y581">
        <v>0.84</v>
      </c>
      <c r="Z581">
        <v>11.32</v>
      </c>
      <c r="AA581">
        <v>42.98</v>
      </c>
      <c r="AB581">
        <v>-28.34</v>
      </c>
      <c r="AC581">
        <v>-107.56</v>
      </c>
      <c r="AD581">
        <v>-73.680000000000007</v>
      </c>
      <c r="AE581">
        <v>-279.60000000000002</v>
      </c>
      <c r="AF581">
        <v>-130.34</v>
      </c>
      <c r="AG581">
        <v>-494.65</v>
      </c>
      <c r="AH581">
        <v>9.3002000000000002</v>
      </c>
      <c r="AI581">
        <v>41.07</v>
      </c>
    </row>
    <row r="582" spans="1:35">
      <c r="A582">
        <v>6139</v>
      </c>
      <c r="B582" t="s">
        <v>616</v>
      </c>
      <c r="C582" s="12">
        <v>0.16300000000000001</v>
      </c>
      <c r="D582">
        <v>1</v>
      </c>
      <c r="E582" s="13">
        <v>42951</v>
      </c>
      <c r="F582">
        <v>0</v>
      </c>
      <c r="G582" s="13"/>
      <c r="H582">
        <v>35.75</v>
      </c>
      <c r="I582" s="12">
        <v>2.8000000000000001E-2</v>
      </c>
      <c r="J582" s="12">
        <v>2.8000000000000001E-2</v>
      </c>
      <c r="K582" s="12">
        <v>3.0499999999999999E-2</v>
      </c>
      <c r="L582" s="13">
        <v>42978</v>
      </c>
      <c r="M582" s="12">
        <v>0.98040000000000005</v>
      </c>
      <c r="N582" s="12">
        <v>0.21970000000000001</v>
      </c>
      <c r="O582">
        <v>0.83</v>
      </c>
      <c r="P582">
        <v>1.75</v>
      </c>
      <c r="Q582">
        <v>2.2000000000000002</v>
      </c>
      <c r="R582">
        <v>10</v>
      </c>
      <c r="S582">
        <v>0.87</v>
      </c>
      <c r="T582">
        <v>0.82</v>
      </c>
      <c r="U582">
        <v>0.43</v>
      </c>
      <c r="V582">
        <v>2.12</v>
      </c>
      <c r="W582">
        <v>1.02</v>
      </c>
      <c r="X582">
        <v>17.61</v>
      </c>
      <c r="Y582">
        <v>1.05</v>
      </c>
      <c r="Z582">
        <v>7.67</v>
      </c>
      <c r="AA582">
        <v>27.43</v>
      </c>
      <c r="AB582">
        <v>-13.5</v>
      </c>
      <c r="AC582">
        <v>-48.28</v>
      </c>
      <c r="AD582">
        <v>-37.71</v>
      </c>
      <c r="AE582">
        <v>-134.80000000000001</v>
      </c>
      <c r="AF582">
        <v>-67.959999999999994</v>
      </c>
      <c r="AG582">
        <v>-242.95</v>
      </c>
      <c r="AH582">
        <v>18.492799999999999</v>
      </c>
      <c r="AI582">
        <v>20.66</v>
      </c>
    </row>
    <row r="583" spans="1:35">
      <c r="A583">
        <v>1808</v>
      </c>
      <c r="B583" t="s">
        <v>617</v>
      </c>
      <c r="C583" s="12">
        <v>4.7999999999999996E-3</v>
      </c>
      <c r="D583">
        <v>5.0094616600000004</v>
      </c>
      <c r="E583" s="13">
        <v>42969</v>
      </c>
      <c r="F583">
        <v>0</v>
      </c>
      <c r="G583" s="13"/>
      <c r="H583">
        <v>38.700000000000003</v>
      </c>
      <c r="I583" s="12">
        <v>0.12939999999999999</v>
      </c>
      <c r="J583" s="12">
        <v>0.12939999999999999</v>
      </c>
      <c r="K583" s="12">
        <v>0.1298</v>
      </c>
      <c r="L583" s="13">
        <v>42992</v>
      </c>
      <c r="M583" s="12">
        <v>1.165</v>
      </c>
      <c r="N583" s="12">
        <v>0.1239</v>
      </c>
      <c r="O583">
        <v>3.11</v>
      </c>
      <c r="P583">
        <v>3.09</v>
      </c>
      <c r="Q583">
        <v>2.86</v>
      </c>
      <c r="R583">
        <v>10</v>
      </c>
      <c r="S583">
        <v>-0.18</v>
      </c>
      <c r="T583">
        <v>0.96</v>
      </c>
      <c r="U583">
        <v>2.04</v>
      </c>
      <c r="V583">
        <v>2.82</v>
      </c>
      <c r="W583">
        <v>4.3</v>
      </c>
      <c r="X583">
        <v>10.52</v>
      </c>
      <c r="Y583">
        <v>1.89</v>
      </c>
      <c r="Z583">
        <v>-61.77</v>
      </c>
      <c r="AA583">
        <v>-239.05</v>
      </c>
      <c r="AB583">
        <v>-152.6</v>
      </c>
      <c r="AC583">
        <v>-590.55999999999995</v>
      </c>
      <c r="AD583">
        <v>-256.39999999999998</v>
      </c>
      <c r="AE583">
        <v>-992.27</v>
      </c>
      <c r="AF583">
        <v>-386.16</v>
      </c>
      <c r="AG583">
        <v>-1494.42</v>
      </c>
      <c r="AH583">
        <v>3.9828999999999999</v>
      </c>
      <c r="AI583">
        <v>95.91</v>
      </c>
    </row>
    <row r="584" spans="1:35">
      <c r="A584">
        <v>5469</v>
      </c>
      <c r="B584" t="s">
        <v>618</v>
      </c>
      <c r="C584" s="12">
        <v>5.7000000000000002E-2</v>
      </c>
      <c r="D584">
        <v>0.2</v>
      </c>
      <c r="E584" s="13">
        <v>42934</v>
      </c>
      <c r="F584">
        <v>0</v>
      </c>
      <c r="G584" s="13"/>
      <c r="H584">
        <v>18.8</v>
      </c>
      <c r="I584" s="12">
        <v>1.06E-2</v>
      </c>
      <c r="J584" s="12">
        <v>1.06E-2</v>
      </c>
      <c r="K584" s="12">
        <v>1.0999999999999999E-2</v>
      </c>
      <c r="L584" s="13">
        <v>42966</v>
      </c>
      <c r="M584" s="12">
        <v>0.24690000000000001</v>
      </c>
      <c r="N584" s="12">
        <v>0.26879999999999998</v>
      </c>
      <c r="O584">
        <v>0.27</v>
      </c>
      <c r="P584">
        <v>0.34</v>
      </c>
      <c r="Q584">
        <v>1.02</v>
      </c>
      <c r="R584">
        <v>9</v>
      </c>
      <c r="S584">
        <v>0.06</v>
      </c>
      <c r="T584">
        <v>0.37</v>
      </c>
      <c r="U584">
        <v>0.91</v>
      </c>
      <c r="V584">
        <v>1.34</v>
      </c>
      <c r="W584">
        <v>0.81</v>
      </c>
      <c r="X584">
        <v>13.06</v>
      </c>
      <c r="Y584">
        <v>0.68</v>
      </c>
      <c r="Z584">
        <v>-2.44</v>
      </c>
      <c r="AA584">
        <v>-4.59</v>
      </c>
      <c r="AB584">
        <v>-10.1</v>
      </c>
      <c r="AC584">
        <v>-18.98</v>
      </c>
      <c r="AD584">
        <v>-18.850000000000001</v>
      </c>
      <c r="AE584">
        <v>-35.44</v>
      </c>
      <c r="AF584">
        <v>-29.79</v>
      </c>
      <c r="AG584">
        <v>-56.01</v>
      </c>
      <c r="AH584">
        <v>97.228999999999999</v>
      </c>
      <c r="AI584">
        <v>3.93</v>
      </c>
    </row>
    <row r="585" spans="1:35">
      <c r="A585">
        <v>8926</v>
      </c>
      <c r="B585" t="s">
        <v>619</v>
      </c>
      <c r="C585" s="12">
        <v>0.12590000000000001</v>
      </c>
      <c r="D585">
        <v>1.3</v>
      </c>
      <c r="E585" s="13">
        <v>42936</v>
      </c>
      <c r="F585">
        <v>0</v>
      </c>
      <c r="H585">
        <v>22.4</v>
      </c>
      <c r="I585" s="12">
        <v>5.8000000000000003E-2</v>
      </c>
      <c r="J585" s="12">
        <v>5.8000000000000003E-2</v>
      </c>
      <c r="K585" s="12">
        <v>6.1899999999999997E-2</v>
      </c>
      <c r="L585" s="13">
        <v>42958</v>
      </c>
      <c r="M585" s="12">
        <v>0.72219999999999995</v>
      </c>
      <c r="N585" s="12">
        <v>0.34960000000000002</v>
      </c>
      <c r="O585">
        <v>1.37</v>
      </c>
      <c r="P585">
        <v>1.37</v>
      </c>
      <c r="Q585">
        <v>1.28</v>
      </c>
      <c r="R585">
        <v>10</v>
      </c>
      <c r="S585">
        <v>0.32</v>
      </c>
      <c r="T585">
        <v>0.37</v>
      </c>
      <c r="U585">
        <v>0.45</v>
      </c>
      <c r="V585">
        <v>1.1399999999999999</v>
      </c>
      <c r="W585">
        <v>1.8</v>
      </c>
      <c r="X585">
        <v>15.66</v>
      </c>
      <c r="Y585">
        <v>1.1599999999999999</v>
      </c>
      <c r="Z585">
        <v>5.69</v>
      </c>
      <c r="AA585">
        <v>12.74</v>
      </c>
      <c r="AB585">
        <v>-37.49</v>
      </c>
      <c r="AC585">
        <v>-83.99</v>
      </c>
      <c r="AD585">
        <v>-86.84</v>
      </c>
      <c r="AE585">
        <v>-194.53</v>
      </c>
      <c r="AF585">
        <v>-148.53</v>
      </c>
      <c r="AG585">
        <v>-332.72</v>
      </c>
      <c r="AH585">
        <v>14.4735</v>
      </c>
      <c r="AI585">
        <v>26.39</v>
      </c>
    </row>
    <row r="586" spans="1:35">
      <c r="A586">
        <v>5508</v>
      </c>
      <c r="B586" t="s">
        <v>620</v>
      </c>
      <c r="C586" s="12">
        <v>0</v>
      </c>
      <c r="D586">
        <v>2.37</v>
      </c>
      <c r="E586" s="13">
        <v>42943</v>
      </c>
      <c r="F586">
        <v>0</v>
      </c>
      <c r="H586">
        <v>26.4</v>
      </c>
      <c r="I586" s="12">
        <v>8.9800000000000005E-2</v>
      </c>
      <c r="J586" s="12">
        <v>8.9800000000000005E-2</v>
      </c>
      <c r="K586" s="12">
        <v>8.9800000000000005E-2</v>
      </c>
      <c r="L586" s="13">
        <v>42979</v>
      </c>
      <c r="M586" s="12">
        <v>0.90110000000000001</v>
      </c>
      <c r="N586" s="12">
        <v>0.4173</v>
      </c>
      <c r="O586">
        <v>6.86</v>
      </c>
      <c r="P586">
        <v>5.92</v>
      </c>
      <c r="Q586">
        <v>5.92</v>
      </c>
      <c r="R586">
        <v>10</v>
      </c>
      <c r="S586">
        <v>0.16</v>
      </c>
      <c r="T586">
        <v>0.44</v>
      </c>
      <c r="U586">
        <v>0.69</v>
      </c>
      <c r="V586">
        <v>1.29</v>
      </c>
      <c r="W586">
        <v>2.63</v>
      </c>
      <c r="X586">
        <v>15.71</v>
      </c>
      <c r="Y586">
        <v>1.42</v>
      </c>
      <c r="Z586">
        <v>-44.89</v>
      </c>
      <c r="AA586">
        <v>-118.5</v>
      </c>
      <c r="AB586">
        <v>-107.73</v>
      </c>
      <c r="AC586">
        <v>-284.39999999999998</v>
      </c>
      <c r="AD586">
        <v>-179.55</v>
      </c>
      <c r="AE586">
        <v>-474</v>
      </c>
      <c r="AF586">
        <v>-269.32</v>
      </c>
      <c r="AG586">
        <v>-711</v>
      </c>
      <c r="AH586">
        <v>8.4388000000000005</v>
      </c>
      <c r="AI586">
        <v>45.27</v>
      </c>
    </row>
    <row r="587" spans="1:35">
      <c r="A587">
        <v>5213</v>
      </c>
      <c r="B587" t="s">
        <v>621</v>
      </c>
      <c r="C587" s="12">
        <v>8.8999999999999999E-3</v>
      </c>
      <c r="D587">
        <v>1.2</v>
      </c>
      <c r="E587" s="13">
        <v>42930</v>
      </c>
      <c r="F587">
        <v>0</v>
      </c>
      <c r="H587">
        <v>13.9</v>
      </c>
      <c r="I587" s="12">
        <v>8.6300000000000002E-2</v>
      </c>
      <c r="J587" s="12">
        <v>8.6300000000000002E-2</v>
      </c>
      <c r="K587" s="12">
        <v>8.6699999999999999E-2</v>
      </c>
      <c r="L587" s="13">
        <v>42957</v>
      </c>
      <c r="M587" s="12">
        <v>0.5</v>
      </c>
      <c r="N587" s="12">
        <v>0.41920000000000002</v>
      </c>
      <c r="O587">
        <v>1.24</v>
      </c>
      <c r="P587">
        <v>1.96</v>
      </c>
      <c r="Q587">
        <v>1.79</v>
      </c>
      <c r="R587">
        <v>9</v>
      </c>
      <c r="S587">
        <v>0.09</v>
      </c>
      <c r="T587">
        <v>-0.32</v>
      </c>
      <c r="U587">
        <v>-0.26</v>
      </c>
      <c r="V587">
        <v>-0.49</v>
      </c>
      <c r="W587">
        <v>2.4</v>
      </c>
      <c r="X587">
        <v>22.42</v>
      </c>
      <c r="Y587">
        <v>0.77</v>
      </c>
      <c r="Z587">
        <v>-39.520000000000003</v>
      </c>
      <c r="AA587">
        <v>-54.93</v>
      </c>
      <c r="AB587">
        <v>-100.22</v>
      </c>
      <c r="AC587">
        <v>-139.30000000000001</v>
      </c>
      <c r="AD587">
        <v>-169.59</v>
      </c>
      <c r="AE587">
        <v>-235.73</v>
      </c>
      <c r="AF587">
        <v>-256.3</v>
      </c>
      <c r="AG587">
        <v>-356.26</v>
      </c>
      <c r="AH587">
        <v>16.5928</v>
      </c>
      <c r="AI587">
        <v>23.02</v>
      </c>
    </row>
    <row r="588" spans="1:35">
      <c r="A588">
        <v>2881</v>
      </c>
      <c r="B588" t="s">
        <v>622</v>
      </c>
      <c r="C588" s="12">
        <v>8.2100000000000006E-2</v>
      </c>
      <c r="D588">
        <v>2</v>
      </c>
      <c r="E588" s="13">
        <v>42913</v>
      </c>
      <c r="F588">
        <v>0</v>
      </c>
      <c r="H588">
        <v>51.9</v>
      </c>
      <c r="I588" s="14">
        <v>3.85E-2</v>
      </c>
      <c r="J588" s="14">
        <v>3.85E-2</v>
      </c>
      <c r="K588" s="12">
        <v>4.02E-2</v>
      </c>
      <c r="L588" s="13">
        <v>42937</v>
      </c>
      <c r="M588" s="12">
        <v>0.3221</v>
      </c>
      <c r="N588" s="12">
        <v>0.21560000000000001</v>
      </c>
      <c r="O588">
        <v>2.17</v>
      </c>
      <c r="P588">
        <v>1.75</v>
      </c>
      <c r="Q588">
        <v>1.55</v>
      </c>
      <c r="R588">
        <v>9</v>
      </c>
      <c r="S588">
        <v>0.86</v>
      </c>
      <c r="T588">
        <v>1.46</v>
      </c>
      <c r="U588">
        <v>1.62</v>
      </c>
      <c r="V588">
        <v>3.94</v>
      </c>
      <c r="W588">
        <v>6.21</v>
      </c>
      <c r="X588">
        <v>12.27</v>
      </c>
      <c r="Y588">
        <v>1.21</v>
      </c>
      <c r="Z588">
        <v>-4.24</v>
      </c>
      <c r="AA588">
        <v>-22.01</v>
      </c>
      <c r="AB588">
        <v>-32.32</v>
      </c>
      <c r="AC588">
        <v>-167.75</v>
      </c>
      <c r="AD588">
        <v>-64.42</v>
      </c>
      <c r="AE588">
        <v>-334.32</v>
      </c>
      <c r="AF588">
        <v>-104.53</v>
      </c>
      <c r="AG588">
        <v>-542.53</v>
      </c>
      <c r="AH588">
        <v>9.6057000000000006</v>
      </c>
      <c r="AI588">
        <v>39.770000000000003</v>
      </c>
    </row>
    <row r="589" spans="1:35">
      <c r="A589">
        <v>2536</v>
      </c>
      <c r="B589" t="s">
        <v>623</v>
      </c>
      <c r="C589" s="12">
        <v>2.52E-2</v>
      </c>
      <c r="D589">
        <v>2.6</v>
      </c>
      <c r="E589" s="13">
        <v>42965</v>
      </c>
      <c r="F589">
        <v>0</v>
      </c>
      <c r="G589" s="13"/>
      <c r="H589">
        <v>24.55</v>
      </c>
      <c r="I589" s="12">
        <v>0.10589999999999999</v>
      </c>
      <c r="J589" s="12">
        <v>0.10589999999999999</v>
      </c>
      <c r="K589" s="12">
        <v>0.10730000000000001</v>
      </c>
      <c r="L589" s="13">
        <v>42987</v>
      </c>
      <c r="M589" s="14">
        <v>0.58960000000000001</v>
      </c>
      <c r="N589" s="12">
        <v>0.31630000000000003</v>
      </c>
      <c r="O589">
        <v>1.85</v>
      </c>
      <c r="P589">
        <v>1.8</v>
      </c>
      <c r="Q589">
        <v>2.16</v>
      </c>
      <c r="R589">
        <v>10</v>
      </c>
      <c r="S589">
        <v>2.92</v>
      </c>
      <c r="T589">
        <v>0.82</v>
      </c>
      <c r="U589">
        <v>0.34</v>
      </c>
      <c r="V589">
        <v>4.08</v>
      </c>
      <c r="W589">
        <v>4.41</v>
      </c>
      <c r="X589">
        <v>5.1100000000000003</v>
      </c>
      <c r="Y589">
        <v>0.69</v>
      </c>
      <c r="Z589">
        <v>-40.28</v>
      </c>
      <c r="AA589">
        <v>-98.88</v>
      </c>
      <c r="AB589">
        <v>-115.34</v>
      </c>
      <c r="AC589">
        <v>-283.17</v>
      </c>
      <c r="AD589">
        <v>-201.14</v>
      </c>
      <c r="AE589">
        <v>-493.79</v>
      </c>
      <c r="AF589">
        <v>-308.38</v>
      </c>
      <c r="AG589">
        <v>-757.07</v>
      </c>
      <c r="AH589">
        <v>7.5965999999999996</v>
      </c>
      <c r="AI589">
        <v>50.29</v>
      </c>
    </row>
    <row r="590" spans="1:35">
      <c r="A590">
        <v>2509</v>
      </c>
      <c r="B590" t="s">
        <v>624</v>
      </c>
      <c r="C590" s="12">
        <v>6.7000000000000002E-3</v>
      </c>
      <c r="D590">
        <v>1.6</v>
      </c>
      <c r="E590" s="13">
        <v>42951</v>
      </c>
      <c r="F590">
        <v>0</v>
      </c>
      <c r="G590" s="13"/>
      <c r="H590">
        <v>17.8</v>
      </c>
      <c r="I590" s="12">
        <v>8.9899999999999994E-2</v>
      </c>
      <c r="J590" s="12">
        <v>8.9899999999999994E-2</v>
      </c>
      <c r="K590" s="12">
        <v>9.0200000000000002E-2</v>
      </c>
      <c r="L590" s="13">
        <v>42980</v>
      </c>
      <c r="M590" s="12">
        <v>0.4</v>
      </c>
      <c r="N590" s="12">
        <v>0.15559999999999999</v>
      </c>
      <c r="O590">
        <v>1.43</v>
      </c>
      <c r="P590">
        <v>1.55</v>
      </c>
      <c r="Q590">
        <v>1.63</v>
      </c>
      <c r="R590">
        <v>10</v>
      </c>
      <c r="S590">
        <v>0.08</v>
      </c>
      <c r="T590">
        <v>-0.35</v>
      </c>
      <c r="U590">
        <v>-0.02</v>
      </c>
      <c r="V590">
        <v>-0.28999999999999998</v>
      </c>
      <c r="W590">
        <v>4</v>
      </c>
      <c r="X590">
        <v>4.3499999999999996</v>
      </c>
      <c r="Y590">
        <v>0.82</v>
      </c>
      <c r="Z590">
        <v>-42.08</v>
      </c>
      <c r="AA590">
        <v>-74.91</v>
      </c>
      <c r="AB590">
        <v>-105.22</v>
      </c>
      <c r="AC590">
        <v>-187.28</v>
      </c>
      <c r="AD590">
        <v>-177.37</v>
      </c>
      <c r="AE590">
        <v>-315.70999999999998</v>
      </c>
      <c r="AF590">
        <v>-267.56</v>
      </c>
      <c r="AG590">
        <v>-476.25</v>
      </c>
      <c r="AH590">
        <v>12.458299999999999</v>
      </c>
      <c r="AI590">
        <v>30.66</v>
      </c>
    </row>
    <row r="591" spans="1:35">
      <c r="A591">
        <v>1442</v>
      </c>
      <c r="B591" t="s">
        <v>625</v>
      </c>
      <c r="C591" s="12">
        <v>5.0799999999999998E-2</v>
      </c>
      <c r="D591">
        <v>0.99970000000000003</v>
      </c>
      <c r="E591" s="13">
        <v>42980</v>
      </c>
      <c r="F591">
        <v>0.99970000000000003</v>
      </c>
      <c r="G591" s="13">
        <v>42980</v>
      </c>
      <c r="H591">
        <v>18.399999999999999</v>
      </c>
      <c r="I591" s="14">
        <v>5.4300000000000001E-2</v>
      </c>
      <c r="J591" s="12">
        <v>0.1087</v>
      </c>
      <c r="K591" s="12">
        <v>0.1115</v>
      </c>
      <c r="L591" s="13">
        <v>43007</v>
      </c>
      <c r="M591" s="12">
        <v>0.81940000000000002</v>
      </c>
      <c r="N591" s="12">
        <v>6.88E-2</v>
      </c>
      <c r="O591">
        <v>2.61</v>
      </c>
      <c r="P591">
        <v>2.2599999999999998</v>
      </c>
      <c r="Q591">
        <v>1.62</v>
      </c>
      <c r="R591">
        <v>8</v>
      </c>
      <c r="S591">
        <v>0.03</v>
      </c>
      <c r="T591">
        <v>0.49</v>
      </c>
      <c r="U591">
        <v>1.54</v>
      </c>
      <c r="V591">
        <v>2.06</v>
      </c>
      <c r="W591">
        <v>2.44</v>
      </c>
      <c r="X591">
        <v>7.45</v>
      </c>
      <c r="Y591">
        <v>0.94</v>
      </c>
      <c r="Z591">
        <v>-28.11</v>
      </c>
      <c r="AA591">
        <v>-51.72</v>
      </c>
      <c r="AB591">
        <v>-106.11</v>
      </c>
      <c r="AC591">
        <v>-195.24</v>
      </c>
      <c r="AD591">
        <v>-195.25</v>
      </c>
      <c r="AE591">
        <v>-359.25</v>
      </c>
      <c r="AF591">
        <v>-306.67</v>
      </c>
      <c r="AG591">
        <v>-564.27</v>
      </c>
      <c r="AH591">
        <v>9.7552000000000003</v>
      </c>
      <c r="AI591">
        <v>39.159999999999997</v>
      </c>
    </row>
    <row r="592" spans="1:35">
      <c r="A592">
        <v>5471</v>
      </c>
      <c r="B592" t="s">
        <v>626</v>
      </c>
      <c r="C592" s="12">
        <v>0.1472</v>
      </c>
      <c r="D592">
        <v>2.2000000000000002</v>
      </c>
      <c r="E592" s="13">
        <v>42929</v>
      </c>
      <c r="F592">
        <v>0</v>
      </c>
      <c r="G592" s="13"/>
      <c r="H592">
        <v>33.35</v>
      </c>
      <c r="I592" s="12">
        <v>6.6000000000000003E-2</v>
      </c>
      <c r="J592" s="12">
        <v>6.6000000000000003E-2</v>
      </c>
      <c r="K592" s="12">
        <v>7.1199999999999999E-2</v>
      </c>
      <c r="L592" s="13">
        <v>42952</v>
      </c>
      <c r="M592" s="12">
        <v>0.94830000000000003</v>
      </c>
      <c r="N592" s="12">
        <v>0.1037</v>
      </c>
      <c r="O592">
        <v>2.87</v>
      </c>
      <c r="P592">
        <v>3.17</v>
      </c>
      <c r="Q592">
        <v>3.41</v>
      </c>
      <c r="R592">
        <v>10</v>
      </c>
      <c r="S592">
        <v>0.16</v>
      </c>
      <c r="T592">
        <v>0.68</v>
      </c>
      <c r="U592">
        <v>0.43</v>
      </c>
      <c r="V592">
        <v>1.27</v>
      </c>
      <c r="W592">
        <v>2.3199999999999998</v>
      </c>
      <c r="X592">
        <v>19.62</v>
      </c>
      <c r="Y592">
        <v>1.9</v>
      </c>
      <c r="Z592">
        <v>13.14</v>
      </c>
      <c r="AA592">
        <v>43.82</v>
      </c>
      <c r="AB592">
        <v>-36.43</v>
      </c>
      <c r="AC592">
        <v>-121.51</v>
      </c>
      <c r="AD592">
        <v>-93.09</v>
      </c>
      <c r="AE592">
        <v>-310.45999999999998</v>
      </c>
      <c r="AF592">
        <v>-163.91</v>
      </c>
      <c r="AG592">
        <v>-546.66</v>
      </c>
      <c r="AH592">
        <v>8.4677000000000007</v>
      </c>
      <c r="AI592">
        <v>45.11</v>
      </c>
    </row>
    <row r="593" spans="1:35">
      <c r="A593">
        <v>2455</v>
      </c>
      <c r="B593" t="s">
        <v>627</v>
      </c>
      <c r="C593" s="12">
        <v>0.16470000000000001</v>
      </c>
      <c r="D593">
        <v>2.15</v>
      </c>
      <c r="E593" s="13">
        <v>42923</v>
      </c>
      <c r="F593">
        <v>0</v>
      </c>
      <c r="G593" s="13"/>
      <c r="H593">
        <v>54.8</v>
      </c>
      <c r="I593" s="12">
        <v>3.9199999999999999E-2</v>
      </c>
      <c r="J593" s="12">
        <v>3.9199999999999999E-2</v>
      </c>
      <c r="K593" s="12">
        <v>4.2799999999999998E-2</v>
      </c>
      <c r="L593" s="13">
        <v>42945</v>
      </c>
      <c r="M593" s="12">
        <v>0.89580000000000004</v>
      </c>
      <c r="N593" s="12">
        <v>8.9099999999999999E-2</v>
      </c>
      <c r="O593">
        <v>2.0499999999999998</v>
      </c>
      <c r="P593">
        <v>2.44</v>
      </c>
      <c r="Q593">
        <v>1.86</v>
      </c>
      <c r="R593">
        <v>8</v>
      </c>
      <c r="S593">
        <v>0.65</v>
      </c>
      <c r="T593">
        <v>0.65</v>
      </c>
      <c r="U593">
        <v>0.41</v>
      </c>
      <c r="V593">
        <v>1.71</v>
      </c>
      <c r="W593">
        <v>2.4</v>
      </c>
      <c r="X593">
        <v>19.16</v>
      </c>
      <c r="Y593">
        <v>3.72</v>
      </c>
      <c r="Z593">
        <v>11.08</v>
      </c>
      <c r="AA593">
        <v>60.7</v>
      </c>
      <c r="AB593">
        <v>-18.649999999999999</v>
      </c>
      <c r="AC593">
        <v>-102.19</v>
      </c>
      <c r="AD593">
        <v>-52.62</v>
      </c>
      <c r="AE593">
        <v>-288.36</v>
      </c>
      <c r="AF593">
        <v>-95.08</v>
      </c>
      <c r="AG593">
        <v>-521.05999999999995</v>
      </c>
      <c r="AH593">
        <v>8.5945999999999998</v>
      </c>
      <c r="AI593">
        <v>44.45</v>
      </c>
    </row>
    <row r="594" spans="1:35">
      <c r="A594">
        <v>1582</v>
      </c>
      <c r="B594" t="s">
        <v>628</v>
      </c>
      <c r="C594" s="12">
        <v>5.4199999999999998E-2</v>
      </c>
      <c r="D594">
        <v>4.5</v>
      </c>
      <c r="E594" s="13">
        <v>42941</v>
      </c>
      <c r="F594">
        <v>0</v>
      </c>
      <c r="G594" s="13"/>
      <c r="H594">
        <v>62</v>
      </c>
      <c r="I594" s="12">
        <v>7.2599999999999998E-2</v>
      </c>
      <c r="J594" s="12">
        <v>7.2599999999999998E-2</v>
      </c>
      <c r="K594" s="12">
        <v>7.46E-2</v>
      </c>
      <c r="L594" s="13">
        <v>42966</v>
      </c>
      <c r="M594" s="12">
        <v>0.85229999999999995</v>
      </c>
      <c r="N594" s="12">
        <v>0.107</v>
      </c>
      <c r="O594">
        <v>4.17</v>
      </c>
      <c r="P594">
        <v>3.82</v>
      </c>
      <c r="Q594">
        <v>4.4400000000000004</v>
      </c>
      <c r="R594">
        <v>10</v>
      </c>
      <c r="S594">
        <v>1.02</v>
      </c>
      <c r="T594">
        <v>1.36</v>
      </c>
      <c r="U594">
        <v>2</v>
      </c>
      <c r="V594">
        <v>4.38</v>
      </c>
      <c r="W594">
        <v>5.28</v>
      </c>
      <c r="X594">
        <v>11.07</v>
      </c>
      <c r="Y594">
        <v>1.8</v>
      </c>
      <c r="Z594">
        <v>-17.600000000000001</v>
      </c>
      <c r="AA594">
        <v>-109.15</v>
      </c>
      <c r="AB594">
        <v>-69.790000000000006</v>
      </c>
      <c r="AC594">
        <v>-432.68</v>
      </c>
      <c r="AD594">
        <v>-129.43</v>
      </c>
      <c r="AE594">
        <v>-802.44</v>
      </c>
      <c r="AF594">
        <v>-203.97</v>
      </c>
      <c r="AG594">
        <v>-1264.6400000000001</v>
      </c>
      <c r="AH594">
        <v>4.3272000000000004</v>
      </c>
      <c r="AI594">
        <v>88.28</v>
      </c>
    </row>
    <row r="595" spans="1:35">
      <c r="A595">
        <v>1108</v>
      </c>
      <c r="B595" t="s">
        <v>629</v>
      </c>
      <c r="C595" s="12">
        <v>0.22370000000000001</v>
      </c>
      <c r="D595">
        <v>0.85</v>
      </c>
      <c r="E595" s="13">
        <v>42936</v>
      </c>
      <c r="F595">
        <v>0</v>
      </c>
      <c r="G595" s="13"/>
      <c r="H595">
        <v>9.92</v>
      </c>
      <c r="I595" s="12">
        <v>8.5699999999999998E-2</v>
      </c>
      <c r="J595" s="12">
        <v>8.5699999999999998E-2</v>
      </c>
      <c r="K595" s="12">
        <v>9.6500000000000002E-2</v>
      </c>
      <c r="L595" s="13">
        <v>42966</v>
      </c>
      <c r="M595" s="12">
        <v>0.73280000000000001</v>
      </c>
      <c r="N595" s="12">
        <v>9.0399999999999994E-2</v>
      </c>
      <c r="O595">
        <v>0.63</v>
      </c>
      <c r="P595">
        <v>0.32</v>
      </c>
      <c r="Q595">
        <v>0.28000000000000003</v>
      </c>
      <c r="R595">
        <v>6</v>
      </c>
      <c r="S595">
        <v>0.26</v>
      </c>
      <c r="T595">
        <v>0.23</v>
      </c>
      <c r="U595">
        <v>0.2</v>
      </c>
      <c r="V595">
        <v>0.69</v>
      </c>
      <c r="W595">
        <v>1.1599999999999999</v>
      </c>
      <c r="X595">
        <v>11.95</v>
      </c>
      <c r="Y595">
        <v>0.85</v>
      </c>
      <c r="Z595">
        <v>48.2</v>
      </c>
      <c r="AA595">
        <v>47.82</v>
      </c>
      <c r="AB595">
        <v>-18.48</v>
      </c>
      <c r="AC595">
        <v>-18.34</v>
      </c>
      <c r="AD595">
        <v>-94.7</v>
      </c>
      <c r="AE595">
        <v>-93.94</v>
      </c>
      <c r="AF595">
        <v>-189.97</v>
      </c>
      <c r="AG595">
        <v>-188.45</v>
      </c>
      <c r="AH595">
        <v>21.162400000000002</v>
      </c>
      <c r="AI595">
        <v>18.05</v>
      </c>
    </row>
    <row r="596" spans="1:35">
      <c r="A596">
        <v>1109</v>
      </c>
      <c r="B596" t="s">
        <v>630</v>
      </c>
      <c r="C596" s="12">
        <v>0.33169999999999999</v>
      </c>
      <c r="D596">
        <v>0.2</v>
      </c>
      <c r="E596" s="13">
        <v>42927</v>
      </c>
      <c r="F596">
        <v>0</v>
      </c>
      <c r="G596" s="13"/>
      <c r="H596">
        <v>10.3</v>
      </c>
      <c r="I596" s="12">
        <v>1.9400000000000001E-2</v>
      </c>
      <c r="J596" s="12">
        <v>1.9400000000000001E-2</v>
      </c>
      <c r="K596" s="12">
        <v>2.3300000000000001E-2</v>
      </c>
      <c r="L596" s="13">
        <v>42952</v>
      </c>
      <c r="M596" s="12">
        <v>5</v>
      </c>
      <c r="N596" s="12">
        <v>0.30249999999999999</v>
      </c>
      <c r="O596">
        <v>0.53</v>
      </c>
      <c r="P596">
        <v>0.44</v>
      </c>
      <c r="Q596">
        <v>0.43</v>
      </c>
      <c r="R596">
        <v>10</v>
      </c>
      <c r="S596">
        <v>-0.03</v>
      </c>
      <c r="T596">
        <v>0.17</v>
      </c>
      <c r="U596">
        <v>0.08</v>
      </c>
      <c r="V596">
        <v>0.22</v>
      </c>
      <c r="W596">
        <v>0.04</v>
      </c>
      <c r="X596">
        <v>28.61</v>
      </c>
      <c r="Y596">
        <v>0.73</v>
      </c>
      <c r="Z596">
        <v>20.88</v>
      </c>
      <c r="AA596">
        <v>21.51</v>
      </c>
      <c r="AB596">
        <v>5.04</v>
      </c>
      <c r="AC596">
        <v>5.19</v>
      </c>
      <c r="AD596">
        <v>-13.07</v>
      </c>
      <c r="AE596">
        <v>-13.46</v>
      </c>
      <c r="AF596">
        <v>-35.71</v>
      </c>
      <c r="AG596">
        <v>-36.78</v>
      </c>
      <c r="AH596">
        <v>85.774299999999997</v>
      </c>
      <c r="AI596">
        <v>4.45</v>
      </c>
    </row>
    <row r="597" spans="1:35">
      <c r="A597">
        <v>1110</v>
      </c>
      <c r="B597" t="s">
        <v>631</v>
      </c>
      <c r="C597" s="12">
        <v>0.23139999999999999</v>
      </c>
      <c r="D597">
        <v>0.2</v>
      </c>
      <c r="E597" s="13">
        <v>42937</v>
      </c>
      <c r="F597">
        <v>0</v>
      </c>
      <c r="G597" s="13"/>
      <c r="H597">
        <v>16.3</v>
      </c>
      <c r="I597" s="12">
        <v>1.23E-2</v>
      </c>
      <c r="J597" s="12">
        <v>1.23E-2</v>
      </c>
      <c r="K597" s="12">
        <v>1.3899999999999999E-2</v>
      </c>
      <c r="L597" s="13">
        <v>42958</v>
      </c>
      <c r="M597" s="12">
        <v>0.8</v>
      </c>
      <c r="N597" s="12">
        <v>0.2752</v>
      </c>
      <c r="O597">
        <v>0.2</v>
      </c>
      <c r="P597">
        <v>0.15</v>
      </c>
      <c r="Q597">
        <v>0.18</v>
      </c>
      <c r="R597">
        <v>9</v>
      </c>
      <c r="S597">
        <v>0.21</v>
      </c>
      <c r="T597">
        <v>0.03</v>
      </c>
      <c r="U597">
        <v>-0.02</v>
      </c>
      <c r="V597">
        <v>0.22</v>
      </c>
      <c r="W597">
        <v>0.25</v>
      </c>
      <c r="X597">
        <v>62.69</v>
      </c>
      <c r="Y597">
        <v>1.08</v>
      </c>
      <c r="Z597">
        <v>7.35</v>
      </c>
      <c r="AA597">
        <v>11.98</v>
      </c>
      <c r="AB597">
        <v>-2.23</v>
      </c>
      <c r="AC597">
        <v>-3.64</v>
      </c>
      <c r="AD597">
        <v>-13.18</v>
      </c>
      <c r="AE597">
        <v>-21.49</v>
      </c>
      <c r="AF597">
        <v>-26.87</v>
      </c>
      <c r="AG597">
        <v>-43.8</v>
      </c>
      <c r="AH597">
        <v>89.629800000000003</v>
      </c>
      <c r="AI597">
        <v>4.26</v>
      </c>
    </row>
    <row r="598" spans="1:35">
      <c r="A598">
        <v>1229</v>
      </c>
      <c r="B598" t="s">
        <v>632</v>
      </c>
      <c r="C598" s="12">
        <v>0.17399999999999999</v>
      </c>
      <c r="D598">
        <v>1.2</v>
      </c>
      <c r="E598" s="13">
        <v>42976</v>
      </c>
      <c r="F598">
        <v>0.25</v>
      </c>
      <c r="G598" s="13">
        <v>42976</v>
      </c>
      <c r="H598">
        <v>23.3</v>
      </c>
      <c r="I598" s="12">
        <v>5.1499999999999997E-2</v>
      </c>
      <c r="J598" s="12">
        <v>6.2199999999999998E-2</v>
      </c>
      <c r="K598" s="12">
        <v>6.8199999999999997E-2</v>
      </c>
      <c r="L598" s="13">
        <v>43006</v>
      </c>
      <c r="M598" s="14">
        <v>0.91190000000000004</v>
      </c>
      <c r="N598" s="12">
        <v>0.25459999999999999</v>
      </c>
      <c r="O598">
        <v>1.42</v>
      </c>
      <c r="P598">
        <v>1.29</v>
      </c>
      <c r="Q598">
        <v>1.1299999999999999</v>
      </c>
      <c r="R598">
        <v>10</v>
      </c>
      <c r="S598">
        <v>0.38</v>
      </c>
      <c r="T598">
        <v>0.66</v>
      </c>
      <c r="U598">
        <v>0.78</v>
      </c>
      <c r="V598">
        <v>1.82</v>
      </c>
      <c r="W598">
        <v>1.59</v>
      </c>
      <c r="X598">
        <v>12.2</v>
      </c>
      <c r="Y598">
        <v>0.97</v>
      </c>
      <c r="Z598">
        <v>20.32</v>
      </c>
      <c r="AA598">
        <v>47.34</v>
      </c>
      <c r="AB598">
        <v>-27.03</v>
      </c>
      <c r="AC598">
        <v>-62.99</v>
      </c>
      <c r="AD598">
        <v>-81.150000000000006</v>
      </c>
      <c r="AE598">
        <v>-189.08</v>
      </c>
      <c r="AF598">
        <v>-148.80000000000001</v>
      </c>
      <c r="AG598">
        <v>-346.7</v>
      </c>
      <c r="AH598">
        <v>12.6891</v>
      </c>
      <c r="AI598">
        <v>30.1</v>
      </c>
    </row>
    <row r="599" spans="1:35">
      <c r="A599">
        <v>1323</v>
      </c>
      <c r="B599" t="s">
        <v>633</v>
      </c>
      <c r="C599" s="12">
        <v>0.15670000000000001</v>
      </c>
      <c r="D599">
        <v>1.55</v>
      </c>
      <c r="E599" s="13">
        <v>42915</v>
      </c>
      <c r="F599">
        <v>0</v>
      </c>
      <c r="G599" s="13"/>
      <c r="H599">
        <v>33.65</v>
      </c>
      <c r="I599" s="12">
        <v>4.6100000000000002E-2</v>
      </c>
      <c r="J599" s="12">
        <v>4.6100000000000002E-2</v>
      </c>
      <c r="K599" s="12">
        <v>0.05</v>
      </c>
      <c r="L599" s="13">
        <v>42935</v>
      </c>
      <c r="M599" s="12">
        <v>0.60780000000000001</v>
      </c>
      <c r="N599" s="12">
        <v>0.125</v>
      </c>
      <c r="O599">
        <v>1.62</v>
      </c>
      <c r="P599">
        <v>1.46</v>
      </c>
      <c r="Q599">
        <v>1.2</v>
      </c>
      <c r="R599">
        <v>10</v>
      </c>
      <c r="S599">
        <v>0.68</v>
      </c>
      <c r="T599">
        <v>0.77</v>
      </c>
      <c r="U599">
        <v>0.95</v>
      </c>
      <c r="V599">
        <v>2.4</v>
      </c>
      <c r="W599">
        <v>2.5499999999999998</v>
      </c>
      <c r="X599">
        <v>10.72</v>
      </c>
      <c r="Y599">
        <v>1.73</v>
      </c>
      <c r="Z599">
        <v>11.25</v>
      </c>
      <c r="AA599">
        <v>37.869999999999997</v>
      </c>
      <c r="AB599">
        <v>-23.52</v>
      </c>
      <c r="AC599">
        <v>-79.13</v>
      </c>
      <c r="AD599">
        <v>-63.25</v>
      </c>
      <c r="AE599">
        <v>-212.85</v>
      </c>
      <c r="AF599">
        <v>-112.92</v>
      </c>
      <c r="AG599">
        <v>-379.99</v>
      </c>
      <c r="AH599">
        <v>11.9657</v>
      </c>
      <c r="AI599">
        <v>31.92</v>
      </c>
    </row>
    <row r="600" spans="1:35">
      <c r="A600">
        <v>1455</v>
      </c>
      <c r="B600" t="s">
        <v>634</v>
      </c>
      <c r="C600" s="12">
        <v>0.18290000000000001</v>
      </c>
      <c r="D600">
        <v>0.2</v>
      </c>
      <c r="E600" s="13">
        <v>42936</v>
      </c>
      <c r="F600">
        <v>0</v>
      </c>
      <c r="H600">
        <v>11.3</v>
      </c>
      <c r="I600" s="12">
        <v>1.77E-2</v>
      </c>
      <c r="J600" s="12">
        <v>1.77E-2</v>
      </c>
      <c r="K600" s="12">
        <v>1.95E-2</v>
      </c>
      <c r="L600" s="13">
        <v>42966</v>
      </c>
      <c r="M600" s="12">
        <v>0.90910000000000002</v>
      </c>
      <c r="N600" s="12">
        <v>0.2258</v>
      </c>
      <c r="O600">
        <v>0.2</v>
      </c>
      <c r="P600">
        <v>0.35</v>
      </c>
      <c r="Q600">
        <v>0.28999999999999998</v>
      </c>
      <c r="R600">
        <v>9</v>
      </c>
      <c r="S600">
        <v>0.03</v>
      </c>
      <c r="T600">
        <v>0.08</v>
      </c>
      <c r="U600">
        <v>0.05</v>
      </c>
      <c r="V600">
        <v>0.16</v>
      </c>
      <c r="W600">
        <v>0.22</v>
      </c>
      <c r="X600">
        <v>59.47</v>
      </c>
      <c r="Y600">
        <v>0.93</v>
      </c>
      <c r="Z600">
        <v>6.53</v>
      </c>
      <c r="AA600">
        <v>7.38</v>
      </c>
      <c r="AB600">
        <v>-7</v>
      </c>
      <c r="AC600">
        <v>-7.9</v>
      </c>
      <c r="AD600">
        <v>-22.45</v>
      </c>
      <c r="AE600">
        <v>-25.37</v>
      </c>
      <c r="AF600">
        <v>-41.77</v>
      </c>
      <c r="AG600">
        <v>-47.2</v>
      </c>
      <c r="AH600">
        <v>91.621200000000002</v>
      </c>
      <c r="AI600">
        <v>4.17</v>
      </c>
    </row>
    <row r="601" spans="1:35">
      <c r="A601">
        <v>1459</v>
      </c>
      <c r="B601" t="s">
        <v>635</v>
      </c>
      <c r="C601" s="12">
        <v>0.26479999999999998</v>
      </c>
      <c r="D601">
        <v>0.2</v>
      </c>
      <c r="E601" s="13">
        <v>42931</v>
      </c>
      <c r="F601">
        <v>0</v>
      </c>
      <c r="G601" s="13"/>
      <c r="H601">
        <v>8.9</v>
      </c>
      <c r="I601" s="12">
        <v>2.2499999999999999E-2</v>
      </c>
      <c r="J601" s="12">
        <v>2.2499999999999999E-2</v>
      </c>
      <c r="K601" s="12">
        <v>2.5899999999999999E-2</v>
      </c>
      <c r="L601" s="13">
        <v>42952</v>
      </c>
      <c r="M601" s="12">
        <v>0.27779999999999999</v>
      </c>
      <c r="N601" s="12">
        <v>0.14050000000000001</v>
      </c>
      <c r="O601">
        <v>0.37</v>
      </c>
      <c r="P601">
        <v>0.53</v>
      </c>
      <c r="Q601">
        <v>0.45</v>
      </c>
      <c r="R601">
        <v>9</v>
      </c>
      <c r="S601">
        <v>-7.0000000000000007E-2</v>
      </c>
      <c r="T601">
        <v>-0.04</v>
      </c>
      <c r="U601">
        <v>-0.08</v>
      </c>
      <c r="V601">
        <v>-0.19</v>
      </c>
      <c r="W601">
        <v>0.72</v>
      </c>
      <c r="X601">
        <v>-37.08</v>
      </c>
      <c r="Y601">
        <v>0.88</v>
      </c>
      <c r="Z601">
        <v>17.03</v>
      </c>
      <c r="AA601">
        <v>15.16</v>
      </c>
      <c r="AB601">
        <v>-0.78</v>
      </c>
      <c r="AC601">
        <v>-0.7</v>
      </c>
      <c r="AD601">
        <v>-21.14</v>
      </c>
      <c r="AE601">
        <v>-18.82</v>
      </c>
      <c r="AF601">
        <v>-46.59</v>
      </c>
      <c r="AG601">
        <v>-41.46</v>
      </c>
      <c r="AH601">
        <v>88.308000000000007</v>
      </c>
      <c r="AI601">
        <v>4.33</v>
      </c>
    </row>
    <row r="602" spans="1:35">
      <c r="A602">
        <v>1465</v>
      </c>
      <c r="B602" t="s">
        <v>636</v>
      </c>
      <c r="C602" s="12">
        <v>0.13039999999999999</v>
      </c>
      <c r="D602">
        <v>0.9</v>
      </c>
      <c r="E602" s="13">
        <v>42986</v>
      </c>
      <c r="F602">
        <v>0</v>
      </c>
      <c r="G602" s="13"/>
      <c r="H602">
        <v>12.85</v>
      </c>
      <c r="I602" s="12">
        <v>7.0000000000000007E-2</v>
      </c>
      <c r="J602" s="12">
        <v>7.0000000000000007E-2</v>
      </c>
      <c r="K602" s="12">
        <v>7.4899999999999994E-2</v>
      </c>
      <c r="L602" s="13">
        <v>43013</v>
      </c>
      <c r="M602" s="12">
        <v>0.9</v>
      </c>
      <c r="N602" s="12">
        <v>0.20080000000000001</v>
      </c>
      <c r="O602">
        <v>1.45</v>
      </c>
      <c r="P602">
        <v>1.44</v>
      </c>
      <c r="Q602">
        <v>1.1100000000000001</v>
      </c>
      <c r="R602">
        <v>10</v>
      </c>
      <c r="S602">
        <v>0.15</v>
      </c>
      <c r="T602">
        <v>0.12</v>
      </c>
      <c r="U602">
        <v>7.0000000000000007E-2</v>
      </c>
      <c r="V602">
        <v>0.34</v>
      </c>
      <c r="W602">
        <v>1</v>
      </c>
      <c r="X602">
        <v>25.2</v>
      </c>
      <c r="Y602">
        <v>0.78</v>
      </c>
      <c r="Z602">
        <v>8.36</v>
      </c>
      <c r="AA602">
        <v>10.75</v>
      </c>
      <c r="AB602">
        <v>-43.86</v>
      </c>
      <c r="AC602">
        <v>-56.36</v>
      </c>
      <c r="AD602">
        <v>-103.55</v>
      </c>
      <c r="AE602">
        <v>-133.06</v>
      </c>
      <c r="AF602">
        <v>-178.15</v>
      </c>
      <c r="AG602">
        <v>-228.92</v>
      </c>
      <c r="AH602">
        <v>20.861999999999998</v>
      </c>
      <c r="AI602">
        <v>18.309999999999999</v>
      </c>
    </row>
    <row r="603" spans="1:35">
      <c r="A603">
        <v>1473</v>
      </c>
      <c r="B603" t="s">
        <v>637</v>
      </c>
      <c r="C603" s="12">
        <v>0.3296</v>
      </c>
      <c r="D603">
        <v>1.2</v>
      </c>
      <c r="E603" s="13">
        <v>42859</v>
      </c>
      <c r="F603">
        <v>0</v>
      </c>
      <c r="G603" s="13"/>
      <c r="H603">
        <v>29.5</v>
      </c>
      <c r="I603" s="12">
        <v>4.07E-2</v>
      </c>
      <c r="J603" s="12">
        <v>4.07E-2</v>
      </c>
      <c r="K603" s="12">
        <v>4.87E-2</v>
      </c>
      <c r="L603" s="13">
        <v>42880</v>
      </c>
      <c r="M603" s="12">
        <v>1.8462000000000001</v>
      </c>
      <c r="N603" s="12">
        <v>0.13919999999999999</v>
      </c>
      <c r="O603">
        <v>1.77</v>
      </c>
      <c r="P603">
        <v>1.84</v>
      </c>
      <c r="Q603">
        <v>2.0299999999999998</v>
      </c>
      <c r="R603">
        <v>10</v>
      </c>
      <c r="S603">
        <v>1.22</v>
      </c>
      <c r="T603">
        <v>0.05</v>
      </c>
      <c r="U603">
        <v>0.57999999999999996</v>
      </c>
      <c r="V603">
        <v>1.85</v>
      </c>
      <c r="W603">
        <v>0.65</v>
      </c>
      <c r="X603">
        <v>15.53</v>
      </c>
      <c r="Y603">
        <v>1.07</v>
      </c>
      <c r="Z603">
        <v>43.35</v>
      </c>
      <c r="AA603">
        <v>127.87</v>
      </c>
      <c r="AB603">
        <v>10.18</v>
      </c>
      <c r="AC603">
        <v>30.03</v>
      </c>
      <c r="AD603">
        <v>-27.73</v>
      </c>
      <c r="AE603">
        <v>-81.790000000000006</v>
      </c>
      <c r="AF603">
        <v>-75.11</v>
      </c>
      <c r="AG603">
        <v>-221.57</v>
      </c>
      <c r="AH603">
        <v>14.3086</v>
      </c>
      <c r="AI603">
        <v>26.7</v>
      </c>
    </row>
    <row r="604" spans="1:35">
      <c r="A604">
        <v>1503</v>
      </c>
      <c r="B604" t="s">
        <v>638</v>
      </c>
      <c r="C604" s="12">
        <v>0.1565</v>
      </c>
      <c r="D604">
        <v>1.5</v>
      </c>
      <c r="E604" s="13">
        <v>42948</v>
      </c>
      <c r="F604">
        <v>0</v>
      </c>
      <c r="G604" s="13"/>
      <c r="H604">
        <v>40.1</v>
      </c>
      <c r="I604" s="14">
        <v>3.7400000000000003E-2</v>
      </c>
      <c r="J604" s="14">
        <v>3.7400000000000003E-2</v>
      </c>
      <c r="K604" s="12">
        <v>4.0599999999999997E-2</v>
      </c>
      <c r="L604" s="13">
        <v>42977</v>
      </c>
      <c r="M604" s="12">
        <v>0.62760000000000005</v>
      </c>
      <c r="N604" s="12">
        <v>0.29249999999999998</v>
      </c>
      <c r="O604">
        <v>1.47</v>
      </c>
      <c r="P604">
        <v>1.3</v>
      </c>
      <c r="Q604">
        <v>1.2</v>
      </c>
      <c r="R604">
        <v>10</v>
      </c>
      <c r="S604">
        <v>0.72</v>
      </c>
      <c r="T604">
        <v>0.57999999999999996</v>
      </c>
      <c r="U604">
        <v>0.7</v>
      </c>
      <c r="V604">
        <v>2</v>
      </c>
      <c r="W604">
        <v>2.39</v>
      </c>
      <c r="X604">
        <v>15.42</v>
      </c>
      <c r="Y604">
        <v>0.98</v>
      </c>
      <c r="Z604">
        <v>9.1</v>
      </c>
      <c r="AA604">
        <v>36.51</v>
      </c>
      <c r="AB604">
        <v>-19.13</v>
      </c>
      <c r="AC604">
        <v>-76.709999999999994</v>
      </c>
      <c r="AD604">
        <v>-51.4</v>
      </c>
      <c r="AE604">
        <v>-206.1</v>
      </c>
      <c r="AF604">
        <v>-91.73</v>
      </c>
      <c r="AG604">
        <v>-367.84</v>
      </c>
      <c r="AH604">
        <v>12.3657</v>
      </c>
      <c r="AI604">
        <v>30.89</v>
      </c>
    </row>
    <row r="605" spans="1:35">
      <c r="A605">
        <v>1519</v>
      </c>
      <c r="B605" t="s">
        <v>639</v>
      </c>
      <c r="C605" s="12">
        <v>0.24160000000000001</v>
      </c>
      <c r="D605">
        <v>0.6</v>
      </c>
      <c r="E605" s="13">
        <v>42929</v>
      </c>
      <c r="F605">
        <v>0</v>
      </c>
      <c r="G605" s="13"/>
      <c r="H605">
        <v>17.149999999999999</v>
      </c>
      <c r="I605" s="12">
        <v>3.5000000000000003E-2</v>
      </c>
      <c r="J605" s="12">
        <v>3.5000000000000003E-2</v>
      </c>
      <c r="K605" s="12">
        <v>3.9800000000000002E-2</v>
      </c>
      <c r="L605" s="13">
        <v>42957</v>
      </c>
      <c r="M605" s="12">
        <v>0.69769999999999999</v>
      </c>
      <c r="N605" s="12">
        <v>0.13089999999999999</v>
      </c>
      <c r="O605">
        <v>0.51</v>
      </c>
      <c r="P605">
        <v>0.55000000000000004</v>
      </c>
      <c r="Q605">
        <v>1.1299999999999999</v>
      </c>
      <c r="R605">
        <v>10</v>
      </c>
      <c r="S605">
        <v>-0.13</v>
      </c>
      <c r="T605">
        <v>0.64</v>
      </c>
      <c r="U605">
        <v>0.44</v>
      </c>
      <c r="V605">
        <v>0.95</v>
      </c>
      <c r="W605">
        <v>0.86</v>
      </c>
      <c r="X605">
        <v>13.83</v>
      </c>
      <c r="Y605">
        <v>1.37</v>
      </c>
      <c r="Z605">
        <v>22.66</v>
      </c>
      <c r="AA605">
        <v>38.86</v>
      </c>
      <c r="AB605">
        <v>-4.79</v>
      </c>
      <c r="AC605">
        <v>-8.2200000000000006</v>
      </c>
      <c r="AD605">
        <v>-36.159999999999997</v>
      </c>
      <c r="AE605">
        <v>-62.02</v>
      </c>
      <c r="AF605">
        <v>-75.37</v>
      </c>
      <c r="AG605">
        <v>-129.26</v>
      </c>
      <c r="AH605">
        <v>29.7407</v>
      </c>
      <c r="AI605">
        <v>12.84</v>
      </c>
    </row>
    <row r="606" spans="1:35">
      <c r="A606">
        <v>1521</v>
      </c>
      <c r="B606" t="s">
        <v>640</v>
      </c>
      <c r="C606" s="12">
        <v>0.15759999999999999</v>
      </c>
      <c r="D606">
        <v>5</v>
      </c>
      <c r="E606" s="13">
        <v>42920</v>
      </c>
      <c r="F606">
        <v>0</v>
      </c>
      <c r="G606" s="13"/>
      <c r="H606">
        <v>80.400000000000006</v>
      </c>
      <c r="I606" s="12">
        <v>6.2199999999999998E-2</v>
      </c>
      <c r="J606" s="12">
        <v>6.2199999999999998E-2</v>
      </c>
      <c r="K606" s="12">
        <v>6.7500000000000004E-2</v>
      </c>
      <c r="L606" s="13">
        <v>42945</v>
      </c>
      <c r="M606" s="12">
        <v>0.84750000000000003</v>
      </c>
      <c r="N606" s="12">
        <v>0.35220000000000001</v>
      </c>
      <c r="O606">
        <v>4.33</v>
      </c>
      <c r="P606">
        <v>4.08</v>
      </c>
      <c r="Q606">
        <v>3.13</v>
      </c>
      <c r="R606">
        <v>10</v>
      </c>
      <c r="S606">
        <v>2.0499999999999998</v>
      </c>
      <c r="T606">
        <v>1.5</v>
      </c>
      <c r="U606">
        <v>1.03</v>
      </c>
      <c r="V606">
        <v>4.58</v>
      </c>
      <c r="W606">
        <v>5.9</v>
      </c>
      <c r="X606">
        <v>14.36</v>
      </c>
      <c r="Y606">
        <v>3.54</v>
      </c>
      <c r="Z606">
        <v>15.46</v>
      </c>
      <c r="AA606">
        <v>124.3</v>
      </c>
      <c r="AB606">
        <v>-31.5</v>
      </c>
      <c r="AC606">
        <v>-253.28</v>
      </c>
      <c r="AD606">
        <v>-85.17</v>
      </c>
      <c r="AE606">
        <v>-684.8</v>
      </c>
      <c r="AF606">
        <v>-152.26</v>
      </c>
      <c r="AG606">
        <v>-1224.2</v>
      </c>
      <c r="AH606">
        <v>3.7078000000000002</v>
      </c>
      <c r="AI606">
        <v>103.03</v>
      </c>
    </row>
    <row r="607" spans="1:35">
      <c r="A607">
        <v>1525</v>
      </c>
      <c r="B607" t="s">
        <v>641</v>
      </c>
      <c r="C607" s="12">
        <v>6.3899999999999998E-2</v>
      </c>
      <c r="D607">
        <v>1.4</v>
      </c>
      <c r="E607" s="13">
        <v>42942</v>
      </c>
      <c r="F607">
        <v>0.6</v>
      </c>
      <c r="G607" s="13">
        <v>42991</v>
      </c>
      <c r="H607">
        <v>113</v>
      </c>
      <c r="I607" s="12">
        <v>1.24E-2</v>
      </c>
      <c r="J607" s="12">
        <v>1.77E-2</v>
      </c>
      <c r="K607" s="12">
        <v>1.83E-2</v>
      </c>
      <c r="L607" s="13">
        <v>42966</v>
      </c>
      <c r="M607" s="12">
        <v>0.317</v>
      </c>
      <c r="N607" s="12">
        <v>0.77839999999999998</v>
      </c>
      <c r="O607">
        <v>1.67</v>
      </c>
      <c r="P607">
        <v>1.71</v>
      </c>
      <c r="Q607">
        <v>1.47</v>
      </c>
      <c r="R607">
        <v>10</v>
      </c>
      <c r="S607">
        <v>1.9</v>
      </c>
      <c r="T607">
        <v>1.83</v>
      </c>
      <c r="U607">
        <v>1.78</v>
      </c>
      <c r="V607">
        <v>5.51</v>
      </c>
      <c r="W607">
        <v>6.31</v>
      </c>
      <c r="X607">
        <v>14.97</v>
      </c>
      <c r="Y607">
        <v>2.39</v>
      </c>
      <c r="Z607">
        <v>-3.48</v>
      </c>
      <c r="AA607">
        <v>-39.299999999999997</v>
      </c>
      <c r="AB607">
        <v>-16.260000000000002</v>
      </c>
      <c r="AC607">
        <v>-183.77</v>
      </c>
      <c r="AD607">
        <v>-30.87</v>
      </c>
      <c r="AE607">
        <v>-348.88</v>
      </c>
      <c r="AF607">
        <v>-49.14</v>
      </c>
      <c r="AG607">
        <v>-555.27</v>
      </c>
      <c r="AH607">
        <v>9.6904000000000003</v>
      </c>
      <c r="AI607">
        <v>39.42</v>
      </c>
    </row>
    <row r="608" spans="1:35">
      <c r="A608">
        <v>1528</v>
      </c>
      <c r="B608" t="s">
        <v>642</v>
      </c>
      <c r="C608" s="12">
        <v>0.3387</v>
      </c>
      <c r="D608">
        <v>0.1</v>
      </c>
      <c r="E608" s="13">
        <v>42913</v>
      </c>
      <c r="F608">
        <v>0</v>
      </c>
      <c r="G608" s="13"/>
      <c r="H608">
        <v>10.65</v>
      </c>
      <c r="I608" s="12">
        <v>9.4000000000000004E-3</v>
      </c>
      <c r="J608" s="12">
        <v>9.4000000000000004E-3</v>
      </c>
      <c r="K608" s="12">
        <v>1.1299999999999999E-2</v>
      </c>
      <c r="L608" s="13">
        <v>42937</v>
      </c>
      <c r="M608" s="12">
        <v>-0.41670000000000001</v>
      </c>
      <c r="N608" s="12">
        <v>0.13059999999999999</v>
      </c>
      <c r="O608">
        <v>0.27</v>
      </c>
      <c r="P608">
        <v>0.56000000000000005</v>
      </c>
      <c r="Q608">
        <v>0.74</v>
      </c>
      <c r="R608">
        <v>10</v>
      </c>
      <c r="S608">
        <v>0.15</v>
      </c>
      <c r="T608">
        <v>0.15</v>
      </c>
      <c r="U608">
        <v>0.05</v>
      </c>
      <c r="V608">
        <v>0.35</v>
      </c>
      <c r="W608">
        <v>-0.24</v>
      </c>
      <c r="X608">
        <v>177.5</v>
      </c>
      <c r="Y608">
        <v>0.83</v>
      </c>
      <c r="Z608">
        <v>10.41</v>
      </c>
      <c r="AA608">
        <v>11.09</v>
      </c>
      <c r="AB608">
        <v>2.73</v>
      </c>
      <c r="AC608">
        <v>2.9</v>
      </c>
      <c r="AD608">
        <v>-6.06</v>
      </c>
      <c r="AE608">
        <v>-6.45</v>
      </c>
      <c r="AF608">
        <v>-17.04</v>
      </c>
      <c r="AG608">
        <v>-18.149999999999999</v>
      </c>
      <c r="AH608">
        <v>171.0352</v>
      </c>
      <c r="AI608">
        <v>2.23</v>
      </c>
    </row>
    <row r="609" spans="1:35">
      <c r="A609">
        <v>1530</v>
      </c>
      <c r="B609" t="s">
        <v>643</v>
      </c>
      <c r="C609" s="12">
        <v>0.2016</v>
      </c>
      <c r="D609">
        <v>0.5</v>
      </c>
      <c r="E609" s="13">
        <v>42971</v>
      </c>
      <c r="F609">
        <v>0.5</v>
      </c>
      <c r="G609" s="13">
        <v>42971</v>
      </c>
      <c r="H609">
        <v>33</v>
      </c>
      <c r="I609" s="12">
        <v>1.52E-2</v>
      </c>
      <c r="J609" s="12">
        <v>3.0300000000000001E-2</v>
      </c>
      <c r="K609" s="12">
        <v>3.3700000000000001E-2</v>
      </c>
      <c r="L609" s="13">
        <v>43005</v>
      </c>
      <c r="M609" s="12">
        <v>0.33560000000000001</v>
      </c>
      <c r="N609" s="12">
        <v>0.56840000000000002</v>
      </c>
      <c r="O609">
        <v>1.8</v>
      </c>
      <c r="P609">
        <v>1.65</v>
      </c>
      <c r="Q609">
        <v>2.04</v>
      </c>
      <c r="R609">
        <v>10</v>
      </c>
      <c r="S609">
        <v>0.25</v>
      </c>
      <c r="T609">
        <v>0.47</v>
      </c>
      <c r="U609">
        <v>0.19</v>
      </c>
      <c r="V609">
        <v>0.91</v>
      </c>
      <c r="W609">
        <v>2.98</v>
      </c>
      <c r="X609">
        <v>25.78</v>
      </c>
      <c r="Y609">
        <v>1.22</v>
      </c>
      <c r="Z609">
        <v>13.87</v>
      </c>
      <c r="AA609">
        <v>45.76</v>
      </c>
      <c r="AB609">
        <v>-9.48</v>
      </c>
      <c r="AC609">
        <v>-31.3</v>
      </c>
      <c r="AD609">
        <v>-36.17</v>
      </c>
      <c r="AE609">
        <v>-119.36</v>
      </c>
      <c r="AF609">
        <v>-69.53</v>
      </c>
      <c r="AG609">
        <v>-229.44</v>
      </c>
      <c r="AH609">
        <v>18.168600000000001</v>
      </c>
      <c r="AI609">
        <v>21.03</v>
      </c>
    </row>
    <row r="610" spans="1:35">
      <c r="A610">
        <v>1531</v>
      </c>
      <c r="B610" t="s">
        <v>644</v>
      </c>
      <c r="C610" s="12">
        <v>0.2263</v>
      </c>
      <c r="D610">
        <v>0.6</v>
      </c>
      <c r="E610" s="13">
        <v>42976</v>
      </c>
      <c r="F610">
        <v>0</v>
      </c>
      <c r="G610" s="13"/>
      <c r="H610">
        <v>17.5</v>
      </c>
      <c r="I610" s="12">
        <v>3.4299999999999997E-2</v>
      </c>
      <c r="J610" s="12">
        <v>3.4299999999999997E-2</v>
      </c>
      <c r="K610" s="12">
        <v>3.8699999999999998E-2</v>
      </c>
      <c r="L610" s="13">
        <v>42987</v>
      </c>
      <c r="M610" s="12">
        <v>0.75949999999999995</v>
      </c>
      <c r="N610" s="12">
        <v>0.14180000000000001</v>
      </c>
      <c r="O610">
        <v>0.8</v>
      </c>
      <c r="P610">
        <v>1.23</v>
      </c>
      <c r="Q610">
        <v>1.2</v>
      </c>
      <c r="R610">
        <v>10</v>
      </c>
      <c r="S610">
        <v>0.04</v>
      </c>
      <c r="T610">
        <v>0.2</v>
      </c>
      <c r="U610">
        <v>0.11</v>
      </c>
      <c r="V610">
        <v>0.35</v>
      </c>
      <c r="W610">
        <v>0.79</v>
      </c>
      <c r="X610">
        <v>39.770000000000003</v>
      </c>
      <c r="Y610">
        <v>0.86</v>
      </c>
      <c r="Z610">
        <v>19.71</v>
      </c>
      <c r="AA610">
        <v>34.5</v>
      </c>
      <c r="AB610">
        <v>-7</v>
      </c>
      <c r="AC610">
        <v>-12.26</v>
      </c>
      <c r="AD610">
        <v>-37.54</v>
      </c>
      <c r="AE610">
        <v>-65.69</v>
      </c>
      <c r="AF610">
        <v>-75.7</v>
      </c>
      <c r="AG610">
        <v>-132.47999999999999</v>
      </c>
      <c r="AH610">
        <v>29.9451</v>
      </c>
      <c r="AI610">
        <v>12.76</v>
      </c>
    </row>
    <row r="611" spans="1:35">
      <c r="A611">
        <v>1537</v>
      </c>
      <c r="B611" t="s">
        <v>645</v>
      </c>
      <c r="C611" s="12">
        <v>0.18479999999999999</v>
      </c>
      <c r="D611">
        <v>7.5</v>
      </c>
      <c r="E611" s="13">
        <v>42969</v>
      </c>
      <c r="F611">
        <v>0</v>
      </c>
      <c r="G611" s="13"/>
      <c r="H611">
        <v>158</v>
      </c>
      <c r="I611" s="12">
        <v>4.7500000000000001E-2</v>
      </c>
      <c r="J611" s="12">
        <v>4.7500000000000001E-2</v>
      </c>
      <c r="K611" s="12">
        <v>5.2299999999999999E-2</v>
      </c>
      <c r="L611" s="13">
        <v>42986</v>
      </c>
      <c r="M611" s="12">
        <v>0.79620000000000002</v>
      </c>
      <c r="N611" s="12">
        <v>0.184</v>
      </c>
      <c r="O611">
        <v>6.5</v>
      </c>
      <c r="P611">
        <v>5.1100000000000003</v>
      </c>
      <c r="Q611">
        <v>3.77</v>
      </c>
      <c r="R611">
        <v>10</v>
      </c>
      <c r="S611">
        <v>2.29</v>
      </c>
      <c r="T611">
        <v>2.96</v>
      </c>
      <c r="U611">
        <v>2.76</v>
      </c>
      <c r="V611">
        <v>8.01</v>
      </c>
      <c r="W611">
        <v>9.42</v>
      </c>
      <c r="X611">
        <v>15.06</v>
      </c>
      <c r="Y611">
        <v>3.94</v>
      </c>
      <c r="Z611">
        <v>17.93</v>
      </c>
      <c r="AA611">
        <v>283.35000000000002</v>
      </c>
      <c r="AB611">
        <v>-18.36</v>
      </c>
      <c r="AC611">
        <v>-290.16000000000003</v>
      </c>
      <c r="AD611">
        <v>-59.85</v>
      </c>
      <c r="AE611">
        <v>-945.6</v>
      </c>
      <c r="AF611">
        <v>-111.7</v>
      </c>
      <c r="AG611">
        <v>-1764.9</v>
      </c>
      <c r="AH611">
        <v>2.4411</v>
      </c>
      <c r="AI611">
        <v>156.49</v>
      </c>
    </row>
    <row r="612" spans="1:35">
      <c r="A612">
        <v>1560</v>
      </c>
      <c r="B612" t="s">
        <v>646</v>
      </c>
      <c r="C612" s="12">
        <v>0.19420000000000001</v>
      </c>
      <c r="D612">
        <v>3.7</v>
      </c>
      <c r="E612" s="13">
        <v>42917</v>
      </c>
      <c r="F612">
        <v>0</v>
      </c>
      <c r="G612" s="13"/>
      <c r="H612">
        <v>74</v>
      </c>
      <c r="I612" s="12">
        <v>0.05</v>
      </c>
      <c r="J612" s="12">
        <v>0.05</v>
      </c>
      <c r="K612" s="12">
        <v>5.5399999999999998E-2</v>
      </c>
      <c r="L612" s="13">
        <v>42938</v>
      </c>
      <c r="M612" s="12">
        <v>0.89370000000000005</v>
      </c>
      <c r="N612" s="12">
        <v>0.14910000000000001</v>
      </c>
      <c r="O612">
        <v>3.97</v>
      </c>
      <c r="P612">
        <v>3.13</v>
      </c>
      <c r="Q612">
        <v>2.71</v>
      </c>
      <c r="R612">
        <v>10</v>
      </c>
      <c r="S612">
        <v>0.69</v>
      </c>
      <c r="T612">
        <v>0.91</v>
      </c>
      <c r="U612">
        <v>0.92</v>
      </c>
      <c r="V612">
        <v>2.52</v>
      </c>
      <c r="W612">
        <v>4.1399999999999997</v>
      </c>
      <c r="X612">
        <v>19.53</v>
      </c>
      <c r="Y612">
        <v>2.76</v>
      </c>
      <c r="Z612">
        <v>21.12</v>
      </c>
      <c r="AA612">
        <v>156.31</v>
      </c>
      <c r="AB612">
        <v>-17.28</v>
      </c>
      <c r="AC612">
        <v>-127.84</v>
      </c>
      <c r="AD612">
        <v>-61.16</v>
      </c>
      <c r="AE612">
        <v>-452.58</v>
      </c>
      <c r="AF612">
        <v>-116.02</v>
      </c>
      <c r="AG612">
        <v>-858.51</v>
      </c>
      <c r="AH612">
        <v>4.9269999999999996</v>
      </c>
      <c r="AI612">
        <v>77.53</v>
      </c>
    </row>
    <row r="613" spans="1:35">
      <c r="A613">
        <v>1580</v>
      </c>
      <c r="B613" t="s">
        <v>647</v>
      </c>
      <c r="C613" s="12">
        <v>0.1057</v>
      </c>
      <c r="D613">
        <v>7</v>
      </c>
      <c r="E613" s="13">
        <v>42959</v>
      </c>
      <c r="F613">
        <v>0</v>
      </c>
      <c r="G613" s="13"/>
      <c r="H613">
        <v>129.5</v>
      </c>
      <c r="I613" s="12">
        <v>5.4100000000000002E-2</v>
      </c>
      <c r="J613" s="12">
        <v>5.4100000000000002E-2</v>
      </c>
      <c r="K613" s="12">
        <v>5.7099999999999998E-2</v>
      </c>
      <c r="L613" s="13">
        <v>42988</v>
      </c>
      <c r="M613" s="12">
        <v>0.72019999999999995</v>
      </c>
      <c r="N613" s="12">
        <v>0.15840000000000001</v>
      </c>
      <c r="O613">
        <v>7.94</v>
      </c>
      <c r="P613">
        <v>7.71</v>
      </c>
      <c r="Q613">
        <v>6.18</v>
      </c>
      <c r="R613">
        <v>10</v>
      </c>
      <c r="S613">
        <v>1.1299999999999999</v>
      </c>
      <c r="T613">
        <v>3.11</v>
      </c>
      <c r="U613">
        <v>3.57</v>
      </c>
      <c r="V613">
        <v>7.81</v>
      </c>
      <c r="W613">
        <v>9.7200000000000006</v>
      </c>
      <c r="X613">
        <v>11.61</v>
      </c>
      <c r="Y613">
        <v>3.61</v>
      </c>
      <c r="Z613">
        <v>0.11</v>
      </c>
      <c r="AA613">
        <v>1.45</v>
      </c>
      <c r="AB613">
        <v>-39.729999999999997</v>
      </c>
      <c r="AC613">
        <v>-514.44000000000005</v>
      </c>
      <c r="AD613">
        <v>-85.25</v>
      </c>
      <c r="AE613">
        <v>-1104.04</v>
      </c>
      <c r="AF613">
        <v>-142.16</v>
      </c>
      <c r="AG613">
        <v>-1841.04</v>
      </c>
      <c r="AH613">
        <v>2.7136999999999998</v>
      </c>
      <c r="AI613">
        <v>140.77000000000001</v>
      </c>
    </row>
    <row r="614" spans="1:35">
      <c r="A614">
        <v>1583</v>
      </c>
      <c r="B614" t="s">
        <v>648</v>
      </c>
      <c r="C614" s="12">
        <v>0.2336</v>
      </c>
      <c r="D614">
        <v>0.5</v>
      </c>
      <c r="E614" s="13">
        <v>42979</v>
      </c>
      <c r="F614">
        <v>1</v>
      </c>
      <c r="G614" s="13">
        <v>42979</v>
      </c>
      <c r="H614">
        <v>70.5</v>
      </c>
      <c r="I614" s="12">
        <v>7.1000000000000004E-3</v>
      </c>
      <c r="J614" s="12">
        <v>2.1299999999999999E-2</v>
      </c>
      <c r="K614" s="12">
        <v>2.41E-2</v>
      </c>
      <c r="L614" s="13">
        <v>43008</v>
      </c>
      <c r="M614" s="12">
        <v>0.24149999999999999</v>
      </c>
      <c r="N614" s="12">
        <v>0.5</v>
      </c>
      <c r="O614">
        <v>2.83</v>
      </c>
      <c r="P614">
        <v>2.42</v>
      </c>
      <c r="Q614">
        <v>2.42</v>
      </c>
      <c r="R614">
        <v>10</v>
      </c>
      <c r="S614">
        <v>0.55000000000000004</v>
      </c>
      <c r="T614">
        <v>0.45</v>
      </c>
      <c r="U614">
        <v>0.31</v>
      </c>
      <c r="V614">
        <v>1.31</v>
      </c>
      <c r="W614">
        <v>6.21</v>
      </c>
      <c r="X614">
        <v>29.87</v>
      </c>
      <c r="Y614">
        <v>2.0699999999999998</v>
      </c>
      <c r="Z614">
        <v>12.97</v>
      </c>
      <c r="AA614">
        <v>91.44</v>
      </c>
      <c r="AB614">
        <v>-3.66</v>
      </c>
      <c r="AC614">
        <v>-25.82</v>
      </c>
      <c r="AD614">
        <v>-22.67</v>
      </c>
      <c r="AE614">
        <v>-159.84</v>
      </c>
      <c r="AF614">
        <v>-46.43</v>
      </c>
      <c r="AG614">
        <v>-327.36</v>
      </c>
      <c r="AH614">
        <v>11.9389</v>
      </c>
      <c r="AI614">
        <v>32</v>
      </c>
    </row>
    <row r="615" spans="1:35">
      <c r="A615">
        <v>1614</v>
      </c>
      <c r="B615" t="s">
        <v>649</v>
      </c>
      <c r="C615" s="12">
        <v>0.17280000000000001</v>
      </c>
      <c r="D615">
        <v>0.80589734000000002</v>
      </c>
      <c r="E615" s="13">
        <v>42936</v>
      </c>
      <c r="F615">
        <v>0</v>
      </c>
      <c r="G615" s="13"/>
      <c r="H615">
        <v>26.15</v>
      </c>
      <c r="I615" s="12">
        <v>3.0800000000000001E-2</v>
      </c>
      <c r="J615" s="12">
        <v>3.0800000000000001E-2</v>
      </c>
      <c r="K615" s="12">
        <v>3.3700000000000001E-2</v>
      </c>
      <c r="L615" s="13">
        <v>42959</v>
      </c>
      <c r="M615" s="12">
        <v>0.81399999999999995</v>
      </c>
      <c r="N615" s="12">
        <v>0.34060000000000001</v>
      </c>
      <c r="O615">
        <v>0.82</v>
      </c>
      <c r="P615">
        <v>0.9</v>
      </c>
      <c r="Q615">
        <v>0.92</v>
      </c>
      <c r="R615">
        <v>10</v>
      </c>
      <c r="S615">
        <v>0.27</v>
      </c>
      <c r="T615">
        <v>0.52</v>
      </c>
      <c r="U615">
        <v>0.35</v>
      </c>
      <c r="V615">
        <v>1.1399999999999999</v>
      </c>
      <c r="W615">
        <v>0.99</v>
      </c>
      <c r="X615">
        <v>19.23</v>
      </c>
      <c r="Y615">
        <v>1.31</v>
      </c>
      <c r="Z615">
        <v>9.89</v>
      </c>
      <c r="AA615">
        <v>25.85</v>
      </c>
      <c r="AB615">
        <v>-13.55</v>
      </c>
      <c r="AC615">
        <v>-35.43</v>
      </c>
      <c r="AD615">
        <v>-40.33</v>
      </c>
      <c r="AE615">
        <v>-105.48</v>
      </c>
      <c r="AF615">
        <v>-73.819999999999993</v>
      </c>
      <c r="AG615">
        <v>-193.03</v>
      </c>
      <c r="AH615">
        <v>22.843399999999999</v>
      </c>
      <c r="AI615">
        <v>16.72</v>
      </c>
    </row>
    <row r="616" spans="1:35">
      <c r="A616">
        <v>1615</v>
      </c>
      <c r="B616" t="s">
        <v>650</v>
      </c>
      <c r="C616" s="12">
        <v>0.22450000000000001</v>
      </c>
      <c r="D616">
        <v>0.3</v>
      </c>
      <c r="E616" s="13">
        <v>42915</v>
      </c>
      <c r="F616">
        <v>0</v>
      </c>
      <c r="G616" s="13"/>
      <c r="H616">
        <v>11.6</v>
      </c>
      <c r="I616" s="12">
        <v>2.5899999999999999E-2</v>
      </c>
      <c r="J616" s="12">
        <v>2.5899999999999999E-2</v>
      </c>
      <c r="K616" s="12">
        <v>2.9100000000000001E-2</v>
      </c>
      <c r="L616" s="13">
        <v>42931</v>
      </c>
      <c r="M616" s="12">
        <v>2.1429</v>
      </c>
      <c r="N616" s="12">
        <v>0.21110000000000001</v>
      </c>
      <c r="O616">
        <v>0.3</v>
      </c>
      <c r="P616">
        <v>0.57999999999999996</v>
      </c>
      <c r="Q616">
        <v>0.8</v>
      </c>
      <c r="R616">
        <v>10</v>
      </c>
      <c r="S616">
        <v>-0.09</v>
      </c>
      <c r="T616">
        <v>0.28000000000000003</v>
      </c>
      <c r="U616">
        <v>0.28000000000000003</v>
      </c>
      <c r="V616">
        <v>0.47</v>
      </c>
      <c r="W616">
        <v>0.14000000000000001</v>
      </c>
      <c r="X616">
        <v>27.62</v>
      </c>
      <c r="Y616">
        <v>0.88</v>
      </c>
      <c r="Z616">
        <v>14.65</v>
      </c>
      <c r="AA616">
        <v>16.989999999999998</v>
      </c>
      <c r="AB616">
        <v>-5.49</v>
      </c>
      <c r="AC616">
        <v>-6.37</v>
      </c>
      <c r="AD616">
        <v>-28.5</v>
      </c>
      <c r="AE616">
        <v>-33.06</v>
      </c>
      <c r="AF616">
        <v>-57.27</v>
      </c>
      <c r="AG616">
        <v>-66.430000000000007</v>
      </c>
      <c r="AH616">
        <v>59.938600000000001</v>
      </c>
      <c r="AI616">
        <v>6.37</v>
      </c>
    </row>
    <row r="617" spans="1:35">
      <c r="A617">
        <v>1720</v>
      </c>
      <c r="B617" t="s">
        <v>651</v>
      </c>
      <c r="C617" s="12">
        <v>0.215</v>
      </c>
      <c r="D617">
        <v>1.5</v>
      </c>
      <c r="E617" s="13">
        <v>42949</v>
      </c>
      <c r="F617">
        <v>0</v>
      </c>
      <c r="G617" s="13"/>
      <c r="H617">
        <v>33.950000000000003</v>
      </c>
      <c r="I617" s="14">
        <v>4.4200000000000003E-2</v>
      </c>
      <c r="J617" s="14">
        <v>4.4200000000000003E-2</v>
      </c>
      <c r="K617" s="12">
        <v>4.9500000000000002E-2</v>
      </c>
      <c r="L617" s="13">
        <v>42978</v>
      </c>
      <c r="M617" s="12">
        <v>0.76919999999999999</v>
      </c>
      <c r="N617" s="12">
        <v>0.19789999999999999</v>
      </c>
      <c r="O617">
        <v>1.67</v>
      </c>
      <c r="P617">
        <v>1.4</v>
      </c>
      <c r="Q617">
        <v>1.42</v>
      </c>
      <c r="R617">
        <v>10</v>
      </c>
      <c r="S617">
        <v>0.45</v>
      </c>
      <c r="T617">
        <v>0.4</v>
      </c>
      <c r="U617">
        <v>0.61</v>
      </c>
      <c r="V617">
        <v>1.46</v>
      </c>
      <c r="W617">
        <v>1.95</v>
      </c>
      <c r="X617">
        <v>17.96</v>
      </c>
      <c r="Y617">
        <v>1.68</v>
      </c>
      <c r="Z617">
        <v>23.03</v>
      </c>
      <c r="AA617">
        <v>78.19</v>
      </c>
      <c r="AB617">
        <v>-11.22</v>
      </c>
      <c r="AC617">
        <v>-38.1</v>
      </c>
      <c r="AD617">
        <v>-50.37</v>
      </c>
      <c r="AE617">
        <v>-171</v>
      </c>
      <c r="AF617">
        <v>-99.3</v>
      </c>
      <c r="AG617">
        <v>-337.13</v>
      </c>
      <c r="AH617">
        <v>12.039099999999999</v>
      </c>
      <c r="AI617">
        <v>31.73</v>
      </c>
    </row>
    <row r="618" spans="1:35">
      <c r="A618">
        <v>1727</v>
      </c>
      <c r="B618" t="s">
        <v>652</v>
      </c>
      <c r="C618" s="12">
        <v>0.2034</v>
      </c>
      <c r="D618">
        <v>0.5</v>
      </c>
      <c r="E618" s="13">
        <v>42923</v>
      </c>
      <c r="F618">
        <v>0</v>
      </c>
      <c r="G618" s="13"/>
      <c r="H618">
        <v>13.75</v>
      </c>
      <c r="I618" s="12">
        <v>3.6400000000000002E-2</v>
      </c>
      <c r="J618" s="12">
        <v>3.6400000000000002E-2</v>
      </c>
      <c r="K618" s="12">
        <v>4.0500000000000001E-2</v>
      </c>
      <c r="L618" s="13">
        <v>42957</v>
      </c>
      <c r="M618" s="12">
        <v>0.55559999999999998</v>
      </c>
      <c r="N618" s="12">
        <v>0.26329999999999998</v>
      </c>
      <c r="O618">
        <v>0.83</v>
      </c>
      <c r="P618">
        <v>1.06</v>
      </c>
      <c r="Q618">
        <v>0.9</v>
      </c>
      <c r="R618">
        <v>10</v>
      </c>
      <c r="S618">
        <v>0.16</v>
      </c>
      <c r="T618">
        <v>0.21</v>
      </c>
      <c r="U618">
        <v>0.22</v>
      </c>
      <c r="V618">
        <v>0.59</v>
      </c>
      <c r="W618">
        <v>0.9</v>
      </c>
      <c r="X618">
        <v>16.77</v>
      </c>
      <c r="Y618">
        <v>1.07</v>
      </c>
      <c r="Z618">
        <v>16.95</v>
      </c>
      <c r="AA618">
        <v>23.31</v>
      </c>
      <c r="AB618">
        <v>-11.09</v>
      </c>
      <c r="AC618">
        <v>-15.25</v>
      </c>
      <c r="AD618">
        <v>-43.14</v>
      </c>
      <c r="AE618">
        <v>-59.32</v>
      </c>
      <c r="AF618">
        <v>-83.2</v>
      </c>
      <c r="AG618">
        <v>-114.41</v>
      </c>
      <c r="AH618">
        <v>36.307499999999997</v>
      </c>
      <c r="AI618">
        <v>10.52</v>
      </c>
    </row>
    <row r="619" spans="1:35">
      <c r="A619">
        <v>1730</v>
      </c>
      <c r="B619" t="s">
        <v>653</v>
      </c>
      <c r="C619" s="12">
        <v>0.18740000000000001</v>
      </c>
      <c r="D619">
        <v>2</v>
      </c>
      <c r="E619" s="13">
        <v>42951</v>
      </c>
      <c r="F619">
        <v>0</v>
      </c>
      <c r="G619" s="13"/>
      <c r="H619">
        <v>40.799999999999997</v>
      </c>
      <c r="I619" s="12">
        <v>4.9000000000000002E-2</v>
      </c>
      <c r="J619" s="12">
        <v>4.9000000000000002E-2</v>
      </c>
      <c r="K619" s="12">
        <v>5.4100000000000002E-2</v>
      </c>
      <c r="L619" s="13">
        <v>42978</v>
      </c>
      <c r="M619" s="12">
        <v>0.73260000000000003</v>
      </c>
      <c r="N619" s="12">
        <v>0.26129999999999998</v>
      </c>
      <c r="O619">
        <v>2.13</v>
      </c>
      <c r="P619">
        <v>1.58</v>
      </c>
      <c r="Q619">
        <v>1.25</v>
      </c>
      <c r="R619">
        <v>10</v>
      </c>
      <c r="S619">
        <v>0.67</v>
      </c>
      <c r="T619">
        <v>0.74</v>
      </c>
      <c r="U619">
        <v>0.89</v>
      </c>
      <c r="V619">
        <v>2.2999999999999998</v>
      </c>
      <c r="W619">
        <v>2.73</v>
      </c>
      <c r="X619">
        <v>13.55</v>
      </c>
      <c r="Y619">
        <v>2.08</v>
      </c>
      <c r="Z619">
        <v>19.13</v>
      </c>
      <c r="AA619">
        <v>78.03</v>
      </c>
      <c r="AB619">
        <v>-18.399999999999999</v>
      </c>
      <c r="AC619">
        <v>-75.09</v>
      </c>
      <c r="AD619">
        <v>-61.29</v>
      </c>
      <c r="AE619">
        <v>-250.08</v>
      </c>
      <c r="AF619">
        <v>-114.91</v>
      </c>
      <c r="AG619">
        <v>-468.82</v>
      </c>
      <c r="AH619">
        <v>9.1433</v>
      </c>
      <c r="AI619">
        <v>41.78</v>
      </c>
    </row>
    <row r="620" spans="1:35">
      <c r="A620">
        <v>1736</v>
      </c>
      <c r="B620" t="s">
        <v>654</v>
      </c>
      <c r="C620" s="12">
        <v>0.18060000000000001</v>
      </c>
      <c r="D620">
        <v>1.002969</v>
      </c>
      <c r="E620" s="13">
        <v>42988</v>
      </c>
      <c r="F620">
        <v>0</v>
      </c>
      <c r="G620" s="13"/>
      <c r="H620">
        <v>45.7</v>
      </c>
      <c r="I620" s="12">
        <v>2.1899999999999999E-2</v>
      </c>
      <c r="J620" s="12">
        <v>2.1899999999999999E-2</v>
      </c>
      <c r="K620" s="12">
        <v>2.41E-2</v>
      </c>
      <c r="L620" s="13">
        <v>43015</v>
      </c>
      <c r="M620" s="12">
        <v>0.54210000000000003</v>
      </c>
      <c r="N620" s="12">
        <v>0.629</v>
      </c>
      <c r="O620">
        <v>3.18</v>
      </c>
      <c r="P620">
        <v>2.31</v>
      </c>
      <c r="Q620">
        <v>2.09</v>
      </c>
      <c r="R620">
        <v>10</v>
      </c>
      <c r="S620">
        <v>-0.19</v>
      </c>
      <c r="T620">
        <v>0.14000000000000001</v>
      </c>
      <c r="U620">
        <v>0.54</v>
      </c>
      <c r="V620">
        <v>0.49</v>
      </c>
      <c r="W620">
        <v>1.85</v>
      </c>
      <c r="X620">
        <v>19.53</v>
      </c>
      <c r="Y620">
        <v>1.69</v>
      </c>
      <c r="Z620">
        <v>7.85</v>
      </c>
      <c r="AA620">
        <v>35.89</v>
      </c>
      <c r="AB620">
        <v>-8.9</v>
      </c>
      <c r="AC620">
        <v>-40.659999999999997</v>
      </c>
      <c r="AD620">
        <v>-28.04</v>
      </c>
      <c r="AE620">
        <v>-128.13999999999999</v>
      </c>
      <c r="AF620">
        <v>-51.97</v>
      </c>
      <c r="AG620">
        <v>-237.49</v>
      </c>
      <c r="AH620">
        <v>18.289300000000001</v>
      </c>
      <c r="AI620">
        <v>20.89</v>
      </c>
    </row>
    <row r="621" spans="1:35">
      <c r="A621">
        <v>1752</v>
      </c>
      <c r="B621" t="s">
        <v>655</v>
      </c>
      <c r="C621" s="12">
        <v>0.19650000000000001</v>
      </c>
      <c r="D621">
        <v>1.2</v>
      </c>
      <c r="E621" s="13">
        <v>42957</v>
      </c>
      <c r="F621">
        <v>0</v>
      </c>
      <c r="G621" s="13"/>
      <c r="H621">
        <v>43.35</v>
      </c>
      <c r="I621" s="12">
        <v>2.7699999999999999E-2</v>
      </c>
      <c r="J621" s="12">
        <v>2.7699999999999999E-2</v>
      </c>
      <c r="K621" s="12">
        <v>3.0700000000000002E-2</v>
      </c>
      <c r="L621" s="13">
        <v>42992</v>
      </c>
      <c r="M621" s="12">
        <v>0.55300000000000005</v>
      </c>
      <c r="N621" s="12">
        <v>0.25209999999999999</v>
      </c>
      <c r="O621">
        <v>0.73</v>
      </c>
      <c r="P621">
        <v>0.53</v>
      </c>
      <c r="Q621">
        <v>0.71</v>
      </c>
      <c r="R621">
        <v>9</v>
      </c>
      <c r="S621">
        <v>0.65</v>
      </c>
      <c r="T621">
        <v>0.5</v>
      </c>
      <c r="U621">
        <v>0.42</v>
      </c>
      <c r="V621">
        <v>1.57</v>
      </c>
      <c r="W621">
        <v>2.17</v>
      </c>
      <c r="X621">
        <v>20.55</v>
      </c>
      <c r="Y621">
        <v>2.13</v>
      </c>
      <c r="Z621">
        <v>12</v>
      </c>
      <c r="AA621">
        <v>52.01</v>
      </c>
      <c r="AB621">
        <v>-9.2799999999999994</v>
      </c>
      <c r="AC621">
        <v>-40.25</v>
      </c>
      <c r="AD621">
        <v>-33.61</v>
      </c>
      <c r="AE621">
        <v>-145.68</v>
      </c>
      <c r="AF621">
        <v>-64.010000000000005</v>
      </c>
      <c r="AG621">
        <v>-277.47000000000003</v>
      </c>
      <c r="AH621">
        <v>15.175700000000001</v>
      </c>
      <c r="AI621">
        <v>25.17</v>
      </c>
    </row>
    <row r="622" spans="1:35">
      <c r="A622">
        <v>1784</v>
      </c>
      <c r="B622" t="s">
        <v>656</v>
      </c>
      <c r="C622" s="12">
        <v>0.20480000000000001</v>
      </c>
      <c r="D622">
        <v>0.41420761</v>
      </c>
      <c r="E622" s="13">
        <v>42944</v>
      </c>
      <c r="F622">
        <v>0</v>
      </c>
      <c r="H622">
        <v>30.25</v>
      </c>
      <c r="I622" s="12">
        <v>1.37E-2</v>
      </c>
      <c r="J622" s="12">
        <v>1.37E-2</v>
      </c>
      <c r="K622" s="12">
        <v>1.5299999999999999E-2</v>
      </c>
      <c r="L622" s="13">
        <v>42972</v>
      </c>
      <c r="M622" s="12">
        <v>0.88129999999999997</v>
      </c>
      <c r="N622" s="12">
        <v>0.1008</v>
      </c>
      <c r="O622">
        <v>0.71</v>
      </c>
      <c r="P622">
        <v>0.55000000000000004</v>
      </c>
      <c r="Q622">
        <v>0.86</v>
      </c>
      <c r="R622">
        <v>8</v>
      </c>
      <c r="S622">
        <v>0.04</v>
      </c>
      <c r="T622">
        <v>-0.09</v>
      </c>
      <c r="U622">
        <v>-0.06</v>
      </c>
      <c r="V622">
        <v>-0.11</v>
      </c>
      <c r="W622">
        <v>0.47</v>
      </c>
      <c r="X622">
        <v>-605</v>
      </c>
      <c r="Y622">
        <v>1.33</v>
      </c>
      <c r="Z622">
        <v>6.47</v>
      </c>
      <c r="AA622">
        <v>19.579999999999998</v>
      </c>
      <c r="AB622">
        <v>-4.09</v>
      </c>
      <c r="AC622">
        <v>-12.38</v>
      </c>
      <c r="AD622">
        <v>-16.170000000000002</v>
      </c>
      <c r="AE622">
        <v>-48.91</v>
      </c>
      <c r="AF622">
        <v>-31.26</v>
      </c>
      <c r="AG622">
        <v>-94.57</v>
      </c>
      <c r="AH622">
        <v>43.799900000000001</v>
      </c>
      <c r="AI622">
        <v>8.7200000000000006</v>
      </c>
    </row>
    <row r="623" spans="1:35">
      <c r="A623">
        <v>1787</v>
      </c>
      <c r="B623" t="s">
        <v>657</v>
      </c>
      <c r="C623" s="12">
        <v>0.12839999999999999</v>
      </c>
      <c r="D623">
        <v>1.5508999999999999</v>
      </c>
      <c r="E623" s="13">
        <v>42937</v>
      </c>
      <c r="F623">
        <v>0</v>
      </c>
      <c r="G623" s="13"/>
      <c r="H623">
        <v>22.7</v>
      </c>
      <c r="I623" s="12">
        <v>6.83E-2</v>
      </c>
      <c r="J623" s="12">
        <v>6.83E-2</v>
      </c>
      <c r="K623" s="12">
        <v>7.2999999999999995E-2</v>
      </c>
      <c r="L623" s="13">
        <v>42969</v>
      </c>
      <c r="M623" s="12">
        <v>0.8569</v>
      </c>
      <c r="N623" s="12">
        <v>0.15609999999999999</v>
      </c>
      <c r="O623">
        <v>1.35</v>
      </c>
      <c r="P623">
        <v>0.94</v>
      </c>
      <c r="Q623">
        <v>0.83</v>
      </c>
      <c r="R623">
        <v>9</v>
      </c>
      <c r="S623">
        <v>0.47</v>
      </c>
      <c r="T623">
        <v>0.54</v>
      </c>
      <c r="U623">
        <v>0.33</v>
      </c>
      <c r="V623">
        <v>1.34</v>
      </c>
      <c r="W623">
        <v>1.81</v>
      </c>
      <c r="X623">
        <v>13.2</v>
      </c>
      <c r="Y623">
        <v>1.46</v>
      </c>
      <c r="Z623">
        <v>7.51</v>
      </c>
      <c r="AA623">
        <v>17.04</v>
      </c>
      <c r="AB623">
        <v>-43.39</v>
      </c>
      <c r="AC623">
        <v>-98.49</v>
      </c>
      <c r="AD623">
        <v>-101.55</v>
      </c>
      <c r="AE623">
        <v>-230.53</v>
      </c>
      <c r="AF623">
        <v>-174.26</v>
      </c>
      <c r="AG623">
        <v>-395.57</v>
      </c>
      <c r="AH623">
        <v>12.117800000000001</v>
      </c>
      <c r="AI623">
        <v>31.52</v>
      </c>
    </row>
    <row r="624" spans="1:35">
      <c r="A624">
        <v>1809</v>
      </c>
      <c r="B624" t="s">
        <v>658</v>
      </c>
      <c r="C624" s="12">
        <v>0.1673</v>
      </c>
      <c r="D624">
        <v>0.2</v>
      </c>
      <c r="E624" s="13">
        <v>42923</v>
      </c>
      <c r="F624">
        <v>0</v>
      </c>
      <c r="H624">
        <v>12.85</v>
      </c>
      <c r="I624" s="12">
        <v>1.5599999999999999E-2</v>
      </c>
      <c r="J624" s="12">
        <v>1.5599999999999999E-2</v>
      </c>
      <c r="K624" s="12">
        <v>1.7000000000000001E-2</v>
      </c>
      <c r="L624" s="13">
        <v>42945</v>
      </c>
      <c r="M624" s="12">
        <v>0.51280000000000003</v>
      </c>
      <c r="N624" s="12">
        <v>0.17929999999999999</v>
      </c>
      <c r="O624">
        <v>0.35</v>
      </c>
      <c r="P624">
        <v>0.39</v>
      </c>
      <c r="Q624">
        <v>0.34</v>
      </c>
      <c r="R624">
        <v>9</v>
      </c>
      <c r="S624">
        <v>0.21</v>
      </c>
      <c r="T624">
        <v>0.31</v>
      </c>
      <c r="U624">
        <v>0.09</v>
      </c>
      <c r="V624">
        <v>0.61</v>
      </c>
      <c r="W624">
        <v>0.39</v>
      </c>
      <c r="X624">
        <v>17.13</v>
      </c>
      <c r="Y624">
        <v>0.65</v>
      </c>
      <c r="Z624">
        <v>4.59</v>
      </c>
      <c r="AA624">
        <v>5.89</v>
      </c>
      <c r="AB624">
        <v>-7.22</v>
      </c>
      <c r="AC624">
        <v>-9.2799999999999994</v>
      </c>
      <c r="AD624">
        <v>-20.71</v>
      </c>
      <c r="AE624">
        <v>-26.62</v>
      </c>
      <c r="AF624">
        <v>-37.58</v>
      </c>
      <c r="AG624">
        <v>-48.29</v>
      </c>
      <c r="AH624">
        <v>92.280699999999996</v>
      </c>
      <c r="AI624">
        <v>4.1399999999999997</v>
      </c>
    </row>
    <row r="625" spans="1:35">
      <c r="A625">
        <v>1813</v>
      </c>
      <c r="B625" t="s">
        <v>659</v>
      </c>
      <c r="C625" s="12">
        <v>0.27</v>
      </c>
      <c r="D625">
        <v>2</v>
      </c>
      <c r="E625" s="13">
        <v>42921</v>
      </c>
      <c r="F625">
        <v>0</v>
      </c>
      <c r="G625" s="13"/>
      <c r="H625">
        <v>24.25</v>
      </c>
      <c r="I625" s="12">
        <v>8.2500000000000004E-2</v>
      </c>
      <c r="J625" s="12">
        <v>8.2500000000000004E-2</v>
      </c>
      <c r="K625" s="12">
        <v>9.5299999999999996E-2</v>
      </c>
      <c r="L625" s="13">
        <v>42952</v>
      </c>
      <c r="M625" s="12">
        <v>0.94340000000000002</v>
      </c>
      <c r="N625" s="12">
        <v>0.32050000000000001</v>
      </c>
      <c r="O625">
        <v>1.33</v>
      </c>
      <c r="P625">
        <v>1.45</v>
      </c>
      <c r="Q625">
        <v>1.36</v>
      </c>
      <c r="R625">
        <v>10</v>
      </c>
      <c r="S625">
        <v>0.41</v>
      </c>
      <c r="T625">
        <v>0.45</v>
      </c>
      <c r="U625">
        <v>0.16</v>
      </c>
      <c r="V625">
        <v>1.02</v>
      </c>
      <c r="W625">
        <v>2.12</v>
      </c>
      <c r="X625">
        <v>16.39</v>
      </c>
      <c r="Y625">
        <v>1.1599999999999999</v>
      </c>
      <c r="Z625">
        <v>64.540000000000006</v>
      </c>
      <c r="AA625">
        <v>156.5</v>
      </c>
      <c r="AB625">
        <v>-0.99</v>
      </c>
      <c r="AC625">
        <v>-2.4</v>
      </c>
      <c r="AD625">
        <v>-75.88</v>
      </c>
      <c r="AE625">
        <v>-184</v>
      </c>
      <c r="AF625">
        <v>-169.48</v>
      </c>
      <c r="AG625">
        <v>-411</v>
      </c>
      <c r="AH625">
        <v>8.8106000000000009</v>
      </c>
      <c r="AI625">
        <v>43.36</v>
      </c>
    </row>
    <row r="626" spans="1:35">
      <c r="A626">
        <v>2034</v>
      </c>
      <c r="B626" t="s">
        <v>660</v>
      </c>
      <c r="C626" s="12">
        <v>0.19850000000000001</v>
      </c>
      <c r="D626">
        <v>1</v>
      </c>
      <c r="E626" s="13">
        <v>42935</v>
      </c>
      <c r="F626">
        <v>1</v>
      </c>
      <c r="G626" s="13">
        <v>42935</v>
      </c>
      <c r="H626">
        <v>25.95</v>
      </c>
      <c r="I626" s="12">
        <v>3.85E-2</v>
      </c>
      <c r="J626" s="12">
        <v>7.7100000000000002E-2</v>
      </c>
      <c r="K626" s="12">
        <v>8.5599999999999996E-2</v>
      </c>
      <c r="L626" s="13">
        <v>42978</v>
      </c>
      <c r="M626" s="12">
        <v>1.3889</v>
      </c>
      <c r="N626" s="12">
        <v>0.1651</v>
      </c>
      <c r="O626">
        <v>1.83</v>
      </c>
      <c r="P626">
        <v>1.44</v>
      </c>
      <c r="Q626">
        <v>1.74</v>
      </c>
      <c r="R626">
        <v>10</v>
      </c>
      <c r="S626">
        <v>0.39</v>
      </c>
      <c r="T626">
        <v>0.5</v>
      </c>
      <c r="U626">
        <v>0.46</v>
      </c>
      <c r="V626">
        <v>1.35</v>
      </c>
      <c r="W626">
        <v>1.44</v>
      </c>
      <c r="X626">
        <v>16.739999999999998</v>
      </c>
      <c r="Y626">
        <v>1.46</v>
      </c>
      <c r="Z626">
        <v>34.130000000000003</v>
      </c>
      <c r="AA626">
        <v>88.58</v>
      </c>
      <c r="AB626">
        <v>-25.17</v>
      </c>
      <c r="AC626">
        <v>-65.319999999999993</v>
      </c>
      <c r="AD626">
        <v>-92.95</v>
      </c>
      <c r="AE626">
        <v>-241.2</v>
      </c>
      <c r="AF626">
        <v>-177.67</v>
      </c>
      <c r="AG626">
        <v>-461.05</v>
      </c>
      <c r="AH626">
        <v>9.0970999999999993</v>
      </c>
      <c r="AI626">
        <v>41.99</v>
      </c>
    </row>
    <row r="627" spans="1:35">
      <c r="A627">
        <v>2106</v>
      </c>
      <c r="B627" t="s">
        <v>661</v>
      </c>
      <c r="C627" s="12">
        <v>7.2999999999999995E-2</v>
      </c>
      <c r="D627">
        <v>2.2000000000000002</v>
      </c>
      <c r="E627" s="13">
        <v>42978</v>
      </c>
      <c r="F627">
        <v>0.20005132</v>
      </c>
      <c r="G627" s="13">
        <v>42978</v>
      </c>
      <c r="H627">
        <v>49.55</v>
      </c>
      <c r="I627" s="12">
        <v>4.4400000000000002E-2</v>
      </c>
      <c r="J627" s="12">
        <v>4.8399999999999999E-2</v>
      </c>
      <c r="K627" s="12">
        <v>5.0299999999999997E-2</v>
      </c>
      <c r="L627" s="13">
        <v>43013</v>
      </c>
      <c r="M627" s="12">
        <v>0.59409999999999996</v>
      </c>
      <c r="N627" s="12">
        <v>0.2707</v>
      </c>
      <c r="O627">
        <v>2.5499999999999998</v>
      </c>
      <c r="P627">
        <v>2.3199999999999998</v>
      </c>
      <c r="Q627">
        <v>1.85</v>
      </c>
      <c r="R627">
        <v>10</v>
      </c>
      <c r="S627">
        <v>0.75</v>
      </c>
      <c r="T627">
        <v>1.01</v>
      </c>
      <c r="U627">
        <v>0.85</v>
      </c>
      <c r="V627">
        <v>2.61</v>
      </c>
      <c r="W627">
        <v>4.04</v>
      </c>
      <c r="X627">
        <v>14.28</v>
      </c>
      <c r="Y627">
        <v>2.1</v>
      </c>
      <c r="Z627">
        <v>-7.42</v>
      </c>
      <c r="AA627">
        <v>-36.78</v>
      </c>
      <c r="AB627">
        <v>-42.57</v>
      </c>
      <c r="AC627">
        <v>-210.92</v>
      </c>
      <c r="AD627">
        <v>-82.73</v>
      </c>
      <c r="AE627">
        <v>-409.93</v>
      </c>
      <c r="AF627">
        <v>-132.94</v>
      </c>
      <c r="AG627">
        <v>-658.69</v>
      </c>
      <c r="AH627">
        <v>8.0396999999999998</v>
      </c>
      <c r="AI627">
        <v>47.51</v>
      </c>
    </row>
    <row r="628" spans="1:35">
      <c r="A628">
        <v>2114</v>
      </c>
      <c r="B628" t="s">
        <v>662</v>
      </c>
      <c r="C628" s="12">
        <v>0.14030000000000001</v>
      </c>
      <c r="D628">
        <v>5</v>
      </c>
      <c r="E628" s="13">
        <v>42929</v>
      </c>
      <c r="F628">
        <v>0</v>
      </c>
      <c r="G628" s="13"/>
      <c r="H628">
        <v>77.3</v>
      </c>
      <c r="I628" s="12">
        <v>6.4699999999999994E-2</v>
      </c>
      <c r="J628" s="12">
        <v>6.4699999999999994E-2</v>
      </c>
      <c r="K628" s="12">
        <v>6.9599999999999995E-2</v>
      </c>
      <c r="L628" s="13">
        <v>42963</v>
      </c>
      <c r="M628" s="12">
        <v>0.80649999999999999</v>
      </c>
      <c r="N628" s="12">
        <v>0.21110000000000001</v>
      </c>
      <c r="O628">
        <v>5.33</v>
      </c>
      <c r="P628">
        <v>4.67</v>
      </c>
      <c r="Q628">
        <v>3.8</v>
      </c>
      <c r="R628">
        <v>10</v>
      </c>
      <c r="S628">
        <v>1.17</v>
      </c>
      <c r="T628">
        <v>1.41</v>
      </c>
      <c r="U628">
        <v>1</v>
      </c>
      <c r="V628">
        <v>3.58</v>
      </c>
      <c r="W628">
        <v>6.2</v>
      </c>
      <c r="X628">
        <v>14.89</v>
      </c>
      <c r="Y628">
        <v>2.34</v>
      </c>
      <c r="Z628">
        <v>10.76</v>
      </c>
      <c r="AA628">
        <v>83.21</v>
      </c>
      <c r="AB628">
        <v>-37.69</v>
      </c>
      <c r="AC628">
        <v>-291.33999999999997</v>
      </c>
      <c r="AD628">
        <v>-93.07</v>
      </c>
      <c r="AE628">
        <v>-719.4</v>
      </c>
      <c r="AF628">
        <v>-162.29</v>
      </c>
      <c r="AG628">
        <v>-1254.48</v>
      </c>
      <c r="AH628">
        <v>3.7378</v>
      </c>
      <c r="AI628">
        <v>102.2</v>
      </c>
    </row>
    <row r="629" spans="1:35">
      <c r="A629">
        <v>2201</v>
      </c>
      <c r="B629" t="s">
        <v>663</v>
      </c>
      <c r="C629" s="12">
        <v>0.251</v>
      </c>
      <c r="D629">
        <v>0.9</v>
      </c>
      <c r="E629" s="13">
        <v>42936</v>
      </c>
      <c r="F629">
        <v>0</v>
      </c>
      <c r="G629" s="13"/>
      <c r="H629">
        <v>27.75</v>
      </c>
      <c r="I629" s="12">
        <v>3.2399999999999998E-2</v>
      </c>
      <c r="J629" s="12">
        <v>3.2399999999999998E-2</v>
      </c>
      <c r="K629" s="12">
        <v>3.7100000000000001E-2</v>
      </c>
      <c r="L629" s="13">
        <v>42971</v>
      </c>
      <c r="M629" s="12">
        <v>0.39300000000000002</v>
      </c>
      <c r="N629" s="12">
        <v>0.35880000000000001</v>
      </c>
      <c r="O629">
        <v>0.77</v>
      </c>
      <c r="P629">
        <v>0.85</v>
      </c>
      <c r="Q629">
        <v>0.73</v>
      </c>
      <c r="R629">
        <v>10</v>
      </c>
      <c r="S629">
        <v>0.43</v>
      </c>
      <c r="T629">
        <v>0.46</v>
      </c>
      <c r="U629">
        <v>0.37</v>
      </c>
      <c r="V629">
        <v>1.26</v>
      </c>
      <c r="W629">
        <v>2.29</v>
      </c>
      <c r="X629">
        <v>14.92</v>
      </c>
      <c r="Y629">
        <v>0.61</v>
      </c>
      <c r="Z629">
        <v>22.45</v>
      </c>
      <c r="AA629">
        <v>62.3</v>
      </c>
      <c r="AB629">
        <v>-3.1</v>
      </c>
      <c r="AC629">
        <v>-8.6</v>
      </c>
      <c r="AD629">
        <v>-32.299999999999997</v>
      </c>
      <c r="AE629">
        <v>-89.64</v>
      </c>
      <c r="AF629">
        <v>-68.81</v>
      </c>
      <c r="AG629">
        <v>-190.94</v>
      </c>
      <c r="AH629">
        <v>19.744299999999999</v>
      </c>
      <c r="AI629">
        <v>19.350000000000001</v>
      </c>
    </row>
    <row r="630" spans="1:35">
      <c r="A630">
        <v>2301</v>
      </c>
      <c r="B630" t="s">
        <v>664</v>
      </c>
      <c r="C630" s="12">
        <v>8.1299999999999997E-2</v>
      </c>
      <c r="D630">
        <v>2.1860078999999999</v>
      </c>
      <c r="E630" s="13">
        <v>42971</v>
      </c>
      <c r="F630">
        <v>4.9908849999999998E-2</v>
      </c>
      <c r="G630" s="13">
        <v>42971</v>
      </c>
      <c r="H630">
        <v>50.8</v>
      </c>
      <c r="I630" s="12">
        <v>4.2999999999999997E-2</v>
      </c>
      <c r="J630" s="12">
        <v>4.3999999999999997E-2</v>
      </c>
      <c r="K630" s="12">
        <v>4.5900000000000003E-2</v>
      </c>
      <c r="L630" s="13">
        <v>43005</v>
      </c>
      <c r="M630" s="12">
        <v>0.71889999999999998</v>
      </c>
      <c r="N630" s="12">
        <v>7.9600000000000004E-2</v>
      </c>
      <c r="O630">
        <v>2.34</v>
      </c>
      <c r="P630">
        <v>2.44</v>
      </c>
      <c r="Q630">
        <v>2.4700000000000002</v>
      </c>
      <c r="R630">
        <v>10</v>
      </c>
      <c r="S630">
        <v>0.74</v>
      </c>
      <c r="T630">
        <v>0.84</v>
      </c>
      <c r="U630">
        <v>1.37</v>
      </c>
      <c r="V630">
        <v>2.95</v>
      </c>
      <c r="W630">
        <v>3.11</v>
      </c>
      <c r="X630">
        <v>12.54</v>
      </c>
      <c r="Y630">
        <v>1.55</v>
      </c>
      <c r="Z630">
        <v>-5.01</v>
      </c>
      <c r="AA630">
        <v>-25.45</v>
      </c>
      <c r="AB630">
        <v>-37.07</v>
      </c>
      <c r="AC630">
        <v>-188.33</v>
      </c>
      <c r="AD630">
        <v>-73.709999999999994</v>
      </c>
      <c r="AE630">
        <v>-374.47</v>
      </c>
      <c r="AF630">
        <v>-119.52</v>
      </c>
      <c r="AG630">
        <v>-607.15</v>
      </c>
      <c r="AH630">
        <v>8.5954999999999995</v>
      </c>
      <c r="AI630">
        <v>44.44</v>
      </c>
    </row>
    <row r="631" spans="1:35">
      <c r="A631">
        <v>2308</v>
      </c>
      <c r="B631" t="s">
        <v>665</v>
      </c>
      <c r="C631" s="12">
        <v>1.67E-2</v>
      </c>
      <c r="D631">
        <v>5</v>
      </c>
      <c r="E631" s="13">
        <v>42923</v>
      </c>
      <c r="F631">
        <v>0</v>
      </c>
      <c r="G631" s="13"/>
      <c r="H631">
        <v>161.5</v>
      </c>
      <c r="I631" s="12">
        <v>3.1E-2</v>
      </c>
      <c r="J631" s="12">
        <v>3.1E-2</v>
      </c>
      <c r="K631" s="12">
        <v>3.1199999999999999E-2</v>
      </c>
      <c r="L631" s="13">
        <v>42945</v>
      </c>
      <c r="M631" s="12">
        <v>0.65190000000000003</v>
      </c>
      <c r="N631" s="12">
        <v>6.2300000000000001E-2</v>
      </c>
      <c r="O631">
        <v>5.9</v>
      </c>
      <c r="P631">
        <v>5.28</v>
      </c>
      <c r="Q631">
        <v>5.03</v>
      </c>
      <c r="R631">
        <v>10</v>
      </c>
      <c r="S631">
        <v>1.5</v>
      </c>
      <c r="T631">
        <v>1.65</v>
      </c>
      <c r="U631">
        <v>2.1800000000000002</v>
      </c>
      <c r="V631">
        <v>5.33</v>
      </c>
      <c r="W631">
        <v>7.67</v>
      </c>
      <c r="X631">
        <v>22.31</v>
      </c>
      <c r="Y631">
        <v>3.38</v>
      </c>
      <c r="Z631">
        <v>-13.02</v>
      </c>
      <c r="AA631">
        <v>-210.34</v>
      </c>
      <c r="AB631">
        <v>-34.880000000000003</v>
      </c>
      <c r="AC631">
        <v>-563.26</v>
      </c>
      <c r="AD631">
        <v>-59.85</v>
      </c>
      <c r="AE631">
        <v>-966.6</v>
      </c>
      <c r="AF631">
        <v>-91.07</v>
      </c>
      <c r="AG631">
        <v>-1470.78</v>
      </c>
      <c r="AH631">
        <v>3.9668999999999999</v>
      </c>
      <c r="AI631">
        <v>96.3</v>
      </c>
    </row>
    <row r="632" spans="1:35">
      <c r="A632">
        <v>2317</v>
      </c>
      <c r="B632" t="s">
        <v>666</v>
      </c>
      <c r="C632" s="12">
        <v>0.1343</v>
      </c>
      <c r="D632">
        <v>4</v>
      </c>
      <c r="E632" s="13">
        <v>42980</v>
      </c>
      <c r="F632">
        <v>1</v>
      </c>
      <c r="G632" s="13">
        <v>42980</v>
      </c>
      <c r="H632">
        <v>89.9</v>
      </c>
      <c r="I632" s="12">
        <v>4.4499999999999998E-2</v>
      </c>
      <c r="J632" s="12">
        <v>5.5599999999999997E-2</v>
      </c>
      <c r="K632" s="12">
        <v>5.96E-2</v>
      </c>
      <c r="L632" s="13">
        <v>43015</v>
      </c>
      <c r="M632" s="12">
        <v>0.53080000000000005</v>
      </c>
      <c r="N632" s="12">
        <v>0.1241</v>
      </c>
      <c r="O632">
        <v>4.0999999999999996</v>
      </c>
      <c r="P632">
        <v>3.22</v>
      </c>
      <c r="Q632">
        <v>3.46</v>
      </c>
      <c r="R632">
        <v>10</v>
      </c>
      <c r="S632">
        <v>1.76</v>
      </c>
      <c r="T632">
        <v>1.02</v>
      </c>
      <c r="U632">
        <v>2</v>
      </c>
      <c r="V632">
        <v>4.78</v>
      </c>
      <c r="W632">
        <v>9.42</v>
      </c>
      <c r="X632">
        <v>11.72</v>
      </c>
      <c r="Y632">
        <v>1.57</v>
      </c>
      <c r="Z632">
        <v>7.67</v>
      </c>
      <c r="AA632">
        <v>68.959999999999994</v>
      </c>
      <c r="AB632">
        <v>-33.880000000000003</v>
      </c>
      <c r="AC632">
        <v>-304.54000000000002</v>
      </c>
      <c r="AD632">
        <v>-81.36</v>
      </c>
      <c r="AE632">
        <v>-731.4</v>
      </c>
      <c r="AF632">
        <v>-140.71</v>
      </c>
      <c r="AG632">
        <v>-1264.98</v>
      </c>
      <c r="AH632">
        <v>3.7483</v>
      </c>
      <c r="AI632">
        <v>101.91</v>
      </c>
    </row>
    <row r="633" spans="1:35">
      <c r="A633">
        <v>2325</v>
      </c>
      <c r="B633" t="s">
        <v>667</v>
      </c>
      <c r="C633" s="12">
        <v>0.19800000000000001</v>
      </c>
      <c r="D633">
        <v>3.8</v>
      </c>
      <c r="E633" s="13">
        <v>42909</v>
      </c>
      <c r="F633">
        <v>0</v>
      </c>
      <c r="G633" s="13"/>
      <c r="H633">
        <v>48.1</v>
      </c>
      <c r="I633" s="12">
        <v>7.9000000000000001E-2</v>
      </c>
      <c r="J633" s="12">
        <v>7.9000000000000001E-2</v>
      </c>
      <c r="K633" s="12">
        <v>8.77E-2</v>
      </c>
      <c r="L633" s="13">
        <v>42937</v>
      </c>
      <c r="M633" s="12">
        <v>1.3523000000000001</v>
      </c>
      <c r="N633" s="12">
        <v>3.7100000000000001E-2</v>
      </c>
      <c r="O633">
        <v>2.87</v>
      </c>
      <c r="P633">
        <v>2.21</v>
      </c>
      <c r="Q633">
        <v>2.58</v>
      </c>
      <c r="R633">
        <v>10</v>
      </c>
      <c r="S633">
        <v>0.51</v>
      </c>
      <c r="T633">
        <v>0.9</v>
      </c>
      <c r="U633">
        <v>0.86</v>
      </c>
      <c r="V633">
        <v>2.27</v>
      </c>
      <c r="W633">
        <v>2.81</v>
      </c>
      <c r="X633">
        <v>15.08</v>
      </c>
      <c r="Y633">
        <v>2.2599999999999998</v>
      </c>
      <c r="Z633">
        <v>34.799999999999997</v>
      </c>
      <c r="AA633">
        <v>167.39</v>
      </c>
      <c r="AB633">
        <v>-25.98</v>
      </c>
      <c r="AC633">
        <v>-124.94</v>
      </c>
      <c r="AD633">
        <v>-95.43</v>
      </c>
      <c r="AE633">
        <v>-459.04</v>
      </c>
      <c r="AF633">
        <v>-182.26</v>
      </c>
      <c r="AG633">
        <v>-876.66</v>
      </c>
      <c r="AH633">
        <v>4.7889999999999997</v>
      </c>
      <c r="AI633">
        <v>79.77</v>
      </c>
    </row>
    <row r="634" spans="1:35">
      <c r="A634">
        <v>2328</v>
      </c>
      <c r="B634" t="s">
        <v>668</v>
      </c>
      <c r="C634" s="12">
        <v>7.1800000000000003E-2</v>
      </c>
      <c r="D634">
        <v>0.35</v>
      </c>
      <c r="E634" s="13">
        <v>42973</v>
      </c>
      <c r="F634">
        <v>0</v>
      </c>
      <c r="G634" s="13"/>
      <c r="H634">
        <v>27.9</v>
      </c>
      <c r="I634" s="12">
        <v>1.2500000000000001E-2</v>
      </c>
      <c r="J634" s="12">
        <v>1.2500000000000001E-2</v>
      </c>
      <c r="K634" s="12">
        <v>1.2999999999999999E-2</v>
      </c>
      <c r="L634" s="13">
        <v>43000</v>
      </c>
      <c r="M634" s="12">
        <v>0.63639999999999997</v>
      </c>
      <c r="N634" s="12">
        <v>5.3499999999999999E-2</v>
      </c>
      <c r="O634">
        <v>0.33</v>
      </c>
      <c r="P634">
        <v>0.3</v>
      </c>
      <c r="Q634">
        <v>0.49</v>
      </c>
      <c r="R634">
        <v>9</v>
      </c>
      <c r="S634">
        <v>-0.04</v>
      </c>
      <c r="T634">
        <v>1.7</v>
      </c>
      <c r="U634">
        <v>0.17</v>
      </c>
      <c r="V634">
        <v>1.83</v>
      </c>
      <c r="W634">
        <v>0.55000000000000004</v>
      </c>
      <c r="X634">
        <v>14.68</v>
      </c>
      <c r="Y634">
        <v>1.43</v>
      </c>
      <c r="Z634">
        <v>-1.99</v>
      </c>
      <c r="AA634">
        <v>-5.56</v>
      </c>
      <c r="AB634">
        <v>-11.09</v>
      </c>
      <c r="AC634">
        <v>-30.94</v>
      </c>
      <c r="AD634">
        <v>-21.49</v>
      </c>
      <c r="AE634">
        <v>-59.95</v>
      </c>
      <c r="AF634">
        <v>-34.479999999999997</v>
      </c>
      <c r="AG634">
        <v>-96.2</v>
      </c>
      <c r="AH634">
        <v>55.162500000000001</v>
      </c>
      <c r="AI634">
        <v>6.92</v>
      </c>
    </row>
    <row r="635" spans="1:35">
      <c r="A635">
        <v>2331</v>
      </c>
      <c r="B635" t="s">
        <v>669</v>
      </c>
      <c r="C635" s="12">
        <v>7.4800000000000005E-2</v>
      </c>
      <c r="D635">
        <v>2</v>
      </c>
      <c r="E635" s="13">
        <v>42930</v>
      </c>
      <c r="F635">
        <v>0</v>
      </c>
      <c r="G635" s="13"/>
      <c r="H635">
        <v>24.6</v>
      </c>
      <c r="I635" s="12">
        <v>8.1299999999999997E-2</v>
      </c>
      <c r="J635" s="12">
        <v>8.1299999999999997E-2</v>
      </c>
      <c r="K635" s="12">
        <v>8.4500000000000006E-2</v>
      </c>
      <c r="L635" s="13">
        <v>42964</v>
      </c>
      <c r="M635" s="12">
        <v>0.96619999999999995</v>
      </c>
      <c r="N635" s="12">
        <v>0.3992</v>
      </c>
      <c r="O635">
        <v>3.33</v>
      </c>
      <c r="P635">
        <v>2.16</v>
      </c>
      <c r="Q635">
        <v>1.44</v>
      </c>
      <c r="R635">
        <v>8</v>
      </c>
      <c r="S635">
        <v>0.23</v>
      </c>
      <c r="T635">
        <v>-3.21</v>
      </c>
      <c r="U635">
        <v>0.8</v>
      </c>
      <c r="V635">
        <v>-2.1800000000000002</v>
      </c>
      <c r="W635">
        <v>2.0699999999999998</v>
      </c>
      <c r="X635">
        <v>-11.18</v>
      </c>
      <c r="Y635">
        <v>1.18</v>
      </c>
      <c r="Z635">
        <v>-11.76</v>
      </c>
      <c r="AA635">
        <v>-28.94</v>
      </c>
      <c r="AB635">
        <v>-70.8</v>
      </c>
      <c r="AC635">
        <v>-174.18</v>
      </c>
      <c r="AD635">
        <v>-138.28</v>
      </c>
      <c r="AE635">
        <v>-340.16</v>
      </c>
      <c r="AF635">
        <v>-222.62</v>
      </c>
      <c r="AG635">
        <v>-547.64</v>
      </c>
      <c r="AH635">
        <v>9.6395</v>
      </c>
      <c r="AI635">
        <v>39.630000000000003</v>
      </c>
    </row>
    <row r="636" spans="1:35">
      <c r="A636">
        <v>2347</v>
      </c>
      <c r="B636" t="s">
        <v>670</v>
      </c>
      <c r="C636" s="12">
        <v>5.3100000000000001E-2</v>
      </c>
      <c r="D636">
        <v>1.5</v>
      </c>
      <c r="E636" s="13">
        <v>42977</v>
      </c>
      <c r="F636">
        <v>0.5</v>
      </c>
      <c r="G636" s="13">
        <v>42977</v>
      </c>
      <c r="H636">
        <v>33.200000000000003</v>
      </c>
      <c r="I636" s="12">
        <v>4.5199999999999997E-2</v>
      </c>
      <c r="J636" s="12">
        <v>6.0199999999999997E-2</v>
      </c>
      <c r="K636" s="12">
        <v>6.1899999999999997E-2</v>
      </c>
      <c r="L636" s="13">
        <v>43006</v>
      </c>
      <c r="M636" s="12">
        <v>0.995</v>
      </c>
      <c r="N636" s="12">
        <v>0.17699999999999999</v>
      </c>
      <c r="O636">
        <v>2.7</v>
      </c>
      <c r="P636">
        <v>2.72</v>
      </c>
      <c r="Q636">
        <v>2.73</v>
      </c>
      <c r="R636">
        <v>10</v>
      </c>
      <c r="S636">
        <v>0.76</v>
      </c>
      <c r="T636">
        <v>0.7</v>
      </c>
      <c r="U636">
        <v>0.73</v>
      </c>
      <c r="V636">
        <v>2.19</v>
      </c>
      <c r="W636">
        <v>2.0099999999999998</v>
      </c>
      <c r="X636">
        <v>13.95</v>
      </c>
      <c r="Y636">
        <v>1.34</v>
      </c>
      <c r="Z636">
        <v>-14.93</v>
      </c>
      <c r="AA636">
        <v>-49.56</v>
      </c>
      <c r="AB636">
        <v>-58.21</v>
      </c>
      <c r="AC636">
        <v>-193.27</v>
      </c>
      <c r="AD636">
        <v>-107.69</v>
      </c>
      <c r="AE636">
        <v>-357.52</v>
      </c>
      <c r="AF636">
        <v>-169.53</v>
      </c>
      <c r="AG636">
        <v>-562.83000000000004</v>
      </c>
      <c r="AH636">
        <v>9.7414000000000005</v>
      </c>
      <c r="AI636">
        <v>39.21</v>
      </c>
    </row>
    <row r="637" spans="1:35">
      <c r="A637">
        <v>2351</v>
      </c>
      <c r="B637" t="s">
        <v>671</v>
      </c>
      <c r="C637" s="12">
        <v>0.23</v>
      </c>
      <c r="D637">
        <v>2</v>
      </c>
      <c r="E637" s="13">
        <v>42949</v>
      </c>
      <c r="F637">
        <v>0</v>
      </c>
      <c r="G637" s="13"/>
      <c r="H637">
        <v>50.4</v>
      </c>
      <c r="I637" s="12">
        <v>3.9699999999999999E-2</v>
      </c>
      <c r="J637" s="12">
        <v>3.9699999999999999E-2</v>
      </c>
      <c r="K637" s="12">
        <v>4.48E-2</v>
      </c>
      <c r="L637" s="13">
        <v>42977</v>
      </c>
      <c r="M637" s="12">
        <v>0.63290000000000002</v>
      </c>
      <c r="N637" s="12">
        <v>0.1225</v>
      </c>
      <c r="O637">
        <v>1.93</v>
      </c>
      <c r="P637">
        <v>1.48</v>
      </c>
      <c r="Q637">
        <v>1.42</v>
      </c>
      <c r="R637">
        <v>10</v>
      </c>
      <c r="S637">
        <v>0.85</v>
      </c>
      <c r="T637">
        <v>0.98</v>
      </c>
      <c r="U637">
        <v>1.05</v>
      </c>
      <c r="V637">
        <v>2.88</v>
      </c>
      <c r="W637">
        <v>3.16</v>
      </c>
      <c r="X637">
        <v>14.52</v>
      </c>
      <c r="Y637">
        <v>1.87</v>
      </c>
      <c r="Z637">
        <v>23.51</v>
      </c>
      <c r="AA637">
        <v>118.5</v>
      </c>
      <c r="AB637">
        <v>-7.46</v>
      </c>
      <c r="AC637">
        <v>-37.6</v>
      </c>
      <c r="AD637">
        <v>-42.86</v>
      </c>
      <c r="AE637">
        <v>-216</v>
      </c>
      <c r="AF637">
        <v>-87.1</v>
      </c>
      <c r="AG637">
        <v>-439</v>
      </c>
      <c r="AH637">
        <v>8.9686000000000003</v>
      </c>
      <c r="AI637">
        <v>42.59</v>
      </c>
    </row>
    <row r="638" spans="1:35">
      <c r="A638">
        <v>2354</v>
      </c>
      <c r="B638" t="s">
        <v>672</v>
      </c>
      <c r="C638" s="14">
        <v>0.1056</v>
      </c>
      <c r="D638">
        <v>3</v>
      </c>
      <c r="E638" s="13">
        <v>42980</v>
      </c>
      <c r="F638">
        <v>0.1</v>
      </c>
      <c r="G638" s="13">
        <v>42980</v>
      </c>
      <c r="H638">
        <v>92</v>
      </c>
      <c r="I638" s="12">
        <v>3.2599999999999997E-2</v>
      </c>
      <c r="J638" s="12">
        <v>3.3700000000000001E-2</v>
      </c>
      <c r="K638" s="12">
        <v>3.56E-2</v>
      </c>
      <c r="L638" s="13">
        <v>43015</v>
      </c>
      <c r="M638" s="12">
        <v>0.35389999999999999</v>
      </c>
      <c r="N638" s="12">
        <v>6.0100000000000001E-2</v>
      </c>
      <c r="O638">
        <v>2.4</v>
      </c>
      <c r="P638">
        <v>1.95</v>
      </c>
      <c r="Q638">
        <v>2.61</v>
      </c>
      <c r="R638">
        <v>10</v>
      </c>
      <c r="S638">
        <v>1.76</v>
      </c>
      <c r="T638">
        <v>1.82</v>
      </c>
      <c r="U638">
        <v>2.36</v>
      </c>
      <c r="V638">
        <v>5.94</v>
      </c>
      <c r="W638">
        <v>8.76</v>
      </c>
      <c r="X638">
        <v>11.04</v>
      </c>
      <c r="Y638">
        <v>1.35</v>
      </c>
      <c r="Z638">
        <v>0.05</v>
      </c>
      <c r="AA638">
        <v>0.5</v>
      </c>
      <c r="AB638">
        <v>-24.78</v>
      </c>
      <c r="AC638">
        <v>-227.96</v>
      </c>
      <c r="AD638">
        <v>-53.16</v>
      </c>
      <c r="AE638">
        <v>-489.06</v>
      </c>
      <c r="AF638">
        <v>-88.63</v>
      </c>
      <c r="AG638">
        <v>-815.42</v>
      </c>
      <c r="AH638">
        <v>6.1280999999999999</v>
      </c>
      <c r="AI638">
        <v>62.34</v>
      </c>
    </row>
    <row r="639" spans="1:35">
      <c r="A639">
        <v>2356</v>
      </c>
      <c r="B639" t="s">
        <v>673</v>
      </c>
      <c r="C639" s="12">
        <v>0.22559999999999999</v>
      </c>
      <c r="D639">
        <v>1.4</v>
      </c>
      <c r="E639" s="13">
        <v>42930</v>
      </c>
      <c r="F639">
        <v>0</v>
      </c>
      <c r="G639" s="13"/>
      <c r="H639">
        <v>22.6</v>
      </c>
      <c r="I639" s="12">
        <v>6.1899999999999997E-2</v>
      </c>
      <c r="J639" s="12">
        <v>6.1899999999999997E-2</v>
      </c>
      <c r="K639" s="12">
        <v>6.9800000000000001E-2</v>
      </c>
      <c r="L639" s="13">
        <v>42959</v>
      </c>
      <c r="M639" s="12">
        <v>0.9032</v>
      </c>
      <c r="N639" s="12">
        <v>0.1542</v>
      </c>
      <c r="O639">
        <v>1.58</v>
      </c>
      <c r="P639">
        <v>1.2</v>
      </c>
      <c r="Q639">
        <v>1.45</v>
      </c>
      <c r="R639">
        <v>10</v>
      </c>
      <c r="S639">
        <v>0.34</v>
      </c>
      <c r="T639">
        <v>0.39</v>
      </c>
      <c r="U639">
        <v>0.34</v>
      </c>
      <c r="V639">
        <v>1.07</v>
      </c>
      <c r="W639">
        <v>1.55</v>
      </c>
      <c r="X639">
        <v>16.739999999999998</v>
      </c>
      <c r="Y639">
        <v>1.52</v>
      </c>
      <c r="Z639">
        <v>35.409999999999997</v>
      </c>
      <c r="AA639">
        <v>80.02</v>
      </c>
      <c r="AB639">
        <v>-12.85</v>
      </c>
      <c r="AC639">
        <v>-29.03</v>
      </c>
      <c r="AD639">
        <v>-67.989999999999995</v>
      </c>
      <c r="AE639">
        <v>-153.66</v>
      </c>
      <c r="AF639">
        <v>-136.93</v>
      </c>
      <c r="AG639">
        <v>-309.45999999999998</v>
      </c>
      <c r="AH639">
        <v>12.8376</v>
      </c>
      <c r="AI639">
        <v>29.76</v>
      </c>
    </row>
    <row r="640" spans="1:35">
      <c r="A640">
        <v>2357</v>
      </c>
      <c r="B640" t="s">
        <v>674</v>
      </c>
      <c r="C640" s="12">
        <v>0.1678</v>
      </c>
      <c r="D640">
        <v>15</v>
      </c>
      <c r="E640" s="13">
        <v>42952</v>
      </c>
      <c r="F640">
        <v>0</v>
      </c>
      <c r="G640" s="13"/>
      <c r="H640">
        <v>279</v>
      </c>
      <c r="I640" s="12">
        <v>5.3800000000000001E-2</v>
      </c>
      <c r="J640" s="12">
        <v>5.3800000000000001E-2</v>
      </c>
      <c r="K640" s="12">
        <v>5.8700000000000002E-2</v>
      </c>
      <c r="L640" s="13">
        <v>42978</v>
      </c>
      <c r="M640" s="12">
        <v>0.65159999999999996</v>
      </c>
      <c r="N640" s="12">
        <v>5.74E-2</v>
      </c>
      <c r="O640">
        <v>17.170000000000002</v>
      </c>
      <c r="P640">
        <v>16.899999999999999</v>
      </c>
      <c r="Q640">
        <v>11.1</v>
      </c>
      <c r="R640">
        <v>10</v>
      </c>
      <c r="S640">
        <v>5.6</v>
      </c>
      <c r="T640">
        <v>5.55</v>
      </c>
      <c r="U640">
        <v>8.0500000000000007</v>
      </c>
      <c r="V640">
        <v>19.2</v>
      </c>
      <c r="W640">
        <v>23.02</v>
      </c>
      <c r="X640">
        <v>11.02</v>
      </c>
      <c r="Y640">
        <v>1.17</v>
      </c>
      <c r="Z640">
        <v>15.97</v>
      </c>
      <c r="AA640">
        <v>445.58</v>
      </c>
      <c r="AB640">
        <v>-24.82</v>
      </c>
      <c r="AC640">
        <v>-692.52</v>
      </c>
      <c r="AD640">
        <v>-71.44</v>
      </c>
      <c r="AE640">
        <v>-1993.2</v>
      </c>
      <c r="AF640">
        <v>-129.72</v>
      </c>
      <c r="AG640">
        <v>-3619.05</v>
      </c>
      <c r="AH640">
        <v>1.2301</v>
      </c>
      <c r="AI640">
        <v>310.54000000000002</v>
      </c>
    </row>
    <row r="641" spans="1:35">
      <c r="A641">
        <v>2360</v>
      </c>
      <c r="B641" t="s">
        <v>675</v>
      </c>
      <c r="C641" s="12">
        <v>0.16650000000000001</v>
      </c>
      <c r="D641">
        <v>2.4</v>
      </c>
      <c r="E641" s="13">
        <v>42956</v>
      </c>
      <c r="F641">
        <v>0</v>
      </c>
      <c r="G641" s="13"/>
      <c r="H641">
        <v>94.4</v>
      </c>
      <c r="I641" s="12">
        <v>2.5399999999999999E-2</v>
      </c>
      <c r="J641" s="12">
        <v>2.5399999999999999E-2</v>
      </c>
      <c r="K641" s="12">
        <v>2.7699999999999999E-2</v>
      </c>
      <c r="L641" s="13">
        <v>42978</v>
      </c>
      <c r="M641" s="12">
        <v>0.73170000000000002</v>
      </c>
      <c r="N641" s="12">
        <v>7.6399999999999996E-2</v>
      </c>
      <c r="O641">
        <v>2.5299999999999998</v>
      </c>
      <c r="P641">
        <v>2.72</v>
      </c>
      <c r="Q641">
        <v>2.81</v>
      </c>
      <c r="R641">
        <v>10</v>
      </c>
      <c r="S641">
        <v>0.85</v>
      </c>
      <c r="T641">
        <v>1.17</v>
      </c>
      <c r="U641">
        <v>1.52</v>
      </c>
      <c r="V641">
        <v>3.54</v>
      </c>
      <c r="W641">
        <v>3.28</v>
      </c>
      <c r="X641">
        <v>22.91</v>
      </c>
      <c r="Y641">
        <v>3.61</v>
      </c>
      <c r="Z641">
        <v>7.4</v>
      </c>
      <c r="AA641">
        <v>69.81</v>
      </c>
      <c r="AB641">
        <v>-11.88</v>
      </c>
      <c r="AC641">
        <v>-112.18</v>
      </c>
      <c r="AD641">
        <v>-33.92</v>
      </c>
      <c r="AE641">
        <v>-320.16000000000003</v>
      </c>
      <c r="AF641">
        <v>-61.46</v>
      </c>
      <c r="AG641">
        <v>-580.14</v>
      </c>
      <c r="AH641">
        <v>7.6928999999999998</v>
      </c>
      <c r="AI641">
        <v>49.66</v>
      </c>
    </row>
    <row r="642" spans="1:35">
      <c r="A642">
        <v>2373</v>
      </c>
      <c r="B642" t="s">
        <v>676</v>
      </c>
      <c r="C642" s="12">
        <v>0.1229</v>
      </c>
      <c r="D642">
        <v>3.2</v>
      </c>
      <c r="E642" s="13">
        <v>42914</v>
      </c>
      <c r="F642">
        <v>0</v>
      </c>
      <c r="G642" s="13"/>
      <c r="H642">
        <v>61.2</v>
      </c>
      <c r="I642" s="12">
        <v>5.2299999999999999E-2</v>
      </c>
      <c r="J642" s="12">
        <v>5.2299999999999999E-2</v>
      </c>
      <c r="K642" s="12">
        <v>5.57E-2</v>
      </c>
      <c r="L642" s="13">
        <v>42931</v>
      </c>
      <c r="M642" s="12">
        <v>0.84209999999999996</v>
      </c>
      <c r="N642" s="12">
        <v>0.53920000000000001</v>
      </c>
      <c r="O642">
        <v>3.17</v>
      </c>
      <c r="P642">
        <v>2.88</v>
      </c>
      <c r="Q642">
        <v>2.37</v>
      </c>
      <c r="R642">
        <v>10</v>
      </c>
      <c r="S642">
        <v>0.95</v>
      </c>
      <c r="T642">
        <v>0.93</v>
      </c>
      <c r="U642">
        <v>1.1100000000000001</v>
      </c>
      <c r="V642">
        <v>2.99</v>
      </c>
      <c r="W642">
        <v>3.8</v>
      </c>
      <c r="X642">
        <v>15.61</v>
      </c>
      <c r="Y642">
        <v>2.8</v>
      </c>
      <c r="Z642">
        <v>4.38</v>
      </c>
      <c r="AA642">
        <v>26.81</v>
      </c>
      <c r="AB642">
        <v>-34.47</v>
      </c>
      <c r="AC642">
        <v>-210.96</v>
      </c>
      <c r="AD642">
        <v>-78.87</v>
      </c>
      <c r="AE642">
        <v>-482.69</v>
      </c>
      <c r="AF642">
        <v>-134.37</v>
      </c>
      <c r="AG642">
        <v>-822.35</v>
      </c>
      <c r="AH642">
        <v>5.8882000000000003</v>
      </c>
      <c r="AI642">
        <v>64.88</v>
      </c>
    </row>
    <row r="643" spans="1:35">
      <c r="A643">
        <v>2385</v>
      </c>
      <c r="B643" t="s">
        <v>677</v>
      </c>
      <c r="C643" s="12">
        <v>7.6200000000000004E-2</v>
      </c>
      <c r="D643">
        <v>4.3</v>
      </c>
      <c r="E643" s="13">
        <v>42913</v>
      </c>
      <c r="F643">
        <v>0.05</v>
      </c>
      <c r="G643" s="13">
        <v>42937</v>
      </c>
      <c r="H643">
        <v>72.599999999999994</v>
      </c>
      <c r="I643" s="12">
        <v>5.9200000000000003E-2</v>
      </c>
      <c r="J643" s="12">
        <v>5.9900000000000002E-2</v>
      </c>
      <c r="K643" s="12">
        <v>6.2300000000000001E-2</v>
      </c>
      <c r="L643" s="13">
        <v>42936</v>
      </c>
      <c r="M643" s="12">
        <v>0.75129999999999997</v>
      </c>
      <c r="N643" s="12">
        <v>0.15160000000000001</v>
      </c>
      <c r="O643">
        <v>4.57</v>
      </c>
      <c r="P643">
        <v>4.4400000000000004</v>
      </c>
      <c r="Q643">
        <v>4.07</v>
      </c>
      <c r="R643">
        <v>10</v>
      </c>
      <c r="S643">
        <v>0.78</v>
      </c>
      <c r="T643">
        <v>1.23</v>
      </c>
      <c r="U643">
        <v>1.1499999999999999</v>
      </c>
      <c r="V643">
        <v>3.16</v>
      </c>
      <c r="W643">
        <v>5.79</v>
      </c>
      <c r="X643">
        <v>13.99</v>
      </c>
      <c r="Y643">
        <v>2.2000000000000002</v>
      </c>
      <c r="Z643">
        <v>-8.27</v>
      </c>
      <c r="AA643">
        <v>-60.05</v>
      </c>
      <c r="AB643">
        <v>-51.81</v>
      </c>
      <c r="AC643">
        <v>-376.15</v>
      </c>
      <c r="AD643">
        <v>-101.57</v>
      </c>
      <c r="AE643">
        <v>-737.41</v>
      </c>
      <c r="AF643">
        <v>-163.77000000000001</v>
      </c>
      <c r="AG643">
        <v>-1188.99</v>
      </c>
      <c r="AH643">
        <v>4.4290000000000003</v>
      </c>
      <c r="AI643">
        <v>86.25</v>
      </c>
    </row>
    <row r="644" spans="1:35">
      <c r="A644">
        <v>2395</v>
      </c>
      <c r="B644" t="s">
        <v>678</v>
      </c>
      <c r="C644" s="12">
        <v>0.1386</v>
      </c>
      <c r="D644">
        <v>6</v>
      </c>
      <c r="E644" s="13">
        <v>42916</v>
      </c>
      <c r="F644">
        <v>0</v>
      </c>
      <c r="G644" s="13"/>
      <c r="H644">
        <v>254</v>
      </c>
      <c r="I644" s="12">
        <v>2.3599999999999999E-2</v>
      </c>
      <c r="J644" s="12">
        <v>2.3599999999999999E-2</v>
      </c>
      <c r="K644" s="12">
        <v>2.5399999999999999E-2</v>
      </c>
      <c r="L644" s="13">
        <v>42952</v>
      </c>
      <c r="M644" s="12">
        <v>0.74260000000000004</v>
      </c>
      <c r="N644" s="12">
        <v>0.18440000000000001</v>
      </c>
      <c r="O644">
        <v>6.09</v>
      </c>
      <c r="P644">
        <v>5.43</v>
      </c>
      <c r="Q644">
        <v>4.8600000000000003</v>
      </c>
      <c r="R644">
        <v>10</v>
      </c>
      <c r="S644">
        <v>2.08</v>
      </c>
      <c r="T644">
        <v>2.3199999999999998</v>
      </c>
      <c r="U644">
        <v>2.3199999999999998</v>
      </c>
      <c r="V644">
        <v>6.72</v>
      </c>
      <c r="W644">
        <v>8.08</v>
      </c>
      <c r="X644">
        <v>28.38</v>
      </c>
      <c r="Y644">
        <v>6.38</v>
      </c>
      <c r="Z644">
        <v>3.74</v>
      </c>
      <c r="AA644">
        <v>95.01</v>
      </c>
      <c r="AB644">
        <v>-13.94</v>
      </c>
      <c r="AC644">
        <v>-354.1</v>
      </c>
      <c r="AD644">
        <v>-34.15</v>
      </c>
      <c r="AE644">
        <v>-867.36</v>
      </c>
      <c r="AF644">
        <v>-59.41</v>
      </c>
      <c r="AG644">
        <v>-1508.94</v>
      </c>
      <c r="AH644">
        <v>3.1173000000000002</v>
      </c>
      <c r="AI644">
        <v>122.54</v>
      </c>
    </row>
    <row r="645" spans="1:35">
      <c r="A645">
        <v>2417</v>
      </c>
      <c r="B645" t="s">
        <v>679</v>
      </c>
      <c r="C645" s="12">
        <v>0</v>
      </c>
      <c r="D645">
        <v>0.1</v>
      </c>
      <c r="E645" s="13">
        <v>42928</v>
      </c>
      <c r="F645">
        <v>0</v>
      </c>
      <c r="G645" s="13"/>
      <c r="H645">
        <v>10.55</v>
      </c>
      <c r="I645" s="12">
        <v>9.4999999999999998E-3</v>
      </c>
      <c r="J645" s="12">
        <v>9.4999999999999998E-3</v>
      </c>
      <c r="K645" s="12">
        <v>9.4999999999999998E-3</v>
      </c>
      <c r="L645" s="13">
        <v>42959</v>
      </c>
      <c r="M645" s="12">
        <v>-7.1900000000000006E-2</v>
      </c>
      <c r="N645" s="12">
        <v>8.0299999999999996E-2</v>
      </c>
      <c r="O645">
        <v>0.1</v>
      </c>
      <c r="P645">
        <v>0.98</v>
      </c>
      <c r="Q645">
        <v>1.65</v>
      </c>
      <c r="R645">
        <v>10</v>
      </c>
      <c r="S645">
        <v>-0.25</v>
      </c>
      <c r="T645">
        <v>-0.11</v>
      </c>
      <c r="U645">
        <v>-0.11</v>
      </c>
      <c r="V645">
        <v>-0.47</v>
      </c>
      <c r="W645">
        <v>-1.39</v>
      </c>
      <c r="X645">
        <v>-13.02</v>
      </c>
      <c r="Y645">
        <v>0.69</v>
      </c>
      <c r="Z645">
        <v>-4.74</v>
      </c>
      <c r="AA645">
        <v>-5</v>
      </c>
      <c r="AB645">
        <v>-11.37</v>
      </c>
      <c r="AC645">
        <v>-12</v>
      </c>
      <c r="AD645">
        <v>-18.96</v>
      </c>
      <c r="AE645">
        <v>-20</v>
      </c>
      <c r="AF645">
        <v>-28.44</v>
      </c>
      <c r="AG645">
        <v>-30</v>
      </c>
      <c r="AH645">
        <v>200</v>
      </c>
      <c r="AI645">
        <v>1.91</v>
      </c>
    </row>
    <row r="646" spans="1:35">
      <c r="A646">
        <v>2423</v>
      </c>
      <c r="B646" t="s">
        <v>680</v>
      </c>
      <c r="C646" s="12">
        <v>0.122</v>
      </c>
      <c r="D646">
        <v>0.7</v>
      </c>
      <c r="E646" s="13">
        <v>42978</v>
      </c>
      <c r="F646">
        <v>0.5</v>
      </c>
      <c r="G646" s="13">
        <v>42978</v>
      </c>
      <c r="H646">
        <v>20.05</v>
      </c>
      <c r="I646" s="12">
        <v>3.49E-2</v>
      </c>
      <c r="J646" s="12">
        <v>5.9900000000000002E-2</v>
      </c>
      <c r="K646" s="12">
        <v>6.3700000000000007E-2</v>
      </c>
      <c r="L646" s="13">
        <v>43005</v>
      </c>
      <c r="M646" s="12">
        <v>0.71430000000000005</v>
      </c>
      <c r="N646" s="12">
        <v>0.3256</v>
      </c>
      <c r="O646">
        <v>1.06</v>
      </c>
      <c r="P646">
        <v>1.1599999999999999</v>
      </c>
      <c r="Q646">
        <v>1.35</v>
      </c>
      <c r="R646">
        <v>10</v>
      </c>
      <c r="S646">
        <v>0.42</v>
      </c>
      <c r="T646">
        <v>0.5</v>
      </c>
      <c r="U646">
        <v>0.4</v>
      </c>
      <c r="V646">
        <v>1.32</v>
      </c>
      <c r="W646">
        <v>1.68</v>
      </c>
      <c r="X646">
        <v>11.08</v>
      </c>
      <c r="Y646">
        <v>1.38</v>
      </c>
      <c r="Z646">
        <v>4.76</v>
      </c>
      <c r="AA646">
        <v>9.5399999999999991</v>
      </c>
      <c r="AB646">
        <v>-39.69</v>
      </c>
      <c r="AC646">
        <v>-79.58</v>
      </c>
      <c r="AD646">
        <v>-90.49</v>
      </c>
      <c r="AE646">
        <v>-181.44</v>
      </c>
      <c r="AF646">
        <v>-154</v>
      </c>
      <c r="AG646">
        <v>-308.76</v>
      </c>
      <c r="AH646">
        <v>15.708500000000001</v>
      </c>
      <c r="AI646">
        <v>24.32</v>
      </c>
    </row>
    <row r="647" spans="1:35">
      <c r="A647">
        <v>2428</v>
      </c>
      <c r="B647" t="s">
        <v>681</v>
      </c>
      <c r="C647" s="12">
        <v>0.18</v>
      </c>
      <c r="D647">
        <v>2.5</v>
      </c>
      <c r="E647" s="13">
        <v>43033</v>
      </c>
      <c r="F647">
        <v>0</v>
      </c>
      <c r="G647" s="13"/>
      <c r="H647">
        <v>66.599999999999994</v>
      </c>
      <c r="I647" s="12">
        <v>3.7499999999999999E-2</v>
      </c>
      <c r="J647" s="12">
        <v>3.7499999999999999E-2</v>
      </c>
      <c r="K647" s="12">
        <v>4.1300000000000003E-2</v>
      </c>
      <c r="L647" s="13">
        <v>43057</v>
      </c>
      <c r="M647" s="12">
        <v>0.46300000000000002</v>
      </c>
      <c r="N647" s="12">
        <v>0.2208</v>
      </c>
      <c r="O647">
        <v>2.2000000000000002</v>
      </c>
      <c r="P647">
        <v>2.08</v>
      </c>
      <c r="Q647">
        <v>1.9</v>
      </c>
      <c r="R647">
        <v>10</v>
      </c>
      <c r="S647">
        <v>0.97</v>
      </c>
      <c r="T647">
        <v>1.73</v>
      </c>
      <c r="U647">
        <v>2.4500000000000002</v>
      </c>
      <c r="V647">
        <v>5.15</v>
      </c>
      <c r="W647">
        <v>5.4</v>
      </c>
      <c r="X647">
        <v>10.59</v>
      </c>
      <c r="Y647">
        <v>1.82</v>
      </c>
      <c r="Z647">
        <v>13.33</v>
      </c>
      <c r="AA647">
        <v>88.75</v>
      </c>
      <c r="AB647">
        <v>-15.32</v>
      </c>
      <c r="AC647">
        <v>-102</v>
      </c>
      <c r="AD647">
        <v>-48.05</v>
      </c>
      <c r="AE647">
        <v>-320</v>
      </c>
      <c r="AF647">
        <v>-88.96</v>
      </c>
      <c r="AG647">
        <v>-592.5</v>
      </c>
      <c r="AH647">
        <v>7.3394000000000004</v>
      </c>
      <c r="AI647">
        <v>52.05</v>
      </c>
    </row>
    <row r="648" spans="1:35">
      <c r="A648">
        <v>2433</v>
      </c>
      <c r="B648" t="s">
        <v>682</v>
      </c>
      <c r="C648" s="12">
        <v>0.1394</v>
      </c>
      <c r="D648">
        <v>3.3</v>
      </c>
      <c r="E648" s="13">
        <v>42910</v>
      </c>
      <c r="F648">
        <v>0</v>
      </c>
      <c r="G648" s="13"/>
      <c r="H648">
        <v>42.25</v>
      </c>
      <c r="I648" s="12">
        <v>7.8100000000000003E-2</v>
      </c>
      <c r="J648" s="12">
        <v>7.8100000000000003E-2</v>
      </c>
      <c r="K648" s="12">
        <v>8.4000000000000005E-2</v>
      </c>
      <c r="L648" s="13">
        <v>42929</v>
      </c>
      <c r="M648" s="12">
        <v>0.8992</v>
      </c>
      <c r="N648" s="12">
        <v>0.67800000000000005</v>
      </c>
      <c r="O648">
        <v>3.5</v>
      </c>
      <c r="P648">
        <v>3.26</v>
      </c>
      <c r="Q648">
        <v>2.64</v>
      </c>
      <c r="R648">
        <v>10</v>
      </c>
      <c r="S648">
        <v>0.56999999999999995</v>
      </c>
      <c r="T648">
        <v>0.5</v>
      </c>
      <c r="U648">
        <v>1.43</v>
      </c>
      <c r="V648">
        <v>2.5</v>
      </c>
      <c r="W648">
        <v>3.67</v>
      </c>
      <c r="X648">
        <v>13.46</v>
      </c>
      <c r="Y648">
        <v>1.8</v>
      </c>
      <c r="Z648">
        <v>12.66</v>
      </c>
      <c r="AA648">
        <v>53.51</v>
      </c>
      <c r="AB648">
        <v>-45.82</v>
      </c>
      <c r="AC648">
        <v>-193.59</v>
      </c>
      <c r="AD648">
        <v>-112.66</v>
      </c>
      <c r="AE648">
        <v>-475.99</v>
      </c>
      <c r="AF648">
        <v>-196.21</v>
      </c>
      <c r="AG648">
        <v>-828.99</v>
      </c>
      <c r="AH648">
        <v>5.6657000000000002</v>
      </c>
      <c r="AI648">
        <v>67.42</v>
      </c>
    </row>
    <row r="649" spans="1:35">
      <c r="A649">
        <v>2439</v>
      </c>
      <c r="B649" t="s">
        <v>683</v>
      </c>
      <c r="C649" s="12">
        <v>0.14949999999999999</v>
      </c>
      <c r="D649">
        <v>3.2</v>
      </c>
      <c r="E649" s="13">
        <v>42952</v>
      </c>
      <c r="F649">
        <v>0</v>
      </c>
      <c r="G649" s="13"/>
      <c r="H649">
        <v>147</v>
      </c>
      <c r="I649" s="12">
        <v>2.18E-2</v>
      </c>
      <c r="J649" s="12">
        <v>2.18E-2</v>
      </c>
      <c r="K649" s="12">
        <v>2.35E-2</v>
      </c>
      <c r="L649" s="13">
        <v>42971</v>
      </c>
      <c r="M649" s="12">
        <v>0.91949999999999998</v>
      </c>
      <c r="N649" s="12">
        <v>8.7400000000000005E-2</v>
      </c>
      <c r="O649">
        <v>4.28</v>
      </c>
      <c r="P649">
        <v>3.53</v>
      </c>
      <c r="Q649">
        <v>3.53</v>
      </c>
      <c r="R649">
        <v>10</v>
      </c>
      <c r="S649">
        <v>0.21</v>
      </c>
      <c r="T649">
        <v>1.75</v>
      </c>
      <c r="U649">
        <v>5.01</v>
      </c>
      <c r="V649">
        <v>6.97</v>
      </c>
      <c r="W649">
        <v>3.48</v>
      </c>
      <c r="X649">
        <v>13.47</v>
      </c>
      <c r="Y649">
        <v>3.9</v>
      </c>
      <c r="Z649">
        <v>4.57</v>
      </c>
      <c r="AA649">
        <v>67.239999999999995</v>
      </c>
      <c r="AB649">
        <v>-11.8</v>
      </c>
      <c r="AC649">
        <v>-173.5</v>
      </c>
      <c r="AD649">
        <v>-30.52</v>
      </c>
      <c r="AE649">
        <v>-448.64</v>
      </c>
      <c r="AF649">
        <v>-53.92</v>
      </c>
      <c r="AG649">
        <v>-792.56</v>
      </c>
      <c r="AH649">
        <v>5.8152999999999997</v>
      </c>
      <c r="AI649">
        <v>65.69</v>
      </c>
    </row>
    <row r="650" spans="1:35">
      <c r="A650">
        <v>2453</v>
      </c>
      <c r="B650" t="s">
        <v>684</v>
      </c>
      <c r="C650" s="12">
        <v>0.19189999999999999</v>
      </c>
      <c r="D650">
        <v>0.5</v>
      </c>
      <c r="E650" s="13">
        <v>42930</v>
      </c>
      <c r="F650">
        <v>0</v>
      </c>
      <c r="G650" s="13"/>
      <c r="H650">
        <v>12.1</v>
      </c>
      <c r="I650" s="12">
        <v>4.1300000000000003E-2</v>
      </c>
      <c r="J650" s="12">
        <v>4.1300000000000003E-2</v>
      </c>
      <c r="K650" s="12">
        <v>4.5699999999999998E-2</v>
      </c>
      <c r="L650" s="13">
        <v>42964</v>
      </c>
      <c r="M650" s="12">
        <v>0.76919999999999999</v>
      </c>
      <c r="N650" s="12">
        <v>0.25519999999999998</v>
      </c>
      <c r="O650">
        <v>0.56999999999999995</v>
      </c>
      <c r="P650">
        <v>0.45</v>
      </c>
      <c r="Q650">
        <v>0.31</v>
      </c>
      <c r="R650">
        <v>6</v>
      </c>
      <c r="S650">
        <v>0.04</v>
      </c>
      <c r="T650">
        <v>0.23</v>
      </c>
      <c r="U650">
        <v>0.04</v>
      </c>
      <c r="V650">
        <v>0.31</v>
      </c>
      <c r="W650">
        <v>0.65</v>
      </c>
      <c r="X650">
        <v>22.83</v>
      </c>
      <c r="Y650">
        <v>0.72</v>
      </c>
      <c r="Z650">
        <v>17.010000000000002</v>
      </c>
      <c r="AA650">
        <v>20.58</v>
      </c>
      <c r="AB650">
        <v>-14.7</v>
      </c>
      <c r="AC650">
        <v>-17.78</v>
      </c>
      <c r="AD650">
        <v>-50.93</v>
      </c>
      <c r="AE650">
        <v>-61.62</v>
      </c>
      <c r="AF650">
        <v>-96.21</v>
      </c>
      <c r="AG650">
        <v>-116.42</v>
      </c>
      <c r="AH650">
        <v>36.497999999999998</v>
      </c>
      <c r="AI650">
        <v>10.47</v>
      </c>
    </row>
    <row r="651" spans="1:35">
      <c r="A651">
        <v>2461</v>
      </c>
      <c r="B651" t="s">
        <v>685</v>
      </c>
      <c r="C651" s="12">
        <v>4.7500000000000001E-2</v>
      </c>
      <c r="D651">
        <v>0.5</v>
      </c>
      <c r="E651" s="13">
        <v>42910</v>
      </c>
      <c r="F651">
        <v>0</v>
      </c>
      <c r="G651" s="13"/>
      <c r="H651">
        <v>16.55</v>
      </c>
      <c r="I651" s="12">
        <v>3.0200000000000001E-2</v>
      </c>
      <c r="J651" s="12">
        <v>3.0200000000000001E-2</v>
      </c>
      <c r="K651" s="12">
        <v>3.09E-2</v>
      </c>
      <c r="L651" s="13">
        <v>42928</v>
      </c>
      <c r="M651" s="12">
        <v>0.44640000000000002</v>
      </c>
      <c r="N651" s="12">
        <v>0.1028</v>
      </c>
      <c r="O651">
        <v>0.52</v>
      </c>
      <c r="P651">
        <v>0.36</v>
      </c>
      <c r="Q651">
        <v>0.52</v>
      </c>
      <c r="R651">
        <v>9</v>
      </c>
      <c r="S651">
        <v>0.23</v>
      </c>
      <c r="T651">
        <v>0.21</v>
      </c>
      <c r="U651">
        <v>0.46</v>
      </c>
      <c r="V651">
        <v>0.9</v>
      </c>
      <c r="W651">
        <v>1.1200000000000001</v>
      </c>
      <c r="X651">
        <v>14.52</v>
      </c>
      <c r="Y651">
        <v>0.91</v>
      </c>
      <c r="Z651">
        <v>-8.2899999999999991</v>
      </c>
      <c r="AA651">
        <v>-13.72</v>
      </c>
      <c r="AB651">
        <v>-29.94</v>
      </c>
      <c r="AC651">
        <v>-49.55</v>
      </c>
      <c r="AD651">
        <v>-54.68</v>
      </c>
      <c r="AE651">
        <v>-90.5</v>
      </c>
      <c r="AF651">
        <v>-85.61</v>
      </c>
      <c r="AG651">
        <v>-141.69</v>
      </c>
      <c r="AH651">
        <v>39.072000000000003</v>
      </c>
      <c r="AI651">
        <v>9.7799999999999994</v>
      </c>
    </row>
    <row r="652" spans="1:35">
      <c r="A652">
        <v>2476</v>
      </c>
      <c r="B652" t="s">
        <v>686</v>
      </c>
      <c r="C652" s="12">
        <v>0.1714</v>
      </c>
      <c r="D652">
        <v>1.53</v>
      </c>
      <c r="E652" s="13">
        <v>42951</v>
      </c>
      <c r="F652">
        <v>0</v>
      </c>
      <c r="G652" s="13"/>
      <c r="H652">
        <v>26.85</v>
      </c>
      <c r="I652" s="12">
        <v>5.7000000000000002E-2</v>
      </c>
      <c r="J652" s="12">
        <v>5.7000000000000002E-2</v>
      </c>
      <c r="K652" s="12">
        <v>6.2300000000000001E-2</v>
      </c>
      <c r="L652" s="13">
        <v>42987</v>
      </c>
      <c r="M652" s="12">
        <v>0.6986</v>
      </c>
      <c r="N652" s="12">
        <v>0.1129</v>
      </c>
      <c r="O652">
        <v>1.44</v>
      </c>
      <c r="P652">
        <v>1.2</v>
      </c>
      <c r="Q652">
        <v>1.45</v>
      </c>
      <c r="R652">
        <v>10</v>
      </c>
      <c r="S652">
        <v>0.41</v>
      </c>
      <c r="T652">
        <v>0.69</v>
      </c>
      <c r="U652">
        <v>0.63</v>
      </c>
      <c r="V652">
        <v>1.73</v>
      </c>
      <c r="W652">
        <v>2.19</v>
      </c>
      <c r="X652">
        <v>11.57</v>
      </c>
      <c r="Y652">
        <v>1.1200000000000001</v>
      </c>
      <c r="Z652">
        <v>17.899999999999999</v>
      </c>
      <c r="AA652">
        <v>48.06</v>
      </c>
      <c r="AB652">
        <v>-25.41</v>
      </c>
      <c r="AC652">
        <v>-68.209999999999994</v>
      </c>
      <c r="AD652">
        <v>-74.900000000000006</v>
      </c>
      <c r="AE652">
        <v>-201.1</v>
      </c>
      <c r="AF652">
        <v>-136.77000000000001</v>
      </c>
      <c r="AG652">
        <v>-367.22</v>
      </c>
      <c r="AH652">
        <v>12.040100000000001</v>
      </c>
      <c r="AI652">
        <v>31.73</v>
      </c>
    </row>
    <row r="653" spans="1:35">
      <c r="A653">
        <v>3691</v>
      </c>
      <c r="B653" t="s">
        <v>687</v>
      </c>
      <c r="C653" s="12">
        <v>0.18909999999999999</v>
      </c>
      <c r="D653">
        <v>20</v>
      </c>
      <c r="E653" s="13">
        <v>42931</v>
      </c>
      <c r="F653">
        <v>0</v>
      </c>
      <c r="G653" s="13"/>
      <c r="H653">
        <v>344</v>
      </c>
      <c r="I653" s="12">
        <v>5.8099999999999999E-2</v>
      </c>
      <c r="J653" s="12">
        <v>5.8099999999999999E-2</v>
      </c>
      <c r="K653" s="12">
        <v>6.4199999999999993E-2</v>
      </c>
      <c r="L653" s="13">
        <v>42964</v>
      </c>
      <c r="M653" s="12">
        <v>0.50439999999999996</v>
      </c>
      <c r="N653" s="12">
        <v>0.55159999999999998</v>
      </c>
      <c r="O653">
        <v>14.34</v>
      </c>
      <c r="P653">
        <v>16.329999999999998</v>
      </c>
      <c r="Q653">
        <v>10.8</v>
      </c>
      <c r="R653">
        <v>7</v>
      </c>
      <c r="S653">
        <v>10.029999999999999</v>
      </c>
      <c r="T653">
        <v>6.96</v>
      </c>
      <c r="U653">
        <v>9.19</v>
      </c>
      <c r="V653">
        <v>26.18</v>
      </c>
      <c r="W653">
        <v>39.65</v>
      </c>
      <c r="X653">
        <v>9.0299999999999994</v>
      </c>
      <c r="Y653">
        <v>2.96</v>
      </c>
      <c r="Z653">
        <v>23.15</v>
      </c>
      <c r="AA653">
        <v>796.45</v>
      </c>
      <c r="AB653">
        <v>-21.39</v>
      </c>
      <c r="AC653">
        <v>-735.92</v>
      </c>
      <c r="AD653">
        <v>-72.3</v>
      </c>
      <c r="AE653">
        <v>-2487.1999999999998</v>
      </c>
      <c r="AF653">
        <v>-135.94</v>
      </c>
      <c r="AG653">
        <v>-4676.3</v>
      </c>
      <c r="AH653">
        <v>0.91359999999999997</v>
      </c>
      <c r="AI653">
        <v>418.12</v>
      </c>
    </row>
    <row r="654" spans="1:35">
      <c r="A654">
        <v>2477</v>
      </c>
      <c r="B654" t="s">
        <v>688</v>
      </c>
      <c r="C654" s="12">
        <v>1.46E-2</v>
      </c>
      <c r="D654">
        <v>1.1000000000000001</v>
      </c>
      <c r="E654" s="13">
        <v>42971</v>
      </c>
      <c r="F654">
        <v>0</v>
      </c>
      <c r="H654">
        <v>18.5</v>
      </c>
      <c r="I654" s="12">
        <v>5.9499999999999997E-2</v>
      </c>
      <c r="J654" s="12">
        <v>5.9499999999999997E-2</v>
      </c>
      <c r="K654" s="12">
        <v>5.9900000000000002E-2</v>
      </c>
      <c r="L654" s="13">
        <v>42988</v>
      </c>
      <c r="M654" s="12">
        <v>0.90159999999999996</v>
      </c>
      <c r="N654" s="12">
        <v>0.31330000000000002</v>
      </c>
      <c r="O654">
        <v>1.7</v>
      </c>
      <c r="P654">
        <v>1.08</v>
      </c>
      <c r="Q654">
        <v>0.95</v>
      </c>
      <c r="R654">
        <v>9</v>
      </c>
      <c r="S654">
        <v>0.28000000000000003</v>
      </c>
      <c r="T654">
        <v>0.28999999999999998</v>
      </c>
      <c r="U654">
        <v>0.38</v>
      </c>
      <c r="V654">
        <v>0.95</v>
      </c>
      <c r="W654">
        <v>1.22</v>
      </c>
      <c r="X654">
        <v>13.81</v>
      </c>
      <c r="Y654">
        <v>1.39</v>
      </c>
      <c r="Z654">
        <v>-25.61</v>
      </c>
      <c r="AA654">
        <v>-47.37</v>
      </c>
      <c r="AB654">
        <v>-67.53</v>
      </c>
      <c r="AC654">
        <v>-124.93</v>
      </c>
      <c r="AD654">
        <v>-115.45</v>
      </c>
      <c r="AE654">
        <v>-213.58</v>
      </c>
      <c r="AF654">
        <v>-175.34</v>
      </c>
      <c r="AG654">
        <v>-324.38</v>
      </c>
      <c r="AH654">
        <v>18.0501</v>
      </c>
      <c r="AI654">
        <v>21.16</v>
      </c>
    </row>
    <row r="655" spans="1:35">
      <c r="A655">
        <v>2480</v>
      </c>
      <c r="B655" t="s">
        <v>689</v>
      </c>
      <c r="C655" s="12">
        <v>0.22009999999999999</v>
      </c>
      <c r="D655">
        <v>2</v>
      </c>
      <c r="E655" s="13">
        <v>42916</v>
      </c>
      <c r="F655">
        <v>0</v>
      </c>
      <c r="G655" s="13"/>
      <c r="H655">
        <v>31.9</v>
      </c>
      <c r="I655" s="14">
        <v>6.2700000000000006E-2</v>
      </c>
      <c r="J655" s="14">
        <v>6.2700000000000006E-2</v>
      </c>
      <c r="K655" s="12">
        <v>7.0400000000000004E-2</v>
      </c>
      <c r="L655" s="13">
        <v>42945</v>
      </c>
      <c r="M655" s="12">
        <v>0.99009999999999998</v>
      </c>
      <c r="N655" s="12">
        <v>9.1200000000000003E-2</v>
      </c>
      <c r="O655">
        <v>2</v>
      </c>
      <c r="P655">
        <v>1.96</v>
      </c>
      <c r="Q655">
        <v>1.77</v>
      </c>
      <c r="R655">
        <v>10</v>
      </c>
      <c r="S655">
        <v>0.5</v>
      </c>
      <c r="T655">
        <v>0.53</v>
      </c>
      <c r="U655">
        <v>0.72</v>
      </c>
      <c r="V655">
        <v>1.75</v>
      </c>
      <c r="W655">
        <v>2.02</v>
      </c>
      <c r="X655">
        <v>14.18</v>
      </c>
      <c r="Y655">
        <v>1.55</v>
      </c>
      <c r="Z655">
        <v>34.200000000000003</v>
      </c>
      <c r="AA655">
        <v>109.1</v>
      </c>
      <c r="AB655">
        <v>-14.52</v>
      </c>
      <c r="AC655">
        <v>-46.31</v>
      </c>
      <c r="AD655">
        <v>-70.19</v>
      </c>
      <c r="AE655">
        <v>-223.92</v>
      </c>
      <c r="AF655">
        <v>-139.79</v>
      </c>
      <c r="AG655">
        <v>-445.93</v>
      </c>
      <c r="AH655">
        <v>9.0085999999999995</v>
      </c>
      <c r="AI655">
        <v>42.4</v>
      </c>
    </row>
    <row r="656" spans="1:35">
      <c r="A656">
        <v>2482</v>
      </c>
      <c r="B656" t="s">
        <v>690</v>
      </c>
      <c r="C656" s="12">
        <v>0.23699999999999999</v>
      </c>
      <c r="D656">
        <v>0.15</v>
      </c>
      <c r="E656" s="13">
        <v>42977</v>
      </c>
      <c r="F656">
        <v>0</v>
      </c>
      <c r="G656" s="13"/>
      <c r="H656">
        <v>13.95</v>
      </c>
      <c r="I656" s="12">
        <v>1.0800000000000001E-2</v>
      </c>
      <c r="J656" s="12">
        <v>1.0800000000000001E-2</v>
      </c>
      <c r="K656" s="12">
        <v>1.2200000000000001E-2</v>
      </c>
      <c r="L656" s="13">
        <v>43001</v>
      </c>
      <c r="M656" s="12">
        <v>0.6</v>
      </c>
      <c r="N656" s="12">
        <v>0.31280000000000002</v>
      </c>
      <c r="O656">
        <v>0.05</v>
      </c>
      <c r="P656">
        <v>0.03</v>
      </c>
      <c r="Q656">
        <v>0.27</v>
      </c>
      <c r="R656">
        <v>4</v>
      </c>
      <c r="S656">
        <v>0.15</v>
      </c>
      <c r="T656">
        <v>0.06</v>
      </c>
      <c r="U656">
        <v>-0.01</v>
      </c>
      <c r="V656">
        <v>0.2</v>
      </c>
      <c r="W656">
        <v>0.25</v>
      </c>
      <c r="X656">
        <v>-73.42</v>
      </c>
      <c r="Y656">
        <v>1.04</v>
      </c>
      <c r="Z656">
        <v>6.73</v>
      </c>
      <c r="AA656">
        <v>9.39</v>
      </c>
      <c r="AB656">
        <v>-1.69</v>
      </c>
      <c r="AC656">
        <v>-2.36</v>
      </c>
      <c r="AD656">
        <v>-11.31</v>
      </c>
      <c r="AE656">
        <v>-15.78</v>
      </c>
      <c r="AF656">
        <v>-23.34</v>
      </c>
      <c r="AG656">
        <v>-32.56</v>
      </c>
      <c r="AH656">
        <v>119.2073</v>
      </c>
      <c r="AI656">
        <v>3.2</v>
      </c>
    </row>
    <row r="657" spans="1:35">
      <c r="A657">
        <v>2488</v>
      </c>
      <c r="B657" t="s">
        <v>691</v>
      </c>
      <c r="C657" s="12">
        <v>0.1221</v>
      </c>
      <c r="D657">
        <v>2.2000000000000002</v>
      </c>
      <c r="E657" s="13">
        <v>42958</v>
      </c>
      <c r="F657">
        <v>0</v>
      </c>
      <c r="G657" s="13"/>
      <c r="H657">
        <v>43.95</v>
      </c>
      <c r="I657" s="12">
        <v>5.0099999999999999E-2</v>
      </c>
      <c r="J657" s="12">
        <v>5.0099999999999999E-2</v>
      </c>
      <c r="K657" s="12">
        <v>5.33E-2</v>
      </c>
      <c r="L657" s="13">
        <v>42987</v>
      </c>
      <c r="M657" s="12">
        <v>0.73829999999999996</v>
      </c>
      <c r="N657" s="12">
        <v>0.12670000000000001</v>
      </c>
      <c r="O657">
        <v>1.93</v>
      </c>
      <c r="P657">
        <v>1.37</v>
      </c>
      <c r="Q657">
        <v>1.32</v>
      </c>
      <c r="R657">
        <v>10</v>
      </c>
      <c r="S657">
        <v>1.1299999999999999</v>
      </c>
      <c r="T657">
        <v>1.35</v>
      </c>
      <c r="U657">
        <v>1.49</v>
      </c>
      <c r="V657">
        <v>3.97</v>
      </c>
      <c r="W657">
        <v>2.98</v>
      </c>
      <c r="X657">
        <v>8.84</v>
      </c>
      <c r="Y657">
        <v>1.86</v>
      </c>
      <c r="Z657">
        <v>4</v>
      </c>
      <c r="AA657">
        <v>17.59</v>
      </c>
      <c r="AB657">
        <v>-33.18</v>
      </c>
      <c r="AC657">
        <v>-145.81</v>
      </c>
      <c r="AD657">
        <v>-75.67</v>
      </c>
      <c r="AE657">
        <v>-332.55</v>
      </c>
      <c r="AF657">
        <v>-128.78</v>
      </c>
      <c r="AG657">
        <v>-565.98</v>
      </c>
      <c r="AH657">
        <v>8.5678000000000001</v>
      </c>
      <c r="AI657">
        <v>44.59</v>
      </c>
    </row>
    <row r="658" spans="1:35">
      <c r="A658">
        <v>2495</v>
      </c>
      <c r="B658" t="s">
        <v>692</v>
      </c>
      <c r="C658" s="12">
        <v>0.20480000000000001</v>
      </c>
      <c r="D658">
        <v>0.9</v>
      </c>
      <c r="E658" s="13">
        <v>42944</v>
      </c>
      <c r="F658">
        <v>0</v>
      </c>
      <c r="G658" s="13"/>
      <c r="H658">
        <v>17.100000000000001</v>
      </c>
      <c r="I658" s="12">
        <v>5.2600000000000001E-2</v>
      </c>
      <c r="J658" s="12">
        <v>5.2600000000000001E-2</v>
      </c>
      <c r="K658" s="12">
        <v>5.8599999999999999E-2</v>
      </c>
      <c r="L658" s="13">
        <v>42972</v>
      </c>
      <c r="M658" s="12">
        <v>0.86539999999999995</v>
      </c>
      <c r="N658" s="12">
        <v>0.23</v>
      </c>
      <c r="O658">
        <v>0.55000000000000004</v>
      </c>
      <c r="P658">
        <v>0.87</v>
      </c>
      <c r="Q658">
        <v>1.96</v>
      </c>
      <c r="R658">
        <v>10</v>
      </c>
      <c r="S658">
        <v>0.11</v>
      </c>
      <c r="T658">
        <v>0.2</v>
      </c>
      <c r="U658">
        <v>0.19</v>
      </c>
      <c r="V658">
        <v>0.5</v>
      </c>
      <c r="W658">
        <v>1.04</v>
      </c>
      <c r="X658">
        <v>19.43</v>
      </c>
      <c r="Y658">
        <v>1.17</v>
      </c>
      <c r="Z658">
        <v>24.88</v>
      </c>
      <c r="AA658">
        <v>42.55</v>
      </c>
      <c r="AB658">
        <v>-15.73</v>
      </c>
      <c r="AC658">
        <v>-26.9</v>
      </c>
      <c r="AD658">
        <v>-62.15</v>
      </c>
      <c r="AE658">
        <v>-106.27</v>
      </c>
      <c r="AF658">
        <v>-120.17</v>
      </c>
      <c r="AG658">
        <v>-205.49</v>
      </c>
      <c r="AH658">
        <v>20.158000000000001</v>
      </c>
      <c r="AI658">
        <v>18.95</v>
      </c>
    </row>
    <row r="659" spans="1:35">
      <c r="A659">
        <v>2538</v>
      </c>
      <c r="B659" t="s">
        <v>693</v>
      </c>
      <c r="C659" s="12">
        <v>3.15E-2</v>
      </c>
      <c r="D659">
        <v>1.3</v>
      </c>
      <c r="E659" s="13">
        <v>42922</v>
      </c>
      <c r="F659">
        <v>0</v>
      </c>
      <c r="G659" s="13"/>
      <c r="H659">
        <v>11.55</v>
      </c>
      <c r="I659" s="12">
        <v>0.11260000000000001</v>
      </c>
      <c r="J659" s="12">
        <v>0.11260000000000001</v>
      </c>
      <c r="K659" s="12">
        <v>0.1144</v>
      </c>
      <c r="L659" s="13">
        <v>42945</v>
      </c>
      <c r="M659" s="12">
        <v>0.32340000000000002</v>
      </c>
      <c r="N659" s="12">
        <v>6.7400000000000002E-2</v>
      </c>
      <c r="O659">
        <v>1.41</v>
      </c>
      <c r="P659">
        <v>1.37</v>
      </c>
      <c r="Q659">
        <v>1.3</v>
      </c>
      <c r="R659">
        <v>10</v>
      </c>
      <c r="S659">
        <v>0.25</v>
      </c>
      <c r="T659">
        <v>-0.22</v>
      </c>
      <c r="U659">
        <v>-0.21</v>
      </c>
      <c r="V659">
        <v>-0.18</v>
      </c>
      <c r="W659">
        <v>4.0199999999999996</v>
      </c>
      <c r="X659">
        <v>-20.260000000000002</v>
      </c>
      <c r="Y659">
        <v>0.63</v>
      </c>
      <c r="Z659">
        <v>-39.44</v>
      </c>
      <c r="AA659">
        <v>-45.55</v>
      </c>
      <c r="AB659">
        <v>-119.46</v>
      </c>
      <c r="AC659">
        <v>-137.97999999999999</v>
      </c>
      <c r="AD659">
        <v>-210.93</v>
      </c>
      <c r="AE659">
        <v>-243.62</v>
      </c>
      <c r="AF659">
        <v>-325.25</v>
      </c>
      <c r="AG659">
        <v>-375.67</v>
      </c>
      <c r="AH659">
        <v>15.146100000000001</v>
      </c>
      <c r="AI659">
        <v>25.22</v>
      </c>
    </row>
    <row r="660" spans="1:35">
      <c r="A660">
        <v>2539</v>
      </c>
      <c r="B660" t="s">
        <v>694</v>
      </c>
      <c r="C660" s="12">
        <v>7.1099999999999997E-2</v>
      </c>
      <c r="D660">
        <v>1.1000000000000001</v>
      </c>
      <c r="E660" s="13">
        <v>42951</v>
      </c>
      <c r="F660">
        <v>2</v>
      </c>
      <c r="G660" s="13">
        <v>42951</v>
      </c>
      <c r="H660">
        <v>27.2</v>
      </c>
      <c r="I660" s="12">
        <v>4.0399999999999998E-2</v>
      </c>
      <c r="J660" s="12">
        <v>0.114</v>
      </c>
      <c r="K660" s="12">
        <v>0.1182</v>
      </c>
      <c r="L660" s="13">
        <v>42987</v>
      </c>
      <c r="M660" s="12">
        <v>0.88319999999999999</v>
      </c>
      <c r="N660" s="12">
        <v>0.22670000000000001</v>
      </c>
      <c r="O660">
        <v>3.03</v>
      </c>
      <c r="P660">
        <v>2.2200000000000002</v>
      </c>
      <c r="Q660">
        <v>1.37</v>
      </c>
      <c r="R660">
        <v>7</v>
      </c>
      <c r="S660">
        <v>0.39</v>
      </c>
      <c r="T660">
        <v>-0.03</v>
      </c>
      <c r="U660">
        <v>0.01</v>
      </c>
      <c r="V660">
        <v>0.37</v>
      </c>
      <c r="W660">
        <v>3.51</v>
      </c>
      <c r="X660">
        <v>20</v>
      </c>
      <c r="Y660">
        <v>2.0499999999999998</v>
      </c>
      <c r="Z660">
        <v>-18.489999999999998</v>
      </c>
      <c r="AA660">
        <v>-50.31</v>
      </c>
      <c r="AB660">
        <v>-101.11</v>
      </c>
      <c r="AC660">
        <v>-275.02</v>
      </c>
      <c r="AD660">
        <v>-195.53</v>
      </c>
      <c r="AE660">
        <v>-531.84</v>
      </c>
      <c r="AF660">
        <v>-313.55</v>
      </c>
      <c r="AG660">
        <v>-852.86</v>
      </c>
      <c r="AH660">
        <v>6.2301000000000002</v>
      </c>
      <c r="AI660">
        <v>61.31</v>
      </c>
    </row>
    <row r="661" spans="1:35">
      <c r="A661">
        <v>2548</v>
      </c>
      <c r="B661" t="s">
        <v>695</v>
      </c>
      <c r="C661" s="14">
        <v>4.3400000000000001E-2</v>
      </c>
      <c r="D661">
        <v>5.5</v>
      </c>
      <c r="E661" s="13">
        <v>42915</v>
      </c>
      <c r="F661">
        <v>0</v>
      </c>
      <c r="G661" s="13"/>
      <c r="H661">
        <v>66.3</v>
      </c>
      <c r="I661" s="12">
        <v>8.3000000000000004E-2</v>
      </c>
      <c r="J661" s="12">
        <v>8.3000000000000004E-2</v>
      </c>
      <c r="K661" s="12">
        <v>8.48E-2</v>
      </c>
      <c r="L661" s="13">
        <v>42951</v>
      </c>
      <c r="M661" s="12">
        <v>0.57350000000000001</v>
      </c>
      <c r="N661" s="12">
        <v>0.15629999999999999</v>
      </c>
      <c r="O661">
        <v>5.17</v>
      </c>
      <c r="P661">
        <v>5.46</v>
      </c>
      <c r="Q661">
        <v>5.69</v>
      </c>
      <c r="R661">
        <v>10</v>
      </c>
      <c r="S661">
        <v>-0.13</v>
      </c>
      <c r="T661">
        <v>-0.16</v>
      </c>
      <c r="U661">
        <v>4.09</v>
      </c>
      <c r="V661">
        <v>3.8</v>
      </c>
      <c r="W661">
        <v>9.59</v>
      </c>
      <c r="X661">
        <v>12.6</v>
      </c>
      <c r="Y661">
        <v>1.35</v>
      </c>
      <c r="Z661">
        <v>-24.38</v>
      </c>
      <c r="AA661">
        <v>-161.62</v>
      </c>
      <c r="AB661">
        <v>-83.71</v>
      </c>
      <c r="AC661">
        <v>-554.97</v>
      </c>
      <c r="AD661">
        <v>-151.51</v>
      </c>
      <c r="AE661">
        <v>-1004.52</v>
      </c>
      <c r="AF661">
        <v>-236.27</v>
      </c>
      <c r="AG661">
        <v>-1566.46</v>
      </c>
      <c r="AH661">
        <v>3.5590999999999999</v>
      </c>
      <c r="AI661">
        <v>107.33</v>
      </c>
    </row>
    <row r="662" spans="1:35">
      <c r="A662">
        <v>2596</v>
      </c>
      <c r="B662" t="s">
        <v>696</v>
      </c>
      <c r="C662" s="12">
        <v>5.4600000000000003E-2</v>
      </c>
      <c r="D662">
        <v>1</v>
      </c>
      <c r="E662" s="13">
        <v>42937</v>
      </c>
      <c r="F662">
        <v>0</v>
      </c>
      <c r="G662" s="13"/>
      <c r="H662">
        <v>20.3</v>
      </c>
      <c r="I662" s="12">
        <v>4.9299999999999997E-2</v>
      </c>
      <c r="J662" s="12">
        <v>4.9299999999999997E-2</v>
      </c>
      <c r="K662" s="12">
        <v>5.0599999999999999E-2</v>
      </c>
      <c r="L662" s="13">
        <v>42959</v>
      </c>
      <c r="M662" s="12">
        <v>1.4286000000000001</v>
      </c>
      <c r="N662" s="12">
        <v>0.439</v>
      </c>
      <c r="O662">
        <v>1.37</v>
      </c>
      <c r="P662">
        <v>1.3</v>
      </c>
      <c r="Q662">
        <v>1.56</v>
      </c>
      <c r="R662">
        <v>10</v>
      </c>
      <c r="S662">
        <v>-0.05</v>
      </c>
      <c r="T662">
        <v>0.92</v>
      </c>
      <c r="U662">
        <v>1.79</v>
      </c>
      <c r="V662">
        <v>2.66</v>
      </c>
      <c r="W662">
        <v>0.7</v>
      </c>
      <c r="X662">
        <v>7.36</v>
      </c>
      <c r="Y662">
        <v>1.1000000000000001</v>
      </c>
      <c r="Z662">
        <v>-11.85</v>
      </c>
      <c r="AA662">
        <v>-24.07</v>
      </c>
      <c r="AB662">
        <v>-47.28</v>
      </c>
      <c r="AC662">
        <v>-95.98</v>
      </c>
      <c r="AD662">
        <v>-87.76</v>
      </c>
      <c r="AE662">
        <v>-178.16</v>
      </c>
      <c r="AF662">
        <v>-138.37</v>
      </c>
      <c r="AG662">
        <v>-280.89</v>
      </c>
      <c r="AH662">
        <v>19.468499999999999</v>
      </c>
      <c r="AI662">
        <v>19.62</v>
      </c>
    </row>
    <row r="663" spans="1:35">
      <c r="A663">
        <v>2636</v>
      </c>
      <c r="B663" t="s">
        <v>697</v>
      </c>
      <c r="C663" s="12">
        <v>8.4900000000000003E-2</v>
      </c>
      <c r="D663">
        <v>1.8</v>
      </c>
      <c r="E663" s="13">
        <v>42949</v>
      </c>
      <c r="F663">
        <v>0.2</v>
      </c>
      <c r="G663" s="13">
        <v>42949</v>
      </c>
      <c r="H663">
        <v>21.95</v>
      </c>
      <c r="I663" s="12">
        <v>8.2000000000000003E-2</v>
      </c>
      <c r="J663" s="12">
        <v>9.11E-2</v>
      </c>
      <c r="K663" s="12">
        <v>9.5200000000000007E-2</v>
      </c>
      <c r="L663" s="13">
        <v>42984</v>
      </c>
      <c r="M663" s="12">
        <v>0.74070000000000003</v>
      </c>
      <c r="N663" s="12">
        <v>0.12039999999999999</v>
      </c>
      <c r="O663">
        <v>1.57</v>
      </c>
      <c r="P663">
        <v>1.7</v>
      </c>
      <c r="Q663">
        <v>1.56</v>
      </c>
      <c r="R663">
        <v>10</v>
      </c>
      <c r="S663">
        <v>0.1</v>
      </c>
      <c r="T663">
        <v>0.4</v>
      </c>
      <c r="U663">
        <v>0.38</v>
      </c>
      <c r="V663">
        <v>0.88</v>
      </c>
      <c r="W663">
        <v>2.7</v>
      </c>
      <c r="X663">
        <v>15.24</v>
      </c>
      <c r="Y663">
        <v>1.1499999999999999</v>
      </c>
      <c r="Z663">
        <v>-8.81</v>
      </c>
      <c r="AA663">
        <v>-19.350000000000001</v>
      </c>
      <c r="AB663">
        <v>-75.3</v>
      </c>
      <c r="AC663">
        <v>-165.29</v>
      </c>
      <c r="AD663">
        <v>-151.29</v>
      </c>
      <c r="AE663">
        <v>-332.08</v>
      </c>
      <c r="AF663">
        <v>-246.27</v>
      </c>
      <c r="AG663">
        <v>-540.57000000000005</v>
      </c>
      <c r="AH663">
        <v>9.5928000000000004</v>
      </c>
      <c r="AI663">
        <v>39.82</v>
      </c>
    </row>
    <row r="664" spans="1:35">
      <c r="A664">
        <v>2701</v>
      </c>
      <c r="B664" t="s">
        <v>698</v>
      </c>
      <c r="C664" s="12">
        <v>0.15529999999999999</v>
      </c>
      <c r="D664">
        <v>0.2</v>
      </c>
      <c r="E664" s="13">
        <v>42964</v>
      </c>
      <c r="F664">
        <v>0.5</v>
      </c>
      <c r="G664" s="13">
        <v>42964</v>
      </c>
      <c r="H664">
        <v>14</v>
      </c>
      <c r="I664" s="12">
        <v>1.43E-2</v>
      </c>
      <c r="J664" s="12">
        <v>0.05</v>
      </c>
      <c r="K664" s="12">
        <v>5.4199999999999998E-2</v>
      </c>
      <c r="L664" s="13">
        <v>43013</v>
      </c>
      <c r="M664" s="12">
        <v>0.84340000000000004</v>
      </c>
      <c r="N664" s="12">
        <v>0.3992</v>
      </c>
      <c r="O664">
        <v>0.67</v>
      </c>
      <c r="P664">
        <v>0.6</v>
      </c>
      <c r="Q664">
        <v>0.64</v>
      </c>
      <c r="R664">
        <v>10</v>
      </c>
      <c r="S664">
        <v>0.21</v>
      </c>
      <c r="T664">
        <v>0.26</v>
      </c>
      <c r="U664">
        <v>0.28999999999999998</v>
      </c>
      <c r="V664">
        <v>0.76</v>
      </c>
      <c r="W664">
        <v>0.83</v>
      </c>
      <c r="X664">
        <v>16.670000000000002</v>
      </c>
      <c r="Y664">
        <v>0.86</v>
      </c>
      <c r="Z664">
        <v>11.88</v>
      </c>
      <c r="AA664">
        <v>16.64</v>
      </c>
      <c r="AB664">
        <v>-25.83</v>
      </c>
      <c r="AC664">
        <v>-36.17</v>
      </c>
      <c r="AD664">
        <v>-68.94</v>
      </c>
      <c r="AE664">
        <v>-96.52</v>
      </c>
      <c r="AF664">
        <v>-122.82</v>
      </c>
      <c r="AG664">
        <v>-171.95</v>
      </c>
      <c r="AH664">
        <v>26.512699999999999</v>
      </c>
      <c r="AI664">
        <v>14.41</v>
      </c>
    </row>
    <row r="665" spans="1:35">
      <c r="A665">
        <v>2702</v>
      </c>
      <c r="B665" t="s">
        <v>699</v>
      </c>
      <c r="C665" s="12">
        <v>1E-4</v>
      </c>
      <c r="D665">
        <v>0.12</v>
      </c>
      <c r="E665" s="13">
        <v>42971</v>
      </c>
      <c r="F665">
        <v>0.4</v>
      </c>
      <c r="G665" s="13">
        <v>42971</v>
      </c>
      <c r="H665">
        <v>16.25</v>
      </c>
      <c r="I665" s="12">
        <v>7.4000000000000003E-3</v>
      </c>
      <c r="J665" s="12">
        <v>3.2000000000000001E-2</v>
      </c>
      <c r="K665" s="12">
        <v>3.2000000000000001E-2</v>
      </c>
      <c r="L665" s="13">
        <v>43005</v>
      </c>
      <c r="M665" s="12">
        <v>0.86670000000000003</v>
      </c>
      <c r="N665" s="12">
        <v>0.21049999999999999</v>
      </c>
      <c r="O665">
        <v>0.52</v>
      </c>
      <c r="P665">
        <v>0.68</v>
      </c>
      <c r="Q665">
        <v>0.57999999999999996</v>
      </c>
      <c r="R665">
        <v>9</v>
      </c>
      <c r="S665">
        <v>0.22</v>
      </c>
      <c r="T665">
        <v>0.25</v>
      </c>
      <c r="U665">
        <v>0.09</v>
      </c>
      <c r="V665">
        <v>0.56000000000000005</v>
      </c>
      <c r="W665">
        <v>0.6</v>
      </c>
      <c r="X665">
        <v>27.54</v>
      </c>
      <c r="Y665">
        <v>1.36</v>
      </c>
      <c r="Z665">
        <v>-15.98</v>
      </c>
      <c r="AA665">
        <v>-25.98</v>
      </c>
      <c r="AB665">
        <v>-38.39</v>
      </c>
      <c r="AC665">
        <v>-62.38</v>
      </c>
      <c r="AD665">
        <v>-63.99</v>
      </c>
      <c r="AE665">
        <v>-103.98</v>
      </c>
      <c r="AF665">
        <v>-95.99</v>
      </c>
      <c r="AG665">
        <v>-155.97999999999999</v>
      </c>
      <c r="AH665">
        <v>38.459600000000002</v>
      </c>
      <c r="AI665">
        <v>9.93</v>
      </c>
    </row>
    <row r="666" spans="1:35">
      <c r="A666">
        <v>2706</v>
      </c>
      <c r="B666" t="s">
        <v>700</v>
      </c>
      <c r="C666" s="12">
        <v>0.1371</v>
      </c>
      <c r="D666">
        <v>0.18</v>
      </c>
      <c r="E666" s="13">
        <v>42970</v>
      </c>
      <c r="F666">
        <v>0.72</v>
      </c>
      <c r="G666" s="13">
        <v>42970</v>
      </c>
      <c r="H666">
        <v>17.25</v>
      </c>
      <c r="I666" s="12">
        <v>1.04E-2</v>
      </c>
      <c r="J666" s="12">
        <v>5.2200000000000003E-2</v>
      </c>
      <c r="K666" s="12">
        <v>5.6000000000000001E-2</v>
      </c>
      <c r="L666" s="13">
        <v>43015</v>
      </c>
      <c r="M666" s="12">
        <v>0.82569999999999999</v>
      </c>
      <c r="N666" s="12">
        <v>0.22839999999999999</v>
      </c>
      <c r="O666">
        <v>0.9</v>
      </c>
      <c r="P666">
        <v>0.82</v>
      </c>
      <c r="Q666">
        <v>1.08</v>
      </c>
      <c r="R666">
        <v>10</v>
      </c>
      <c r="S666">
        <v>0.3</v>
      </c>
      <c r="T666">
        <v>0.34</v>
      </c>
      <c r="U666">
        <v>0.35</v>
      </c>
      <c r="V666">
        <v>0.99</v>
      </c>
      <c r="W666">
        <v>1.0900000000000001</v>
      </c>
      <c r="X666">
        <v>15.97</v>
      </c>
      <c r="Y666">
        <v>0.98</v>
      </c>
      <c r="Z666">
        <v>7.89</v>
      </c>
      <c r="AA666">
        <v>13.61</v>
      </c>
      <c r="AB666">
        <v>-31.14</v>
      </c>
      <c r="AC666">
        <v>-53.71</v>
      </c>
      <c r="AD666">
        <v>-75.739999999999995</v>
      </c>
      <c r="AE666">
        <v>-130.63999999999999</v>
      </c>
      <c r="AF666">
        <v>-131.49</v>
      </c>
      <c r="AG666">
        <v>-226.81</v>
      </c>
      <c r="AH666">
        <v>20.796600000000002</v>
      </c>
      <c r="AI666">
        <v>18.37</v>
      </c>
    </row>
    <row r="667" spans="1:35">
      <c r="A667">
        <v>2707</v>
      </c>
      <c r="B667" t="s">
        <v>701</v>
      </c>
      <c r="C667" s="12">
        <v>0.21540000000000001</v>
      </c>
      <c r="D667">
        <v>8.8719999999999999</v>
      </c>
      <c r="E667" s="13">
        <v>42931</v>
      </c>
      <c r="F667">
        <v>0</v>
      </c>
      <c r="G667" s="13"/>
      <c r="H667">
        <v>168</v>
      </c>
      <c r="I667" s="12">
        <v>5.28E-2</v>
      </c>
      <c r="J667" s="12">
        <v>5.28E-2</v>
      </c>
      <c r="K667" s="12">
        <v>5.9200000000000003E-2</v>
      </c>
      <c r="L667" s="13">
        <v>42949</v>
      </c>
      <c r="M667" s="12">
        <v>0.99019999999999997</v>
      </c>
      <c r="N667" s="12">
        <v>0.11219999999999999</v>
      </c>
      <c r="O667">
        <v>9.49</v>
      </c>
      <c r="P667">
        <v>10.1</v>
      </c>
      <c r="Q667">
        <v>11.05</v>
      </c>
      <c r="R667">
        <v>10</v>
      </c>
      <c r="S667">
        <v>2.02</v>
      </c>
      <c r="T667">
        <v>1.55</v>
      </c>
      <c r="U667">
        <v>1.55</v>
      </c>
      <c r="V667">
        <v>5.12</v>
      </c>
      <c r="W667">
        <v>8.9600000000000009</v>
      </c>
      <c r="X667">
        <v>21.62</v>
      </c>
      <c r="Y667">
        <v>6.29</v>
      </c>
      <c r="Z667">
        <v>27.63</v>
      </c>
      <c r="AA667">
        <v>464.14</v>
      </c>
      <c r="AB667">
        <v>-13.32</v>
      </c>
      <c r="AC667">
        <v>-223.79</v>
      </c>
      <c r="AD667">
        <v>-60.12</v>
      </c>
      <c r="AE667">
        <v>-1009.99</v>
      </c>
      <c r="AF667">
        <v>-118.62</v>
      </c>
      <c r="AG667">
        <v>-1992.74</v>
      </c>
      <c r="AH667">
        <v>2.0350999999999999</v>
      </c>
      <c r="AI667">
        <v>187.71</v>
      </c>
    </row>
    <row r="668" spans="1:35">
      <c r="A668">
        <v>2882</v>
      </c>
      <c r="B668" t="s">
        <v>702</v>
      </c>
      <c r="C668" s="12">
        <v>0</v>
      </c>
      <c r="D668">
        <v>2</v>
      </c>
      <c r="E668" s="13">
        <v>42913</v>
      </c>
      <c r="F668">
        <v>0</v>
      </c>
      <c r="G668" s="13"/>
      <c r="H668">
        <v>50</v>
      </c>
      <c r="I668" s="12">
        <v>0.04</v>
      </c>
      <c r="J668" s="12">
        <v>0.04</v>
      </c>
      <c r="K668" s="12">
        <v>0.04</v>
      </c>
      <c r="L668" s="13">
        <v>42941</v>
      </c>
      <c r="M668" s="12">
        <v>0.43669999999999998</v>
      </c>
      <c r="N668" s="12">
        <v>1.7000000000000001E-2</v>
      </c>
      <c r="O668">
        <v>2</v>
      </c>
      <c r="P668">
        <v>1.53</v>
      </c>
      <c r="Q668">
        <v>1.47</v>
      </c>
      <c r="R668">
        <v>9</v>
      </c>
      <c r="S668">
        <v>0.65</v>
      </c>
      <c r="T668">
        <v>0.46</v>
      </c>
      <c r="U668">
        <v>1.97</v>
      </c>
      <c r="V668">
        <v>3.08</v>
      </c>
      <c r="W668">
        <v>4.58</v>
      </c>
      <c r="X668">
        <v>15.02</v>
      </c>
      <c r="Y668">
        <v>1.28</v>
      </c>
      <c r="Z668">
        <v>-20</v>
      </c>
      <c r="AA668">
        <v>-100</v>
      </c>
      <c r="AB668">
        <v>-48</v>
      </c>
      <c r="AC668">
        <v>-240</v>
      </c>
      <c r="AD668">
        <v>-80</v>
      </c>
      <c r="AE668">
        <v>-400</v>
      </c>
      <c r="AF668">
        <v>-120</v>
      </c>
      <c r="AG668">
        <v>-600</v>
      </c>
      <c r="AH668">
        <v>10</v>
      </c>
      <c r="AI668">
        <v>38.200000000000003</v>
      </c>
    </row>
    <row r="669" spans="1:35">
      <c r="A669">
        <v>2912</v>
      </c>
      <c r="B669" t="s">
        <v>703</v>
      </c>
      <c r="C669" s="12">
        <v>0.21609999999999999</v>
      </c>
      <c r="D669">
        <v>7.2</v>
      </c>
      <c r="E669" s="13">
        <v>42950</v>
      </c>
      <c r="F669">
        <v>0</v>
      </c>
      <c r="G669" s="13"/>
      <c r="H669">
        <v>223</v>
      </c>
      <c r="I669" s="12">
        <v>3.2300000000000002E-2</v>
      </c>
      <c r="J669" s="12">
        <v>3.2300000000000002E-2</v>
      </c>
      <c r="K669" s="12">
        <v>3.6200000000000003E-2</v>
      </c>
      <c r="L669" s="13">
        <v>42985</v>
      </c>
      <c r="M669" s="12">
        <v>0.90910000000000002</v>
      </c>
      <c r="N669" s="12">
        <v>0.45889999999999997</v>
      </c>
      <c r="O669">
        <v>6.73</v>
      </c>
      <c r="P669">
        <v>5.79</v>
      </c>
      <c r="Q669">
        <v>4.8499999999999996</v>
      </c>
      <c r="R669">
        <v>10</v>
      </c>
      <c r="S669">
        <v>2.35</v>
      </c>
      <c r="T669">
        <v>2.4900000000000002</v>
      </c>
      <c r="U669">
        <v>2.71</v>
      </c>
      <c r="V669">
        <v>7.55</v>
      </c>
      <c r="W669">
        <v>7.92</v>
      </c>
      <c r="X669">
        <v>23.57</v>
      </c>
      <c r="Y669">
        <v>8.1</v>
      </c>
      <c r="Z669">
        <v>17</v>
      </c>
      <c r="AA669">
        <v>379.06</v>
      </c>
      <c r="AB669">
        <v>-8.0399999999999991</v>
      </c>
      <c r="AC669">
        <v>-179.4</v>
      </c>
      <c r="AD669">
        <v>-36.67</v>
      </c>
      <c r="AE669">
        <v>-817.63</v>
      </c>
      <c r="AF669">
        <v>-72.44</v>
      </c>
      <c r="AG669">
        <v>-1615.43</v>
      </c>
      <c r="AH669">
        <v>2.5068999999999999</v>
      </c>
      <c r="AI669">
        <v>152.38</v>
      </c>
    </row>
    <row r="670" spans="1:35">
      <c r="A670">
        <v>3002</v>
      </c>
      <c r="B670" t="s">
        <v>704</v>
      </c>
      <c r="C670" s="12">
        <v>0.1341</v>
      </c>
      <c r="D670">
        <v>0.35</v>
      </c>
      <c r="E670" s="13">
        <v>42973</v>
      </c>
      <c r="F670">
        <v>0</v>
      </c>
      <c r="G670" s="13"/>
      <c r="H670">
        <v>11.5</v>
      </c>
      <c r="I670" s="12">
        <v>3.04E-2</v>
      </c>
      <c r="J670" s="12">
        <v>3.04E-2</v>
      </c>
      <c r="K670" s="12">
        <v>3.2599999999999997E-2</v>
      </c>
      <c r="L670" s="13">
        <v>42998</v>
      </c>
      <c r="M670" s="12">
        <v>0.85370000000000001</v>
      </c>
      <c r="N670" s="12">
        <v>0.18990000000000001</v>
      </c>
      <c r="O670">
        <v>0.72</v>
      </c>
      <c r="P670">
        <v>0.56999999999999995</v>
      </c>
      <c r="Q670">
        <v>0.99</v>
      </c>
      <c r="R670">
        <v>10</v>
      </c>
      <c r="S670">
        <v>0.14000000000000001</v>
      </c>
      <c r="T670">
        <v>0.11</v>
      </c>
      <c r="U670">
        <v>0.2</v>
      </c>
      <c r="V670">
        <v>0.45</v>
      </c>
      <c r="W670">
        <v>0.41</v>
      </c>
      <c r="X670">
        <v>19.829999999999998</v>
      </c>
      <c r="Y670">
        <v>0.92</v>
      </c>
      <c r="Z670">
        <v>4.17</v>
      </c>
      <c r="AA670">
        <v>4.79</v>
      </c>
      <c r="AB670">
        <v>-18.559999999999999</v>
      </c>
      <c r="AC670">
        <v>-21.35</v>
      </c>
      <c r="AD670">
        <v>-44.54</v>
      </c>
      <c r="AE670">
        <v>-51.23</v>
      </c>
      <c r="AF670">
        <v>-77.02</v>
      </c>
      <c r="AG670">
        <v>-88.57</v>
      </c>
      <c r="AH670">
        <v>53.552199999999999</v>
      </c>
      <c r="AI670">
        <v>7.13</v>
      </c>
    </row>
    <row r="671" spans="1:35">
      <c r="A671">
        <v>5388</v>
      </c>
      <c r="B671" t="s">
        <v>705</v>
      </c>
      <c r="C671" s="12">
        <v>0.11840000000000001</v>
      </c>
      <c r="D671">
        <v>4</v>
      </c>
      <c r="E671" s="13">
        <v>42920</v>
      </c>
      <c r="F671">
        <v>0</v>
      </c>
      <c r="G671" s="13"/>
      <c r="H671">
        <v>79.5</v>
      </c>
      <c r="I671" s="12">
        <v>5.0299999999999997E-2</v>
      </c>
      <c r="J671" s="12">
        <v>5.0299999999999997E-2</v>
      </c>
      <c r="K671" s="12">
        <v>5.3499999999999999E-2</v>
      </c>
      <c r="L671" s="13">
        <v>42942</v>
      </c>
      <c r="M671" s="12">
        <v>0.71809999999999996</v>
      </c>
      <c r="N671" s="12">
        <v>4.7399999999999998E-2</v>
      </c>
      <c r="O671">
        <v>3.33</v>
      </c>
      <c r="P671">
        <v>2.77</v>
      </c>
      <c r="Q671">
        <v>2.35</v>
      </c>
      <c r="R671">
        <v>10</v>
      </c>
      <c r="S671">
        <v>1.17</v>
      </c>
      <c r="T671">
        <v>1.43</v>
      </c>
      <c r="U671">
        <v>1.72</v>
      </c>
      <c r="V671">
        <v>4.32</v>
      </c>
      <c r="W671">
        <v>5.57</v>
      </c>
      <c r="X671">
        <v>13.66</v>
      </c>
      <c r="Y671">
        <v>2.85</v>
      </c>
      <c r="Z671">
        <v>3.14</v>
      </c>
      <c r="AA671">
        <v>24.96</v>
      </c>
      <c r="AB671">
        <v>-34.17</v>
      </c>
      <c r="AC671">
        <v>-271.62</v>
      </c>
      <c r="AD671">
        <v>-76.8</v>
      </c>
      <c r="AE671">
        <v>-610.55999999999995</v>
      </c>
      <c r="AF671">
        <v>-130.09</v>
      </c>
      <c r="AG671">
        <v>-1034.24</v>
      </c>
      <c r="AH671">
        <v>4.7205000000000004</v>
      </c>
      <c r="AI671">
        <v>80.92</v>
      </c>
    </row>
    <row r="672" spans="1:35">
      <c r="A672">
        <v>5489</v>
      </c>
      <c r="B672" t="s">
        <v>706</v>
      </c>
      <c r="C672" s="12">
        <v>0.16039999999999999</v>
      </c>
      <c r="D672">
        <v>3.5</v>
      </c>
      <c r="E672" s="13">
        <v>42962</v>
      </c>
      <c r="F672">
        <v>0</v>
      </c>
      <c r="G672" s="13"/>
      <c r="H672">
        <v>38.700000000000003</v>
      </c>
      <c r="I672" s="12">
        <v>9.0399999999999994E-2</v>
      </c>
      <c r="J672" s="12">
        <v>9.0399999999999994E-2</v>
      </c>
      <c r="K672" s="12">
        <v>9.8299999999999998E-2</v>
      </c>
      <c r="L672" s="13">
        <v>42988</v>
      </c>
      <c r="M672" s="12">
        <v>0.84340000000000004</v>
      </c>
      <c r="N672" s="12">
        <v>0.3513</v>
      </c>
      <c r="O672">
        <v>3.87</v>
      </c>
      <c r="P672">
        <v>3.03</v>
      </c>
      <c r="Q672">
        <v>2.73</v>
      </c>
      <c r="R672">
        <v>10</v>
      </c>
      <c r="S672">
        <v>0.56000000000000005</v>
      </c>
      <c r="T672">
        <v>0.33</v>
      </c>
      <c r="U672">
        <v>0.09</v>
      </c>
      <c r="V672">
        <v>0.98</v>
      </c>
      <c r="W672">
        <v>4.1500000000000004</v>
      </c>
      <c r="X672">
        <v>20.260000000000002</v>
      </c>
      <c r="Y672">
        <v>2.0299999999999998</v>
      </c>
      <c r="Z672">
        <v>23.69</v>
      </c>
      <c r="AA672">
        <v>91.67</v>
      </c>
      <c r="AB672">
        <v>-44.7</v>
      </c>
      <c r="AC672">
        <v>-172.98</v>
      </c>
      <c r="AD672">
        <v>-122.85</v>
      </c>
      <c r="AE672">
        <v>-475.44</v>
      </c>
      <c r="AF672">
        <v>-220.55</v>
      </c>
      <c r="AG672">
        <v>-853.51</v>
      </c>
      <c r="AH672">
        <v>5.29</v>
      </c>
      <c r="AI672">
        <v>72.209999999999994</v>
      </c>
    </row>
    <row r="673" spans="1:35">
      <c r="A673">
        <v>6247</v>
      </c>
      <c r="B673" t="s">
        <v>707</v>
      </c>
      <c r="C673" s="12">
        <v>0.24579999999999999</v>
      </c>
      <c r="D673">
        <v>0.5</v>
      </c>
      <c r="E673" s="13">
        <v>42979</v>
      </c>
      <c r="F673">
        <v>0</v>
      </c>
      <c r="G673" s="13"/>
      <c r="H673">
        <v>9.7799999999999994</v>
      </c>
      <c r="I673" s="12">
        <v>5.11E-2</v>
      </c>
      <c r="J673" s="12">
        <v>5.11E-2</v>
      </c>
      <c r="K673" s="12">
        <v>5.8299999999999998E-2</v>
      </c>
      <c r="L673" s="13">
        <v>43001</v>
      </c>
      <c r="M673" s="12">
        <v>0.31850000000000001</v>
      </c>
      <c r="N673" s="12">
        <v>0.37419999999999998</v>
      </c>
      <c r="O673">
        <v>0.2</v>
      </c>
      <c r="P673">
        <v>0.24</v>
      </c>
      <c r="Q673">
        <v>0.28999999999999998</v>
      </c>
      <c r="R673">
        <v>9</v>
      </c>
      <c r="S673">
        <v>-0.1</v>
      </c>
      <c r="T673">
        <v>0.03</v>
      </c>
      <c r="U673">
        <v>0.04</v>
      </c>
      <c r="V673">
        <v>-0.03</v>
      </c>
      <c r="W673">
        <v>1.57</v>
      </c>
      <c r="X673">
        <v>195.6</v>
      </c>
      <c r="Y673">
        <v>0.69</v>
      </c>
      <c r="Z673">
        <v>34.130000000000003</v>
      </c>
      <c r="AA673">
        <v>33.380000000000003</v>
      </c>
      <c r="AB673">
        <v>-6.06</v>
      </c>
      <c r="AC673">
        <v>-5.92</v>
      </c>
      <c r="AD673">
        <v>-51.98</v>
      </c>
      <c r="AE673">
        <v>-50.84</v>
      </c>
      <c r="AF673">
        <v>-109.39</v>
      </c>
      <c r="AG673">
        <v>-106.99</v>
      </c>
      <c r="AH673">
        <v>35.622100000000003</v>
      </c>
      <c r="AI673">
        <v>10.72</v>
      </c>
    </row>
    <row r="674" spans="1:35">
      <c r="A674">
        <v>8938</v>
      </c>
      <c r="B674" t="s">
        <v>708</v>
      </c>
      <c r="C674" s="12">
        <v>0.3397</v>
      </c>
      <c r="D674">
        <v>0.7</v>
      </c>
      <c r="E674" s="13">
        <v>42927</v>
      </c>
      <c r="F674">
        <v>0</v>
      </c>
      <c r="H674">
        <v>26.65</v>
      </c>
      <c r="I674" s="12">
        <v>2.63E-2</v>
      </c>
      <c r="J674" s="12">
        <v>2.63E-2</v>
      </c>
      <c r="K674" s="12">
        <v>3.1600000000000003E-2</v>
      </c>
      <c r="L674" s="13">
        <v>42945</v>
      </c>
      <c r="M674" s="12">
        <v>14</v>
      </c>
      <c r="N674" s="12">
        <v>0.13150000000000001</v>
      </c>
      <c r="O674">
        <v>0.56999999999999995</v>
      </c>
      <c r="P674">
        <v>1.27</v>
      </c>
      <c r="Q674">
        <v>2.38</v>
      </c>
      <c r="R674">
        <v>10</v>
      </c>
      <c r="S674">
        <v>0.54</v>
      </c>
      <c r="T674">
        <v>-0.14000000000000001</v>
      </c>
      <c r="U674">
        <v>0.28000000000000003</v>
      </c>
      <c r="V674">
        <v>0.68</v>
      </c>
      <c r="W674">
        <v>0.05</v>
      </c>
      <c r="X674">
        <v>13.74</v>
      </c>
      <c r="Y674">
        <v>1.1399999999999999</v>
      </c>
      <c r="Z674">
        <v>29.25</v>
      </c>
      <c r="AA674">
        <v>77.95</v>
      </c>
      <c r="AB674">
        <v>7.74</v>
      </c>
      <c r="AC674">
        <v>20.63</v>
      </c>
      <c r="AD674">
        <v>-16.84</v>
      </c>
      <c r="AE674">
        <v>-44.88</v>
      </c>
      <c r="AF674">
        <v>-47.57</v>
      </c>
      <c r="AG674">
        <v>-126.77</v>
      </c>
      <c r="AH674">
        <v>24.423200000000001</v>
      </c>
      <c r="AI674">
        <v>15.64</v>
      </c>
    </row>
    <row r="675" spans="1:35">
      <c r="A675">
        <v>5403</v>
      </c>
      <c r="B675" t="s">
        <v>709</v>
      </c>
      <c r="C675" s="12">
        <v>0.24199999999999999</v>
      </c>
      <c r="D675">
        <v>2.6</v>
      </c>
      <c r="E675" s="13">
        <v>42956</v>
      </c>
      <c r="F675">
        <v>0</v>
      </c>
      <c r="H675">
        <v>34.75</v>
      </c>
      <c r="I675" s="12">
        <v>7.4800000000000005E-2</v>
      </c>
      <c r="J675" s="12">
        <v>7.4800000000000005E-2</v>
      </c>
      <c r="K675" s="12">
        <v>8.5099999999999995E-2</v>
      </c>
      <c r="L675" s="13">
        <v>42980</v>
      </c>
      <c r="M675" s="12">
        <v>1.1207</v>
      </c>
      <c r="N675" s="12">
        <v>0.1211</v>
      </c>
      <c r="O675">
        <v>1.87</v>
      </c>
      <c r="P675">
        <v>1.7</v>
      </c>
      <c r="Q675">
        <v>1.6</v>
      </c>
      <c r="R675">
        <v>10</v>
      </c>
      <c r="S675">
        <v>0.88</v>
      </c>
      <c r="T675">
        <v>1.02</v>
      </c>
      <c r="U675">
        <v>0.41</v>
      </c>
      <c r="V675">
        <v>2.31</v>
      </c>
      <c r="W675">
        <v>2.3199999999999998</v>
      </c>
      <c r="X675">
        <v>10.63</v>
      </c>
      <c r="Y675">
        <v>1.84</v>
      </c>
      <c r="Z675">
        <v>48.6</v>
      </c>
      <c r="AA675">
        <v>168.87</v>
      </c>
      <c r="AB675">
        <v>-10.119999999999999</v>
      </c>
      <c r="AC675">
        <v>-35.15</v>
      </c>
      <c r="AD675">
        <v>-77.209999999999994</v>
      </c>
      <c r="AE675">
        <v>-268.32</v>
      </c>
      <c r="AF675">
        <v>-161.09</v>
      </c>
      <c r="AG675">
        <v>-559.78</v>
      </c>
      <c r="AH675">
        <v>6.8620000000000001</v>
      </c>
      <c r="AI675">
        <v>55.67</v>
      </c>
    </row>
    <row r="676" spans="1:35">
      <c r="A676">
        <v>3416</v>
      </c>
      <c r="B676" t="s">
        <v>710</v>
      </c>
      <c r="C676" s="12">
        <v>0.16889999999999999</v>
      </c>
      <c r="D676">
        <v>3.5</v>
      </c>
      <c r="E676" s="13">
        <v>42938</v>
      </c>
      <c r="F676">
        <v>0</v>
      </c>
      <c r="H676">
        <v>56.8</v>
      </c>
      <c r="I676" s="12">
        <v>6.1600000000000002E-2</v>
      </c>
      <c r="J676" s="12">
        <v>6.1600000000000002E-2</v>
      </c>
      <c r="K676" s="12">
        <v>6.7299999999999999E-2</v>
      </c>
      <c r="L676" s="13">
        <v>42966</v>
      </c>
      <c r="M676" s="12">
        <v>0.99429999999999996</v>
      </c>
      <c r="N676" s="12">
        <v>0.16309999999999999</v>
      </c>
      <c r="O676">
        <v>3.83</v>
      </c>
      <c r="P676">
        <v>3.7</v>
      </c>
      <c r="Q676">
        <v>4.05</v>
      </c>
      <c r="R676">
        <v>10</v>
      </c>
      <c r="S676">
        <v>0.81</v>
      </c>
      <c r="T676">
        <v>0.92</v>
      </c>
      <c r="U676">
        <v>0.64</v>
      </c>
      <c r="V676">
        <v>2.37</v>
      </c>
      <c r="W676">
        <v>3.52</v>
      </c>
      <c r="X676">
        <v>18.559999999999999</v>
      </c>
      <c r="Y676">
        <v>2.11</v>
      </c>
      <c r="Z676">
        <v>18.63</v>
      </c>
      <c r="AA676">
        <v>105.8</v>
      </c>
      <c r="AB676">
        <v>-28.15</v>
      </c>
      <c r="AC676">
        <v>-159.88999999999999</v>
      </c>
      <c r="AD676">
        <v>-81.61</v>
      </c>
      <c r="AE676">
        <v>-463.54</v>
      </c>
      <c r="AF676">
        <v>-148.43</v>
      </c>
      <c r="AG676">
        <v>-843.1</v>
      </c>
      <c r="AH676">
        <v>5.2693000000000003</v>
      </c>
      <c r="AI676">
        <v>72.5</v>
      </c>
    </row>
    <row r="677" spans="1:35">
      <c r="A677">
        <v>8287</v>
      </c>
      <c r="B677" t="s">
        <v>711</v>
      </c>
      <c r="C677" s="12">
        <v>0.24579999999999999</v>
      </c>
      <c r="D677">
        <v>0.6</v>
      </c>
      <c r="E677" s="13">
        <v>42934</v>
      </c>
      <c r="F677">
        <v>0.4</v>
      </c>
      <c r="G677" s="13">
        <v>42934</v>
      </c>
      <c r="H677">
        <v>18.5</v>
      </c>
      <c r="I677" s="12">
        <v>3.2399999999999998E-2</v>
      </c>
      <c r="J677" s="12">
        <v>5.4100000000000002E-2</v>
      </c>
      <c r="K677" s="12">
        <v>6.1600000000000002E-2</v>
      </c>
      <c r="L677" s="13">
        <v>42966</v>
      </c>
      <c r="M677" s="12">
        <v>0.58479999999999999</v>
      </c>
      <c r="N677" s="12">
        <v>3.6299999999999999E-2</v>
      </c>
      <c r="O677">
        <v>0.93</v>
      </c>
      <c r="P677">
        <v>1.92</v>
      </c>
      <c r="Q677">
        <v>1.82</v>
      </c>
      <c r="R677">
        <v>10</v>
      </c>
      <c r="S677">
        <v>0.25</v>
      </c>
      <c r="T677">
        <v>0.56999999999999995</v>
      </c>
      <c r="U677">
        <v>0.68</v>
      </c>
      <c r="V677">
        <v>1.5</v>
      </c>
      <c r="W677">
        <v>1.71</v>
      </c>
      <c r="X677">
        <v>9.1999999999999993</v>
      </c>
      <c r="Y677">
        <v>0.74</v>
      </c>
      <c r="Z677">
        <v>36.08</v>
      </c>
      <c r="AA677">
        <v>66.760000000000005</v>
      </c>
      <c r="AB677">
        <v>-6.4</v>
      </c>
      <c r="AC677">
        <v>-11.85</v>
      </c>
      <c r="AD677">
        <v>-54.96</v>
      </c>
      <c r="AE677">
        <v>-101.68</v>
      </c>
      <c r="AF677">
        <v>-115.66</v>
      </c>
      <c r="AG677">
        <v>-213.97</v>
      </c>
      <c r="AH677">
        <v>17.811</v>
      </c>
      <c r="AI677">
        <v>21.45</v>
      </c>
    </row>
    <row r="678" spans="1:35">
      <c r="A678">
        <v>8032</v>
      </c>
      <c r="B678" t="s">
        <v>712</v>
      </c>
      <c r="C678" s="12">
        <v>0.2208</v>
      </c>
      <c r="D678">
        <v>1.3</v>
      </c>
      <c r="E678" s="13">
        <v>42937</v>
      </c>
      <c r="F678">
        <v>0</v>
      </c>
      <c r="G678" s="13"/>
      <c r="H678">
        <v>25.25</v>
      </c>
      <c r="I678" s="12">
        <v>5.1499999999999997E-2</v>
      </c>
      <c r="J678" s="12">
        <v>5.1499999999999997E-2</v>
      </c>
      <c r="K678" s="12">
        <v>5.79E-2</v>
      </c>
      <c r="L678" s="13">
        <v>42959</v>
      </c>
      <c r="M678" s="12">
        <v>0.50390000000000001</v>
      </c>
      <c r="N678" s="12">
        <v>0.64370000000000005</v>
      </c>
      <c r="O678">
        <v>1.93</v>
      </c>
      <c r="P678">
        <v>1.6</v>
      </c>
      <c r="Q678">
        <v>1.32</v>
      </c>
      <c r="R678">
        <v>10</v>
      </c>
      <c r="S678">
        <v>0.52</v>
      </c>
      <c r="T678">
        <v>0.59</v>
      </c>
      <c r="U678">
        <v>0.52</v>
      </c>
      <c r="V678">
        <v>1.63</v>
      </c>
      <c r="W678">
        <v>2.58</v>
      </c>
      <c r="X678">
        <v>11.74</v>
      </c>
      <c r="Y678">
        <v>0.93</v>
      </c>
      <c r="Z678">
        <v>28.26</v>
      </c>
      <c r="AA678">
        <v>71.34</v>
      </c>
      <c r="AB678">
        <v>-11.76</v>
      </c>
      <c r="AC678">
        <v>-29.7</v>
      </c>
      <c r="AD678">
        <v>-57.5</v>
      </c>
      <c r="AE678">
        <v>-145.18</v>
      </c>
      <c r="AF678">
        <v>-114.67</v>
      </c>
      <c r="AG678">
        <v>-289.54000000000002</v>
      </c>
      <c r="AH678">
        <v>13.855</v>
      </c>
      <c r="AI678">
        <v>27.57</v>
      </c>
    </row>
    <row r="679" spans="1:35">
      <c r="A679">
        <v>3511</v>
      </c>
      <c r="B679" t="s">
        <v>713</v>
      </c>
      <c r="C679" s="12">
        <v>0.20480000000000001</v>
      </c>
      <c r="D679">
        <v>0.8</v>
      </c>
      <c r="E679" s="13">
        <v>42963</v>
      </c>
      <c r="F679">
        <v>0</v>
      </c>
      <c r="G679" s="13"/>
      <c r="H679">
        <v>19</v>
      </c>
      <c r="I679" s="12">
        <v>4.2099999999999999E-2</v>
      </c>
      <c r="J679" s="12">
        <v>4.2099999999999999E-2</v>
      </c>
      <c r="K679" s="12">
        <v>4.6899999999999997E-2</v>
      </c>
      <c r="L679" s="13">
        <v>42988</v>
      </c>
      <c r="M679" s="12">
        <v>0.72729999999999995</v>
      </c>
      <c r="N679" s="12">
        <v>0.32890000000000003</v>
      </c>
      <c r="O679">
        <v>0.6</v>
      </c>
      <c r="P679">
        <v>1.49</v>
      </c>
      <c r="Q679">
        <v>2.16</v>
      </c>
      <c r="R679">
        <v>9</v>
      </c>
      <c r="S679">
        <v>-0.54</v>
      </c>
      <c r="T679">
        <v>-0.89</v>
      </c>
      <c r="U679">
        <v>-1.73</v>
      </c>
      <c r="V679">
        <v>-3.16</v>
      </c>
      <c r="W679">
        <v>1.1000000000000001</v>
      </c>
      <c r="X679">
        <v>-5.37</v>
      </c>
      <c r="Y679">
        <v>1.5</v>
      </c>
      <c r="Z679">
        <v>19.91</v>
      </c>
      <c r="AA679">
        <v>37.82</v>
      </c>
      <c r="AB679">
        <v>-12.58</v>
      </c>
      <c r="AC679">
        <v>-23.91</v>
      </c>
      <c r="AD679">
        <v>-49.72</v>
      </c>
      <c r="AE679">
        <v>-94.46</v>
      </c>
      <c r="AF679">
        <v>-96.13</v>
      </c>
      <c r="AG679">
        <v>-182.66</v>
      </c>
      <c r="AH679">
        <v>22.677800000000001</v>
      </c>
      <c r="AI679">
        <v>16.84</v>
      </c>
    </row>
    <row r="680" spans="1:35">
      <c r="A680">
        <v>8083</v>
      </c>
      <c r="B680" t="s">
        <v>714</v>
      </c>
      <c r="C680" s="14">
        <v>0.22509999999999999</v>
      </c>
      <c r="D680">
        <v>7.8</v>
      </c>
      <c r="E680" s="13">
        <v>42921</v>
      </c>
      <c r="F680">
        <v>0</v>
      </c>
      <c r="G680" s="13"/>
      <c r="H680">
        <v>163.5</v>
      </c>
      <c r="I680" s="12">
        <v>4.7699999999999999E-2</v>
      </c>
      <c r="J680" s="12">
        <v>4.7699999999999999E-2</v>
      </c>
      <c r="K680" s="12">
        <v>5.3800000000000001E-2</v>
      </c>
      <c r="L680" s="13">
        <v>42952</v>
      </c>
      <c r="M680" s="14">
        <v>0.87939999999999996</v>
      </c>
      <c r="N680" s="12">
        <v>0.28610000000000002</v>
      </c>
      <c r="O680">
        <v>7.6</v>
      </c>
      <c r="P680">
        <v>5.35</v>
      </c>
      <c r="Q680">
        <v>4.01</v>
      </c>
      <c r="R680">
        <v>10</v>
      </c>
      <c r="S680">
        <v>2.4300000000000002</v>
      </c>
      <c r="T680">
        <v>2.85</v>
      </c>
      <c r="U680">
        <v>2.74</v>
      </c>
      <c r="V680">
        <v>8.02</v>
      </c>
      <c r="W680">
        <v>8.8699999999999992</v>
      </c>
      <c r="X680">
        <v>15.69</v>
      </c>
      <c r="Y680">
        <v>4.96</v>
      </c>
      <c r="Z680">
        <v>27.16</v>
      </c>
      <c r="AA680">
        <v>444</v>
      </c>
      <c r="AB680">
        <v>-10</v>
      </c>
      <c r="AC680">
        <v>-163.46</v>
      </c>
      <c r="AD680">
        <v>-52.46</v>
      </c>
      <c r="AE680">
        <v>-857.69</v>
      </c>
      <c r="AF680">
        <v>-105.53</v>
      </c>
      <c r="AG680">
        <v>-1725.48</v>
      </c>
      <c r="AH680">
        <v>2.3047</v>
      </c>
      <c r="AI680">
        <v>165.75</v>
      </c>
    </row>
    <row r="681" spans="1:35">
      <c r="A681">
        <v>8213</v>
      </c>
      <c r="B681" t="s">
        <v>715</v>
      </c>
      <c r="C681" s="12">
        <v>0.16259999999999999</v>
      </c>
      <c r="D681">
        <v>2</v>
      </c>
      <c r="E681" s="13">
        <v>42923</v>
      </c>
      <c r="F681">
        <v>0</v>
      </c>
      <c r="G681" s="13"/>
      <c r="H681">
        <v>30.95</v>
      </c>
      <c r="I681" s="14">
        <v>6.4600000000000005E-2</v>
      </c>
      <c r="J681" s="12">
        <v>6.4600000000000005E-2</v>
      </c>
      <c r="K681" s="12">
        <v>7.0300000000000001E-2</v>
      </c>
      <c r="L681" s="13">
        <v>42945</v>
      </c>
      <c r="M681" s="12">
        <v>0.4975</v>
      </c>
      <c r="N681" s="12">
        <v>5.8999999999999997E-2</v>
      </c>
      <c r="O681">
        <v>2.83</v>
      </c>
      <c r="P681">
        <v>2.36</v>
      </c>
      <c r="Q681">
        <v>2.29</v>
      </c>
      <c r="R681">
        <v>10</v>
      </c>
      <c r="S681">
        <v>0.66</v>
      </c>
      <c r="T681">
        <v>0.4</v>
      </c>
      <c r="U681">
        <v>0.85</v>
      </c>
      <c r="V681">
        <v>1.91</v>
      </c>
      <c r="W681">
        <v>4.0199999999999996</v>
      </c>
      <c r="X681">
        <v>10.39</v>
      </c>
      <c r="Y681">
        <v>0.83</v>
      </c>
      <c r="Z681">
        <v>17.600000000000001</v>
      </c>
      <c r="AA681">
        <v>54.47</v>
      </c>
      <c r="AB681">
        <v>-31.31</v>
      </c>
      <c r="AC681">
        <v>-96.91</v>
      </c>
      <c r="AD681">
        <v>-87.21</v>
      </c>
      <c r="AE681">
        <v>-269.92</v>
      </c>
      <c r="AF681">
        <v>-157.09</v>
      </c>
      <c r="AG681">
        <v>-486.18</v>
      </c>
      <c r="AH681">
        <v>9.2481000000000009</v>
      </c>
      <c r="AI681">
        <v>41.31</v>
      </c>
    </row>
    <row r="682" spans="1:35">
      <c r="A682">
        <v>3093</v>
      </c>
      <c r="B682" t="s">
        <v>716</v>
      </c>
      <c r="C682" s="12">
        <v>0.2142</v>
      </c>
      <c r="D682">
        <v>2.4</v>
      </c>
      <c r="E682" s="13">
        <v>42923</v>
      </c>
      <c r="F682">
        <v>0</v>
      </c>
      <c r="G682" s="13"/>
      <c r="H682">
        <v>33.1</v>
      </c>
      <c r="I682" s="12">
        <v>7.2499999999999995E-2</v>
      </c>
      <c r="J682" s="12">
        <v>7.2499999999999995E-2</v>
      </c>
      <c r="K682" s="12">
        <v>8.1199999999999994E-2</v>
      </c>
      <c r="L682" s="13">
        <v>42955</v>
      </c>
      <c r="M682" s="12">
        <v>0.89890000000000003</v>
      </c>
      <c r="N682" s="12">
        <v>0.69799999999999995</v>
      </c>
      <c r="O682">
        <v>2.1800000000000002</v>
      </c>
      <c r="P682">
        <v>2.87</v>
      </c>
      <c r="Q682">
        <v>3.62</v>
      </c>
      <c r="R682">
        <v>10</v>
      </c>
      <c r="S682">
        <v>0.66</v>
      </c>
      <c r="T682">
        <v>0.73</v>
      </c>
      <c r="U682">
        <v>0.51</v>
      </c>
      <c r="V682">
        <v>1.9</v>
      </c>
      <c r="W682">
        <v>2.67</v>
      </c>
      <c r="X682">
        <v>10.31</v>
      </c>
      <c r="Y682">
        <v>1.44</v>
      </c>
      <c r="Z682">
        <v>37.520000000000003</v>
      </c>
      <c r="AA682">
        <v>124.19</v>
      </c>
      <c r="AB682">
        <v>-18.670000000000002</v>
      </c>
      <c r="AC682">
        <v>-61.8</v>
      </c>
      <c r="AD682">
        <v>-82.89</v>
      </c>
      <c r="AE682">
        <v>-274.37</v>
      </c>
      <c r="AF682">
        <v>-163.16</v>
      </c>
      <c r="AG682">
        <v>-540.07000000000005</v>
      </c>
      <c r="AH682">
        <v>7.5271999999999997</v>
      </c>
      <c r="AI682">
        <v>50.75</v>
      </c>
    </row>
    <row r="683" spans="1:35">
      <c r="A683">
        <v>4528</v>
      </c>
      <c r="B683" t="s">
        <v>717</v>
      </c>
      <c r="C683" s="12">
        <v>0.16650000000000001</v>
      </c>
      <c r="D683">
        <v>2</v>
      </c>
      <c r="E683" s="13">
        <v>42972</v>
      </c>
      <c r="F683">
        <v>0</v>
      </c>
      <c r="G683" s="13"/>
      <c r="H683">
        <v>47.5</v>
      </c>
      <c r="I683" s="12">
        <v>4.2099999999999999E-2</v>
      </c>
      <c r="J683" s="12">
        <v>4.2099999999999999E-2</v>
      </c>
      <c r="K683" s="12">
        <v>4.5900000000000003E-2</v>
      </c>
      <c r="L683" s="13">
        <v>42992</v>
      </c>
      <c r="M683" s="12">
        <v>0.56179999999999997</v>
      </c>
      <c r="N683" s="12">
        <v>0.46589999999999998</v>
      </c>
      <c r="O683">
        <v>1.57</v>
      </c>
      <c r="P683">
        <v>1.36</v>
      </c>
      <c r="Q683">
        <v>1.22</v>
      </c>
      <c r="R683">
        <v>10</v>
      </c>
      <c r="S683">
        <v>0.66</v>
      </c>
      <c r="T683">
        <v>0.67</v>
      </c>
      <c r="U683">
        <v>0.73</v>
      </c>
      <c r="V683">
        <v>2.06</v>
      </c>
      <c r="W683">
        <v>3.56</v>
      </c>
      <c r="X683">
        <v>16.440000000000001</v>
      </c>
      <c r="Y683">
        <v>2.2799999999999998</v>
      </c>
      <c r="Z683">
        <v>12.25</v>
      </c>
      <c r="AA683">
        <v>58.18</v>
      </c>
      <c r="AB683">
        <v>-19.68</v>
      </c>
      <c r="AC683">
        <v>-93.48</v>
      </c>
      <c r="AD683">
        <v>-56.17</v>
      </c>
      <c r="AE683">
        <v>-266.8</v>
      </c>
      <c r="AF683">
        <v>-101.78</v>
      </c>
      <c r="AG683">
        <v>-483.45</v>
      </c>
      <c r="AH683">
        <v>9.2315000000000005</v>
      </c>
      <c r="AI683">
        <v>41.38</v>
      </c>
    </row>
    <row r="684" spans="1:35">
      <c r="A684">
        <v>8043</v>
      </c>
      <c r="B684" t="s">
        <v>718</v>
      </c>
      <c r="C684" s="12">
        <v>0.25480000000000003</v>
      </c>
      <c r="D684">
        <v>0.8</v>
      </c>
      <c r="E684" s="13">
        <v>42972</v>
      </c>
      <c r="F684">
        <v>0</v>
      </c>
      <c r="G684" s="13"/>
      <c r="H684">
        <v>17.75</v>
      </c>
      <c r="I684" s="12">
        <v>4.5100000000000001E-2</v>
      </c>
      <c r="J684" s="12">
        <v>4.5100000000000001E-2</v>
      </c>
      <c r="K684" s="12">
        <v>5.1700000000000003E-2</v>
      </c>
      <c r="L684" s="13">
        <v>42987</v>
      </c>
      <c r="M684" s="12">
        <v>0.49690000000000001</v>
      </c>
      <c r="N684" s="12">
        <v>0.30059999999999998</v>
      </c>
      <c r="O684">
        <v>0.77</v>
      </c>
      <c r="P684">
        <v>0.81</v>
      </c>
      <c r="Q684">
        <v>0.92</v>
      </c>
      <c r="R684">
        <v>10</v>
      </c>
      <c r="S684">
        <v>0.38</v>
      </c>
      <c r="T684">
        <v>0.54</v>
      </c>
      <c r="U684">
        <v>0.11</v>
      </c>
      <c r="V684">
        <v>1.03</v>
      </c>
      <c r="W684">
        <v>1.61</v>
      </c>
      <c r="X684">
        <v>13.65</v>
      </c>
      <c r="Y684">
        <v>0.64</v>
      </c>
      <c r="Z684">
        <v>32.01</v>
      </c>
      <c r="AA684">
        <v>56.82</v>
      </c>
      <c r="AB684">
        <v>-3.56</v>
      </c>
      <c r="AC684">
        <v>-6.31</v>
      </c>
      <c r="AD684">
        <v>-44.21</v>
      </c>
      <c r="AE684">
        <v>-78.459999999999994</v>
      </c>
      <c r="AF684">
        <v>-95.02</v>
      </c>
      <c r="AG684">
        <v>-168.66</v>
      </c>
      <c r="AH684">
        <v>22.174900000000001</v>
      </c>
      <c r="AI684">
        <v>17.23</v>
      </c>
    </row>
    <row r="685" spans="1:35">
      <c r="A685">
        <v>6205</v>
      </c>
      <c r="B685" t="s">
        <v>719</v>
      </c>
      <c r="C685" s="12">
        <v>0.26979999999999998</v>
      </c>
      <c r="D685">
        <v>2</v>
      </c>
      <c r="E685" s="13">
        <v>42927</v>
      </c>
      <c r="F685">
        <v>0</v>
      </c>
      <c r="H685">
        <v>40</v>
      </c>
      <c r="I685" s="12">
        <v>0.05</v>
      </c>
      <c r="J685" s="12">
        <v>0.05</v>
      </c>
      <c r="K685" s="14">
        <v>5.7799999999999997E-2</v>
      </c>
      <c r="L685" s="13">
        <v>42962</v>
      </c>
      <c r="M685" s="12">
        <v>0.6452</v>
      </c>
      <c r="N685" s="12">
        <v>0.1638</v>
      </c>
      <c r="O685">
        <v>1.9</v>
      </c>
      <c r="P685">
        <v>1.31</v>
      </c>
      <c r="Q685">
        <v>1.67</v>
      </c>
      <c r="R685">
        <v>10</v>
      </c>
      <c r="S685">
        <v>0.44</v>
      </c>
      <c r="T685">
        <v>0.63</v>
      </c>
      <c r="U685">
        <v>1.57</v>
      </c>
      <c r="V685">
        <v>2.64</v>
      </c>
      <c r="W685">
        <v>3.1</v>
      </c>
      <c r="X685">
        <v>12.66</v>
      </c>
      <c r="Y685">
        <v>1.79</v>
      </c>
      <c r="Z685">
        <v>39.08</v>
      </c>
      <c r="AA685">
        <v>156.31</v>
      </c>
      <c r="AB685">
        <v>-0.64</v>
      </c>
      <c r="AC685">
        <v>-2.58</v>
      </c>
      <c r="AD685">
        <v>-46.04</v>
      </c>
      <c r="AE685">
        <v>-184.16</v>
      </c>
      <c r="AF685">
        <v>-102.79</v>
      </c>
      <c r="AG685">
        <v>-411.14</v>
      </c>
      <c r="AH685">
        <v>8.8112999999999992</v>
      </c>
      <c r="AI685">
        <v>43.35</v>
      </c>
    </row>
    <row r="686" spans="1:35">
      <c r="A686">
        <v>3055</v>
      </c>
      <c r="B686" t="s">
        <v>720</v>
      </c>
      <c r="C686" s="12">
        <v>0.2611</v>
      </c>
      <c r="D686">
        <v>1</v>
      </c>
      <c r="E686" s="13">
        <v>42927</v>
      </c>
      <c r="F686">
        <v>0</v>
      </c>
      <c r="H686">
        <v>15.75</v>
      </c>
      <c r="I686" s="12">
        <v>6.3500000000000001E-2</v>
      </c>
      <c r="J686" s="12">
        <v>6.3500000000000001E-2</v>
      </c>
      <c r="K686" s="12">
        <v>7.2999999999999995E-2</v>
      </c>
      <c r="L686" s="13">
        <v>42952</v>
      </c>
      <c r="M686" s="14">
        <v>0.2137</v>
      </c>
      <c r="N686" s="12">
        <v>7.5999999999999998E-2</v>
      </c>
      <c r="O686">
        <v>0.84</v>
      </c>
      <c r="P686">
        <v>0.86</v>
      </c>
      <c r="Q686">
        <v>1.24</v>
      </c>
      <c r="R686">
        <v>10</v>
      </c>
      <c r="S686">
        <v>0.36</v>
      </c>
      <c r="T686">
        <v>0.28000000000000003</v>
      </c>
      <c r="U686">
        <v>0.1</v>
      </c>
      <c r="V686">
        <v>0.74</v>
      </c>
      <c r="W686">
        <v>4.68</v>
      </c>
      <c r="X686">
        <v>2.69</v>
      </c>
      <c r="Y686">
        <v>0.62</v>
      </c>
      <c r="Z686">
        <v>47</v>
      </c>
      <c r="AA686">
        <v>74.02</v>
      </c>
      <c r="AB686">
        <v>-3.25</v>
      </c>
      <c r="AC686">
        <v>-5.12</v>
      </c>
      <c r="AD686">
        <v>-60.67</v>
      </c>
      <c r="AE686">
        <v>-95.56</v>
      </c>
      <c r="AF686">
        <v>-132.44999999999999</v>
      </c>
      <c r="AG686">
        <v>-208.62</v>
      </c>
      <c r="AH686">
        <v>17.6905</v>
      </c>
      <c r="AI686">
        <v>21.59</v>
      </c>
    </row>
    <row r="687" spans="1:35">
      <c r="A687">
        <v>4123</v>
      </c>
      <c r="B687" t="s">
        <v>721</v>
      </c>
      <c r="C687" s="12">
        <v>5.6300000000000003E-2</v>
      </c>
      <c r="D687">
        <v>0</v>
      </c>
      <c r="E687" s="13"/>
      <c r="F687">
        <v>0.95412020099999995</v>
      </c>
      <c r="G687" s="13">
        <v>42985</v>
      </c>
      <c r="H687">
        <v>64</v>
      </c>
      <c r="I687" s="12">
        <v>0</v>
      </c>
      <c r="J687" s="12">
        <v>1.49E-2</v>
      </c>
      <c r="K687" s="12">
        <v>1.5299999999999999E-2</v>
      </c>
      <c r="L687" s="13"/>
      <c r="M687" s="12">
        <v>0.5242</v>
      </c>
      <c r="N687" s="12">
        <v>0.1321</v>
      </c>
      <c r="O687">
        <v>1.17</v>
      </c>
      <c r="P687">
        <v>1.25</v>
      </c>
      <c r="Q687">
        <v>1.42</v>
      </c>
      <c r="R687">
        <v>10</v>
      </c>
      <c r="S687">
        <v>-0.23</v>
      </c>
      <c r="T687">
        <v>-0.21</v>
      </c>
      <c r="U687">
        <v>0.7</v>
      </c>
      <c r="V687">
        <v>0.26</v>
      </c>
      <c r="W687">
        <v>1.82</v>
      </c>
      <c r="X687">
        <v>26.56</v>
      </c>
      <c r="Y687">
        <v>2.5099999999999998</v>
      </c>
      <c r="Z687">
        <v>-3.47</v>
      </c>
      <c r="AA687">
        <v>-22.19</v>
      </c>
      <c r="AB687">
        <v>-14.2</v>
      </c>
      <c r="AC687">
        <v>-90.86</v>
      </c>
      <c r="AD687">
        <v>-26.46</v>
      </c>
      <c r="AE687">
        <v>-169.34</v>
      </c>
      <c r="AF687">
        <v>-41.79</v>
      </c>
      <c r="AG687">
        <v>-267.44</v>
      </c>
      <c r="AH687">
        <v>20.387799999999999</v>
      </c>
      <c r="AI687">
        <v>18.739999999999998</v>
      </c>
    </row>
    <row r="688" spans="1:35">
      <c r="A688">
        <v>6216</v>
      </c>
      <c r="B688" t="s">
        <v>722</v>
      </c>
      <c r="C688" s="12">
        <v>0.14599999999999999</v>
      </c>
      <c r="D688">
        <v>2.6184429100000002</v>
      </c>
      <c r="E688" s="13">
        <v>42951</v>
      </c>
      <c r="F688">
        <v>0</v>
      </c>
      <c r="G688" s="13"/>
      <c r="H688">
        <v>32.85</v>
      </c>
      <c r="I688" s="12">
        <v>7.9699999999999993E-2</v>
      </c>
      <c r="J688" s="12">
        <v>7.9699999999999993E-2</v>
      </c>
      <c r="K688" s="12">
        <v>8.5999999999999993E-2</v>
      </c>
      <c r="L688" s="13">
        <v>42979</v>
      </c>
      <c r="M688" s="12">
        <v>0.87570000000000003</v>
      </c>
      <c r="N688" s="12">
        <v>0.21060000000000001</v>
      </c>
      <c r="O688">
        <v>2.11</v>
      </c>
      <c r="P688">
        <v>1.85</v>
      </c>
      <c r="Q688">
        <v>1.91</v>
      </c>
      <c r="R688">
        <v>10</v>
      </c>
      <c r="S688">
        <v>0.68</v>
      </c>
      <c r="T688">
        <v>0.97</v>
      </c>
      <c r="U688">
        <v>0.72</v>
      </c>
      <c r="V688">
        <v>2.37</v>
      </c>
      <c r="W688">
        <v>2.99</v>
      </c>
      <c r="X688">
        <v>11.45</v>
      </c>
      <c r="Y688">
        <v>1.94</v>
      </c>
      <c r="Z688">
        <v>15.42</v>
      </c>
      <c r="AA688">
        <v>50.67</v>
      </c>
      <c r="AB688">
        <v>-44.45</v>
      </c>
      <c r="AC688">
        <v>-146</v>
      </c>
      <c r="AD688">
        <v>-112.87</v>
      </c>
      <c r="AE688">
        <v>-370.77</v>
      </c>
      <c r="AF688">
        <v>-198.4</v>
      </c>
      <c r="AG688">
        <v>-651.73</v>
      </c>
      <c r="AH688">
        <v>7.1185</v>
      </c>
      <c r="AI688">
        <v>53.66</v>
      </c>
    </row>
    <row r="689" spans="1:35">
      <c r="A689">
        <v>3003</v>
      </c>
      <c r="B689" t="s">
        <v>723</v>
      </c>
      <c r="C689" s="12">
        <v>0.19239999999999999</v>
      </c>
      <c r="D689">
        <v>1</v>
      </c>
      <c r="E689" s="13">
        <v>42916</v>
      </c>
      <c r="F689">
        <v>0</v>
      </c>
      <c r="G689" s="13"/>
      <c r="H689">
        <v>43.3</v>
      </c>
      <c r="I689" s="12">
        <v>2.3099999999999999E-2</v>
      </c>
      <c r="J689" s="12">
        <v>2.3099999999999999E-2</v>
      </c>
      <c r="K689" s="12">
        <v>2.5600000000000001E-2</v>
      </c>
      <c r="L689" s="13">
        <v>42936</v>
      </c>
      <c r="M689" s="12">
        <v>0.40820000000000001</v>
      </c>
      <c r="N689" s="12">
        <v>0.1293</v>
      </c>
      <c r="O689">
        <v>0.99</v>
      </c>
      <c r="P689">
        <v>0.86</v>
      </c>
      <c r="Q689">
        <v>1</v>
      </c>
      <c r="R689">
        <v>10</v>
      </c>
      <c r="S689">
        <v>0.51</v>
      </c>
      <c r="T689">
        <v>0.6</v>
      </c>
      <c r="U689">
        <v>0.52</v>
      </c>
      <c r="V689">
        <v>1.63</v>
      </c>
      <c r="W689">
        <v>2.4500000000000002</v>
      </c>
      <c r="X689">
        <v>20.62</v>
      </c>
      <c r="Y689">
        <v>1.64</v>
      </c>
      <c r="Z689">
        <v>9.56</v>
      </c>
      <c r="AA689">
        <v>41.39</v>
      </c>
      <c r="AB689">
        <v>-8.16</v>
      </c>
      <c r="AC689">
        <v>-35.340000000000003</v>
      </c>
      <c r="AD689">
        <v>-28.42</v>
      </c>
      <c r="AE689">
        <v>-123.04</v>
      </c>
      <c r="AF689">
        <v>-53.73</v>
      </c>
      <c r="AG689">
        <v>-232.66</v>
      </c>
      <c r="AH689">
        <v>18.244800000000001</v>
      </c>
      <c r="AI689">
        <v>20.94</v>
      </c>
    </row>
    <row r="690" spans="1:35">
      <c r="A690">
        <v>3380</v>
      </c>
      <c r="B690" t="s">
        <v>724</v>
      </c>
      <c r="C690" s="12">
        <v>0.26229999999999998</v>
      </c>
      <c r="D690">
        <v>0.5</v>
      </c>
      <c r="E690" s="13">
        <v>42949</v>
      </c>
      <c r="F690">
        <v>0</v>
      </c>
      <c r="H690">
        <v>20.75</v>
      </c>
      <c r="I690" s="12">
        <v>2.41E-2</v>
      </c>
      <c r="J690" s="12">
        <v>2.41E-2</v>
      </c>
      <c r="K690" s="12">
        <v>2.7699999999999999E-2</v>
      </c>
      <c r="L690" s="13">
        <v>42973</v>
      </c>
      <c r="M690" s="12">
        <v>-0.71430000000000005</v>
      </c>
      <c r="N690" s="12">
        <v>0.34379999999999999</v>
      </c>
      <c r="O690">
        <v>1.02</v>
      </c>
      <c r="P690">
        <v>1.18</v>
      </c>
      <c r="Q690">
        <v>1.35</v>
      </c>
      <c r="R690">
        <v>10</v>
      </c>
      <c r="S690">
        <v>0.18</v>
      </c>
      <c r="T690">
        <v>0.72</v>
      </c>
      <c r="U690">
        <v>0.22</v>
      </c>
      <c r="V690">
        <v>1.1200000000000001</v>
      </c>
      <c r="W690">
        <v>-0.7</v>
      </c>
      <c r="X690">
        <v>24.13</v>
      </c>
      <c r="Y690">
        <v>1.07</v>
      </c>
      <c r="Z690">
        <v>17.97</v>
      </c>
      <c r="AA690">
        <v>37.299999999999997</v>
      </c>
      <c r="AB690">
        <v>-1.1100000000000001</v>
      </c>
      <c r="AC690">
        <v>-2.29</v>
      </c>
      <c r="AD690">
        <v>-22.91</v>
      </c>
      <c r="AE690">
        <v>-47.54</v>
      </c>
      <c r="AF690">
        <v>-50.17</v>
      </c>
      <c r="AG690">
        <v>-104.1</v>
      </c>
      <c r="AH690">
        <v>35.362200000000001</v>
      </c>
      <c r="AI690">
        <v>10.8</v>
      </c>
    </row>
    <row r="691" spans="1:35">
      <c r="A691">
        <v>6105</v>
      </c>
      <c r="B691" t="s">
        <v>725</v>
      </c>
      <c r="C691" s="12">
        <v>0.2041</v>
      </c>
      <c r="D691">
        <v>3</v>
      </c>
      <c r="E691" s="13">
        <v>42931</v>
      </c>
      <c r="F691">
        <v>0</v>
      </c>
      <c r="G691" s="13"/>
      <c r="H691">
        <v>39.4</v>
      </c>
      <c r="I691" s="12">
        <v>7.6100000000000001E-2</v>
      </c>
      <c r="J691" s="12">
        <v>7.6100000000000001E-2</v>
      </c>
      <c r="K691" s="12">
        <v>8.48E-2</v>
      </c>
      <c r="L691" s="13">
        <v>42957</v>
      </c>
      <c r="M691" s="12">
        <v>0.68030000000000002</v>
      </c>
      <c r="N691" s="12">
        <v>0.25340000000000001</v>
      </c>
      <c r="O691">
        <v>2.83</v>
      </c>
      <c r="P691">
        <v>2.25</v>
      </c>
      <c r="Q691">
        <v>2.4500000000000002</v>
      </c>
      <c r="R691">
        <v>10</v>
      </c>
      <c r="S691">
        <v>0.95</v>
      </c>
      <c r="T691">
        <v>1.52</v>
      </c>
      <c r="U691">
        <v>0.4</v>
      </c>
      <c r="V691">
        <v>2.87</v>
      </c>
      <c r="W691">
        <v>4.41</v>
      </c>
      <c r="X691">
        <v>10.77</v>
      </c>
      <c r="Y691">
        <v>1.03</v>
      </c>
      <c r="Z691">
        <v>35.75</v>
      </c>
      <c r="AA691">
        <v>140.84</v>
      </c>
      <c r="AB691">
        <v>-22.99</v>
      </c>
      <c r="AC691">
        <v>-90.59</v>
      </c>
      <c r="AD691">
        <v>-90.12</v>
      </c>
      <c r="AE691">
        <v>-355.08</v>
      </c>
      <c r="AF691">
        <v>-174.03</v>
      </c>
      <c r="AG691">
        <v>-685.7</v>
      </c>
      <c r="AH691">
        <v>6.0492999999999997</v>
      </c>
      <c r="AI691">
        <v>63.15</v>
      </c>
    </row>
    <row r="692" spans="1:35">
      <c r="A692">
        <v>8046</v>
      </c>
      <c r="B692" t="s">
        <v>726</v>
      </c>
      <c r="C692" s="12">
        <v>0.2601</v>
      </c>
      <c r="D692">
        <v>1</v>
      </c>
      <c r="E692" s="13">
        <v>42922</v>
      </c>
      <c r="F692">
        <v>0</v>
      </c>
      <c r="G692" s="13"/>
      <c r="H692">
        <v>25</v>
      </c>
      <c r="I692" s="12">
        <v>0.04</v>
      </c>
      <c r="J692" s="12">
        <v>0.04</v>
      </c>
      <c r="K692" s="12">
        <v>4.5999999999999999E-2</v>
      </c>
      <c r="L692" s="13">
        <v>42950</v>
      </c>
      <c r="M692" s="12">
        <v>0.75190000000000001</v>
      </c>
      <c r="N692" s="12">
        <v>0.67510000000000003</v>
      </c>
      <c r="O692">
        <v>0.77</v>
      </c>
      <c r="P692">
        <v>0.83</v>
      </c>
      <c r="Q692">
        <v>4.57</v>
      </c>
      <c r="R692">
        <v>8</v>
      </c>
      <c r="S692">
        <v>-0.5</v>
      </c>
      <c r="T692">
        <v>-0.36</v>
      </c>
      <c r="U692">
        <v>-1.42</v>
      </c>
      <c r="V692">
        <v>-2.2799999999999998</v>
      </c>
      <c r="W692">
        <v>1.33</v>
      </c>
      <c r="X692">
        <v>-10.25</v>
      </c>
      <c r="Y692">
        <v>0.48</v>
      </c>
      <c r="Z692">
        <v>29.42</v>
      </c>
      <c r="AA692">
        <v>73.55</v>
      </c>
      <c r="AB692">
        <v>-2.2200000000000002</v>
      </c>
      <c r="AC692">
        <v>-5.56</v>
      </c>
      <c r="AD692">
        <v>-38.380000000000003</v>
      </c>
      <c r="AE692">
        <v>-95.96</v>
      </c>
      <c r="AF692">
        <v>-83.59</v>
      </c>
      <c r="AG692">
        <v>-208.97</v>
      </c>
      <c r="AH692">
        <v>17.6983</v>
      </c>
      <c r="AI692">
        <v>21.58</v>
      </c>
    </row>
    <row r="693" spans="1:35">
      <c r="A693">
        <v>3515</v>
      </c>
      <c r="B693" t="s">
        <v>727</v>
      </c>
      <c r="C693" s="12">
        <v>0.28010000000000002</v>
      </c>
      <c r="D693">
        <v>2.5</v>
      </c>
      <c r="E693" s="13">
        <v>42971</v>
      </c>
      <c r="F693">
        <v>0</v>
      </c>
      <c r="G693" s="13"/>
      <c r="H693">
        <v>43.8</v>
      </c>
      <c r="I693" s="12">
        <v>5.7099999999999998E-2</v>
      </c>
      <c r="J693" s="12">
        <v>5.7099999999999998E-2</v>
      </c>
      <c r="K693" s="12">
        <v>6.6400000000000001E-2</v>
      </c>
      <c r="L693" s="13">
        <v>42992</v>
      </c>
      <c r="M693" s="12">
        <v>1.1961999999999999</v>
      </c>
      <c r="N693" s="12">
        <v>0.49740000000000001</v>
      </c>
      <c r="O693">
        <v>3.5</v>
      </c>
      <c r="P693">
        <v>6.42</v>
      </c>
      <c r="Q693">
        <v>9.24</v>
      </c>
      <c r="R693">
        <v>10</v>
      </c>
      <c r="S693">
        <v>0.67</v>
      </c>
      <c r="T693">
        <v>0.13</v>
      </c>
      <c r="U693">
        <v>0.51</v>
      </c>
      <c r="V693">
        <v>1.31</v>
      </c>
      <c r="W693">
        <v>2.09</v>
      </c>
      <c r="X693">
        <v>31.51</v>
      </c>
      <c r="Y693">
        <v>0.89</v>
      </c>
      <c r="Z693">
        <v>47.4</v>
      </c>
      <c r="AA693">
        <v>207.62</v>
      </c>
      <c r="AB693">
        <v>1.85</v>
      </c>
      <c r="AC693">
        <v>8.11</v>
      </c>
      <c r="AD693">
        <v>-50.21</v>
      </c>
      <c r="AE693">
        <v>-219.9</v>
      </c>
      <c r="AF693">
        <v>-115.28</v>
      </c>
      <c r="AG693">
        <v>-504.91</v>
      </c>
      <c r="AH693">
        <v>7.0171999999999999</v>
      </c>
      <c r="AI693">
        <v>54.44</v>
      </c>
    </row>
    <row r="694" spans="1:35">
      <c r="A694">
        <v>3231</v>
      </c>
      <c r="B694" t="s">
        <v>728</v>
      </c>
      <c r="C694" s="12">
        <v>0.2452</v>
      </c>
      <c r="D694">
        <v>1.2</v>
      </c>
      <c r="E694" s="13">
        <v>42956</v>
      </c>
      <c r="F694">
        <v>0.3</v>
      </c>
      <c r="G694" s="13">
        <v>42956</v>
      </c>
      <c r="H694">
        <v>26.25</v>
      </c>
      <c r="I694" s="12">
        <v>4.5699999999999998E-2</v>
      </c>
      <c r="J694" s="12">
        <v>5.7099999999999998E-2</v>
      </c>
      <c r="K694" s="12">
        <v>6.5100000000000005E-2</v>
      </c>
      <c r="L694" s="13">
        <v>42978</v>
      </c>
      <c r="M694" s="12">
        <v>2.7273000000000001</v>
      </c>
      <c r="N694" s="12">
        <v>1.6500000000000001E-2</v>
      </c>
      <c r="O694">
        <v>1.68</v>
      </c>
      <c r="P694">
        <v>2.23</v>
      </c>
      <c r="Q694">
        <v>2.46</v>
      </c>
      <c r="R694">
        <v>10</v>
      </c>
      <c r="S694">
        <v>0.16</v>
      </c>
      <c r="T694">
        <v>0.25</v>
      </c>
      <c r="U694">
        <v>0.21</v>
      </c>
      <c r="V694">
        <v>0.62</v>
      </c>
      <c r="W694">
        <v>0.55000000000000004</v>
      </c>
      <c r="X694">
        <v>47.73</v>
      </c>
      <c r="Y694">
        <v>1.02</v>
      </c>
      <c r="Z694">
        <v>37.979999999999997</v>
      </c>
      <c r="AA694">
        <v>99.71</v>
      </c>
      <c r="AB694">
        <v>-6.92</v>
      </c>
      <c r="AC694">
        <v>-18.170000000000002</v>
      </c>
      <c r="AD694">
        <v>-58.24</v>
      </c>
      <c r="AE694">
        <v>-152.88</v>
      </c>
      <c r="AF694">
        <v>-122.39</v>
      </c>
      <c r="AG694">
        <v>-321.27</v>
      </c>
      <c r="AH694">
        <v>11.8772</v>
      </c>
      <c r="AI694">
        <v>32.159999999999997</v>
      </c>
    </row>
    <row r="695" spans="1:35">
      <c r="A695">
        <v>3455</v>
      </c>
      <c r="B695" t="s">
        <v>729</v>
      </c>
      <c r="C695" s="12">
        <v>0.2094</v>
      </c>
      <c r="D695">
        <v>2.5</v>
      </c>
      <c r="E695" s="13">
        <v>42973</v>
      </c>
      <c r="F695">
        <v>0</v>
      </c>
      <c r="G695" s="13"/>
      <c r="H695">
        <v>52.5</v>
      </c>
      <c r="I695" s="12">
        <v>4.7600000000000003E-2</v>
      </c>
      <c r="J695" s="12">
        <v>4.7600000000000003E-2</v>
      </c>
      <c r="K695" s="12">
        <v>5.3199999999999997E-2</v>
      </c>
      <c r="L695" s="13">
        <v>43001</v>
      </c>
      <c r="M695" s="12">
        <v>0.81699999999999995</v>
      </c>
      <c r="N695" s="12">
        <v>0.1187</v>
      </c>
      <c r="O695">
        <v>1</v>
      </c>
      <c r="P695">
        <v>1.1599999999999999</v>
      </c>
      <c r="Q695">
        <v>1.6</v>
      </c>
      <c r="R695">
        <v>7</v>
      </c>
      <c r="S695">
        <v>-0.51</v>
      </c>
      <c r="T695">
        <v>-0.45</v>
      </c>
      <c r="U695">
        <v>1.48</v>
      </c>
      <c r="V695">
        <v>0.52</v>
      </c>
      <c r="W695">
        <v>3.06</v>
      </c>
      <c r="X695">
        <v>30.88</v>
      </c>
      <c r="Y695">
        <v>1.92</v>
      </c>
      <c r="Z695">
        <v>23.55</v>
      </c>
      <c r="AA695">
        <v>123.66</v>
      </c>
      <c r="AB695">
        <v>-13.27</v>
      </c>
      <c r="AC695">
        <v>-69.66</v>
      </c>
      <c r="AD695">
        <v>-55.35</v>
      </c>
      <c r="AE695">
        <v>-290.60000000000002</v>
      </c>
      <c r="AF695">
        <v>-107.96</v>
      </c>
      <c r="AG695">
        <v>-566.78</v>
      </c>
      <c r="AH695">
        <v>7.2417999999999996</v>
      </c>
      <c r="AI695">
        <v>52.75</v>
      </c>
    </row>
    <row r="696" spans="1:35">
      <c r="A696">
        <v>6196</v>
      </c>
      <c r="B696" t="s">
        <v>730</v>
      </c>
      <c r="C696" s="12">
        <v>0.28079999999999999</v>
      </c>
      <c r="D696">
        <v>2</v>
      </c>
      <c r="E696" s="13">
        <v>42943</v>
      </c>
      <c r="F696">
        <v>0</v>
      </c>
      <c r="G696" s="13"/>
      <c r="H696">
        <v>32.799999999999997</v>
      </c>
      <c r="I696" s="12">
        <v>6.0999999999999999E-2</v>
      </c>
      <c r="J696" s="12">
        <v>6.0999999999999999E-2</v>
      </c>
      <c r="K696" s="12">
        <v>7.0900000000000005E-2</v>
      </c>
      <c r="L696" s="13">
        <v>42969</v>
      </c>
      <c r="M696" s="12">
        <v>0.71940000000000004</v>
      </c>
      <c r="N696" s="12">
        <v>0.2041</v>
      </c>
      <c r="O696">
        <v>2</v>
      </c>
      <c r="P696">
        <v>1.5</v>
      </c>
      <c r="Q696">
        <v>1.23</v>
      </c>
      <c r="R696">
        <v>10</v>
      </c>
      <c r="S696">
        <v>0.86</v>
      </c>
      <c r="T696">
        <v>0.47</v>
      </c>
      <c r="U696">
        <v>0.7</v>
      </c>
      <c r="V696">
        <v>2.0299999999999998</v>
      </c>
      <c r="W696">
        <v>2.78</v>
      </c>
      <c r="X696">
        <v>10.51</v>
      </c>
      <c r="Y696">
        <v>1.18</v>
      </c>
      <c r="Z696">
        <v>50.84</v>
      </c>
      <c r="AA696">
        <v>166.76</v>
      </c>
      <c r="AB696">
        <v>2.17</v>
      </c>
      <c r="AC696">
        <v>7.1</v>
      </c>
      <c r="AD696">
        <v>-53.46</v>
      </c>
      <c r="AE696">
        <v>-175.36</v>
      </c>
      <c r="AF696">
        <v>-123</v>
      </c>
      <c r="AG696">
        <v>-403.44</v>
      </c>
      <c r="AH696">
        <v>8.7689000000000004</v>
      </c>
      <c r="AI696">
        <v>43.56</v>
      </c>
    </row>
    <row r="697" spans="1:35">
      <c r="A697">
        <v>3531</v>
      </c>
      <c r="B697" t="s">
        <v>731</v>
      </c>
      <c r="C697" s="12">
        <v>0.224</v>
      </c>
      <c r="D697">
        <v>0.25</v>
      </c>
      <c r="E697" s="13">
        <v>42944</v>
      </c>
      <c r="F697">
        <v>0</v>
      </c>
      <c r="H697">
        <v>21</v>
      </c>
      <c r="I697" s="12">
        <v>1.1900000000000001E-2</v>
      </c>
      <c r="J697" s="12">
        <v>1.1900000000000001E-2</v>
      </c>
      <c r="K697" s="12">
        <v>1.34E-2</v>
      </c>
      <c r="L697" s="13">
        <v>42973</v>
      </c>
      <c r="M697" s="12">
        <v>0.83330000000000004</v>
      </c>
      <c r="N697" s="12">
        <v>0.11070000000000001</v>
      </c>
      <c r="O697">
        <v>1.18</v>
      </c>
      <c r="P697">
        <v>1.27</v>
      </c>
      <c r="Q697">
        <v>1.7</v>
      </c>
      <c r="R697">
        <v>10</v>
      </c>
      <c r="S697">
        <v>0.16</v>
      </c>
      <c r="T697">
        <v>0.25</v>
      </c>
      <c r="U697">
        <v>0.59</v>
      </c>
      <c r="V697">
        <v>1</v>
      </c>
      <c r="W697">
        <v>0.3</v>
      </c>
      <c r="X697">
        <v>17.21</v>
      </c>
      <c r="Y697">
        <v>0.74</v>
      </c>
      <c r="Z697">
        <v>6.71</v>
      </c>
      <c r="AA697">
        <v>14.1</v>
      </c>
      <c r="AB697">
        <v>-2.5499999999999998</v>
      </c>
      <c r="AC697">
        <v>-5.36</v>
      </c>
      <c r="AD697">
        <v>-13.14</v>
      </c>
      <c r="AE697">
        <v>-27.6</v>
      </c>
      <c r="AF697">
        <v>-26.38</v>
      </c>
      <c r="AG697">
        <v>-55.4</v>
      </c>
      <c r="AH697">
        <v>71.942400000000006</v>
      </c>
      <c r="AI697">
        <v>5.31</v>
      </c>
    </row>
    <row r="698" spans="1:35">
      <c r="A698">
        <v>3114</v>
      </c>
      <c r="B698" t="s">
        <v>732</v>
      </c>
      <c r="C698" s="12">
        <v>9.35E-2</v>
      </c>
      <c r="D698">
        <v>0.8</v>
      </c>
      <c r="E698" s="13">
        <v>42949</v>
      </c>
      <c r="F698">
        <v>0</v>
      </c>
      <c r="G698" s="13"/>
      <c r="H698">
        <v>11.35</v>
      </c>
      <c r="I698" s="12">
        <v>7.0499999999999993E-2</v>
      </c>
      <c r="J698" s="12">
        <v>7.0499999999999993E-2</v>
      </c>
      <c r="K698" s="12">
        <v>7.3899999999999993E-2</v>
      </c>
      <c r="L698" s="13">
        <v>42973</v>
      </c>
      <c r="M698" s="12">
        <v>0.67800000000000005</v>
      </c>
      <c r="N698" s="12">
        <v>0.21049999999999999</v>
      </c>
      <c r="O698">
        <v>0.73</v>
      </c>
      <c r="P698">
        <v>0.55000000000000004</v>
      </c>
      <c r="Q698">
        <v>0.88</v>
      </c>
      <c r="R698">
        <v>10</v>
      </c>
      <c r="S698">
        <v>-0.27</v>
      </c>
      <c r="T698">
        <v>-0.03</v>
      </c>
      <c r="U698">
        <v>0.17</v>
      </c>
      <c r="V698">
        <v>-0.13</v>
      </c>
      <c r="W698">
        <v>1.18</v>
      </c>
      <c r="X698">
        <v>-94.58</v>
      </c>
      <c r="Y698">
        <v>0.73</v>
      </c>
      <c r="Z698">
        <v>-3.94</v>
      </c>
      <c r="AA698">
        <v>-4.47</v>
      </c>
      <c r="AB698">
        <v>-55.58</v>
      </c>
      <c r="AC698">
        <v>-63.09</v>
      </c>
      <c r="AD698">
        <v>-114.61</v>
      </c>
      <c r="AE698">
        <v>-130.08000000000001</v>
      </c>
      <c r="AF698">
        <v>-188.39</v>
      </c>
      <c r="AG698">
        <v>-213.82</v>
      </c>
      <c r="AH698">
        <v>23.883400000000002</v>
      </c>
      <c r="AI698">
        <v>15.99</v>
      </c>
    </row>
    <row r="699" spans="1:35">
      <c r="A699">
        <v>6151</v>
      </c>
      <c r="B699" t="s">
        <v>733</v>
      </c>
      <c r="C699" s="12">
        <v>0.1104</v>
      </c>
      <c r="D699">
        <v>2.2000000000000002</v>
      </c>
      <c r="E699" s="13">
        <v>42914</v>
      </c>
      <c r="F699">
        <v>0</v>
      </c>
      <c r="G699" s="13"/>
      <c r="H699">
        <v>25.8</v>
      </c>
      <c r="I699" s="12">
        <v>8.5300000000000001E-2</v>
      </c>
      <c r="J699" s="12">
        <v>8.5300000000000001E-2</v>
      </c>
      <c r="K699" s="12">
        <v>9.0300000000000005E-2</v>
      </c>
      <c r="L699" s="13">
        <v>42929</v>
      </c>
      <c r="M699" s="12">
        <v>0.8397</v>
      </c>
      <c r="N699" s="12">
        <v>0.13700000000000001</v>
      </c>
      <c r="O699">
        <v>1.6</v>
      </c>
      <c r="P699">
        <v>1.55</v>
      </c>
      <c r="Q699">
        <v>1.46</v>
      </c>
      <c r="R699">
        <v>10</v>
      </c>
      <c r="S699">
        <v>0.66</v>
      </c>
      <c r="T699">
        <v>0.69</v>
      </c>
      <c r="U699">
        <v>0.5</v>
      </c>
      <c r="V699">
        <v>1.85</v>
      </c>
      <c r="W699">
        <v>2.62</v>
      </c>
      <c r="X699">
        <v>9.6999999999999993</v>
      </c>
      <c r="Y699">
        <v>1.51</v>
      </c>
      <c r="Z699">
        <v>2.08</v>
      </c>
      <c r="AA699">
        <v>5.37</v>
      </c>
      <c r="AB699">
        <v>-60.9</v>
      </c>
      <c r="AC699">
        <v>-157.13</v>
      </c>
      <c r="AD699">
        <v>-132.88999999999999</v>
      </c>
      <c r="AE699">
        <v>-342.85</v>
      </c>
      <c r="AF699">
        <v>-222.87</v>
      </c>
      <c r="AG699">
        <v>-574.99</v>
      </c>
      <c r="AH699">
        <v>8.6152999999999995</v>
      </c>
      <c r="AI699">
        <v>44.34</v>
      </c>
    </row>
    <row r="700" spans="1:35">
      <c r="A700">
        <v>3541</v>
      </c>
      <c r="B700" t="s">
        <v>734</v>
      </c>
      <c r="C700" s="12">
        <v>0.1777</v>
      </c>
      <c r="D700">
        <v>4</v>
      </c>
      <c r="E700" s="13">
        <v>42921</v>
      </c>
      <c r="F700">
        <v>0</v>
      </c>
      <c r="G700" s="13"/>
      <c r="H700">
        <v>158</v>
      </c>
      <c r="I700" s="12">
        <v>2.53E-2</v>
      </c>
      <c r="J700" s="12">
        <v>2.53E-2</v>
      </c>
      <c r="K700" s="12">
        <v>2.7799999999999998E-2</v>
      </c>
      <c r="L700" s="13">
        <v>42945</v>
      </c>
      <c r="M700" s="12">
        <v>0.93679999999999997</v>
      </c>
      <c r="N700" s="12">
        <v>0.1439</v>
      </c>
      <c r="O700">
        <v>4.17</v>
      </c>
      <c r="P700">
        <v>3.44</v>
      </c>
      <c r="Q700">
        <v>3.36</v>
      </c>
      <c r="R700">
        <v>10</v>
      </c>
      <c r="S700">
        <v>0.83</v>
      </c>
      <c r="T700">
        <v>1.68</v>
      </c>
      <c r="U700">
        <v>1.4</v>
      </c>
      <c r="V700">
        <v>3.91</v>
      </c>
      <c r="W700">
        <v>4.2699999999999996</v>
      </c>
      <c r="X700">
        <v>30.74</v>
      </c>
      <c r="Y700">
        <v>8.52</v>
      </c>
      <c r="Z700">
        <v>8.7100000000000009</v>
      </c>
      <c r="AA700">
        <v>137.63</v>
      </c>
      <c r="AB700">
        <v>-10.59</v>
      </c>
      <c r="AC700">
        <v>-167.25</v>
      </c>
      <c r="AD700">
        <v>-32.64</v>
      </c>
      <c r="AE700">
        <v>-515.67999999999995</v>
      </c>
      <c r="AF700">
        <v>-60.2</v>
      </c>
      <c r="AG700">
        <v>-951.22</v>
      </c>
      <c r="AH700">
        <v>4.5919999999999996</v>
      </c>
      <c r="AI700">
        <v>83.19</v>
      </c>
    </row>
    <row r="701" spans="1:35">
      <c r="A701">
        <v>6125</v>
      </c>
      <c r="B701" t="s">
        <v>735</v>
      </c>
      <c r="C701" s="12">
        <v>0.20480000000000001</v>
      </c>
      <c r="D701">
        <v>0.5</v>
      </c>
      <c r="E701" s="13">
        <v>42943</v>
      </c>
      <c r="F701">
        <v>0</v>
      </c>
      <c r="G701" s="13"/>
      <c r="H701">
        <v>10.7</v>
      </c>
      <c r="I701" s="12">
        <v>4.6699999999999998E-2</v>
      </c>
      <c r="J701" s="12">
        <v>4.6699999999999998E-2</v>
      </c>
      <c r="K701" s="12">
        <v>5.21E-2</v>
      </c>
      <c r="L701" s="13">
        <v>42965</v>
      </c>
      <c r="M701" s="12">
        <v>1.6667000000000001</v>
      </c>
      <c r="N701" s="12">
        <v>0.21049999999999999</v>
      </c>
      <c r="O701">
        <v>0.5</v>
      </c>
      <c r="P701">
        <v>0.52</v>
      </c>
      <c r="Q701">
        <v>1.31</v>
      </c>
      <c r="R701">
        <v>9</v>
      </c>
      <c r="S701">
        <v>0.11</v>
      </c>
      <c r="T701">
        <v>0.38</v>
      </c>
      <c r="U701">
        <v>-0.76</v>
      </c>
      <c r="V701">
        <v>-0.27</v>
      </c>
      <c r="W701">
        <v>0.3</v>
      </c>
      <c r="X701">
        <v>-89.17</v>
      </c>
      <c r="Y701">
        <v>0.59</v>
      </c>
      <c r="Z701">
        <v>22.09</v>
      </c>
      <c r="AA701">
        <v>23.64</v>
      </c>
      <c r="AB701">
        <v>-13.97</v>
      </c>
      <c r="AC701">
        <v>-14.94</v>
      </c>
      <c r="AD701">
        <v>-55.18</v>
      </c>
      <c r="AE701">
        <v>-59.04</v>
      </c>
      <c r="AF701">
        <v>-106.69</v>
      </c>
      <c r="AG701">
        <v>-114.16</v>
      </c>
      <c r="AH701">
        <v>36.284500000000001</v>
      </c>
      <c r="AI701">
        <v>10.53</v>
      </c>
    </row>
    <row r="702" spans="1:35">
      <c r="A702">
        <v>6261</v>
      </c>
      <c r="B702" t="s">
        <v>736</v>
      </c>
      <c r="C702" s="12">
        <v>0.2021</v>
      </c>
      <c r="D702">
        <v>3.3</v>
      </c>
      <c r="E702" s="13">
        <v>42973</v>
      </c>
      <c r="F702">
        <v>0</v>
      </c>
      <c r="H702">
        <v>45.45</v>
      </c>
      <c r="I702" s="12">
        <v>7.2599999999999998E-2</v>
      </c>
      <c r="J702" s="12">
        <v>7.2599999999999998E-2</v>
      </c>
      <c r="K702" s="12">
        <v>8.0799999999999997E-2</v>
      </c>
      <c r="L702" s="13">
        <v>43006</v>
      </c>
      <c r="M702" s="12">
        <v>0.88949999999999996</v>
      </c>
      <c r="N702" s="12">
        <v>0.11990000000000001</v>
      </c>
      <c r="O702">
        <v>4.0599999999999996</v>
      </c>
      <c r="P702">
        <v>4.5</v>
      </c>
      <c r="Q702">
        <v>4.2699999999999996</v>
      </c>
      <c r="R702">
        <v>10</v>
      </c>
      <c r="S702">
        <v>1.0900000000000001</v>
      </c>
      <c r="T702">
        <v>0.94</v>
      </c>
      <c r="U702">
        <v>0.71</v>
      </c>
      <c r="V702">
        <v>2.74</v>
      </c>
      <c r="W702">
        <v>3.71</v>
      </c>
      <c r="X702">
        <v>12.73</v>
      </c>
      <c r="Y702">
        <v>1.04</v>
      </c>
      <c r="Z702">
        <v>33.4</v>
      </c>
      <c r="AA702">
        <v>151.79</v>
      </c>
      <c r="AB702">
        <v>-22.56</v>
      </c>
      <c r="AC702">
        <v>-102.55</v>
      </c>
      <c r="AD702">
        <v>-86.52</v>
      </c>
      <c r="AE702">
        <v>-393.23</v>
      </c>
      <c r="AF702">
        <v>-166.46</v>
      </c>
      <c r="AG702">
        <v>-756.57</v>
      </c>
      <c r="AH702">
        <v>5.5044000000000004</v>
      </c>
      <c r="AI702">
        <v>69.400000000000006</v>
      </c>
    </row>
    <row r="703" spans="1:35">
      <c r="A703">
        <v>4126</v>
      </c>
      <c r="B703" t="s">
        <v>737</v>
      </c>
      <c r="C703" s="12">
        <v>0.19470000000000001</v>
      </c>
      <c r="D703">
        <v>2.5</v>
      </c>
      <c r="E703" s="13">
        <v>42921</v>
      </c>
      <c r="F703">
        <v>0</v>
      </c>
      <c r="H703">
        <v>81.7</v>
      </c>
      <c r="I703" s="12">
        <v>3.0599999999999999E-2</v>
      </c>
      <c r="J703" s="12">
        <v>3.0599999999999999E-2</v>
      </c>
      <c r="K703" s="12">
        <v>3.39E-2</v>
      </c>
      <c r="L703" s="13">
        <v>42941</v>
      </c>
      <c r="M703" s="12">
        <v>0.46989999999999998</v>
      </c>
      <c r="N703" s="12">
        <v>0.1115</v>
      </c>
      <c r="O703">
        <v>2.5</v>
      </c>
      <c r="P703">
        <v>3.27</v>
      </c>
      <c r="Q703">
        <v>2.63</v>
      </c>
      <c r="R703">
        <v>10</v>
      </c>
      <c r="S703">
        <v>1.57</v>
      </c>
      <c r="T703">
        <v>1.37</v>
      </c>
      <c r="U703">
        <v>1.18</v>
      </c>
      <c r="V703">
        <v>4.12</v>
      </c>
      <c r="W703">
        <v>5.32</v>
      </c>
      <c r="X703">
        <v>16.21</v>
      </c>
      <c r="Y703">
        <v>2.46</v>
      </c>
      <c r="Z703">
        <v>13</v>
      </c>
      <c r="AA703">
        <v>106.21</v>
      </c>
      <c r="AB703">
        <v>-10.51</v>
      </c>
      <c r="AC703">
        <v>-85.83</v>
      </c>
      <c r="AD703">
        <v>-37.369999999999997</v>
      </c>
      <c r="AE703">
        <v>-305.3</v>
      </c>
      <c r="AF703">
        <v>-70.95</v>
      </c>
      <c r="AG703">
        <v>-579.64</v>
      </c>
      <c r="AH703">
        <v>7.2903000000000002</v>
      </c>
      <c r="AI703">
        <v>52.4</v>
      </c>
    </row>
    <row r="704" spans="1:35">
      <c r="A704">
        <v>3596</v>
      </c>
      <c r="B704" t="s">
        <v>738</v>
      </c>
      <c r="C704" s="12">
        <v>0.2059</v>
      </c>
      <c r="D704">
        <v>1.6</v>
      </c>
      <c r="E704" s="13">
        <v>42941</v>
      </c>
      <c r="F704">
        <v>0</v>
      </c>
      <c r="H704">
        <v>58.7</v>
      </c>
      <c r="I704" s="12">
        <v>2.7300000000000001E-2</v>
      </c>
      <c r="J704" s="12">
        <v>2.7300000000000001E-2</v>
      </c>
      <c r="K704" s="12">
        <v>3.04E-2</v>
      </c>
      <c r="L704" s="13">
        <v>42966</v>
      </c>
      <c r="M704" s="12">
        <v>0.52290000000000003</v>
      </c>
      <c r="N704" s="12">
        <v>0.22439999999999999</v>
      </c>
      <c r="O704">
        <v>1.97</v>
      </c>
      <c r="P704">
        <v>1.76</v>
      </c>
      <c r="Q704">
        <v>1.92</v>
      </c>
      <c r="R704">
        <v>9</v>
      </c>
      <c r="S704">
        <v>1.28</v>
      </c>
      <c r="T704">
        <v>2.86</v>
      </c>
      <c r="U704">
        <v>1.79</v>
      </c>
      <c r="V704">
        <v>5.93</v>
      </c>
      <c r="W704">
        <v>3.06</v>
      </c>
      <c r="X704">
        <v>8.18</v>
      </c>
      <c r="Y704">
        <v>1.28</v>
      </c>
      <c r="Z704">
        <v>13.03</v>
      </c>
      <c r="AA704">
        <v>76.48</v>
      </c>
      <c r="AB704">
        <v>-8.01</v>
      </c>
      <c r="AC704">
        <v>-47.05</v>
      </c>
      <c r="AD704">
        <v>-32.07</v>
      </c>
      <c r="AE704">
        <v>-188.22</v>
      </c>
      <c r="AF704">
        <v>-62.13</v>
      </c>
      <c r="AG704">
        <v>-364.7</v>
      </c>
      <c r="AH704">
        <v>11.3332</v>
      </c>
      <c r="AI704">
        <v>33.71</v>
      </c>
    </row>
    <row r="705" spans="1:35">
      <c r="A705">
        <v>3031</v>
      </c>
      <c r="B705" t="s">
        <v>739</v>
      </c>
      <c r="C705" s="12">
        <v>0.20480000000000001</v>
      </c>
      <c r="D705">
        <v>7.0000000000000007E-2</v>
      </c>
      <c r="E705" s="13">
        <v>42952</v>
      </c>
      <c r="F705">
        <v>0</v>
      </c>
      <c r="G705" s="13"/>
      <c r="H705">
        <v>12.8</v>
      </c>
      <c r="I705" s="12">
        <v>5.4999999999999997E-3</v>
      </c>
      <c r="J705" s="12">
        <v>5.4999999999999997E-3</v>
      </c>
      <c r="K705" s="12">
        <v>6.1000000000000004E-3</v>
      </c>
      <c r="L705" s="13">
        <v>42980</v>
      </c>
      <c r="M705" s="12">
        <v>-1</v>
      </c>
      <c r="N705" s="12">
        <v>0.42859999999999998</v>
      </c>
      <c r="O705">
        <v>0.31</v>
      </c>
      <c r="P705">
        <v>0.49</v>
      </c>
      <c r="Q705">
        <v>0.96</v>
      </c>
      <c r="R705">
        <v>9</v>
      </c>
      <c r="S705">
        <v>0.05</v>
      </c>
      <c r="T705">
        <v>0.38</v>
      </c>
      <c r="U705">
        <v>0.24</v>
      </c>
      <c r="V705">
        <v>0.67</v>
      </c>
      <c r="W705">
        <v>-7.0000000000000007E-2</v>
      </c>
      <c r="X705">
        <v>37.65</v>
      </c>
      <c r="Y705">
        <v>0.91</v>
      </c>
      <c r="Z705">
        <v>2.59</v>
      </c>
      <c r="AA705">
        <v>3.31</v>
      </c>
      <c r="AB705">
        <v>-1.63</v>
      </c>
      <c r="AC705">
        <v>-2.09</v>
      </c>
      <c r="AD705">
        <v>-6.46</v>
      </c>
      <c r="AE705">
        <v>-8.27</v>
      </c>
      <c r="AF705">
        <v>-12.49</v>
      </c>
      <c r="AG705">
        <v>-15.98</v>
      </c>
      <c r="AH705">
        <v>259.1748</v>
      </c>
      <c r="AI705">
        <v>1.47</v>
      </c>
    </row>
    <row r="706" spans="1:35">
      <c r="A706">
        <v>6153</v>
      </c>
      <c r="B706" t="s">
        <v>740</v>
      </c>
      <c r="C706" s="12">
        <v>0.16239999999999999</v>
      </c>
      <c r="D706">
        <v>1</v>
      </c>
      <c r="E706" s="13">
        <v>42979</v>
      </c>
      <c r="F706">
        <v>0</v>
      </c>
      <c r="H706">
        <v>18.899999999999999</v>
      </c>
      <c r="I706" s="12">
        <v>5.2900000000000003E-2</v>
      </c>
      <c r="J706" s="12">
        <v>5.2900000000000003E-2</v>
      </c>
      <c r="K706" s="12">
        <v>5.7599999999999998E-2</v>
      </c>
      <c r="L706" s="13">
        <v>43005</v>
      </c>
      <c r="M706" s="12">
        <v>0.52359999999999995</v>
      </c>
      <c r="N706" s="12">
        <v>0.06</v>
      </c>
      <c r="O706">
        <v>0.75</v>
      </c>
      <c r="P706">
        <v>1.29</v>
      </c>
      <c r="Q706">
        <v>1.1000000000000001</v>
      </c>
      <c r="R706">
        <v>9</v>
      </c>
      <c r="S706">
        <v>-0.36</v>
      </c>
      <c r="T706">
        <v>0.12</v>
      </c>
      <c r="U706">
        <v>0.13</v>
      </c>
      <c r="V706">
        <v>-0.11</v>
      </c>
      <c r="W706">
        <v>1.91</v>
      </c>
      <c r="X706">
        <v>24.23</v>
      </c>
      <c r="Y706">
        <v>0.79</v>
      </c>
      <c r="Z706">
        <v>14.36</v>
      </c>
      <c r="AA706">
        <v>27.14</v>
      </c>
      <c r="AB706">
        <v>-25.68</v>
      </c>
      <c r="AC706">
        <v>-48.54</v>
      </c>
      <c r="AD706">
        <v>-71.45</v>
      </c>
      <c r="AE706">
        <v>-135.04</v>
      </c>
      <c r="AF706">
        <v>-128.66</v>
      </c>
      <c r="AG706">
        <v>-243.16</v>
      </c>
      <c r="AH706">
        <v>18.498000000000001</v>
      </c>
      <c r="AI706">
        <v>20.65</v>
      </c>
    </row>
    <row r="707" spans="1:35">
      <c r="A707">
        <v>9934</v>
      </c>
      <c r="B707" t="s">
        <v>741</v>
      </c>
      <c r="C707" s="12">
        <v>0.16200000000000001</v>
      </c>
      <c r="D707">
        <v>1.2</v>
      </c>
      <c r="E707" s="13">
        <v>42937</v>
      </c>
      <c r="F707">
        <v>0</v>
      </c>
      <c r="H707">
        <v>17.600000000000001</v>
      </c>
      <c r="I707" s="12">
        <v>6.8199999999999997E-2</v>
      </c>
      <c r="J707" s="12">
        <v>6.8199999999999997E-2</v>
      </c>
      <c r="K707" s="12">
        <v>7.4200000000000002E-2</v>
      </c>
      <c r="L707" s="13">
        <v>42966</v>
      </c>
      <c r="M707" s="12">
        <v>0.84509999999999996</v>
      </c>
      <c r="N707" s="12">
        <v>7.4399999999999994E-2</v>
      </c>
      <c r="O707">
        <v>0.9</v>
      </c>
      <c r="P707">
        <v>0.56999999999999995</v>
      </c>
      <c r="Q707">
        <v>0.92</v>
      </c>
      <c r="R707">
        <v>8</v>
      </c>
      <c r="S707">
        <v>0.18</v>
      </c>
      <c r="T707">
        <v>0.56999999999999995</v>
      </c>
      <c r="U707">
        <v>-2.41</v>
      </c>
      <c r="V707">
        <v>-1.66</v>
      </c>
      <c r="W707">
        <v>1.42</v>
      </c>
      <c r="X707">
        <v>-12.39</v>
      </c>
      <c r="Y707">
        <v>1.1100000000000001</v>
      </c>
      <c r="Z707">
        <v>18.38</v>
      </c>
      <c r="AA707">
        <v>32.340000000000003</v>
      </c>
      <c r="AB707">
        <v>-33.22</v>
      </c>
      <c r="AC707">
        <v>-58.46</v>
      </c>
      <c r="AD707">
        <v>-92.18</v>
      </c>
      <c r="AE707">
        <v>-162.24</v>
      </c>
      <c r="AF707">
        <v>-165.89</v>
      </c>
      <c r="AG707">
        <v>-291.95999999999998</v>
      </c>
      <c r="AH707">
        <v>15.4178</v>
      </c>
      <c r="AI707">
        <v>24.78</v>
      </c>
    </row>
    <row r="708" spans="1:35">
      <c r="A708">
        <v>3373</v>
      </c>
      <c r="B708" t="s">
        <v>742</v>
      </c>
      <c r="C708" s="12">
        <v>0.2049</v>
      </c>
      <c r="D708">
        <v>1.4</v>
      </c>
      <c r="E708" s="13">
        <v>42929</v>
      </c>
      <c r="F708">
        <v>0</v>
      </c>
      <c r="H708">
        <v>21.35</v>
      </c>
      <c r="I708" s="12">
        <v>6.5600000000000006E-2</v>
      </c>
      <c r="J708" s="12">
        <v>6.5600000000000006E-2</v>
      </c>
      <c r="K708" s="12">
        <v>7.3099999999999998E-2</v>
      </c>
      <c r="L708" s="13">
        <v>42949</v>
      </c>
      <c r="M708" s="12">
        <v>0.86419999999999997</v>
      </c>
      <c r="N708" s="12">
        <v>0.3024</v>
      </c>
      <c r="O708">
        <v>0.93</v>
      </c>
      <c r="P708">
        <v>0.92</v>
      </c>
      <c r="Q708">
        <v>1.43</v>
      </c>
      <c r="R708">
        <v>10</v>
      </c>
      <c r="S708">
        <v>0.5</v>
      </c>
      <c r="T708">
        <v>0.49</v>
      </c>
      <c r="U708">
        <v>0.12</v>
      </c>
      <c r="V708">
        <v>1.1100000000000001</v>
      </c>
      <c r="W708">
        <v>1.62</v>
      </c>
      <c r="X708">
        <v>13.51</v>
      </c>
      <c r="Y708">
        <v>1.31</v>
      </c>
      <c r="Z708">
        <v>31.03</v>
      </c>
      <c r="AA708">
        <v>66.260000000000005</v>
      </c>
      <c r="AB708">
        <v>-19.57</v>
      </c>
      <c r="AC708">
        <v>-41.78</v>
      </c>
      <c r="AD708">
        <v>-77.400000000000006</v>
      </c>
      <c r="AE708">
        <v>-165.26</v>
      </c>
      <c r="AF708">
        <v>-149.69999999999999</v>
      </c>
      <c r="AG708">
        <v>-319.60000000000002</v>
      </c>
      <c r="AH708">
        <v>12.9582</v>
      </c>
      <c r="AI708">
        <v>29.48</v>
      </c>
    </row>
    <row r="709" spans="1:35">
      <c r="A709">
        <v>8289</v>
      </c>
      <c r="B709" t="s">
        <v>743</v>
      </c>
      <c r="C709" s="12">
        <v>0.28560000000000002</v>
      </c>
      <c r="D709">
        <v>0.6</v>
      </c>
      <c r="E709" s="13">
        <v>42945</v>
      </c>
      <c r="F709">
        <v>0</v>
      </c>
      <c r="H709">
        <v>10.5</v>
      </c>
      <c r="I709" s="12">
        <v>5.7099999999999998E-2</v>
      </c>
      <c r="J709" s="12">
        <v>5.7099999999999998E-2</v>
      </c>
      <c r="K709" s="12">
        <v>6.6699999999999995E-2</v>
      </c>
      <c r="L709" s="13">
        <v>42973</v>
      </c>
      <c r="M709" s="14">
        <v>0.85709999999999997</v>
      </c>
      <c r="N709" s="12">
        <v>0.14180000000000001</v>
      </c>
      <c r="O709">
        <v>0.59</v>
      </c>
      <c r="P709">
        <v>0.69</v>
      </c>
      <c r="Q709">
        <v>0.83</v>
      </c>
      <c r="R709">
        <v>9</v>
      </c>
      <c r="S709">
        <v>0</v>
      </c>
      <c r="T709">
        <v>0.17</v>
      </c>
      <c r="U709">
        <v>0.09</v>
      </c>
      <c r="V709">
        <v>0.26</v>
      </c>
      <c r="W709">
        <v>0.7</v>
      </c>
      <c r="X709">
        <v>36.21</v>
      </c>
      <c r="Y709">
        <v>0.56999999999999995</v>
      </c>
      <c r="Z709">
        <v>48.95</v>
      </c>
      <c r="AA709">
        <v>51.4</v>
      </c>
      <c r="AB709">
        <v>3.24</v>
      </c>
      <c r="AC709">
        <v>3.4</v>
      </c>
      <c r="AD709">
        <v>-49.01</v>
      </c>
      <c r="AE709">
        <v>-51.46</v>
      </c>
      <c r="AF709">
        <v>-114.31</v>
      </c>
      <c r="AG709">
        <v>-120.02</v>
      </c>
      <c r="AH709">
        <v>29.168099999999999</v>
      </c>
      <c r="AI709">
        <v>13.1</v>
      </c>
    </row>
    <row r="710" spans="1:35">
      <c r="A710">
        <v>4420</v>
      </c>
      <c r="B710" t="s">
        <v>744</v>
      </c>
      <c r="C710" s="12">
        <v>4.8399999999999999E-2</v>
      </c>
      <c r="D710">
        <v>2.06</v>
      </c>
      <c r="E710" s="13">
        <v>42921</v>
      </c>
      <c r="F710">
        <v>0</v>
      </c>
      <c r="G710" s="13"/>
      <c r="H710">
        <v>27.7</v>
      </c>
      <c r="I710" s="12">
        <v>7.4399999999999994E-2</v>
      </c>
      <c r="J710" s="12">
        <v>7.4399999999999994E-2</v>
      </c>
      <c r="K710" s="12">
        <v>7.6200000000000004E-2</v>
      </c>
      <c r="L710" s="13">
        <v>42938</v>
      </c>
      <c r="M710" s="12">
        <v>0.61860000000000004</v>
      </c>
      <c r="N710" s="12">
        <v>0.42470000000000002</v>
      </c>
      <c r="O710">
        <v>1.35</v>
      </c>
      <c r="P710">
        <v>1.35</v>
      </c>
      <c r="Q710">
        <v>1.34</v>
      </c>
      <c r="R710">
        <v>10</v>
      </c>
      <c r="S710">
        <v>0.24</v>
      </c>
      <c r="T710">
        <v>0.08</v>
      </c>
      <c r="U710">
        <v>0.14000000000000001</v>
      </c>
      <c r="V710">
        <v>0.46</v>
      </c>
      <c r="W710">
        <v>3.33</v>
      </c>
      <c r="X710">
        <v>41.34</v>
      </c>
      <c r="Y710">
        <v>1.32</v>
      </c>
      <c r="Z710">
        <v>-20.09</v>
      </c>
      <c r="AA710">
        <v>-55.64</v>
      </c>
      <c r="AB710">
        <v>-73.400000000000006</v>
      </c>
      <c r="AC710">
        <v>-203.33</v>
      </c>
      <c r="AD710">
        <v>-134.34</v>
      </c>
      <c r="AE710">
        <v>-372.12</v>
      </c>
      <c r="AF710">
        <v>-210.51</v>
      </c>
      <c r="AG710">
        <v>-583.1</v>
      </c>
      <c r="AH710">
        <v>9.4793000000000003</v>
      </c>
      <c r="AI710">
        <v>40.299999999999997</v>
      </c>
    </row>
    <row r="711" spans="1:35">
      <c r="A711">
        <v>5493</v>
      </c>
      <c r="B711" t="s">
        <v>745</v>
      </c>
      <c r="C711" s="12">
        <v>0.12039999999999999</v>
      </c>
      <c r="D711">
        <v>2.2000000000000002</v>
      </c>
      <c r="E711" s="13">
        <v>42930</v>
      </c>
      <c r="F711">
        <v>0</v>
      </c>
      <c r="H711">
        <v>31.7</v>
      </c>
      <c r="I711" s="12">
        <v>6.9400000000000003E-2</v>
      </c>
      <c r="J711" s="12">
        <v>6.9400000000000003E-2</v>
      </c>
      <c r="K711" s="12">
        <v>7.3800000000000004E-2</v>
      </c>
      <c r="L711" s="13">
        <v>42959</v>
      </c>
      <c r="M711" s="12">
        <v>0.70740000000000003</v>
      </c>
      <c r="N711" s="12">
        <v>0.21920000000000001</v>
      </c>
      <c r="O711">
        <v>2.2599999999999998</v>
      </c>
      <c r="P711">
        <v>2.27</v>
      </c>
      <c r="Q711">
        <v>1.68</v>
      </c>
      <c r="R711">
        <v>10</v>
      </c>
      <c r="S711">
        <v>0.4</v>
      </c>
      <c r="T711">
        <v>0.85</v>
      </c>
      <c r="U711">
        <v>0.92</v>
      </c>
      <c r="V711">
        <v>2.17</v>
      </c>
      <c r="W711">
        <v>3.11</v>
      </c>
      <c r="X711">
        <v>11.24</v>
      </c>
      <c r="Y711">
        <v>1.53</v>
      </c>
      <c r="Z711">
        <v>4.99</v>
      </c>
      <c r="AA711">
        <v>15.82</v>
      </c>
      <c r="AB711">
        <v>-46.52</v>
      </c>
      <c r="AC711">
        <v>-147.44999999999999</v>
      </c>
      <c r="AD711">
        <v>-105.38</v>
      </c>
      <c r="AE711">
        <v>-334.05</v>
      </c>
      <c r="AF711">
        <v>-178.96</v>
      </c>
      <c r="AG711">
        <v>-567.29</v>
      </c>
      <c r="AH711">
        <v>8.5747</v>
      </c>
      <c r="AI711">
        <v>44.55</v>
      </c>
    </row>
    <row r="712" spans="1:35">
      <c r="A712">
        <v>5349</v>
      </c>
      <c r="B712" t="s">
        <v>746</v>
      </c>
      <c r="C712" s="12">
        <v>0.20480000000000001</v>
      </c>
      <c r="D712">
        <v>2.5684999999999998</v>
      </c>
      <c r="E712" s="13">
        <v>42934</v>
      </c>
      <c r="F712">
        <v>0</v>
      </c>
      <c r="G712" s="13"/>
      <c r="H712">
        <v>31.5</v>
      </c>
      <c r="I712" s="12">
        <v>8.1500000000000003E-2</v>
      </c>
      <c r="J712" s="12">
        <v>8.1500000000000003E-2</v>
      </c>
      <c r="K712" s="12">
        <v>9.0800000000000006E-2</v>
      </c>
      <c r="L712" s="13">
        <v>42956</v>
      </c>
      <c r="M712" s="12">
        <v>0.84770000000000001</v>
      </c>
      <c r="N712" s="12">
        <v>0.19189999999999999</v>
      </c>
      <c r="O712">
        <v>2.8</v>
      </c>
      <c r="P712">
        <v>2.21</v>
      </c>
      <c r="Q712">
        <v>1.37</v>
      </c>
      <c r="R712">
        <v>7</v>
      </c>
      <c r="S712">
        <v>0.68</v>
      </c>
      <c r="T712">
        <v>0.95</v>
      </c>
      <c r="U712">
        <v>-0.06</v>
      </c>
      <c r="V712">
        <v>1.57</v>
      </c>
      <c r="W712">
        <v>3.03</v>
      </c>
      <c r="X712">
        <v>14.38</v>
      </c>
      <c r="Y712">
        <v>1.97</v>
      </c>
      <c r="Z712">
        <v>38.549999999999997</v>
      </c>
      <c r="AA712">
        <v>121.44</v>
      </c>
      <c r="AB712">
        <v>-24.37</v>
      </c>
      <c r="AC712">
        <v>-76.77</v>
      </c>
      <c r="AD712">
        <v>-96.28</v>
      </c>
      <c r="AE712">
        <v>-303.29000000000002</v>
      </c>
      <c r="AF712">
        <v>-186.17</v>
      </c>
      <c r="AG712">
        <v>-586.44000000000005</v>
      </c>
      <c r="AH712">
        <v>7.0633999999999997</v>
      </c>
      <c r="AI712">
        <v>54.08</v>
      </c>
    </row>
    <row r="713" spans="1:35">
      <c r="A713">
        <v>6220</v>
      </c>
      <c r="B713" t="s">
        <v>747</v>
      </c>
      <c r="C713" s="12">
        <v>0.151</v>
      </c>
      <c r="D713">
        <v>1.25149873</v>
      </c>
      <c r="E713" s="13">
        <v>42986</v>
      </c>
      <c r="F713">
        <v>0</v>
      </c>
      <c r="H713">
        <v>61.3</v>
      </c>
      <c r="I713" s="12">
        <v>2.0400000000000001E-2</v>
      </c>
      <c r="J713" s="12">
        <v>2.0400000000000001E-2</v>
      </c>
      <c r="K713" s="12">
        <v>2.2100000000000002E-2</v>
      </c>
      <c r="L713" s="13">
        <v>43015</v>
      </c>
      <c r="M713" s="12">
        <v>2.0857999999999999</v>
      </c>
      <c r="N713" s="12">
        <v>0.1825</v>
      </c>
      <c r="O713">
        <v>0.59</v>
      </c>
      <c r="P713">
        <v>0.38</v>
      </c>
      <c r="Q713">
        <v>0.59</v>
      </c>
      <c r="R713">
        <v>8</v>
      </c>
      <c r="S713">
        <v>0.25</v>
      </c>
      <c r="T713">
        <v>0.53</v>
      </c>
      <c r="U713">
        <v>1.68</v>
      </c>
      <c r="V713">
        <v>2.46</v>
      </c>
      <c r="W713">
        <v>0.6</v>
      </c>
      <c r="X713">
        <v>35.03</v>
      </c>
      <c r="Y713">
        <v>3.27</v>
      </c>
      <c r="Z713">
        <v>4.4400000000000004</v>
      </c>
      <c r="AA713">
        <v>27.19</v>
      </c>
      <c r="AB713">
        <v>-10.93</v>
      </c>
      <c r="AC713">
        <v>-67.03</v>
      </c>
      <c r="AD713">
        <v>-28.5</v>
      </c>
      <c r="AE713">
        <v>-174.71</v>
      </c>
      <c r="AF713">
        <v>-50.46</v>
      </c>
      <c r="AG713">
        <v>-309.31</v>
      </c>
      <c r="AH713">
        <v>14.859</v>
      </c>
      <c r="AI713">
        <v>25.71</v>
      </c>
    </row>
    <row r="714" spans="1:35">
      <c r="A714">
        <v>4417</v>
      </c>
      <c r="B714" t="s">
        <v>748</v>
      </c>
      <c r="C714" s="12">
        <v>0.1439</v>
      </c>
      <c r="D714">
        <v>1.8</v>
      </c>
      <c r="E714" s="13">
        <v>42927</v>
      </c>
      <c r="F714">
        <v>0</v>
      </c>
      <c r="G714" s="13"/>
      <c r="H714">
        <v>40.75</v>
      </c>
      <c r="I714" s="12">
        <v>4.4200000000000003E-2</v>
      </c>
      <c r="J714" s="12">
        <v>4.4200000000000003E-2</v>
      </c>
      <c r="K714" s="12">
        <v>4.7600000000000003E-2</v>
      </c>
      <c r="L714" s="13">
        <v>42956</v>
      </c>
      <c r="M714" s="12">
        <v>0.52329999999999999</v>
      </c>
      <c r="N714" s="12">
        <v>0.15229999999999999</v>
      </c>
      <c r="O714">
        <v>1.33</v>
      </c>
      <c r="P714">
        <v>1.28</v>
      </c>
      <c r="Q714">
        <v>1.03</v>
      </c>
      <c r="R714">
        <v>10</v>
      </c>
      <c r="S714">
        <v>0.87</v>
      </c>
      <c r="T714">
        <v>1.6</v>
      </c>
      <c r="U714">
        <v>1.47</v>
      </c>
      <c r="V714">
        <v>3.94</v>
      </c>
      <c r="W714">
        <v>3.44</v>
      </c>
      <c r="X714">
        <v>9.26</v>
      </c>
      <c r="Y714">
        <v>1.66</v>
      </c>
      <c r="Z714">
        <v>8.11</v>
      </c>
      <c r="AA714">
        <v>33.03</v>
      </c>
      <c r="AB714">
        <v>-25.04</v>
      </c>
      <c r="AC714">
        <v>-102.03</v>
      </c>
      <c r="AD714">
        <v>-62.92</v>
      </c>
      <c r="AE714">
        <v>-256.39</v>
      </c>
      <c r="AF714">
        <v>-110.27</v>
      </c>
      <c r="AG714">
        <v>-449.34</v>
      </c>
      <c r="AH714">
        <v>10.3653</v>
      </c>
      <c r="AI714">
        <v>36.85</v>
      </c>
    </row>
    <row r="715" spans="1:35">
      <c r="A715">
        <v>6173</v>
      </c>
      <c r="B715" t="s">
        <v>749</v>
      </c>
      <c r="C715" s="12">
        <v>0.15670000000000001</v>
      </c>
      <c r="D715">
        <v>0.35</v>
      </c>
      <c r="E715" s="13">
        <v>42936</v>
      </c>
      <c r="F715">
        <v>0</v>
      </c>
      <c r="H715">
        <v>20.100000000000001</v>
      </c>
      <c r="I715" s="12">
        <v>1.7399999999999999E-2</v>
      </c>
      <c r="J715" s="12">
        <v>1.7399999999999999E-2</v>
      </c>
      <c r="K715" s="12">
        <v>1.89E-2</v>
      </c>
      <c r="L715" s="13">
        <v>42957</v>
      </c>
      <c r="M715" s="12">
        <v>0.47299999999999998</v>
      </c>
      <c r="N715" s="12">
        <v>0.44400000000000001</v>
      </c>
      <c r="O715">
        <v>0.25</v>
      </c>
      <c r="P715">
        <v>0.36</v>
      </c>
      <c r="Q715">
        <v>0.35</v>
      </c>
      <c r="R715">
        <v>6</v>
      </c>
      <c r="S715">
        <v>0.37</v>
      </c>
      <c r="T715">
        <v>0.39</v>
      </c>
      <c r="U715">
        <v>0.34</v>
      </c>
      <c r="V715">
        <v>1.1000000000000001</v>
      </c>
      <c r="W715">
        <v>0.74</v>
      </c>
      <c r="X715">
        <v>16.89</v>
      </c>
      <c r="Y715">
        <v>1.29</v>
      </c>
      <c r="Z715">
        <v>4.25</v>
      </c>
      <c r="AA715">
        <v>8.5500000000000007</v>
      </c>
      <c r="AB715">
        <v>-8.89</v>
      </c>
      <c r="AC715">
        <v>-17.87</v>
      </c>
      <c r="AD715">
        <v>-23.91</v>
      </c>
      <c r="AE715">
        <v>-48.06</v>
      </c>
      <c r="AF715">
        <v>-42.69</v>
      </c>
      <c r="AG715">
        <v>-85.8</v>
      </c>
      <c r="AH715">
        <v>52.991</v>
      </c>
      <c r="AI715">
        <v>7.21</v>
      </c>
    </row>
    <row r="716" spans="1:35">
      <c r="A716">
        <v>3498</v>
      </c>
      <c r="B716" t="s">
        <v>750</v>
      </c>
      <c r="C716" s="12">
        <v>0.29830000000000001</v>
      </c>
      <c r="D716">
        <v>2.2838753700000001</v>
      </c>
      <c r="E716" s="13">
        <v>42978</v>
      </c>
      <c r="F716">
        <v>0</v>
      </c>
      <c r="H716">
        <v>62</v>
      </c>
      <c r="I716" s="12">
        <v>3.6799999999999999E-2</v>
      </c>
      <c r="J716" s="12">
        <v>3.6799999999999999E-2</v>
      </c>
      <c r="K716" s="12">
        <v>4.3299999999999998E-2</v>
      </c>
      <c r="L716" s="13">
        <v>43001</v>
      </c>
      <c r="M716" s="12">
        <v>0.43919999999999998</v>
      </c>
      <c r="N716" s="12">
        <v>0.15179999999999999</v>
      </c>
      <c r="O716">
        <v>2.93</v>
      </c>
      <c r="P716">
        <v>1.6</v>
      </c>
      <c r="Q716">
        <v>1.98</v>
      </c>
      <c r="R716">
        <v>8</v>
      </c>
      <c r="S716">
        <v>1.22</v>
      </c>
      <c r="T716">
        <v>0.04</v>
      </c>
      <c r="U716">
        <v>-0.41</v>
      </c>
      <c r="V716">
        <v>0.85</v>
      </c>
      <c r="W716">
        <v>5.2</v>
      </c>
      <c r="X716">
        <v>30.1</v>
      </c>
      <c r="Y716">
        <v>1.78</v>
      </c>
      <c r="Z716">
        <v>33.78</v>
      </c>
      <c r="AA716">
        <v>209.41</v>
      </c>
      <c r="AB716">
        <v>4.1399999999999997</v>
      </c>
      <c r="AC716">
        <v>25.7</v>
      </c>
      <c r="AD716">
        <v>-29.72</v>
      </c>
      <c r="AE716">
        <v>-184.26</v>
      </c>
      <c r="AF716">
        <v>-72.05</v>
      </c>
      <c r="AG716">
        <v>-446.71</v>
      </c>
      <c r="AH716">
        <v>7.6204999999999998</v>
      </c>
      <c r="AI716">
        <v>50.13</v>
      </c>
    </row>
    <row r="717" spans="1:35">
      <c r="A717">
        <v>5016</v>
      </c>
      <c r="B717" t="s">
        <v>751</v>
      </c>
      <c r="C717" s="12">
        <v>0.30769999999999997</v>
      </c>
      <c r="D717">
        <v>1.2</v>
      </c>
      <c r="E717" s="13">
        <v>42909</v>
      </c>
      <c r="F717">
        <v>0</v>
      </c>
      <c r="G717" s="13"/>
      <c r="H717">
        <v>34.75</v>
      </c>
      <c r="I717" s="12">
        <v>3.4500000000000003E-2</v>
      </c>
      <c r="J717" s="12">
        <v>3.4500000000000003E-2</v>
      </c>
      <c r="K717" s="12">
        <v>4.0800000000000003E-2</v>
      </c>
      <c r="L717" s="13">
        <v>42936</v>
      </c>
      <c r="M717" s="12">
        <v>0.70589999999999997</v>
      </c>
      <c r="N717" s="12">
        <v>0.33210000000000001</v>
      </c>
      <c r="O717">
        <v>1.57</v>
      </c>
      <c r="P717">
        <v>1.8</v>
      </c>
      <c r="Q717">
        <v>1.63</v>
      </c>
      <c r="R717">
        <v>10</v>
      </c>
      <c r="S717">
        <v>0.57999999999999996</v>
      </c>
      <c r="T717">
        <v>1.1299999999999999</v>
      </c>
      <c r="U717">
        <v>0.98</v>
      </c>
      <c r="V717">
        <v>2.69</v>
      </c>
      <c r="W717">
        <v>1.7</v>
      </c>
      <c r="X717">
        <v>10.59</v>
      </c>
      <c r="Y717">
        <v>1.48</v>
      </c>
      <c r="Z717">
        <v>33.21</v>
      </c>
      <c r="AA717">
        <v>115.39</v>
      </c>
      <c r="AB717">
        <v>5.31</v>
      </c>
      <c r="AC717">
        <v>18.47</v>
      </c>
      <c r="AD717">
        <v>-26.56</v>
      </c>
      <c r="AE717">
        <v>-92.3</v>
      </c>
      <c r="AF717">
        <v>-66.41</v>
      </c>
      <c r="AG717">
        <v>-230.77</v>
      </c>
      <c r="AH717">
        <v>14.4444</v>
      </c>
      <c r="AI717">
        <v>26.45</v>
      </c>
    </row>
    <row r="718" spans="1:35">
      <c r="A718">
        <v>5519</v>
      </c>
      <c r="B718" t="s">
        <v>752</v>
      </c>
      <c r="C718" s="12">
        <v>5.6000000000000001E-2</v>
      </c>
      <c r="D718">
        <v>0.6</v>
      </c>
      <c r="E718" s="13">
        <v>42983</v>
      </c>
      <c r="F718">
        <v>0</v>
      </c>
      <c r="G718" s="13"/>
      <c r="H718">
        <v>11.75</v>
      </c>
      <c r="I718" s="12">
        <v>5.11E-2</v>
      </c>
      <c r="J718" s="12">
        <v>5.11E-2</v>
      </c>
      <c r="K718" s="12">
        <v>5.2499999999999998E-2</v>
      </c>
      <c r="L718" s="13">
        <v>43015</v>
      </c>
      <c r="M718" s="12">
        <v>0.42859999999999998</v>
      </c>
      <c r="N718" s="12">
        <v>0.33989999999999998</v>
      </c>
      <c r="O718">
        <v>1.43</v>
      </c>
      <c r="P718">
        <v>2.73</v>
      </c>
      <c r="Q718">
        <v>2.5</v>
      </c>
      <c r="R718">
        <v>10</v>
      </c>
      <c r="S718">
        <v>0.01</v>
      </c>
      <c r="T718">
        <v>0.82</v>
      </c>
      <c r="U718">
        <v>0.1</v>
      </c>
      <c r="V718">
        <v>0.93</v>
      </c>
      <c r="W718">
        <v>1.4</v>
      </c>
      <c r="X718">
        <v>10.68</v>
      </c>
      <c r="Y718">
        <v>0.73</v>
      </c>
      <c r="Z718">
        <v>-11.95</v>
      </c>
      <c r="AA718">
        <v>-14.04</v>
      </c>
      <c r="AB718">
        <v>-48.69</v>
      </c>
      <c r="AC718">
        <v>-57.22</v>
      </c>
      <c r="AD718">
        <v>-90.69</v>
      </c>
      <c r="AE718">
        <v>-106.56</v>
      </c>
      <c r="AF718">
        <v>-143.18</v>
      </c>
      <c r="AG718">
        <v>-168.24</v>
      </c>
      <c r="AH718">
        <v>32.425400000000003</v>
      </c>
      <c r="AI718">
        <v>11.78</v>
      </c>
    </row>
    <row r="719" spans="1:35">
      <c r="A719">
        <v>8383</v>
      </c>
      <c r="B719" t="s">
        <v>753</v>
      </c>
      <c r="C719" s="12">
        <v>0.16639999999999999</v>
      </c>
      <c r="D719">
        <v>2.2000000000000002</v>
      </c>
      <c r="E719" s="13">
        <v>42951</v>
      </c>
      <c r="F719">
        <v>0</v>
      </c>
      <c r="H719">
        <v>52.5</v>
      </c>
      <c r="I719" s="12">
        <v>4.19E-2</v>
      </c>
      <c r="J719" s="12">
        <v>4.19E-2</v>
      </c>
      <c r="K719" s="12">
        <v>4.5699999999999998E-2</v>
      </c>
      <c r="L719" s="13">
        <v>42978</v>
      </c>
      <c r="M719" s="12">
        <v>0.62319999999999998</v>
      </c>
      <c r="N719" s="12">
        <v>0.2006</v>
      </c>
      <c r="O719">
        <v>1.79</v>
      </c>
      <c r="P719">
        <v>1.4</v>
      </c>
      <c r="Q719">
        <v>1.28</v>
      </c>
      <c r="R719">
        <v>10</v>
      </c>
      <c r="S719">
        <v>1.18</v>
      </c>
      <c r="T719">
        <v>1.05</v>
      </c>
      <c r="U719">
        <v>1.1000000000000001</v>
      </c>
      <c r="V719">
        <v>3.33</v>
      </c>
      <c r="W719">
        <v>3.53</v>
      </c>
      <c r="X719">
        <v>12.3</v>
      </c>
      <c r="Y719">
        <v>1.98</v>
      </c>
      <c r="Z719">
        <v>12.17</v>
      </c>
      <c r="AA719">
        <v>63.89</v>
      </c>
      <c r="AB719">
        <v>-19.600000000000001</v>
      </c>
      <c r="AC719">
        <v>-102.92</v>
      </c>
      <c r="AD719">
        <v>-55.92</v>
      </c>
      <c r="AE719">
        <v>-293.57</v>
      </c>
      <c r="AF719">
        <v>-101.31</v>
      </c>
      <c r="AG719">
        <v>-531.87</v>
      </c>
      <c r="AH719">
        <v>8.3925999999999998</v>
      </c>
      <c r="AI719">
        <v>45.52</v>
      </c>
    </row>
    <row r="720" spans="1:35">
      <c r="A720">
        <v>5480</v>
      </c>
      <c r="B720" t="s">
        <v>754</v>
      </c>
      <c r="C720" s="12">
        <v>0.1002</v>
      </c>
      <c r="D720">
        <v>0.5</v>
      </c>
      <c r="E720" s="13">
        <v>42923</v>
      </c>
      <c r="F720">
        <v>0</v>
      </c>
      <c r="G720" s="13"/>
      <c r="H720">
        <v>13.65</v>
      </c>
      <c r="I720" s="12">
        <v>3.6600000000000001E-2</v>
      </c>
      <c r="J720" s="12">
        <v>3.6600000000000001E-2</v>
      </c>
      <c r="K720" s="12">
        <v>3.8600000000000002E-2</v>
      </c>
      <c r="L720" s="13">
        <v>42945</v>
      </c>
      <c r="M720" s="12">
        <v>0.45450000000000002</v>
      </c>
      <c r="N720" s="12">
        <v>0.44979999999999998</v>
      </c>
      <c r="O720">
        <v>1.17</v>
      </c>
      <c r="P720">
        <v>1.1000000000000001</v>
      </c>
      <c r="Q720">
        <v>0.78</v>
      </c>
      <c r="R720">
        <v>6</v>
      </c>
      <c r="S720">
        <v>0.18</v>
      </c>
      <c r="T720">
        <v>0.35</v>
      </c>
      <c r="U720">
        <v>0.41</v>
      </c>
      <c r="V720">
        <v>0.94</v>
      </c>
      <c r="W720">
        <v>1.1000000000000001</v>
      </c>
      <c r="X720">
        <v>10.92</v>
      </c>
      <c r="Y720">
        <v>0.68</v>
      </c>
      <c r="Z720">
        <v>-0.88</v>
      </c>
      <c r="AA720">
        <v>-1.2</v>
      </c>
      <c r="AB720">
        <v>-27.81</v>
      </c>
      <c r="AC720">
        <v>-37.96</v>
      </c>
      <c r="AD720">
        <v>-58.58</v>
      </c>
      <c r="AE720">
        <v>-79.959999999999994</v>
      </c>
      <c r="AF720">
        <v>-97.04</v>
      </c>
      <c r="AG720">
        <v>-132.47</v>
      </c>
      <c r="AH720">
        <v>38.0916</v>
      </c>
      <c r="AI720">
        <v>10.029999999999999</v>
      </c>
    </row>
    <row r="721" spans="1:35">
      <c r="A721">
        <v>5534</v>
      </c>
      <c r="B721" t="s">
        <v>755</v>
      </c>
      <c r="C721" s="12">
        <v>2.63E-2</v>
      </c>
      <c r="D721">
        <v>2.8345820000000002</v>
      </c>
      <c r="E721" s="13">
        <v>42973</v>
      </c>
      <c r="F721">
        <v>0</v>
      </c>
      <c r="H721">
        <v>68.7</v>
      </c>
      <c r="I721" s="12">
        <v>4.1300000000000003E-2</v>
      </c>
      <c r="J721" s="12">
        <v>4.1300000000000003E-2</v>
      </c>
      <c r="K721" s="12">
        <v>4.1799999999999997E-2</v>
      </c>
      <c r="L721" s="13">
        <v>43006</v>
      </c>
      <c r="M721" s="12">
        <v>1.1617</v>
      </c>
      <c r="N721" s="12">
        <v>0.1032</v>
      </c>
      <c r="O721">
        <v>4.83</v>
      </c>
      <c r="P721">
        <v>6.06</v>
      </c>
      <c r="Q721">
        <v>5.48</v>
      </c>
      <c r="R721">
        <v>10</v>
      </c>
      <c r="S721">
        <v>2.2999999999999998</v>
      </c>
      <c r="T721">
        <v>0.86</v>
      </c>
      <c r="U721">
        <v>4.7300000000000004</v>
      </c>
      <c r="V721">
        <v>7.89</v>
      </c>
      <c r="W721">
        <v>2.44</v>
      </c>
      <c r="X721">
        <v>7.7</v>
      </c>
      <c r="Y721">
        <v>1.68</v>
      </c>
      <c r="Z721">
        <v>-15.48</v>
      </c>
      <c r="AA721">
        <v>-106.32</v>
      </c>
      <c r="AB721">
        <v>-44.74</v>
      </c>
      <c r="AC721">
        <v>-307.35000000000002</v>
      </c>
      <c r="AD721">
        <v>-78.180000000000007</v>
      </c>
      <c r="AE721">
        <v>-537.1</v>
      </c>
      <c r="AF721">
        <v>-119.98</v>
      </c>
      <c r="AG721">
        <v>-824.28</v>
      </c>
      <c r="AH721">
        <v>6.9641000000000002</v>
      </c>
      <c r="AI721">
        <v>54.85</v>
      </c>
    </row>
    <row r="722" spans="1:35">
      <c r="A722">
        <v>8081</v>
      </c>
      <c r="B722" t="s">
        <v>756</v>
      </c>
      <c r="C722" s="12">
        <v>0.1709</v>
      </c>
      <c r="D722">
        <v>5</v>
      </c>
      <c r="E722" s="13">
        <v>42920</v>
      </c>
      <c r="F722">
        <v>0</v>
      </c>
      <c r="H722">
        <v>68.3</v>
      </c>
      <c r="I722" s="12">
        <v>7.3200000000000001E-2</v>
      </c>
      <c r="J722" s="12">
        <v>7.3200000000000001E-2</v>
      </c>
      <c r="K722" s="12">
        <v>0.08</v>
      </c>
      <c r="L722" s="13">
        <v>42945</v>
      </c>
      <c r="M722" s="12">
        <v>0.98809999999999998</v>
      </c>
      <c r="N722" s="12">
        <v>9.9599999999999994E-2</v>
      </c>
      <c r="O722">
        <v>5.55</v>
      </c>
      <c r="P722">
        <v>6.63</v>
      </c>
      <c r="Q722">
        <v>6.92</v>
      </c>
      <c r="R722">
        <v>10</v>
      </c>
      <c r="S722">
        <v>1.01</v>
      </c>
      <c r="T722">
        <v>0.96</v>
      </c>
      <c r="U722">
        <v>1.17</v>
      </c>
      <c r="V722">
        <v>3.14</v>
      </c>
      <c r="W722">
        <v>5.0599999999999996</v>
      </c>
      <c r="X722">
        <v>15.63</v>
      </c>
      <c r="Y722">
        <v>1.53</v>
      </c>
      <c r="Z722">
        <v>22.82</v>
      </c>
      <c r="AA722">
        <v>155.88999999999999</v>
      </c>
      <c r="AB722">
        <v>-32.799999999999997</v>
      </c>
      <c r="AC722">
        <v>-224.02</v>
      </c>
      <c r="AD722">
        <v>-96.37</v>
      </c>
      <c r="AE722">
        <v>-658.2</v>
      </c>
      <c r="AF722">
        <v>-175.83</v>
      </c>
      <c r="AG722">
        <v>-1200.93</v>
      </c>
      <c r="AH722">
        <v>3.6850999999999998</v>
      </c>
      <c r="AI722">
        <v>103.66</v>
      </c>
    </row>
    <row r="723" spans="1:35">
      <c r="A723">
        <v>8042</v>
      </c>
      <c r="B723" t="s">
        <v>757</v>
      </c>
      <c r="C723" s="12">
        <v>4.82E-2</v>
      </c>
      <c r="D723">
        <v>3</v>
      </c>
      <c r="E723" s="13">
        <v>42931</v>
      </c>
      <c r="F723">
        <v>0</v>
      </c>
      <c r="H723">
        <v>57.2</v>
      </c>
      <c r="I723" s="12">
        <v>5.2400000000000002E-2</v>
      </c>
      <c r="J723" s="12">
        <v>5.2400000000000002E-2</v>
      </c>
      <c r="K723" s="12">
        <v>5.3699999999999998E-2</v>
      </c>
      <c r="L723" s="13">
        <v>42958</v>
      </c>
      <c r="M723" s="12">
        <v>0.7389</v>
      </c>
      <c r="N723" s="12">
        <v>0.12909999999999999</v>
      </c>
      <c r="O723">
        <v>3.17</v>
      </c>
      <c r="P723">
        <v>3.25</v>
      </c>
      <c r="Q723">
        <v>2.64</v>
      </c>
      <c r="R723">
        <v>10</v>
      </c>
      <c r="S723">
        <v>1.25</v>
      </c>
      <c r="T723">
        <v>1.04</v>
      </c>
      <c r="U723">
        <v>1.9</v>
      </c>
      <c r="V723">
        <v>4.1900000000000004</v>
      </c>
      <c r="W723">
        <v>4.0599999999999996</v>
      </c>
      <c r="X723">
        <v>10.199999999999999</v>
      </c>
      <c r="Y723">
        <v>1.65</v>
      </c>
      <c r="Z723">
        <v>-14.22</v>
      </c>
      <c r="AA723">
        <v>-81.319999999999993</v>
      </c>
      <c r="AB723">
        <v>-51.81</v>
      </c>
      <c r="AC723">
        <v>-296.38</v>
      </c>
      <c r="AD723">
        <v>-94.78</v>
      </c>
      <c r="AE723">
        <v>-542.16</v>
      </c>
      <c r="AF723">
        <v>-148.49</v>
      </c>
      <c r="AG723">
        <v>-849.39</v>
      </c>
      <c r="AH723">
        <v>6.5098000000000003</v>
      </c>
      <c r="AI723">
        <v>58.68</v>
      </c>
    </row>
    <row r="724" spans="1:35">
      <c r="A724">
        <v>3017</v>
      </c>
      <c r="B724" t="s">
        <v>758</v>
      </c>
      <c r="C724" s="12">
        <v>5.2200000000000003E-2</v>
      </c>
      <c r="D724">
        <v>1</v>
      </c>
      <c r="E724" s="13">
        <v>43004</v>
      </c>
      <c r="F724">
        <v>0</v>
      </c>
      <c r="G724" s="13"/>
      <c r="H724">
        <v>26.4</v>
      </c>
      <c r="I724" s="12">
        <v>3.7900000000000003E-2</v>
      </c>
      <c r="J724" s="12">
        <v>3.7900000000000003E-2</v>
      </c>
      <c r="K724" s="12">
        <v>3.8899999999999997E-2</v>
      </c>
      <c r="L724" s="13">
        <v>43033</v>
      </c>
      <c r="M724" s="12">
        <v>0.47620000000000001</v>
      </c>
      <c r="N724" s="12">
        <v>0.2046</v>
      </c>
      <c r="O724">
        <v>0.8</v>
      </c>
      <c r="P724">
        <v>0.97</v>
      </c>
      <c r="Q724">
        <v>0.98</v>
      </c>
      <c r="R724">
        <v>9</v>
      </c>
      <c r="S724">
        <v>0.6</v>
      </c>
      <c r="T724">
        <v>0.52</v>
      </c>
      <c r="U724">
        <v>0.61</v>
      </c>
      <c r="V724">
        <v>1.73</v>
      </c>
      <c r="W724">
        <v>2.1</v>
      </c>
      <c r="X724">
        <v>11.28</v>
      </c>
      <c r="Y724">
        <v>1.1299999999999999</v>
      </c>
      <c r="Z724">
        <v>-9.5500000000000007</v>
      </c>
      <c r="AA724">
        <v>-25.21</v>
      </c>
      <c r="AB724">
        <v>-36.75</v>
      </c>
      <c r="AC724">
        <v>-97.03</v>
      </c>
      <c r="AD724">
        <v>-67.849999999999994</v>
      </c>
      <c r="AE724">
        <v>-179.12</v>
      </c>
      <c r="AF724">
        <v>-106.72</v>
      </c>
      <c r="AG724">
        <v>-281.73</v>
      </c>
      <c r="AH724">
        <v>19.491299999999999</v>
      </c>
      <c r="AI724">
        <v>19.600000000000001</v>
      </c>
    </row>
    <row r="725" spans="1:35">
      <c r="A725">
        <v>3058</v>
      </c>
      <c r="B725" t="s">
        <v>759</v>
      </c>
      <c r="C725" s="12">
        <v>2.3900000000000001E-2</v>
      </c>
      <c r="D725">
        <v>0.5</v>
      </c>
      <c r="E725" s="13">
        <v>42951</v>
      </c>
      <c r="F725">
        <v>0</v>
      </c>
      <c r="H725">
        <v>10.8</v>
      </c>
      <c r="I725" s="12">
        <v>4.6300000000000001E-2</v>
      </c>
      <c r="J725" s="12">
        <v>4.6300000000000001E-2</v>
      </c>
      <c r="K725" s="12">
        <v>4.6899999999999997E-2</v>
      </c>
      <c r="L725" s="13">
        <v>42973</v>
      </c>
      <c r="M725" s="12">
        <v>5.5556000000000001</v>
      </c>
      <c r="N725" s="12">
        <v>6.9199999999999998E-2</v>
      </c>
      <c r="O725">
        <v>0.5</v>
      </c>
      <c r="P725">
        <v>0.83</v>
      </c>
      <c r="Q725">
        <v>1.08</v>
      </c>
      <c r="R725">
        <v>10</v>
      </c>
      <c r="S725">
        <v>0.12</v>
      </c>
      <c r="T725">
        <v>0.13</v>
      </c>
      <c r="U725">
        <v>0.22</v>
      </c>
      <c r="V725">
        <v>0.47</v>
      </c>
      <c r="W725">
        <v>0.09</v>
      </c>
      <c r="X725">
        <v>36</v>
      </c>
      <c r="Y725">
        <v>0.69</v>
      </c>
      <c r="Z725">
        <v>-17.89</v>
      </c>
      <c r="AA725">
        <v>-19.32</v>
      </c>
      <c r="AB725">
        <v>-50.69</v>
      </c>
      <c r="AC725">
        <v>-54.74</v>
      </c>
      <c r="AD725">
        <v>-88.17</v>
      </c>
      <c r="AE725">
        <v>-95.22</v>
      </c>
      <c r="AF725">
        <v>-135.02000000000001</v>
      </c>
      <c r="AG725">
        <v>-145.82</v>
      </c>
      <c r="AH725">
        <v>39.5276</v>
      </c>
      <c r="AI725">
        <v>9.66</v>
      </c>
    </row>
    <row r="726" spans="1:35">
      <c r="A726">
        <v>6123</v>
      </c>
      <c r="B726" t="s">
        <v>760</v>
      </c>
      <c r="C726" s="12">
        <v>0.20480000000000001</v>
      </c>
      <c r="D726">
        <v>2.1</v>
      </c>
      <c r="E726" s="13">
        <v>42927</v>
      </c>
      <c r="F726">
        <v>0</v>
      </c>
      <c r="H726">
        <v>32.4</v>
      </c>
      <c r="I726" s="12">
        <v>6.4799999999999996E-2</v>
      </c>
      <c r="J726" s="12">
        <v>6.4799999999999996E-2</v>
      </c>
      <c r="K726" s="12">
        <v>7.22E-2</v>
      </c>
      <c r="L726" s="13">
        <v>42945</v>
      </c>
      <c r="M726" s="14">
        <v>0.93330000000000002</v>
      </c>
      <c r="N726" s="12">
        <v>0.1055</v>
      </c>
      <c r="O726">
        <v>1.64</v>
      </c>
      <c r="P726">
        <v>2.1</v>
      </c>
      <c r="Q726">
        <v>1.8</v>
      </c>
      <c r="R726">
        <v>10</v>
      </c>
      <c r="S726">
        <v>1.05</v>
      </c>
      <c r="T726">
        <v>0.57999999999999996</v>
      </c>
      <c r="U726">
        <v>0.73</v>
      </c>
      <c r="V726">
        <v>2.36</v>
      </c>
      <c r="W726">
        <v>2.25</v>
      </c>
      <c r="X726">
        <v>10.32</v>
      </c>
      <c r="Y726">
        <v>1.59</v>
      </c>
      <c r="Z726">
        <v>30.64</v>
      </c>
      <c r="AA726">
        <v>99.29</v>
      </c>
      <c r="AB726">
        <v>-19.37</v>
      </c>
      <c r="AC726">
        <v>-62.76</v>
      </c>
      <c r="AD726">
        <v>-76.53</v>
      </c>
      <c r="AE726">
        <v>-247.97</v>
      </c>
      <c r="AF726">
        <v>-147.99</v>
      </c>
      <c r="AG726">
        <v>-479.47</v>
      </c>
      <c r="AH726">
        <v>8.6392000000000007</v>
      </c>
      <c r="AI726">
        <v>44.22</v>
      </c>
    </row>
    <row r="727" spans="1:35">
      <c r="A727">
        <v>6603</v>
      </c>
      <c r="B727" t="s">
        <v>761</v>
      </c>
      <c r="C727" s="12">
        <v>8.2400000000000001E-2</v>
      </c>
      <c r="D727">
        <v>0.1</v>
      </c>
      <c r="E727" s="13">
        <v>42985</v>
      </c>
      <c r="F727">
        <v>0.3</v>
      </c>
      <c r="G727" s="13">
        <v>42985</v>
      </c>
      <c r="H727">
        <v>12.05</v>
      </c>
      <c r="I727" s="12">
        <v>8.3000000000000001E-3</v>
      </c>
      <c r="J727" s="12">
        <v>3.32E-2</v>
      </c>
      <c r="K727" s="12">
        <v>3.4599999999999999E-2</v>
      </c>
      <c r="L727" s="13">
        <v>43020</v>
      </c>
      <c r="M727" s="12">
        <v>2</v>
      </c>
      <c r="N727" s="12">
        <v>0.22670000000000001</v>
      </c>
      <c r="O727">
        <v>0.46</v>
      </c>
      <c r="P727">
        <v>0.72</v>
      </c>
      <c r="Q727">
        <v>0.6</v>
      </c>
      <c r="R727">
        <v>9</v>
      </c>
      <c r="S727">
        <v>0.34</v>
      </c>
      <c r="T727">
        <v>0.23</v>
      </c>
      <c r="U727">
        <v>0.13</v>
      </c>
      <c r="V727">
        <v>0.7</v>
      </c>
      <c r="W727">
        <v>0.2</v>
      </c>
      <c r="X727">
        <v>20.079999999999998</v>
      </c>
      <c r="Y727">
        <v>0.8</v>
      </c>
      <c r="Z727">
        <v>-3.6</v>
      </c>
      <c r="AA727">
        <v>-4.34</v>
      </c>
      <c r="AB727">
        <v>-27.8</v>
      </c>
      <c r="AC727">
        <v>-33.5</v>
      </c>
      <c r="AD727">
        <v>-55.45</v>
      </c>
      <c r="AE727">
        <v>-66.819999999999993</v>
      </c>
      <c r="AF727">
        <v>-90.01</v>
      </c>
      <c r="AG727">
        <v>-108.46</v>
      </c>
      <c r="AH727">
        <v>48.021500000000003</v>
      </c>
      <c r="AI727">
        <v>7.95</v>
      </c>
    </row>
    <row r="728" spans="1:35">
      <c r="A728">
        <v>3169</v>
      </c>
      <c r="B728" t="s">
        <v>762</v>
      </c>
      <c r="C728" s="12">
        <v>0.18709999999999999</v>
      </c>
      <c r="D728">
        <v>1.5</v>
      </c>
      <c r="E728" s="13">
        <v>42927</v>
      </c>
      <c r="F728">
        <v>0</v>
      </c>
      <c r="G728" s="13"/>
      <c r="H728">
        <v>23.35</v>
      </c>
      <c r="I728" s="12">
        <v>6.4199999999999993E-2</v>
      </c>
      <c r="J728" s="12">
        <v>6.4199999999999993E-2</v>
      </c>
      <c r="K728" s="12">
        <v>7.0900000000000005E-2</v>
      </c>
      <c r="L728" s="13">
        <v>42952</v>
      </c>
      <c r="M728" s="12">
        <v>1.2397</v>
      </c>
      <c r="N728" s="12">
        <v>0.12740000000000001</v>
      </c>
      <c r="O728">
        <v>1.5</v>
      </c>
      <c r="P728">
        <v>1.83</v>
      </c>
      <c r="Q728">
        <v>1.69</v>
      </c>
      <c r="R728">
        <v>10</v>
      </c>
      <c r="S728">
        <v>0.21</v>
      </c>
      <c r="T728">
        <v>0.28000000000000003</v>
      </c>
      <c r="U728">
        <v>0.36</v>
      </c>
      <c r="V728">
        <v>0.85</v>
      </c>
      <c r="W728">
        <v>1.21</v>
      </c>
      <c r="X728">
        <v>17.82</v>
      </c>
      <c r="Y728">
        <v>1.65</v>
      </c>
      <c r="Z728">
        <v>24.97</v>
      </c>
      <c r="AA728">
        <v>58.31</v>
      </c>
      <c r="AB728">
        <v>-24.2</v>
      </c>
      <c r="AC728">
        <v>-56.51</v>
      </c>
      <c r="AD728">
        <v>-80.400000000000006</v>
      </c>
      <c r="AE728">
        <v>-187.74</v>
      </c>
      <c r="AF728">
        <v>-150.65</v>
      </c>
      <c r="AG728">
        <v>-351.77</v>
      </c>
      <c r="AH728">
        <v>12.1927</v>
      </c>
      <c r="AI728">
        <v>31.33</v>
      </c>
    </row>
    <row r="729" spans="1:35">
      <c r="A729">
        <v>3588</v>
      </c>
      <c r="B729" t="s">
        <v>763</v>
      </c>
      <c r="C729" s="14">
        <v>0.18440000000000001</v>
      </c>
      <c r="D729">
        <v>1.50030777</v>
      </c>
      <c r="E729" s="13">
        <v>42959</v>
      </c>
      <c r="F729">
        <v>0</v>
      </c>
      <c r="G729" s="13"/>
      <c r="H729">
        <v>33.25</v>
      </c>
      <c r="I729" s="12">
        <v>4.5100000000000001E-2</v>
      </c>
      <c r="J729" s="12">
        <v>4.5100000000000001E-2</v>
      </c>
      <c r="K729" s="12">
        <v>4.9700000000000001E-2</v>
      </c>
      <c r="L729" s="13">
        <v>42998</v>
      </c>
      <c r="M729" s="12">
        <v>0.69779999999999998</v>
      </c>
      <c r="N729" s="12">
        <v>0.13089999999999999</v>
      </c>
      <c r="O729">
        <v>1.84</v>
      </c>
      <c r="P729">
        <v>2.44</v>
      </c>
      <c r="Q729">
        <v>2.56</v>
      </c>
      <c r="R729">
        <v>9</v>
      </c>
      <c r="S729">
        <v>0.53</v>
      </c>
      <c r="T729">
        <v>0.41</v>
      </c>
      <c r="U729">
        <v>0.66</v>
      </c>
      <c r="V729">
        <v>1.6</v>
      </c>
      <c r="W729">
        <v>2.15</v>
      </c>
      <c r="X729">
        <v>16.88</v>
      </c>
      <c r="Y729">
        <v>1.28</v>
      </c>
      <c r="Z729">
        <v>16.96</v>
      </c>
      <c r="AA729">
        <v>56.4</v>
      </c>
      <c r="AB729">
        <v>-17.54</v>
      </c>
      <c r="AC729">
        <v>-58.31</v>
      </c>
      <c r="AD729">
        <v>-56.96</v>
      </c>
      <c r="AE729">
        <v>-189.4</v>
      </c>
      <c r="AF729">
        <v>-106.24</v>
      </c>
      <c r="AG729">
        <v>-353.26</v>
      </c>
      <c r="AH729">
        <v>12.205299999999999</v>
      </c>
      <c r="AI729">
        <v>31.3</v>
      </c>
    </row>
    <row r="730" spans="1:35">
      <c r="A730">
        <v>4133</v>
      </c>
      <c r="B730" t="s">
        <v>764</v>
      </c>
      <c r="C730" s="14">
        <v>0.20480000000000001</v>
      </c>
      <c r="D730">
        <v>0.67200000000000004</v>
      </c>
      <c r="E730" s="13">
        <v>42973</v>
      </c>
      <c r="F730">
        <v>0.128</v>
      </c>
      <c r="G730" s="13">
        <v>42973</v>
      </c>
      <c r="H730">
        <v>36.35</v>
      </c>
      <c r="I730" s="12">
        <v>1.8499999999999999E-2</v>
      </c>
      <c r="J730" s="12">
        <v>2.1999999999999999E-2</v>
      </c>
      <c r="K730" s="12">
        <v>2.4500000000000001E-2</v>
      </c>
      <c r="L730" s="13">
        <v>42992</v>
      </c>
      <c r="M730" s="14">
        <v>1.0389999999999999</v>
      </c>
      <c r="N730" s="12">
        <v>0.19520000000000001</v>
      </c>
      <c r="O730">
        <v>0.97</v>
      </c>
      <c r="P730">
        <v>1.35</v>
      </c>
      <c r="Q730">
        <v>0.96</v>
      </c>
      <c r="R730">
        <v>7</v>
      </c>
      <c r="S730">
        <v>0.25</v>
      </c>
      <c r="T730">
        <v>0.23</v>
      </c>
      <c r="U730">
        <v>0.14000000000000001</v>
      </c>
      <c r="V730">
        <v>0.62</v>
      </c>
      <c r="W730">
        <v>0.77</v>
      </c>
      <c r="X730">
        <v>46.01</v>
      </c>
      <c r="Y730">
        <v>1.84</v>
      </c>
      <c r="Z730">
        <v>10.41</v>
      </c>
      <c r="AA730">
        <v>37.82</v>
      </c>
      <c r="AB730">
        <v>-6.58</v>
      </c>
      <c r="AC730">
        <v>-23.91</v>
      </c>
      <c r="AD730">
        <v>-25.99</v>
      </c>
      <c r="AE730">
        <v>-94.46</v>
      </c>
      <c r="AF730">
        <v>-50.25</v>
      </c>
      <c r="AG730">
        <v>-182.66</v>
      </c>
      <c r="AH730">
        <v>22.677800000000001</v>
      </c>
      <c r="AI730">
        <v>16.84</v>
      </c>
    </row>
    <row r="731" spans="1:35">
      <c r="A731">
        <v>8905</v>
      </c>
      <c r="B731" t="s">
        <v>765</v>
      </c>
      <c r="C731" s="12">
        <v>0.29249999999999998</v>
      </c>
      <c r="D731">
        <v>0.7</v>
      </c>
      <c r="E731" s="13">
        <v>42930</v>
      </c>
      <c r="F731">
        <v>0</v>
      </c>
      <c r="G731" s="13"/>
      <c r="H731">
        <v>16.149999999999999</v>
      </c>
      <c r="I731" s="14">
        <v>4.3299999999999998E-2</v>
      </c>
      <c r="J731" s="12">
        <v>4.3299999999999998E-2</v>
      </c>
      <c r="K731" s="12">
        <v>5.0799999999999998E-2</v>
      </c>
      <c r="L731" s="13">
        <v>42956</v>
      </c>
      <c r="M731" s="12">
        <v>0.79549999999999998</v>
      </c>
      <c r="N731" s="12">
        <v>0.29670000000000002</v>
      </c>
      <c r="O731">
        <v>1.23</v>
      </c>
      <c r="P731">
        <v>1.07</v>
      </c>
      <c r="Q731">
        <v>0.84</v>
      </c>
      <c r="R731">
        <v>10</v>
      </c>
      <c r="S731">
        <v>0.05</v>
      </c>
      <c r="T731">
        <v>0.14000000000000001</v>
      </c>
      <c r="U731">
        <v>1.58</v>
      </c>
      <c r="V731">
        <v>1.77</v>
      </c>
      <c r="W731">
        <v>0.88</v>
      </c>
      <c r="X731">
        <v>8.73</v>
      </c>
      <c r="Y731">
        <v>0.83</v>
      </c>
      <c r="Z731">
        <v>38.549999999999997</v>
      </c>
      <c r="AA731">
        <v>62.26</v>
      </c>
      <c r="AB731">
        <v>3.77</v>
      </c>
      <c r="AC731">
        <v>6.09</v>
      </c>
      <c r="AD731">
        <v>-35.979999999999997</v>
      </c>
      <c r="AE731">
        <v>-58.1</v>
      </c>
      <c r="AF731">
        <v>-85.66</v>
      </c>
      <c r="AG731">
        <v>-138.34</v>
      </c>
      <c r="AH731">
        <v>24.925999999999998</v>
      </c>
      <c r="AI731">
        <v>15.33</v>
      </c>
    </row>
    <row r="732" spans="1:35">
      <c r="A732">
        <v>3552</v>
      </c>
      <c r="B732" t="s">
        <v>766</v>
      </c>
      <c r="C732" s="12">
        <v>8.14E-2</v>
      </c>
      <c r="D732">
        <v>5.2278636900000004</v>
      </c>
      <c r="E732" s="13">
        <v>42983</v>
      </c>
      <c r="F732">
        <v>0</v>
      </c>
      <c r="G732" s="13"/>
      <c r="H732">
        <v>267</v>
      </c>
      <c r="I732" s="12">
        <v>1.9599999999999999E-2</v>
      </c>
      <c r="J732" s="12">
        <v>1.9599999999999999E-2</v>
      </c>
      <c r="K732" s="12">
        <v>2.0400000000000001E-2</v>
      </c>
      <c r="L732" s="13">
        <v>43013</v>
      </c>
      <c r="M732" s="12">
        <v>0.55669999999999997</v>
      </c>
      <c r="N732" s="12">
        <v>0.18640000000000001</v>
      </c>
      <c r="O732">
        <v>3.88</v>
      </c>
      <c r="P732">
        <v>3.32</v>
      </c>
      <c r="Q732">
        <v>2.62</v>
      </c>
      <c r="R732">
        <v>10</v>
      </c>
      <c r="S732">
        <v>5.0199999999999996</v>
      </c>
      <c r="T732">
        <v>3.18</v>
      </c>
      <c r="U732">
        <v>2.8</v>
      </c>
      <c r="V732">
        <v>11</v>
      </c>
      <c r="W732">
        <v>9.39</v>
      </c>
      <c r="X732">
        <v>18.739999999999998</v>
      </c>
      <c r="Y732">
        <v>5.65</v>
      </c>
      <c r="Z732">
        <v>-2.2200000000000002</v>
      </c>
      <c r="AA732">
        <v>-59.26</v>
      </c>
      <c r="AB732">
        <v>-16.48</v>
      </c>
      <c r="AC732">
        <v>-440.1</v>
      </c>
      <c r="AD732">
        <v>-32.78</v>
      </c>
      <c r="AE732">
        <v>-875.35</v>
      </c>
      <c r="AF732">
        <v>-53.16</v>
      </c>
      <c r="AG732">
        <v>-1419.42</v>
      </c>
      <c r="AH732">
        <v>3.6760000000000002</v>
      </c>
      <c r="AI732">
        <v>103.92</v>
      </c>
    </row>
    <row r="733" spans="1:35">
      <c r="A733">
        <v>6239</v>
      </c>
      <c r="B733" t="s">
        <v>767</v>
      </c>
      <c r="C733" s="12">
        <v>0.1222</v>
      </c>
      <c r="D733">
        <v>3.5</v>
      </c>
      <c r="E733" s="13">
        <v>42910</v>
      </c>
      <c r="F733">
        <v>0</v>
      </c>
      <c r="G733" s="13"/>
      <c r="H733">
        <v>86.5</v>
      </c>
      <c r="I733" s="12">
        <v>4.0500000000000001E-2</v>
      </c>
      <c r="J733" s="12">
        <v>4.0500000000000001E-2</v>
      </c>
      <c r="K733" s="12">
        <v>4.3099999999999999E-2</v>
      </c>
      <c r="L733" s="13">
        <v>42948</v>
      </c>
      <c r="M733" s="12">
        <v>0.67310000000000003</v>
      </c>
      <c r="N733" s="12">
        <v>5.6099999999999997E-2</v>
      </c>
      <c r="O733">
        <v>2.83</v>
      </c>
      <c r="P733">
        <v>3.1</v>
      </c>
      <c r="Q733">
        <v>3.56</v>
      </c>
      <c r="R733">
        <v>10</v>
      </c>
      <c r="S733">
        <v>1.21</v>
      </c>
      <c r="T733">
        <v>1.45</v>
      </c>
      <c r="U733">
        <v>1.7</v>
      </c>
      <c r="V733">
        <v>4.3600000000000003</v>
      </c>
      <c r="W733">
        <v>5.2</v>
      </c>
      <c r="X733">
        <v>14.59</v>
      </c>
      <c r="Y733">
        <v>1.97</v>
      </c>
      <c r="Z733">
        <v>3.26</v>
      </c>
      <c r="AA733">
        <v>28.16</v>
      </c>
      <c r="AB733">
        <v>-26.8</v>
      </c>
      <c r="AC733">
        <v>-231.81</v>
      </c>
      <c r="AD733">
        <v>-61.15</v>
      </c>
      <c r="AE733">
        <v>-528.91999999999996</v>
      </c>
      <c r="AF733">
        <v>-104.08</v>
      </c>
      <c r="AG733">
        <v>-900.31</v>
      </c>
      <c r="AH733">
        <v>5.3852000000000002</v>
      </c>
      <c r="AI733">
        <v>70.930000000000007</v>
      </c>
    </row>
    <row r="734" spans="1:35">
      <c r="A734">
        <v>9910</v>
      </c>
      <c r="B734" t="s">
        <v>768</v>
      </c>
      <c r="C734" s="12">
        <v>5.9299999999999999E-2</v>
      </c>
      <c r="D734">
        <v>5</v>
      </c>
      <c r="E734" s="13">
        <v>42942</v>
      </c>
      <c r="F734">
        <v>1.2</v>
      </c>
      <c r="G734" s="13">
        <v>42942</v>
      </c>
      <c r="H734">
        <v>123.5</v>
      </c>
      <c r="I734" s="12">
        <v>4.0500000000000001E-2</v>
      </c>
      <c r="J734" s="12">
        <v>5.0200000000000002E-2</v>
      </c>
      <c r="K734" s="12">
        <v>5.1700000000000003E-2</v>
      </c>
      <c r="L734" s="13">
        <v>42977</v>
      </c>
      <c r="M734" s="12">
        <v>0.872</v>
      </c>
      <c r="N734" s="12">
        <v>0.29330000000000001</v>
      </c>
      <c r="O734">
        <v>4.63</v>
      </c>
      <c r="P734">
        <v>3.4</v>
      </c>
      <c r="Q734">
        <v>2.76</v>
      </c>
      <c r="R734">
        <v>10</v>
      </c>
      <c r="S734">
        <v>1.53</v>
      </c>
      <c r="T734">
        <v>2.09</v>
      </c>
      <c r="U734">
        <v>1.74</v>
      </c>
      <c r="V734">
        <v>5.36</v>
      </c>
      <c r="W734">
        <v>7.11</v>
      </c>
      <c r="X734">
        <v>17.739999999999998</v>
      </c>
      <c r="Y734">
        <v>6.44</v>
      </c>
      <c r="Z734">
        <v>-10.96</v>
      </c>
      <c r="AA734">
        <v>-135.36000000000001</v>
      </c>
      <c r="AB734">
        <v>-47.14</v>
      </c>
      <c r="AC734">
        <v>-582.23</v>
      </c>
      <c r="AD734">
        <v>-88.5</v>
      </c>
      <c r="AE734">
        <v>-1092.94</v>
      </c>
      <c r="AF734">
        <v>-140.19</v>
      </c>
      <c r="AG734">
        <v>-1731.32</v>
      </c>
      <c r="AH734">
        <v>3.1328999999999998</v>
      </c>
      <c r="AI734">
        <v>121.93</v>
      </c>
    </row>
    <row r="735" spans="1:35">
      <c r="A735">
        <v>5203</v>
      </c>
      <c r="B735" t="s">
        <v>769</v>
      </c>
      <c r="C735" s="12">
        <v>8.1600000000000006E-2</v>
      </c>
      <c r="D735">
        <v>3.9965048099999998</v>
      </c>
      <c r="E735" s="13">
        <v>42959</v>
      </c>
      <c r="F735">
        <v>0</v>
      </c>
      <c r="G735" s="13"/>
      <c r="H735">
        <v>65.2</v>
      </c>
      <c r="I735" s="12">
        <v>6.13E-2</v>
      </c>
      <c r="J735" s="12">
        <v>6.13E-2</v>
      </c>
      <c r="K735" s="12">
        <v>6.3899999999999998E-2</v>
      </c>
      <c r="L735" s="13">
        <v>42978</v>
      </c>
      <c r="M735" s="12">
        <v>0.7137</v>
      </c>
      <c r="N735" s="12">
        <v>0.1168</v>
      </c>
      <c r="O735">
        <v>5.99</v>
      </c>
      <c r="P735">
        <v>6.59</v>
      </c>
      <c r="Q735">
        <v>6.78</v>
      </c>
      <c r="R735">
        <v>10</v>
      </c>
      <c r="S735">
        <v>0.93</v>
      </c>
      <c r="T735">
        <v>0.65</v>
      </c>
      <c r="U735">
        <v>0.33</v>
      </c>
      <c r="V735">
        <v>1.91</v>
      </c>
      <c r="W735">
        <v>5.6</v>
      </c>
      <c r="X735">
        <v>18.84</v>
      </c>
      <c r="Y735">
        <v>1.36</v>
      </c>
      <c r="Z735">
        <v>-6.89</v>
      </c>
      <c r="AA735">
        <v>-44.92</v>
      </c>
      <c r="AB735">
        <v>-51.55</v>
      </c>
      <c r="AC735">
        <v>-336.09</v>
      </c>
      <c r="AD735">
        <v>-102.59</v>
      </c>
      <c r="AE735">
        <v>-668.86</v>
      </c>
      <c r="AF735">
        <v>-166.38</v>
      </c>
      <c r="AG735">
        <v>-1084.81</v>
      </c>
      <c r="AH735">
        <v>4.8082000000000003</v>
      </c>
      <c r="AI735">
        <v>79.45</v>
      </c>
    </row>
    <row r="736" spans="1:35">
      <c r="A736">
        <v>3189</v>
      </c>
      <c r="B736" t="s">
        <v>770</v>
      </c>
      <c r="C736" s="12">
        <v>0.14499999999999999</v>
      </c>
      <c r="D736">
        <v>3.5</v>
      </c>
      <c r="E736" s="13">
        <v>42956</v>
      </c>
      <c r="F736">
        <v>0</v>
      </c>
      <c r="G736" s="13"/>
      <c r="H736">
        <v>79.3</v>
      </c>
      <c r="I736" s="12">
        <v>4.41E-2</v>
      </c>
      <c r="J736" s="12">
        <v>4.41E-2</v>
      </c>
      <c r="K736" s="12">
        <v>4.7600000000000003E-2</v>
      </c>
      <c r="L736" s="13">
        <v>42978</v>
      </c>
      <c r="M736" s="12">
        <v>0.53759999999999997</v>
      </c>
      <c r="N736" s="12">
        <v>0.25800000000000001</v>
      </c>
      <c r="O736">
        <v>3.83</v>
      </c>
      <c r="P736">
        <v>3.42</v>
      </c>
      <c r="Q736">
        <v>3.29</v>
      </c>
      <c r="R736">
        <v>10</v>
      </c>
      <c r="S736">
        <v>1.1599999999999999</v>
      </c>
      <c r="T736">
        <v>1.35</v>
      </c>
      <c r="U736">
        <v>1.41</v>
      </c>
      <c r="V736">
        <v>3.92</v>
      </c>
      <c r="W736">
        <v>6.51</v>
      </c>
      <c r="X736">
        <v>15.83</v>
      </c>
      <c r="Y736">
        <v>1.22</v>
      </c>
      <c r="Z736">
        <v>8.33</v>
      </c>
      <c r="AA736">
        <v>66.06</v>
      </c>
      <c r="AB736">
        <v>-24.8</v>
      </c>
      <c r="AC736">
        <v>-196.7</v>
      </c>
      <c r="AD736">
        <v>-62.67</v>
      </c>
      <c r="AE736">
        <v>-497</v>
      </c>
      <c r="AF736">
        <v>-110.01</v>
      </c>
      <c r="AG736">
        <v>-872.38</v>
      </c>
      <c r="AH736">
        <v>5.3280000000000003</v>
      </c>
      <c r="AI736">
        <v>71.7</v>
      </c>
    </row>
    <row r="737" spans="1:35">
      <c r="A737">
        <v>3284</v>
      </c>
      <c r="B737" t="s">
        <v>771</v>
      </c>
      <c r="C737" s="12">
        <v>0.13020000000000001</v>
      </c>
      <c r="D737">
        <v>0.7</v>
      </c>
      <c r="E737" s="13">
        <v>42935</v>
      </c>
      <c r="F737">
        <v>0</v>
      </c>
      <c r="G737" s="13"/>
      <c r="H737">
        <v>20.8</v>
      </c>
      <c r="I737" s="12">
        <v>3.3700000000000001E-2</v>
      </c>
      <c r="J737" s="12">
        <v>3.3700000000000001E-2</v>
      </c>
      <c r="K737" s="12">
        <v>3.5999999999999997E-2</v>
      </c>
      <c r="L737" s="13">
        <v>42965</v>
      </c>
      <c r="M737" s="12">
        <v>0.54259999999999997</v>
      </c>
      <c r="N737" s="12">
        <v>0.14480000000000001</v>
      </c>
      <c r="O737">
        <v>0.41</v>
      </c>
      <c r="P737">
        <v>0.51</v>
      </c>
      <c r="Q737">
        <v>0.4</v>
      </c>
      <c r="R737">
        <v>5</v>
      </c>
      <c r="S737">
        <v>0.15</v>
      </c>
      <c r="T737">
        <v>0.21</v>
      </c>
      <c r="U737">
        <v>0.25</v>
      </c>
      <c r="V737">
        <v>0.61</v>
      </c>
      <c r="W737">
        <v>1.29</v>
      </c>
      <c r="X737">
        <v>29.3</v>
      </c>
      <c r="Y737">
        <v>1.41</v>
      </c>
      <c r="Z737">
        <v>3.99</v>
      </c>
      <c r="AA737">
        <v>8.2899999999999991</v>
      </c>
      <c r="AB737">
        <v>-21.11</v>
      </c>
      <c r="AC737">
        <v>-43.9</v>
      </c>
      <c r="AD737">
        <v>-49.78</v>
      </c>
      <c r="AE737">
        <v>-103.54</v>
      </c>
      <c r="AF737">
        <v>-85.63</v>
      </c>
      <c r="AG737">
        <v>-178.1</v>
      </c>
      <c r="AH737">
        <v>26.825099999999999</v>
      </c>
      <c r="AI737">
        <v>14.24</v>
      </c>
    </row>
    <row r="738" spans="1:35">
      <c r="A738">
        <v>8048</v>
      </c>
      <c r="B738" t="s">
        <v>772</v>
      </c>
      <c r="C738" s="12">
        <v>0.1908</v>
      </c>
      <c r="D738">
        <v>2.5</v>
      </c>
      <c r="E738" s="13">
        <v>42937</v>
      </c>
      <c r="F738">
        <v>0.3</v>
      </c>
      <c r="G738" s="13">
        <v>42937</v>
      </c>
      <c r="H738">
        <v>25.5</v>
      </c>
      <c r="I738" s="12">
        <v>9.8000000000000004E-2</v>
      </c>
      <c r="J738" s="12">
        <v>0.10979999999999999</v>
      </c>
      <c r="K738" s="12">
        <v>0.12139999999999999</v>
      </c>
      <c r="L738" s="13">
        <v>42958</v>
      </c>
      <c r="M738" s="12">
        <v>0.79769999999999996</v>
      </c>
      <c r="N738" s="12">
        <v>0.1633</v>
      </c>
      <c r="O738">
        <v>1.83</v>
      </c>
      <c r="P738">
        <v>1.1299999999999999</v>
      </c>
      <c r="Q738">
        <v>1.1000000000000001</v>
      </c>
      <c r="R738">
        <v>10</v>
      </c>
      <c r="S738">
        <v>0.69</v>
      </c>
      <c r="T738">
        <v>0.62</v>
      </c>
      <c r="U738">
        <v>0.43</v>
      </c>
      <c r="V738">
        <v>1.74</v>
      </c>
      <c r="W738">
        <v>3.51</v>
      </c>
      <c r="X738">
        <v>10.99</v>
      </c>
      <c r="Y738">
        <v>1.69</v>
      </c>
      <c r="Z738">
        <v>44.61</v>
      </c>
      <c r="AA738">
        <v>113.76</v>
      </c>
      <c r="AB738">
        <v>-39.58</v>
      </c>
      <c r="AC738">
        <v>-100.93</v>
      </c>
      <c r="AD738">
        <v>-135.81</v>
      </c>
      <c r="AE738">
        <v>-346.3</v>
      </c>
      <c r="AF738">
        <v>-256.08</v>
      </c>
      <c r="AG738">
        <v>-653.02</v>
      </c>
      <c r="AH738">
        <v>6.5208000000000004</v>
      </c>
      <c r="AI738">
        <v>58.58</v>
      </c>
    </row>
    <row r="739" spans="1:35">
      <c r="A739">
        <v>3027</v>
      </c>
      <c r="B739" t="s">
        <v>773</v>
      </c>
      <c r="C739" s="12">
        <v>3.1899999999999998E-2</v>
      </c>
      <c r="D739">
        <v>0.15</v>
      </c>
      <c r="E739" s="13">
        <v>42976</v>
      </c>
      <c r="F739">
        <v>0</v>
      </c>
      <c r="G739" s="13"/>
      <c r="H739">
        <v>15.9</v>
      </c>
      <c r="I739" s="12">
        <v>9.4000000000000004E-3</v>
      </c>
      <c r="J739" s="12">
        <v>9.4000000000000004E-3</v>
      </c>
      <c r="K739" s="12">
        <v>9.5999999999999992E-3</v>
      </c>
      <c r="L739" s="13">
        <v>43004</v>
      </c>
      <c r="M739" s="12">
        <v>0.3846</v>
      </c>
      <c r="N739" s="12">
        <v>0.13900000000000001</v>
      </c>
      <c r="O739">
        <v>0.35</v>
      </c>
      <c r="P739">
        <v>0.27</v>
      </c>
      <c r="Q739">
        <v>0.62</v>
      </c>
      <c r="R739">
        <v>10</v>
      </c>
      <c r="S739">
        <v>0.09</v>
      </c>
      <c r="T739">
        <v>0.28000000000000003</v>
      </c>
      <c r="U739">
        <v>0.13</v>
      </c>
      <c r="V739">
        <v>0.5</v>
      </c>
      <c r="W739">
        <v>0.39</v>
      </c>
      <c r="X739">
        <v>26.5</v>
      </c>
      <c r="Y739">
        <v>0.98</v>
      </c>
      <c r="Z739">
        <v>-3.29</v>
      </c>
      <c r="AA739">
        <v>-5.23</v>
      </c>
      <c r="AB739">
        <v>-10</v>
      </c>
      <c r="AC739">
        <v>-15.89</v>
      </c>
      <c r="AD739">
        <v>-17.66</v>
      </c>
      <c r="AE739">
        <v>-28.09</v>
      </c>
      <c r="AF739">
        <v>-27.25</v>
      </c>
      <c r="AG739">
        <v>-43.33</v>
      </c>
      <c r="AH739">
        <v>131.24010000000001</v>
      </c>
      <c r="AI739">
        <v>2.91</v>
      </c>
    </row>
    <row r="740" spans="1:35">
      <c r="A740">
        <v>3008</v>
      </c>
      <c r="B740" t="s">
        <v>774</v>
      </c>
      <c r="C740" s="12">
        <v>0.17480000000000001</v>
      </c>
      <c r="D740">
        <v>63.5</v>
      </c>
      <c r="E740" s="13">
        <v>42965</v>
      </c>
      <c r="F740">
        <v>0</v>
      </c>
      <c r="G740" s="13"/>
      <c r="H740">
        <v>4505</v>
      </c>
      <c r="I740" s="12">
        <v>1.41E-2</v>
      </c>
      <c r="J740" s="12">
        <v>1.41E-2</v>
      </c>
      <c r="K740" s="12">
        <v>1.54E-2</v>
      </c>
      <c r="L740" s="13">
        <v>42986</v>
      </c>
      <c r="M740" s="12">
        <v>0.35260000000000002</v>
      </c>
      <c r="N740" s="12">
        <v>0.2477</v>
      </c>
      <c r="O740">
        <v>47.67</v>
      </c>
      <c r="P740">
        <v>31.75</v>
      </c>
      <c r="Q740">
        <v>23.23</v>
      </c>
      <c r="R740">
        <v>10</v>
      </c>
      <c r="S740">
        <v>27.01</v>
      </c>
      <c r="T740">
        <v>27.51</v>
      </c>
      <c r="U740">
        <v>51.89</v>
      </c>
      <c r="V740">
        <v>106.41</v>
      </c>
      <c r="W740">
        <v>180.08</v>
      </c>
      <c r="X740">
        <v>26.58</v>
      </c>
      <c r="Y740">
        <v>7.86</v>
      </c>
      <c r="Z740">
        <v>4.66</v>
      </c>
      <c r="AA740">
        <v>2097.41</v>
      </c>
      <c r="AB740">
        <v>-6.07</v>
      </c>
      <c r="AC740">
        <v>-2736.09</v>
      </c>
      <c r="AD740">
        <v>-18.34</v>
      </c>
      <c r="AE740">
        <v>-8260.08</v>
      </c>
      <c r="AF740">
        <v>-33.659999999999997</v>
      </c>
      <c r="AG740">
        <v>-15165.07</v>
      </c>
      <c r="AH740">
        <v>0.28960000000000002</v>
      </c>
      <c r="AI740">
        <v>1318.85</v>
      </c>
    </row>
    <row r="741" spans="1:35">
      <c r="A741">
        <v>3022</v>
      </c>
      <c r="B741" t="s">
        <v>775</v>
      </c>
      <c r="C741" s="12">
        <v>0.1338</v>
      </c>
      <c r="D741">
        <v>2</v>
      </c>
      <c r="E741" s="13">
        <v>42969</v>
      </c>
      <c r="F741">
        <v>0</v>
      </c>
      <c r="G741" s="13"/>
      <c r="H741">
        <v>50.3</v>
      </c>
      <c r="I741" s="12">
        <v>3.9800000000000002E-2</v>
      </c>
      <c r="J741" s="12">
        <v>3.9800000000000002E-2</v>
      </c>
      <c r="K741" s="12">
        <v>4.2599999999999999E-2</v>
      </c>
      <c r="L741" s="13">
        <v>42992</v>
      </c>
      <c r="M741" s="12">
        <v>0.56340000000000001</v>
      </c>
      <c r="N741" s="12">
        <v>0.09</v>
      </c>
      <c r="O741">
        <v>3.3</v>
      </c>
      <c r="P741">
        <v>3.48</v>
      </c>
      <c r="Q741">
        <v>3.06</v>
      </c>
      <c r="R741">
        <v>10</v>
      </c>
      <c r="S741">
        <v>1.03</v>
      </c>
      <c r="T741">
        <v>0.87</v>
      </c>
      <c r="U741">
        <v>0.99</v>
      </c>
      <c r="V741">
        <v>2.89</v>
      </c>
      <c r="W741">
        <v>3.55</v>
      </c>
      <c r="X741">
        <v>14.13</v>
      </c>
      <c r="Y741">
        <v>2.21</v>
      </c>
      <c r="Z741">
        <v>5.39</v>
      </c>
      <c r="AA741">
        <v>27.11</v>
      </c>
      <c r="AB741">
        <v>-24.31</v>
      </c>
      <c r="AC741">
        <v>-122.26</v>
      </c>
      <c r="AD741">
        <v>-58.24</v>
      </c>
      <c r="AE741">
        <v>-292.95999999999998</v>
      </c>
      <c r="AF741">
        <v>-100.66</v>
      </c>
      <c r="AG741">
        <v>-506.34</v>
      </c>
      <c r="AH741">
        <v>9.3728999999999996</v>
      </c>
      <c r="AI741">
        <v>40.76</v>
      </c>
    </row>
    <row r="742" spans="1:35">
      <c r="A742">
        <v>3030</v>
      </c>
      <c r="B742" t="s">
        <v>776</v>
      </c>
      <c r="C742" s="12">
        <v>0.21099999999999999</v>
      </c>
      <c r="D742">
        <v>4</v>
      </c>
      <c r="E742" s="13">
        <v>42907</v>
      </c>
      <c r="F742">
        <v>0</v>
      </c>
      <c r="G742" s="13"/>
      <c r="H742">
        <v>42.3</v>
      </c>
      <c r="I742" s="12">
        <v>9.4600000000000004E-2</v>
      </c>
      <c r="J742" s="12">
        <v>9.4600000000000004E-2</v>
      </c>
      <c r="K742" s="12">
        <v>0.1057</v>
      </c>
      <c r="L742" s="13">
        <v>42931</v>
      </c>
      <c r="M742" s="12">
        <v>0.9456</v>
      </c>
      <c r="N742" s="12">
        <v>0.19040000000000001</v>
      </c>
      <c r="O742">
        <v>4.2</v>
      </c>
      <c r="P742">
        <v>3.82</v>
      </c>
      <c r="Q742">
        <v>3.11</v>
      </c>
      <c r="R742">
        <v>10</v>
      </c>
      <c r="S742">
        <v>0.44</v>
      </c>
      <c r="T742">
        <v>0.79</v>
      </c>
      <c r="U742">
        <v>0.27</v>
      </c>
      <c r="V742">
        <v>1.5</v>
      </c>
      <c r="W742">
        <v>4.2300000000000004</v>
      </c>
      <c r="X742">
        <v>23.24</v>
      </c>
      <c r="Y742">
        <v>1.95</v>
      </c>
      <c r="Z742">
        <v>47.49</v>
      </c>
      <c r="AA742">
        <v>200.9</v>
      </c>
      <c r="AB742">
        <v>-25.68</v>
      </c>
      <c r="AC742">
        <v>-108.64</v>
      </c>
      <c r="AD742">
        <v>-109.31</v>
      </c>
      <c r="AE742">
        <v>-462.4</v>
      </c>
      <c r="AF742">
        <v>-213.85</v>
      </c>
      <c r="AG742">
        <v>-904.6</v>
      </c>
      <c r="AH742">
        <v>4.5228000000000002</v>
      </c>
      <c r="AI742">
        <v>84.46</v>
      </c>
    </row>
    <row r="743" spans="1:35">
      <c r="A743">
        <v>3032</v>
      </c>
      <c r="B743" t="s">
        <v>777</v>
      </c>
      <c r="C743" s="12">
        <v>0.14560000000000001</v>
      </c>
      <c r="D743">
        <v>2</v>
      </c>
      <c r="E743" s="13">
        <v>42935</v>
      </c>
      <c r="F743">
        <v>0</v>
      </c>
      <c r="G743" s="13"/>
      <c r="H743">
        <v>41.1</v>
      </c>
      <c r="I743" s="12">
        <v>4.87E-2</v>
      </c>
      <c r="J743" s="12">
        <v>4.87E-2</v>
      </c>
      <c r="K743" s="12">
        <v>5.2499999999999998E-2</v>
      </c>
      <c r="L743" s="13">
        <v>42963</v>
      </c>
      <c r="M743" s="12">
        <v>0.76339999999999997</v>
      </c>
      <c r="N743" s="12">
        <v>0.312</v>
      </c>
      <c r="O743">
        <v>2</v>
      </c>
      <c r="P743">
        <v>1.24</v>
      </c>
      <c r="Q743">
        <v>1.25</v>
      </c>
      <c r="R743">
        <v>8</v>
      </c>
      <c r="S743">
        <v>0.87</v>
      </c>
      <c r="T743">
        <v>0.59</v>
      </c>
      <c r="U743">
        <v>0.89</v>
      </c>
      <c r="V743">
        <v>2.35</v>
      </c>
      <c r="W743">
        <v>2.62</v>
      </c>
      <c r="X743">
        <v>12.57</v>
      </c>
      <c r="Y743">
        <v>2.36</v>
      </c>
      <c r="Z743">
        <v>9.32</v>
      </c>
      <c r="AA743">
        <v>38.32</v>
      </c>
      <c r="AB743">
        <v>-27.22</v>
      </c>
      <c r="AC743">
        <v>-111.87</v>
      </c>
      <c r="AD743">
        <v>-68.98</v>
      </c>
      <c r="AE743">
        <v>-283.52</v>
      </c>
      <c r="AF743">
        <v>-121.19</v>
      </c>
      <c r="AG743">
        <v>-498.08</v>
      </c>
      <c r="AH743">
        <v>9.3214000000000006</v>
      </c>
      <c r="AI743">
        <v>40.98</v>
      </c>
    </row>
    <row r="744" spans="1:35">
      <c r="A744">
        <v>3044</v>
      </c>
      <c r="B744" t="s">
        <v>778</v>
      </c>
      <c r="C744" s="12">
        <v>0.1356</v>
      </c>
      <c r="D744">
        <v>3.25</v>
      </c>
      <c r="E744" s="13">
        <v>42934</v>
      </c>
      <c r="F744">
        <v>0</v>
      </c>
      <c r="G744" s="13"/>
      <c r="H744">
        <v>82.5</v>
      </c>
      <c r="I744" s="12">
        <v>3.9399999999999998E-2</v>
      </c>
      <c r="J744" s="12">
        <v>3.9399999999999998E-2</v>
      </c>
      <c r="K744" s="12">
        <v>4.2299999999999997E-2</v>
      </c>
      <c r="L744" s="13">
        <v>42965</v>
      </c>
      <c r="M744" s="12">
        <v>0.60299999999999998</v>
      </c>
      <c r="N744" s="12">
        <v>5.3800000000000001E-2</v>
      </c>
      <c r="O744">
        <v>2.75</v>
      </c>
      <c r="P744">
        <v>3.29</v>
      </c>
      <c r="Q744">
        <v>3.07</v>
      </c>
      <c r="R744">
        <v>10</v>
      </c>
      <c r="S744">
        <v>1.28</v>
      </c>
      <c r="T744">
        <v>1.32</v>
      </c>
      <c r="U744">
        <v>1.86</v>
      </c>
      <c r="V744">
        <v>4.46</v>
      </c>
      <c r="W744">
        <v>5.39</v>
      </c>
      <c r="X744">
        <v>12.13</v>
      </c>
      <c r="Y744">
        <v>1.47</v>
      </c>
      <c r="Z744">
        <v>5.68</v>
      </c>
      <c r="AA744">
        <v>46.83</v>
      </c>
      <c r="AB744">
        <v>-23.77</v>
      </c>
      <c r="AC744">
        <v>-196.09</v>
      </c>
      <c r="AD744">
        <v>-57.42</v>
      </c>
      <c r="AE744">
        <v>-473.72</v>
      </c>
      <c r="AF744">
        <v>-99.49</v>
      </c>
      <c r="AG744">
        <v>-820.76</v>
      </c>
      <c r="AH744">
        <v>5.7630999999999997</v>
      </c>
      <c r="AI744">
        <v>66.28</v>
      </c>
    </row>
    <row r="745" spans="1:35">
      <c r="A745">
        <v>3052</v>
      </c>
      <c r="B745" t="s">
        <v>779</v>
      </c>
      <c r="C745" s="12">
        <v>7.3200000000000001E-2</v>
      </c>
      <c r="D745">
        <v>0.5</v>
      </c>
      <c r="E745" s="13">
        <v>43000</v>
      </c>
      <c r="F745">
        <v>0</v>
      </c>
      <c r="G745" s="13"/>
      <c r="H745">
        <v>8.56</v>
      </c>
      <c r="I745" s="12">
        <v>5.8400000000000001E-2</v>
      </c>
      <c r="J745" s="12">
        <v>5.8400000000000001E-2</v>
      </c>
      <c r="K745" s="12">
        <v>6.0600000000000001E-2</v>
      </c>
      <c r="L745" s="13">
        <v>43028</v>
      </c>
      <c r="M745" s="12">
        <v>0.71430000000000005</v>
      </c>
      <c r="N745" s="12">
        <v>9.2399999999999996E-2</v>
      </c>
      <c r="O745">
        <v>1.1000000000000001</v>
      </c>
      <c r="P745">
        <v>1</v>
      </c>
      <c r="Q745">
        <v>0.72</v>
      </c>
      <c r="R745">
        <v>7</v>
      </c>
      <c r="S745">
        <v>0.03</v>
      </c>
      <c r="T745">
        <v>0.03</v>
      </c>
      <c r="U745">
        <v>0.01</v>
      </c>
      <c r="V745">
        <v>7.0000000000000007E-2</v>
      </c>
      <c r="W745">
        <v>0.7</v>
      </c>
      <c r="X745">
        <v>28.53</v>
      </c>
      <c r="Y745">
        <v>0.61</v>
      </c>
      <c r="Z745">
        <v>-8.9</v>
      </c>
      <c r="AA745">
        <v>-7.62</v>
      </c>
      <c r="AB745">
        <v>-51.28</v>
      </c>
      <c r="AC745">
        <v>-43.9</v>
      </c>
      <c r="AD745">
        <v>-99.72</v>
      </c>
      <c r="AE745">
        <v>-85.36</v>
      </c>
      <c r="AF745">
        <v>-160.27000000000001</v>
      </c>
      <c r="AG745">
        <v>-137.19</v>
      </c>
      <c r="AH745">
        <v>38.587699999999998</v>
      </c>
      <c r="AI745">
        <v>9.9</v>
      </c>
    </row>
    <row r="746" spans="1:35">
      <c r="A746">
        <v>3060</v>
      </c>
      <c r="B746" t="s">
        <v>780</v>
      </c>
      <c r="C746" s="12">
        <v>0.1633</v>
      </c>
      <c r="D746">
        <v>3.8</v>
      </c>
      <c r="E746" s="13">
        <v>42929</v>
      </c>
      <c r="F746">
        <v>0</v>
      </c>
      <c r="H746">
        <v>35.9</v>
      </c>
      <c r="I746" s="12">
        <v>0.10580000000000001</v>
      </c>
      <c r="J746" s="12">
        <v>0.10580000000000001</v>
      </c>
      <c r="K746" s="14">
        <v>0.1153</v>
      </c>
      <c r="L746" s="13">
        <v>42949</v>
      </c>
      <c r="M746" s="12">
        <v>0.87760000000000005</v>
      </c>
      <c r="N746" s="12">
        <v>2.4799999999999999E-2</v>
      </c>
      <c r="O746">
        <v>2.7</v>
      </c>
      <c r="P746">
        <v>3.38</v>
      </c>
      <c r="Q746">
        <v>3.37</v>
      </c>
      <c r="R746">
        <v>10</v>
      </c>
      <c r="S746">
        <v>0.12</v>
      </c>
      <c r="T746">
        <v>0.35</v>
      </c>
      <c r="U746">
        <v>0.33</v>
      </c>
      <c r="V746">
        <v>0.8</v>
      </c>
      <c r="W746">
        <v>4.33</v>
      </c>
      <c r="X746">
        <v>21.76</v>
      </c>
      <c r="Y746">
        <v>1.35</v>
      </c>
      <c r="Z746">
        <v>29.18</v>
      </c>
      <c r="AA746">
        <v>104.76</v>
      </c>
      <c r="AB746">
        <v>-50.96</v>
      </c>
      <c r="AC746">
        <v>-182.96</v>
      </c>
      <c r="AD746">
        <v>-142.56</v>
      </c>
      <c r="AE746">
        <v>-511.78</v>
      </c>
      <c r="AF746">
        <v>-257.05</v>
      </c>
      <c r="AG746">
        <v>-922.81</v>
      </c>
      <c r="AH746">
        <v>4.8658999999999999</v>
      </c>
      <c r="AI746">
        <v>78.510000000000005</v>
      </c>
    </row>
    <row r="747" spans="1:35">
      <c r="A747">
        <v>3068</v>
      </c>
      <c r="B747" t="s">
        <v>781</v>
      </c>
      <c r="C747" s="12">
        <v>0.2097</v>
      </c>
      <c r="D747">
        <v>1.0024200000000001</v>
      </c>
      <c r="E747" s="13">
        <v>42963</v>
      </c>
      <c r="F747">
        <v>0</v>
      </c>
      <c r="H747">
        <v>67.5</v>
      </c>
      <c r="I747" s="12">
        <v>1.49E-2</v>
      </c>
      <c r="J747" s="12">
        <v>1.49E-2</v>
      </c>
      <c r="K747" s="12">
        <v>1.66E-2</v>
      </c>
      <c r="L747" s="13">
        <v>42990</v>
      </c>
      <c r="M747" s="12">
        <v>0.54779999999999995</v>
      </c>
      <c r="N747" s="12">
        <v>0.1207</v>
      </c>
      <c r="O747">
        <v>0.97</v>
      </c>
      <c r="P747">
        <v>1.7</v>
      </c>
      <c r="Q747">
        <v>1.63</v>
      </c>
      <c r="R747">
        <v>9</v>
      </c>
      <c r="S747">
        <v>0.7</v>
      </c>
      <c r="T747">
        <v>1.03</v>
      </c>
      <c r="U747">
        <v>1.56</v>
      </c>
      <c r="V747">
        <v>3.29</v>
      </c>
      <c r="W747">
        <v>1.83</v>
      </c>
      <c r="X747">
        <v>14.3</v>
      </c>
      <c r="Y747">
        <v>3.12</v>
      </c>
      <c r="Z747">
        <v>7.37</v>
      </c>
      <c r="AA747">
        <v>49.73</v>
      </c>
      <c r="AB747">
        <v>-4.12</v>
      </c>
      <c r="AC747">
        <v>-27.8</v>
      </c>
      <c r="AD747">
        <v>-17.239999999999998</v>
      </c>
      <c r="AE747">
        <v>-116.4</v>
      </c>
      <c r="AF747">
        <v>-33.65</v>
      </c>
      <c r="AG747">
        <v>-227.15</v>
      </c>
      <c r="AH747">
        <v>18.058299999999999</v>
      </c>
      <c r="AI747">
        <v>21.15</v>
      </c>
    </row>
    <row r="748" spans="1:35">
      <c r="A748">
        <v>3088</v>
      </c>
      <c r="B748" t="s">
        <v>782</v>
      </c>
      <c r="C748" s="12">
        <v>0.20530000000000001</v>
      </c>
      <c r="D748">
        <v>4.3</v>
      </c>
      <c r="E748" s="13">
        <v>42957</v>
      </c>
      <c r="F748">
        <v>0</v>
      </c>
      <c r="G748" s="13"/>
      <c r="H748">
        <v>58.4</v>
      </c>
      <c r="I748" s="12">
        <v>7.3599999999999999E-2</v>
      </c>
      <c r="J748" s="12">
        <v>7.3599999999999999E-2</v>
      </c>
      <c r="K748" s="12">
        <v>8.2100000000000006E-2</v>
      </c>
      <c r="L748" s="13">
        <v>42980</v>
      </c>
      <c r="M748" s="12">
        <v>0.79930000000000001</v>
      </c>
      <c r="N748" s="12">
        <v>0.30690000000000001</v>
      </c>
      <c r="O748">
        <v>3.65</v>
      </c>
      <c r="P748">
        <v>2.77</v>
      </c>
      <c r="Q748">
        <v>2.72</v>
      </c>
      <c r="R748">
        <v>10</v>
      </c>
      <c r="S748">
        <v>1.35</v>
      </c>
      <c r="T748">
        <v>0.97</v>
      </c>
      <c r="U748">
        <v>1.1499999999999999</v>
      </c>
      <c r="V748">
        <v>3.47</v>
      </c>
      <c r="W748">
        <v>5.38</v>
      </c>
      <c r="X748">
        <v>12.81</v>
      </c>
      <c r="Y748">
        <v>2.64</v>
      </c>
      <c r="Z748">
        <v>34.99</v>
      </c>
      <c r="AA748">
        <v>204.33</v>
      </c>
      <c r="AB748">
        <v>-21.84</v>
      </c>
      <c r="AC748">
        <v>-127.57</v>
      </c>
      <c r="AD748">
        <v>-86.8</v>
      </c>
      <c r="AE748">
        <v>-506.88</v>
      </c>
      <c r="AF748">
        <v>-167.98</v>
      </c>
      <c r="AG748">
        <v>-981.02</v>
      </c>
      <c r="AH748">
        <v>4.2182000000000004</v>
      </c>
      <c r="AI748">
        <v>90.56</v>
      </c>
    </row>
    <row r="749" spans="1:35">
      <c r="A749">
        <v>3092</v>
      </c>
      <c r="B749" t="s">
        <v>783</v>
      </c>
      <c r="C749" s="12">
        <v>0.10299999999999999</v>
      </c>
      <c r="D749">
        <v>0.60171589000000003</v>
      </c>
      <c r="E749" s="13">
        <v>42973</v>
      </c>
      <c r="F749">
        <v>0</v>
      </c>
      <c r="H749">
        <v>49.5</v>
      </c>
      <c r="I749" s="12">
        <v>1.2200000000000001E-2</v>
      </c>
      <c r="J749" s="12">
        <v>1.2200000000000001E-2</v>
      </c>
      <c r="K749" s="12">
        <v>1.2800000000000001E-2</v>
      </c>
      <c r="L749" s="13">
        <v>43001</v>
      </c>
      <c r="M749" s="12">
        <v>0.48530000000000001</v>
      </c>
      <c r="N749" s="12">
        <v>0.18609999999999999</v>
      </c>
      <c r="O749">
        <v>0.37</v>
      </c>
      <c r="P749">
        <v>0.51</v>
      </c>
      <c r="Q749">
        <v>0.93</v>
      </c>
      <c r="R749">
        <v>9</v>
      </c>
      <c r="S749">
        <v>0.48</v>
      </c>
      <c r="T749">
        <v>1.1299999999999999</v>
      </c>
      <c r="U749">
        <v>1.23</v>
      </c>
      <c r="V749">
        <v>2.84</v>
      </c>
      <c r="W749">
        <v>1.24</v>
      </c>
      <c r="X749">
        <v>14.69</v>
      </c>
      <c r="Y749">
        <v>2.39</v>
      </c>
      <c r="Z749">
        <v>-0.13</v>
      </c>
      <c r="AA749">
        <v>-0.65</v>
      </c>
      <c r="AB749">
        <v>-9.08</v>
      </c>
      <c r="AC749">
        <v>-44.94</v>
      </c>
      <c r="AD749">
        <v>-19.3</v>
      </c>
      <c r="AE749">
        <v>-95.55</v>
      </c>
      <c r="AF749">
        <v>-32.090000000000003</v>
      </c>
      <c r="AG749">
        <v>-158.82</v>
      </c>
      <c r="AH749">
        <v>31.610299999999999</v>
      </c>
      <c r="AI749">
        <v>12.08</v>
      </c>
    </row>
    <row r="750" spans="1:35">
      <c r="A750">
        <v>3130</v>
      </c>
      <c r="B750" t="s">
        <v>784</v>
      </c>
      <c r="C750" s="12">
        <v>0.1711</v>
      </c>
      <c r="D750">
        <v>8</v>
      </c>
      <c r="E750" s="13">
        <v>42937</v>
      </c>
      <c r="F750">
        <v>0</v>
      </c>
      <c r="H750">
        <v>140</v>
      </c>
      <c r="I750" s="12">
        <v>5.7099999999999998E-2</v>
      </c>
      <c r="J750" s="12">
        <v>5.7099999999999998E-2</v>
      </c>
      <c r="K750" s="12">
        <v>6.25E-2</v>
      </c>
      <c r="L750" s="13">
        <v>42965</v>
      </c>
      <c r="M750" s="12">
        <v>0.80079999999999996</v>
      </c>
      <c r="N750" s="12">
        <v>0.2014</v>
      </c>
      <c r="O750">
        <v>7</v>
      </c>
      <c r="P750">
        <v>6.26</v>
      </c>
      <c r="Q750">
        <v>5.9</v>
      </c>
      <c r="R750">
        <v>10</v>
      </c>
      <c r="S750">
        <v>4.95</v>
      </c>
      <c r="T750">
        <v>3.07</v>
      </c>
      <c r="U750">
        <v>2.67</v>
      </c>
      <c r="V750">
        <v>10.69</v>
      </c>
      <c r="W750">
        <v>9.99</v>
      </c>
      <c r="X750">
        <v>10.96</v>
      </c>
      <c r="Y750">
        <v>3.08</v>
      </c>
      <c r="Z750">
        <v>17.87</v>
      </c>
      <c r="AA750">
        <v>250.18</v>
      </c>
      <c r="AB750">
        <v>-25.55</v>
      </c>
      <c r="AC750">
        <v>-357.73</v>
      </c>
      <c r="AD750">
        <v>-75.180000000000007</v>
      </c>
      <c r="AE750">
        <v>-1052.48</v>
      </c>
      <c r="AF750">
        <v>-137.21</v>
      </c>
      <c r="AG750">
        <v>-1920.92</v>
      </c>
      <c r="AH750">
        <v>2.3029999999999999</v>
      </c>
      <c r="AI750">
        <v>165.87</v>
      </c>
    </row>
    <row r="751" spans="1:35">
      <c r="A751">
        <v>3152</v>
      </c>
      <c r="B751" t="s">
        <v>785</v>
      </c>
      <c r="C751" s="12">
        <v>0.15890000000000001</v>
      </c>
      <c r="D751">
        <v>9.9499999999999993</v>
      </c>
      <c r="E751" s="13">
        <v>42958</v>
      </c>
      <c r="F751">
        <v>0</v>
      </c>
      <c r="G751" s="13"/>
      <c r="H751">
        <v>322</v>
      </c>
      <c r="I751" s="12">
        <v>3.09E-2</v>
      </c>
      <c r="J751" s="12">
        <v>3.09E-2</v>
      </c>
      <c r="K751" s="12">
        <v>3.3599999999999998E-2</v>
      </c>
      <c r="L751" s="13">
        <v>42980</v>
      </c>
      <c r="M751" s="12">
        <v>0.89959999999999996</v>
      </c>
      <c r="N751" s="12">
        <v>0.21920000000000001</v>
      </c>
      <c r="O751">
        <v>7.76</v>
      </c>
      <c r="P751">
        <v>6.24</v>
      </c>
      <c r="Q751">
        <v>5.13</v>
      </c>
      <c r="R751">
        <v>10</v>
      </c>
      <c r="S751">
        <v>2.48</v>
      </c>
      <c r="T751">
        <v>2.78</v>
      </c>
      <c r="U751">
        <v>3.05</v>
      </c>
      <c r="V751">
        <v>8.31</v>
      </c>
      <c r="W751">
        <v>11.06</v>
      </c>
      <c r="X751">
        <v>27.54</v>
      </c>
      <c r="Y751">
        <v>6.92</v>
      </c>
      <c r="Z751">
        <v>7.87</v>
      </c>
      <c r="AA751">
        <v>253.5</v>
      </c>
      <c r="AB751">
        <v>-15.48</v>
      </c>
      <c r="AC751">
        <v>-498.34</v>
      </c>
      <c r="AD751">
        <v>-42.16</v>
      </c>
      <c r="AE751">
        <v>-1357.58</v>
      </c>
      <c r="AF751">
        <v>-75.52</v>
      </c>
      <c r="AG751">
        <v>-2431.63</v>
      </c>
      <c r="AH751">
        <v>1.8621000000000001</v>
      </c>
      <c r="AI751">
        <v>205.14</v>
      </c>
    </row>
    <row r="752" spans="1:35">
      <c r="A752">
        <v>3206</v>
      </c>
      <c r="B752" t="s">
        <v>786</v>
      </c>
      <c r="C752" s="12">
        <v>0.2104</v>
      </c>
      <c r="D752">
        <v>1.2</v>
      </c>
      <c r="E752" s="13">
        <v>42943</v>
      </c>
      <c r="F752">
        <v>0.3</v>
      </c>
      <c r="G752" s="13">
        <v>42943</v>
      </c>
      <c r="H752">
        <v>24.2</v>
      </c>
      <c r="I752" s="12">
        <v>4.9599999999999998E-2</v>
      </c>
      <c r="J752" s="12">
        <v>6.2E-2</v>
      </c>
      <c r="K752" s="12">
        <v>6.93E-2</v>
      </c>
      <c r="L752" s="13">
        <v>42976</v>
      </c>
      <c r="M752" s="12">
        <v>0.7389</v>
      </c>
      <c r="N752" s="12">
        <v>0.22539999999999999</v>
      </c>
      <c r="O752">
        <v>1.1599999999999999</v>
      </c>
      <c r="P752">
        <v>1.34</v>
      </c>
      <c r="Q752">
        <v>1.17</v>
      </c>
      <c r="R752">
        <v>10</v>
      </c>
      <c r="S752">
        <v>0.56999999999999995</v>
      </c>
      <c r="T752">
        <v>0.45</v>
      </c>
      <c r="U752">
        <v>-0.18</v>
      </c>
      <c r="V752">
        <v>0.84</v>
      </c>
      <c r="W752">
        <v>2.0299999999999998</v>
      </c>
      <c r="X752">
        <v>23.05</v>
      </c>
      <c r="Y752">
        <v>1.53</v>
      </c>
      <c r="Z752">
        <v>30.95</v>
      </c>
      <c r="AA752">
        <v>74.91</v>
      </c>
      <c r="AB752">
        <v>-17</v>
      </c>
      <c r="AC752">
        <v>-41.14</v>
      </c>
      <c r="AD752">
        <v>-71.8</v>
      </c>
      <c r="AE752">
        <v>-173.76</v>
      </c>
      <c r="AF752">
        <v>-140.31</v>
      </c>
      <c r="AG752">
        <v>-339.54</v>
      </c>
      <c r="AH752">
        <v>12.0642</v>
      </c>
      <c r="AI752">
        <v>31.66</v>
      </c>
    </row>
    <row r="753" spans="1:35">
      <c r="A753">
        <v>3265</v>
      </c>
      <c r="B753" t="s">
        <v>787</v>
      </c>
      <c r="C753" s="12">
        <v>0.28239999999999998</v>
      </c>
      <c r="D753">
        <v>0.25</v>
      </c>
      <c r="E753" s="13">
        <v>42913</v>
      </c>
      <c r="F753">
        <v>0</v>
      </c>
      <c r="G753" s="13"/>
      <c r="H753">
        <v>28.75</v>
      </c>
      <c r="I753" s="12">
        <v>8.6999999999999994E-3</v>
      </c>
      <c r="J753" s="12">
        <v>8.6999999999999994E-3</v>
      </c>
      <c r="K753" s="12">
        <v>1.01E-2</v>
      </c>
      <c r="L753" s="13">
        <v>42944</v>
      </c>
      <c r="M753" s="12">
        <v>-0.20830000000000001</v>
      </c>
      <c r="N753" s="12">
        <v>0.52300000000000002</v>
      </c>
      <c r="O753">
        <v>1.59</v>
      </c>
      <c r="P753">
        <v>1.86</v>
      </c>
      <c r="Q753">
        <v>1.47</v>
      </c>
      <c r="R753">
        <v>10</v>
      </c>
      <c r="S753">
        <v>-0.67</v>
      </c>
      <c r="T753">
        <v>0.8</v>
      </c>
      <c r="U753">
        <v>0.49</v>
      </c>
      <c r="V753">
        <v>0.62</v>
      </c>
      <c r="W753">
        <v>-1.2</v>
      </c>
      <c r="X753">
        <v>-42.91</v>
      </c>
      <c r="Y753">
        <v>1.2</v>
      </c>
      <c r="Z753">
        <v>7.32</v>
      </c>
      <c r="AA753">
        <v>21.04</v>
      </c>
      <c r="AB753">
        <v>0.37</v>
      </c>
      <c r="AC753">
        <v>1.06</v>
      </c>
      <c r="AD753">
        <v>-7.57</v>
      </c>
      <c r="AE753">
        <v>-21.76</v>
      </c>
      <c r="AF753">
        <v>-17.489999999999998</v>
      </c>
      <c r="AG753">
        <v>-50.29</v>
      </c>
      <c r="AH753">
        <v>70.101600000000005</v>
      </c>
      <c r="AI753">
        <v>5.45</v>
      </c>
    </row>
    <row r="754" spans="1:35">
      <c r="A754">
        <v>3290</v>
      </c>
      <c r="B754" t="s">
        <v>788</v>
      </c>
      <c r="C754" s="12">
        <v>0.10050000000000001</v>
      </c>
      <c r="D754">
        <v>1</v>
      </c>
      <c r="E754" s="13">
        <v>42915</v>
      </c>
      <c r="F754">
        <v>0</v>
      </c>
      <c r="G754" s="13"/>
      <c r="H754">
        <v>16.95</v>
      </c>
      <c r="I754" s="12">
        <v>5.8999999999999997E-2</v>
      </c>
      <c r="J754" s="12">
        <v>5.8999999999999997E-2</v>
      </c>
      <c r="K754" s="12">
        <v>6.2100000000000002E-2</v>
      </c>
      <c r="L754" s="13">
        <v>42944</v>
      </c>
      <c r="M754" s="12">
        <v>1.0308999999999999</v>
      </c>
      <c r="N754" s="12">
        <v>0.16700000000000001</v>
      </c>
      <c r="O754">
        <v>1.17</v>
      </c>
      <c r="P754">
        <v>0.75</v>
      </c>
      <c r="Q754">
        <v>0.55000000000000004</v>
      </c>
      <c r="R754">
        <v>7</v>
      </c>
      <c r="S754">
        <v>-0.31</v>
      </c>
      <c r="T754">
        <v>-0.18</v>
      </c>
      <c r="U754">
        <v>0.06</v>
      </c>
      <c r="V754">
        <v>-0.43</v>
      </c>
      <c r="W754">
        <v>0.97</v>
      </c>
      <c r="X754">
        <v>-29.22</v>
      </c>
      <c r="Y754">
        <v>1.19</v>
      </c>
      <c r="Z754">
        <v>-1.33</v>
      </c>
      <c r="AA754">
        <v>-2.2599999999999998</v>
      </c>
      <c r="AB754">
        <v>-44.71</v>
      </c>
      <c r="AC754">
        <v>-75.78</v>
      </c>
      <c r="AD754">
        <v>-94.28</v>
      </c>
      <c r="AE754">
        <v>-159.80000000000001</v>
      </c>
      <c r="AF754">
        <v>-156.24</v>
      </c>
      <c r="AG754">
        <v>-264.83</v>
      </c>
      <c r="AH754">
        <v>19.043099999999999</v>
      </c>
      <c r="AI754">
        <v>20.059999999999999</v>
      </c>
    </row>
    <row r="755" spans="1:35">
      <c r="A755">
        <v>3293</v>
      </c>
      <c r="B755" t="s">
        <v>789</v>
      </c>
      <c r="C755" s="12">
        <v>0.17430000000000001</v>
      </c>
      <c r="D755">
        <v>4.5</v>
      </c>
      <c r="E755" s="13">
        <v>42972</v>
      </c>
      <c r="F755">
        <v>0</v>
      </c>
      <c r="G755" s="13"/>
      <c r="H755">
        <v>186.5</v>
      </c>
      <c r="I755" s="12">
        <v>2.41E-2</v>
      </c>
      <c r="J755" s="12">
        <v>2.41E-2</v>
      </c>
      <c r="K755" s="12">
        <v>2.64E-2</v>
      </c>
      <c r="L755" s="13">
        <v>43001</v>
      </c>
      <c r="M755" s="12">
        <v>1.0226999999999999</v>
      </c>
      <c r="N755" s="12">
        <v>0.15559999999999999</v>
      </c>
      <c r="O755">
        <v>3.1</v>
      </c>
      <c r="P755">
        <v>5.88</v>
      </c>
      <c r="Q755">
        <v>7.92</v>
      </c>
      <c r="R755">
        <v>10</v>
      </c>
      <c r="S755">
        <v>3.4</v>
      </c>
      <c r="T755">
        <v>3.77</v>
      </c>
      <c r="U755">
        <v>2.5299999999999998</v>
      </c>
      <c r="V755">
        <v>9.6999999999999993</v>
      </c>
      <c r="W755">
        <v>4.4000000000000004</v>
      </c>
      <c r="X755">
        <v>16.399999999999999</v>
      </c>
      <c r="Y755">
        <v>4.1100000000000003</v>
      </c>
      <c r="Z755">
        <v>7.91</v>
      </c>
      <c r="AA755">
        <v>147.57</v>
      </c>
      <c r="AB755">
        <v>-10.45</v>
      </c>
      <c r="AC755">
        <v>-194.89</v>
      </c>
      <c r="AD755">
        <v>-31.43</v>
      </c>
      <c r="AE755">
        <v>-586.26</v>
      </c>
      <c r="AF755">
        <v>-57.67</v>
      </c>
      <c r="AG755">
        <v>-1075.48</v>
      </c>
      <c r="AH755">
        <v>4.0881999999999996</v>
      </c>
      <c r="AI755">
        <v>93.44</v>
      </c>
    </row>
    <row r="756" spans="1:35">
      <c r="A756">
        <v>3296</v>
      </c>
      <c r="B756" t="s">
        <v>790</v>
      </c>
      <c r="C756" s="12">
        <v>0.39550000000000002</v>
      </c>
      <c r="D756">
        <v>0.1</v>
      </c>
      <c r="E756" s="13">
        <v>42910</v>
      </c>
      <c r="F756">
        <v>0</v>
      </c>
      <c r="G756" s="13"/>
      <c r="H756">
        <v>18.7</v>
      </c>
      <c r="I756" s="12">
        <v>5.3E-3</v>
      </c>
      <c r="J756" s="12">
        <v>5.3E-3</v>
      </c>
      <c r="K756" s="12">
        <v>6.7000000000000002E-3</v>
      </c>
      <c r="L756" s="13">
        <v>42936</v>
      </c>
      <c r="M756" s="12">
        <v>1.25</v>
      </c>
      <c r="N756" s="12">
        <v>0.122</v>
      </c>
      <c r="O756">
        <v>0.23</v>
      </c>
      <c r="P756">
        <v>0.4</v>
      </c>
      <c r="Q756">
        <v>1.36</v>
      </c>
      <c r="R756">
        <v>9</v>
      </c>
      <c r="S756">
        <v>-0.25</v>
      </c>
      <c r="T756">
        <v>0.35</v>
      </c>
      <c r="U756">
        <v>0.28999999999999998</v>
      </c>
      <c r="V756">
        <v>0.39</v>
      </c>
      <c r="W756">
        <v>0.08</v>
      </c>
      <c r="X756">
        <v>27.91</v>
      </c>
      <c r="Y756">
        <v>1.1299999999999999</v>
      </c>
      <c r="Z756">
        <v>7.37</v>
      </c>
      <c r="AA756">
        <v>13.79</v>
      </c>
      <c r="AB756">
        <v>2.89</v>
      </c>
      <c r="AC756">
        <v>5.4</v>
      </c>
      <c r="AD756">
        <v>-2.2400000000000002</v>
      </c>
      <c r="AE756">
        <v>-4.18</v>
      </c>
      <c r="AF756">
        <v>-8.64</v>
      </c>
      <c r="AG756">
        <v>-16.16</v>
      </c>
      <c r="AH756">
        <v>166.97980000000001</v>
      </c>
      <c r="AI756">
        <v>2.29</v>
      </c>
    </row>
    <row r="757" spans="1:35">
      <c r="A757">
        <v>3297</v>
      </c>
      <c r="B757" t="s">
        <v>791</v>
      </c>
      <c r="C757" s="12">
        <v>0.1593</v>
      </c>
      <c r="D757">
        <v>0.80056899999999998</v>
      </c>
      <c r="E757" s="13">
        <v>42962</v>
      </c>
      <c r="F757">
        <v>0</v>
      </c>
      <c r="G757" s="13"/>
      <c r="H757">
        <v>16.649999999999999</v>
      </c>
      <c r="I757" s="12">
        <v>4.8099999999999997E-2</v>
      </c>
      <c r="J757" s="12">
        <v>4.8099999999999997E-2</v>
      </c>
      <c r="K757" s="12">
        <v>5.2200000000000003E-2</v>
      </c>
      <c r="L757" s="13">
        <v>42978</v>
      </c>
      <c r="M757" s="12">
        <v>0.92020000000000002</v>
      </c>
      <c r="N757" s="12">
        <v>0.20419999999999999</v>
      </c>
      <c r="O757">
        <v>2.08</v>
      </c>
      <c r="P757">
        <v>1.57</v>
      </c>
      <c r="Q757">
        <v>1.7</v>
      </c>
      <c r="R757">
        <v>10</v>
      </c>
      <c r="S757">
        <v>0.33</v>
      </c>
      <c r="T757">
        <v>0.08</v>
      </c>
      <c r="U757">
        <v>-0.33</v>
      </c>
      <c r="V757">
        <v>0.08</v>
      </c>
      <c r="W757">
        <v>0.87</v>
      </c>
      <c r="X757">
        <v>50.45</v>
      </c>
      <c r="Y757">
        <v>0.73</v>
      </c>
      <c r="Z757">
        <v>12.34</v>
      </c>
      <c r="AA757">
        <v>20.55</v>
      </c>
      <c r="AB757">
        <v>-24</v>
      </c>
      <c r="AC757">
        <v>-39.950000000000003</v>
      </c>
      <c r="AD757">
        <v>-65.53</v>
      </c>
      <c r="AE757">
        <v>-109.1</v>
      </c>
      <c r="AF757">
        <v>-117.44</v>
      </c>
      <c r="AG757">
        <v>-195.53</v>
      </c>
      <c r="AH757">
        <v>23.139199999999999</v>
      </c>
      <c r="AI757">
        <v>16.510000000000002</v>
      </c>
    </row>
    <row r="758" spans="1:35">
      <c r="A758">
        <v>3311</v>
      </c>
      <c r="B758" t="s">
        <v>792</v>
      </c>
      <c r="C758" s="14">
        <v>0.2722</v>
      </c>
      <c r="D758">
        <v>0.59</v>
      </c>
      <c r="E758" s="13">
        <v>42956</v>
      </c>
      <c r="F758">
        <v>0</v>
      </c>
      <c r="G758" s="13"/>
      <c r="H758">
        <v>16.3</v>
      </c>
      <c r="I758" s="12">
        <v>3.6200000000000003E-2</v>
      </c>
      <c r="J758" s="12">
        <v>3.6200000000000003E-2</v>
      </c>
      <c r="K758" s="12">
        <v>4.19E-2</v>
      </c>
      <c r="L758" s="13">
        <v>42986</v>
      </c>
      <c r="M758" s="12">
        <v>0.74680000000000002</v>
      </c>
      <c r="N758" s="12">
        <v>0.32079999999999997</v>
      </c>
      <c r="O758">
        <v>0.97</v>
      </c>
      <c r="P758">
        <v>2.98</v>
      </c>
      <c r="Q758">
        <v>3.54</v>
      </c>
      <c r="R758">
        <v>10</v>
      </c>
      <c r="S758">
        <v>-0.37</v>
      </c>
      <c r="T758">
        <v>0.01</v>
      </c>
      <c r="U758">
        <v>-0.12</v>
      </c>
      <c r="V758">
        <v>-0.48</v>
      </c>
      <c r="W758">
        <v>0.79</v>
      </c>
      <c r="X758">
        <v>-30.75</v>
      </c>
      <c r="Y758">
        <v>0.74</v>
      </c>
      <c r="Z758">
        <v>28.7</v>
      </c>
      <c r="AA758">
        <v>46.78</v>
      </c>
      <c r="AB758">
        <v>-0.08</v>
      </c>
      <c r="AC758">
        <v>-0.14000000000000001</v>
      </c>
      <c r="AD758">
        <v>-32.979999999999997</v>
      </c>
      <c r="AE758">
        <v>-53.76</v>
      </c>
      <c r="AF758">
        <v>-74.099999999999994</v>
      </c>
      <c r="AG758">
        <v>-120.79</v>
      </c>
      <c r="AH758">
        <v>29.837399999999999</v>
      </c>
      <c r="AI758">
        <v>12.8</v>
      </c>
    </row>
    <row r="759" spans="1:35">
      <c r="A759">
        <v>3325</v>
      </c>
      <c r="B759" t="s">
        <v>793</v>
      </c>
      <c r="C759" s="12">
        <v>0.20480000000000001</v>
      </c>
      <c r="D759">
        <v>0.14184028000000001</v>
      </c>
      <c r="E759" s="13">
        <v>42984</v>
      </c>
      <c r="F759">
        <v>0</v>
      </c>
      <c r="G759" s="13"/>
      <c r="H759">
        <v>26.4</v>
      </c>
      <c r="I759" s="12">
        <v>5.4000000000000003E-3</v>
      </c>
      <c r="J759" s="12">
        <v>5.4000000000000003E-3</v>
      </c>
      <c r="K759" s="12">
        <v>6.0000000000000001E-3</v>
      </c>
      <c r="L759" s="13">
        <v>43013</v>
      </c>
      <c r="M759" s="12">
        <v>0.88649999999999995</v>
      </c>
      <c r="N759" s="12">
        <v>0.10639999999999999</v>
      </c>
      <c r="O759">
        <v>0.05</v>
      </c>
      <c r="P759">
        <v>0.11</v>
      </c>
      <c r="Q759">
        <v>0.73</v>
      </c>
      <c r="R759">
        <v>6</v>
      </c>
      <c r="S759">
        <v>0.02</v>
      </c>
      <c r="T759">
        <v>-0.03</v>
      </c>
      <c r="U759">
        <v>0.13</v>
      </c>
      <c r="V759">
        <v>0.12</v>
      </c>
      <c r="W759">
        <v>0.16</v>
      </c>
      <c r="X759">
        <v>75.430000000000007</v>
      </c>
      <c r="Y759">
        <v>2.06</v>
      </c>
      <c r="Z759">
        <v>2.54</v>
      </c>
      <c r="AA759">
        <v>6.71</v>
      </c>
      <c r="AB759">
        <v>-1.61</v>
      </c>
      <c r="AC759">
        <v>-4.24</v>
      </c>
      <c r="AD759">
        <v>-6.34</v>
      </c>
      <c r="AE759">
        <v>-16.75</v>
      </c>
      <c r="AF759">
        <v>-12.27</v>
      </c>
      <c r="AG759">
        <v>-32.380000000000003</v>
      </c>
      <c r="AH759">
        <v>127.9061</v>
      </c>
      <c r="AI759">
        <v>2.99</v>
      </c>
    </row>
    <row r="760" spans="1:35">
      <c r="A760">
        <v>3360</v>
      </c>
      <c r="B760" t="s">
        <v>794</v>
      </c>
      <c r="C760" s="12">
        <v>0.2074</v>
      </c>
      <c r="D760">
        <v>1.256</v>
      </c>
      <c r="E760" s="13">
        <v>42970</v>
      </c>
      <c r="F760">
        <v>0</v>
      </c>
      <c r="H760">
        <v>21.45</v>
      </c>
      <c r="I760" s="12">
        <v>5.8599999999999999E-2</v>
      </c>
      <c r="J760" s="12">
        <v>5.8599999999999999E-2</v>
      </c>
      <c r="K760" s="12">
        <v>6.5299999999999997E-2</v>
      </c>
      <c r="L760" s="13">
        <v>43005</v>
      </c>
      <c r="M760" s="12">
        <v>1.3802000000000001</v>
      </c>
      <c r="N760" s="12">
        <v>0.1174</v>
      </c>
      <c r="O760">
        <v>0.85</v>
      </c>
      <c r="P760">
        <v>0.62</v>
      </c>
      <c r="Q760">
        <v>0.61</v>
      </c>
      <c r="R760">
        <v>8</v>
      </c>
      <c r="S760">
        <v>0.25</v>
      </c>
      <c r="T760">
        <v>0.15</v>
      </c>
      <c r="U760">
        <v>0.46</v>
      </c>
      <c r="V760">
        <v>0.86</v>
      </c>
      <c r="W760">
        <v>0.91</v>
      </c>
      <c r="X760">
        <v>24.94</v>
      </c>
      <c r="Y760">
        <v>1.42</v>
      </c>
      <c r="Z760">
        <v>28.41</v>
      </c>
      <c r="AA760">
        <v>60.93</v>
      </c>
      <c r="AB760">
        <v>-16.829999999999998</v>
      </c>
      <c r="AC760">
        <v>-36.1</v>
      </c>
      <c r="AD760">
        <v>-68.53</v>
      </c>
      <c r="AE760">
        <v>-147</v>
      </c>
      <c r="AF760">
        <v>-133.16</v>
      </c>
      <c r="AG760">
        <v>-285.63</v>
      </c>
      <c r="AH760">
        <v>14.4274</v>
      </c>
      <c r="AI760">
        <v>26.48</v>
      </c>
    </row>
    <row r="761" spans="1:35">
      <c r="A761">
        <v>3390</v>
      </c>
      <c r="B761" t="s">
        <v>795</v>
      </c>
      <c r="C761" s="12">
        <v>0.33700000000000002</v>
      </c>
      <c r="D761">
        <v>0.8</v>
      </c>
      <c r="E761" s="13">
        <v>42949</v>
      </c>
      <c r="F761">
        <v>0</v>
      </c>
      <c r="G761" s="13"/>
      <c r="H761">
        <v>17.149999999999999</v>
      </c>
      <c r="I761" s="12">
        <v>4.6600000000000003E-2</v>
      </c>
      <c r="J761" s="12">
        <v>4.6600000000000003E-2</v>
      </c>
      <c r="K761" s="12">
        <v>5.6099999999999997E-2</v>
      </c>
      <c r="L761" s="13">
        <v>42978</v>
      </c>
      <c r="M761" s="12">
        <v>0.85109999999999997</v>
      </c>
      <c r="N761" s="14">
        <v>0.215</v>
      </c>
      <c r="O761">
        <v>2.0699999999999998</v>
      </c>
      <c r="P761">
        <v>2.65</v>
      </c>
      <c r="Q761">
        <v>2.11</v>
      </c>
      <c r="R761">
        <v>10</v>
      </c>
      <c r="S761">
        <v>-0.15</v>
      </c>
      <c r="T761">
        <v>-0.1</v>
      </c>
      <c r="U761">
        <v>-0.23</v>
      </c>
      <c r="V761">
        <v>-0.48</v>
      </c>
      <c r="W761">
        <v>0.94</v>
      </c>
      <c r="X761">
        <v>-50.44</v>
      </c>
      <c r="Y761">
        <v>0.88</v>
      </c>
      <c r="Z761">
        <v>51.35</v>
      </c>
      <c r="AA761">
        <v>88.06</v>
      </c>
      <c r="AB761">
        <v>13.19</v>
      </c>
      <c r="AC761">
        <v>22.62</v>
      </c>
      <c r="AD761">
        <v>-30.41</v>
      </c>
      <c r="AE761">
        <v>-52.16</v>
      </c>
      <c r="AF761">
        <v>-84.92</v>
      </c>
      <c r="AG761">
        <v>-145.63999999999999</v>
      </c>
      <c r="AH761">
        <v>21.395</v>
      </c>
      <c r="AI761">
        <v>17.850000000000001</v>
      </c>
    </row>
    <row r="762" spans="1:35">
      <c r="A762">
        <v>3443</v>
      </c>
      <c r="B762" t="s">
        <v>796</v>
      </c>
      <c r="C762" s="12">
        <v>0.11020000000000001</v>
      </c>
      <c r="D762">
        <v>3</v>
      </c>
      <c r="E762" s="13">
        <v>42899</v>
      </c>
      <c r="F762">
        <v>0</v>
      </c>
      <c r="H762">
        <v>110</v>
      </c>
      <c r="I762" s="12">
        <v>2.7300000000000001E-2</v>
      </c>
      <c r="J762" s="12">
        <v>2.7300000000000001E-2</v>
      </c>
      <c r="K762" s="12">
        <v>2.8899999999999999E-2</v>
      </c>
      <c r="L762" s="13">
        <v>42923</v>
      </c>
      <c r="M762" s="12">
        <v>0.81299999999999994</v>
      </c>
      <c r="N762" s="12">
        <v>0.36</v>
      </c>
      <c r="O762">
        <v>3</v>
      </c>
      <c r="P762">
        <v>3</v>
      </c>
      <c r="Q762">
        <v>2.93</v>
      </c>
      <c r="R762">
        <v>10</v>
      </c>
      <c r="S762">
        <v>1.19</v>
      </c>
      <c r="T762">
        <v>0.75</v>
      </c>
      <c r="U762">
        <v>1.01</v>
      </c>
      <c r="V762">
        <v>2.95</v>
      </c>
      <c r="W762">
        <v>3.69</v>
      </c>
      <c r="X762">
        <v>26.76</v>
      </c>
      <c r="Y762">
        <v>4.01</v>
      </c>
      <c r="Z762">
        <v>0.64</v>
      </c>
      <c r="AA762">
        <v>7.04</v>
      </c>
      <c r="AB762">
        <v>-19.5</v>
      </c>
      <c r="AC762">
        <v>-214.54</v>
      </c>
      <c r="AD762">
        <v>-42.52</v>
      </c>
      <c r="AE762">
        <v>-467.76</v>
      </c>
      <c r="AF762">
        <v>-71.3</v>
      </c>
      <c r="AG762">
        <v>-784.29</v>
      </c>
      <c r="AH762">
        <v>6.3185000000000002</v>
      </c>
      <c r="AI762">
        <v>60.46</v>
      </c>
    </row>
    <row r="763" spans="1:35">
      <c r="A763">
        <v>3490</v>
      </c>
      <c r="B763" t="s">
        <v>797</v>
      </c>
      <c r="C763" s="12">
        <v>9.8900000000000002E-2</v>
      </c>
      <c r="D763">
        <v>0.2</v>
      </c>
      <c r="E763" s="13">
        <v>42909</v>
      </c>
      <c r="F763">
        <v>0.8</v>
      </c>
      <c r="H763">
        <v>39.4</v>
      </c>
      <c r="I763" s="12">
        <v>5.1000000000000004E-3</v>
      </c>
      <c r="J763" s="12">
        <v>2.5399999999999999E-2</v>
      </c>
      <c r="K763" s="12">
        <v>2.6700000000000002E-2</v>
      </c>
      <c r="L763" s="13">
        <v>42936</v>
      </c>
      <c r="M763" s="12">
        <v>0.15529999999999999</v>
      </c>
      <c r="N763" s="12">
        <v>5.4199999999999998E-2</v>
      </c>
      <c r="O763">
        <v>1.91</v>
      </c>
      <c r="P763">
        <v>1.78</v>
      </c>
      <c r="Q763">
        <v>1.97</v>
      </c>
      <c r="R763">
        <v>9</v>
      </c>
      <c r="S763">
        <v>1.56</v>
      </c>
      <c r="T763">
        <v>-0.32</v>
      </c>
      <c r="U763">
        <v>-0.39</v>
      </c>
      <c r="V763">
        <v>0.85</v>
      </c>
      <c r="W763">
        <v>6.44</v>
      </c>
      <c r="X763">
        <v>28.76</v>
      </c>
      <c r="Y763">
        <v>1.55</v>
      </c>
      <c r="Z763">
        <v>-0.77</v>
      </c>
      <c r="AA763">
        <v>-3.02</v>
      </c>
      <c r="AB763">
        <v>-19.41</v>
      </c>
      <c r="AC763">
        <v>-76.48</v>
      </c>
      <c r="AD763">
        <v>-40.72</v>
      </c>
      <c r="AE763">
        <v>-160.44</v>
      </c>
      <c r="AF763">
        <v>-67.36</v>
      </c>
      <c r="AG763">
        <v>-265.39</v>
      </c>
      <c r="AH763">
        <v>19.057600000000001</v>
      </c>
      <c r="AI763">
        <v>20.04</v>
      </c>
    </row>
    <row r="764" spans="1:35">
      <c r="A764">
        <v>3491</v>
      </c>
      <c r="B764" t="s">
        <v>798</v>
      </c>
      <c r="C764" s="12">
        <v>0.2132</v>
      </c>
      <c r="D764">
        <v>4.3</v>
      </c>
      <c r="E764" s="13">
        <v>42923</v>
      </c>
      <c r="F764">
        <v>0</v>
      </c>
      <c r="H764">
        <v>74.900000000000006</v>
      </c>
      <c r="I764" s="12">
        <v>5.74E-2</v>
      </c>
      <c r="J764" s="12">
        <v>5.74E-2</v>
      </c>
      <c r="K764" s="12">
        <v>6.4299999999999996E-2</v>
      </c>
      <c r="L764" s="13">
        <v>42952</v>
      </c>
      <c r="M764" s="12">
        <v>0.95130000000000003</v>
      </c>
      <c r="N764" s="12">
        <v>9.1899999999999996E-2</v>
      </c>
      <c r="O764">
        <v>3.64</v>
      </c>
      <c r="P764">
        <v>2.79</v>
      </c>
      <c r="Q764">
        <v>3.1</v>
      </c>
      <c r="R764">
        <v>10</v>
      </c>
      <c r="S764">
        <v>0.71</v>
      </c>
      <c r="T764">
        <v>1</v>
      </c>
      <c r="U764">
        <v>1.01</v>
      </c>
      <c r="V764">
        <v>2.72</v>
      </c>
      <c r="W764">
        <v>4.5199999999999996</v>
      </c>
      <c r="X764">
        <v>20.46</v>
      </c>
      <c r="Y764">
        <v>2.7</v>
      </c>
      <c r="Z764">
        <v>29.43</v>
      </c>
      <c r="AA764">
        <v>220.46</v>
      </c>
      <c r="AB764">
        <v>-15.04</v>
      </c>
      <c r="AC764">
        <v>-112.63</v>
      </c>
      <c r="AD764">
        <v>-65.86</v>
      </c>
      <c r="AE764">
        <v>-493.3</v>
      </c>
      <c r="AF764">
        <v>-129.38999999999999</v>
      </c>
      <c r="AG764">
        <v>-969.13</v>
      </c>
      <c r="AH764">
        <v>4.2031000000000001</v>
      </c>
      <c r="AI764">
        <v>90.89</v>
      </c>
    </row>
    <row r="765" spans="1:35">
      <c r="A765">
        <v>3504</v>
      </c>
      <c r="B765" t="s">
        <v>799</v>
      </c>
      <c r="C765" s="12">
        <v>1.5900000000000001E-2</v>
      </c>
      <c r="D765">
        <v>0.56000000000000005</v>
      </c>
      <c r="E765" s="13">
        <v>42930</v>
      </c>
      <c r="F765">
        <v>0</v>
      </c>
      <c r="H765">
        <v>32.75</v>
      </c>
      <c r="I765" s="12">
        <v>1.7100000000000001E-2</v>
      </c>
      <c r="J765" s="12">
        <v>1.7100000000000001E-2</v>
      </c>
      <c r="K765" s="12">
        <v>1.72E-2</v>
      </c>
      <c r="L765" s="13">
        <v>42956</v>
      </c>
      <c r="M765" s="12">
        <v>0.49559999999999998</v>
      </c>
      <c r="N765" s="12">
        <v>0.4652</v>
      </c>
      <c r="O765">
        <v>1.31</v>
      </c>
      <c r="P765">
        <v>2.2799999999999998</v>
      </c>
      <c r="Q765">
        <v>2.64</v>
      </c>
      <c r="R765">
        <v>10</v>
      </c>
      <c r="S765">
        <v>-0.59</v>
      </c>
      <c r="T765">
        <v>-0.67</v>
      </c>
      <c r="U765">
        <v>-0.25</v>
      </c>
      <c r="V765">
        <v>-1.51</v>
      </c>
      <c r="W765">
        <v>1.1299999999999999</v>
      </c>
      <c r="X765">
        <v>-24.26</v>
      </c>
      <c r="Y765">
        <v>1.04</v>
      </c>
      <c r="Z765">
        <v>-7.26</v>
      </c>
      <c r="AA765">
        <v>-23.77</v>
      </c>
      <c r="AB765">
        <v>-19.32</v>
      </c>
      <c r="AC765">
        <v>-63.28</v>
      </c>
      <c r="AD765">
        <v>-33.11</v>
      </c>
      <c r="AE765">
        <v>-108.44</v>
      </c>
      <c r="AF765">
        <v>-50.35</v>
      </c>
      <c r="AG765">
        <v>-164.88</v>
      </c>
      <c r="AH765">
        <v>35.432600000000001</v>
      </c>
      <c r="AI765">
        <v>10.78</v>
      </c>
    </row>
    <row r="766" spans="1:35">
      <c r="A766">
        <v>3533</v>
      </c>
      <c r="B766" t="s">
        <v>800</v>
      </c>
      <c r="C766" s="12">
        <v>0.17219999999999999</v>
      </c>
      <c r="D766">
        <v>4.5</v>
      </c>
      <c r="E766" s="13">
        <v>42944</v>
      </c>
      <c r="F766">
        <v>0</v>
      </c>
      <c r="H766">
        <v>102.5</v>
      </c>
      <c r="I766" s="12">
        <v>4.3900000000000002E-2</v>
      </c>
      <c r="J766" s="12">
        <v>4.3900000000000002E-2</v>
      </c>
      <c r="K766" s="12">
        <v>4.8000000000000001E-2</v>
      </c>
      <c r="L766" s="13">
        <v>42976</v>
      </c>
      <c r="M766" s="12">
        <v>0.5282</v>
      </c>
      <c r="N766" s="12">
        <v>0.23400000000000001</v>
      </c>
      <c r="O766">
        <v>4.5</v>
      </c>
      <c r="P766">
        <v>4.75</v>
      </c>
      <c r="Q766">
        <v>3.85</v>
      </c>
      <c r="R766">
        <v>10</v>
      </c>
      <c r="S766">
        <v>0.87</v>
      </c>
      <c r="T766">
        <v>0.78</v>
      </c>
      <c r="U766">
        <v>2.2999999999999998</v>
      </c>
      <c r="V766">
        <v>3.95</v>
      </c>
      <c r="W766">
        <v>8.52</v>
      </c>
      <c r="X766">
        <v>16.22</v>
      </c>
      <c r="Y766">
        <v>1.26</v>
      </c>
      <c r="Z766">
        <v>13.96</v>
      </c>
      <c r="AA766">
        <v>143.08000000000001</v>
      </c>
      <c r="AB766">
        <v>-19.420000000000002</v>
      </c>
      <c r="AC766">
        <v>-199.04</v>
      </c>
      <c r="AD766">
        <v>-57.56</v>
      </c>
      <c r="AE766">
        <v>-590.04</v>
      </c>
      <c r="AF766">
        <v>-105.25</v>
      </c>
      <c r="AG766">
        <v>-1078.79</v>
      </c>
      <c r="AH766">
        <v>4.0921000000000003</v>
      </c>
      <c r="AI766">
        <v>93.35</v>
      </c>
    </row>
    <row r="767" spans="1:35">
      <c r="A767">
        <v>3545</v>
      </c>
      <c r="B767" t="s">
        <v>801</v>
      </c>
      <c r="C767" s="12">
        <v>4.6800000000000001E-2</v>
      </c>
      <c r="D767">
        <v>0.73158266999999999</v>
      </c>
      <c r="E767" s="13">
        <v>42979</v>
      </c>
      <c r="F767">
        <v>0</v>
      </c>
      <c r="G767" s="13"/>
      <c r="H767">
        <v>42</v>
      </c>
      <c r="I767" s="12">
        <v>1.7399999999999999E-2</v>
      </c>
      <c r="J767" s="12">
        <v>1.7399999999999999E-2</v>
      </c>
      <c r="K767" s="12">
        <v>1.78E-2</v>
      </c>
      <c r="L767" s="13">
        <v>43008</v>
      </c>
      <c r="M767" s="12">
        <v>1.18</v>
      </c>
      <c r="N767" s="12">
        <v>5.1700000000000003E-2</v>
      </c>
      <c r="O767">
        <v>0.45</v>
      </c>
      <c r="P767">
        <v>0.94</v>
      </c>
      <c r="Q767">
        <v>1.1299999999999999</v>
      </c>
      <c r="R767">
        <v>10</v>
      </c>
      <c r="S767">
        <v>-0.33</v>
      </c>
      <c r="T767">
        <v>0.24</v>
      </c>
      <c r="U767">
        <v>0.32</v>
      </c>
      <c r="V767">
        <v>0.23</v>
      </c>
      <c r="W767">
        <v>0.62</v>
      </c>
      <c r="X767">
        <v>131.25</v>
      </c>
      <c r="Y767">
        <v>1.1000000000000001</v>
      </c>
      <c r="Z767">
        <v>-4.84</v>
      </c>
      <c r="AA767">
        <v>-20.32</v>
      </c>
      <c r="AB767">
        <v>-17.32</v>
      </c>
      <c r="AC767">
        <v>-72.73</v>
      </c>
      <c r="AD767">
        <v>-31.58</v>
      </c>
      <c r="AE767">
        <v>-132.62</v>
      </c>
      <c r="AF767">
        <v>-49.4</v>
      </c>
      <c r="AG767">
        <v>-207.49</v>
      </c>
      <c r="AH767">
        <v>26.712900000000001</v>
      </c>
      <c r="AI767">
        <v>14.3</v>
      </c>
    </row>
    <row r="768" spans="1:35">
      <c r="A768">
        <v>3548</v>
      </c>
      <c r="B768" t="s">
        <v>802</v>
      </c>
      <c r="C768" s="12">
        <v>0.19550000000000001</v>
      </c>
      <c r="D768">
        <v>1.3111529099999999</v>
      </c>
      <c r="E768" s="13">
        <v>42984</v>
      </c>
      <c r="F768">
        <v>0</v>
      </c>
      <c r="H768">
        <v>59.9</v>
      </c>
      <c r="I768" s="12">
        <v>2.1899999999999999E-2</v>
      </c>
      <c r="J768" s="12">
        <v>2.1899999999999999E-2</v>
      </c>
      <c r="K768" s="12">
        <v>2.4299999999999999E-2</v>
      </c>
      <c r="L768" s="13">
        <v>43001</v>
      </c>
      <c r="M768" s="12">
        <v>0.33450000000000002</v>
      </c>
      <c r="N768" s="12">
        <v>0.13420000000000001</v>
      </c>
      <c r="O768">
        <v>1.23</v>
      </c>
      <c r="P768">
        <v>1.02</v>
      </c>
      <c r="Q768">
        <v>1.53</v>
      </c>
      <c r="R768">
        <v>10</v>
      </c>
      <c r="S768">
        <v>1.1499999999999999</v>
      </c>
      <c r="T768">
        <v>2.68</v>
      </c>
      <c r="U768">
        <v>2.5499999999999998</v>
      </c>
      <c r="V768">
        <v>6.38</v>
      </c>
      <c r="W768">
        <v>3.92</v>
      </c>
      <c r="X768">
        <v>7.86</v>
      </c>
      <c r="Y768">
        <v>1.06</v>
      </c>
      <c r="Z768">
        <v>9.3800000000000008</v>
      </c>
      <c r="AA768">
        <v>56.2</v>
      </c>
      <c r="AB768">
        <v>-7.44</v>
      </c>
      <c r="AC768">
        <v>-44.55</v>
      </c>
      <c r="AD768">
        <v>-26.66</v>
      </c>
      <c r="AE768">
        <v>-159.69999999999999</v>
      </c>
      <c r="AF768">
        <v>-50.69</v>
      </c>
      <c r="AG768">
        <v>-303.63</v>
      </c>
      <c r="AH768">
        <v>13.8955</v>
      </c>
      <c r="AI768">
        <v>27.49</v>
      </c>
    </row>
    <row r="769" spans="1:35">
      <c r="A769">
        <v>3577</v>
      </c>
      <c r="B769" t="s">
        <v>803</v>
      </c>
      <c r="C769" s="12">
        <v>0.14269999999999999</v>
      </c>
      <c r="D769">
        <v>1.3</v>
      </c>
      <c r="E769" s="13">
        <v>42987</v>
      </c>
      <c r="F769">
        <v>0</v>
      </c>
      <c r="H769">
        <v>35.1</v>
      </c>
      <c r="I769" s="12">
        <v>3.6999999999999998E-2</v>
      </c>
      <c r="J769" s="12">
        <v>3.6999999999999998E-2</v>
      </c>
      <c r="K769" s="12">
        <v>3.9899999999999998E-2</v>
      </c>
      <c r="L769" s="13">
        <v>43015</v>
      </c>
      <c r="M769" s="12">
        <v>0.73860000000000003</v>
      </c>
      <c r="N769" s="12">
        <v>0.2334</v>
      </c>
      <c r="O769">
        <v>1.43</v>
      </c>
      <c r="P769">
        <v>1.58</v>
      </c>
      <c r="Q769">
        <v>1.41</v>
      </c>
      <c r="R769">
        <v>9</v>
      </c>
      <c r="S769">
        <v>0.23</v>
      </c>
      <c r="T769">
        <v>0.62</v>
      </c>
      <c r="U769">
        <v>1.68</v>
      </c>
      <c r="V769">
        <v>2.5299999999999998</v>
      </c>
      <c r="W769">
        <v>1.76</v>
      </c>
      <c r="X769">
        <v>11.18</v>
      </c>
      <c r="Y769">
        <v>1.73</v>
      </c>
      <c r="Z769">
        <v>6.59</v>
      </c>
      <c r="AA769">
        <v>23.12</v>
      </c>
      <c r="AB769">
        <v>-21.19</v>
      </c>
      <c r="AC769">
        <v>-74.38</v>
      </c>
      <c r="AD769">
        <v>-52.93</v>
      </c>
      <c r="AE769">
        <v>-185.8</v>
      </c>
      <c r="AF769">
        <v>-92.61</v>
      </c>
      <c r="AG769">
        <v>-325.07</v>
      </c>
      <c r="AH769">
        <v>14.36</v>
      </c>
      <c r="AI769">
        <v>26.6</v>
      </c>
    </row>
    <row r="770" spans="1:35">
      <c r="A770">
        <v>3611</v>
      </c>
      <c r="B770" t="s">
        <v>804</v>
      </c>
      <c r="C770" s="12">
        <v>0.1862</v>
      </c>
      <c r="D770">
        <v>10</v>
      </c>
      <c r="E770" s="13">
        <v>42928</v>
      </c>
      <c r="F770">
        <v>0</v>
      </c>
      <c r="H770">
        <v>248</v>
      </c>
      <c r="I770" s="12">
        <v>4.0300000000000002E-2</v>
      </c>
      <c r="J770" s="12">
        <v>4.0300000000000002E-2</v>
      </c>
      <c r="K770" s="12">
        <v>4.4499999999999998E-2</v>
      </c>
      <c r="L770" s="13">
        <v>42957</v>
      </c>
      <c r="M770" s="12">
        <v>0.66049999999999998</v>
      </c>
      <c r="N770" s="12">
        <v>0.39229999999999998</v>
      </c>
      <c r="O770">
        <v>10</v>
      </c>
      <c r="P770">
        <v>8.33</v>
      </c>
      <c r="Q770">
        <v>5.85</v>
      </c>
      <c r="R770">
        <v>9</v>
      </c>
      <c r="S770">
        <v>2.65</v>
      </c>
      <c r="T770">
        <v>4.1500000000000004</v>
      </c>
      <c r="U770">
        <v>3.11</v>
      </c>
      <c r="V770">
        <v>9.91</v>
      </c>
      <c r="W770">
        <v>15.14</v>
      </c>
      <c r="X770">
        <v>18.690000000000001</v>
      </c>
      <c r="Y770">
        <v>4.95</v>
      </c>
      <c r="Z770">
        <v>15.5</v>
      </c>
      <c r="AA770">
        <v>384.45</v>
      </c>
      <c r="AB770">
        <v>-15.35</v>
      </c>
      <c r="AC770">
        <v>-380.72</v>
      </c>
      <c r="AD770">
        <v>-50.61</v>
      </c>
      <c r="AE770">
        <v>-1255.2</v>
      </c>
      <c r="AF770">
        <v>-94.69</v>
      </c>
      <c r="AG770">
        <v>-2348.3000000000002</v>
      </c>
      <c r="AH770">
        <v>1.8297000000000001</v>
      </c>
      <c r="AI770">
        <v>208.78</v>
      </c>
    </row>
    <row r="771" spans="1:35">
      <c r="A771">
        <v>3615</v>
      </c>
      <c r="B771" t="s">
        <v>805</v>
      </c>
      <c r="C771" s="12">
        <v>0.311</v>
      </c>
      <c r="D771">
        <v>0.3</v>
      </c>
      <c r="E771" s="13">
        <v>42969</v>
      </c>
      <c r="F771">
        <v>0</v>
      </c>
      <c r="H771">
        <v>29.75</v>
      </c>
      <c r="I771" s="12">
        <v>1.01E-2</v>
      </c>
      <c r="J771" s="12">
        <v>1.01E-2</v>
      </c>
      <c r="K771" s="12">
        <v>1.1900000000000001E-2</v>
      </c>
      <c r="L771" s="13">
        <v>42992</v>
      </c>
      <c r="M771" s="12">
        <v>0.78949999999999998</v>
      </c>
      <c r="N771" s="12">
        <v>0.22159999999999999</v>
      </c>
      <c r="O771">
        <v>0.27</v>
      </c>
      <c r="P771">
        <v>1.1000000000000001</v>
      </c>
      <c r="Q771">
        <v>0.71</v>
      </c>
      <c r="R771">
        <v>6</v>
      </c>
      <c r="S771">
        <v>-0.26</v>
      </c>
      <c r="T771">
        <v>0.03</v>
      </c>
      <c r="U771">
        <v>0.51</v>
      </c>
      <c r="V771">
        <v>0.28000000000000003</v>
      </c>
      <c r="W771">
        <v>0.38</v>
      </c>
      <c r="X771">
        <v>148.75</v>
      </c>
      <c r="Y771">
        <v>0.81</v>
      </c>
      <c r="Z771">
        <v>9.85</v>
      </c>
      <c r="AA771">
        <v>29.32</v>
      </c>
      <c r="AB771">
        <v>1.7</v>
      </c>
      <c r="AC771">
        <v>5.05</v>
      </c>
      <c r="AD771">
        <v>-7.62</v>
      </c>
      <c r="AE771">
        <v>-22.68</v>
      </c>
      <c r="AF771">
        <v>-19.28</v>
      </c>
      <c r="AG771">
        <v>-57.35</v>
      </c>
      <c r="AH771">
        <v>57.695099999999996</v>
      </c>
      <c r="AI771">
        <v>6.62</v>
      </c>
    </row>
    <row r="772" spans="1:35">
      <c r="A772">
        <v>3623</v>
      </c>
      <c r="B772" t="s">
        <v>806</v>
      </c>
      <c r="C772" s="12">
        <v>0.20810000000000001</v>
      </c>
      <c r="D772">
        <v>5.42410076</v>
      </c>
      <c r="E772" s="13">
        <v>42977</v>
      </c>
      <c r="F772">
        <v>0</v>
      </c>
      <c r="H772">
        <v>51.8</v>
      </c>
      <c r="I772" s="12">
        <v>0.1047</v>
      </c>
      <c r="J772" s="12">
        <v>0.1047</v>
      </c>
      <c r="K772" s="12">
        <v>0.1169</v>
      </c>
      <c r="L772" s="13">
        <v>42998</v>
      </c>
      <c r="M772" s="12">
        <v>1.5906</v>
      </c>
      <c r="N772" s="12">
        <v>0.48299999999999998</v>
      </c>
      <c r="O772">
        <v>3.3</v>
      </c>
      <c r="P772">
        <v>1.65</v>
      </c>
      <c r="Q772">
        <v>1.06</v>
      </c>
      <c r="R772">
        <v>4</v>
      </c>
      <c r="S772">
        <v>1.37</v>
      </c>
      <c r="T772">
        <v>1.24</v>
      </c>
      <c r="U772">
        <v>1.1299999999999999</v>
      </c>
      <c r="V772">
        <v>3.74</v>
      </c>
      <c r="W772">
        <v>3.41</v>
      </c>
      <c r="X772">
        <v>10.18</v>
      </c>
      <c r="Y772">
        <v>3.01</v>
      </c>
      <c r="Z772">
        <v>51.15</v>
      </c>
      <c r="AA772">
        <v>264.95</v>
      </c>
      <c r="AB772">
        <v>-29.78</v>
      </c>
      <c r="AC772">
        <v>-154.24</v>
      </c>
      <c r="AD772">
        <v>-122.26</v>
      </c>
      <c r="AE772">
        <v>-633.32000000000005</v>
      </c>
      <c r="AF772">
        <v>-237.87</v>
      </c>
      <c r="AG772">
        <v>-1232.17</v>
      </c>
      <c r="AH772">
        <v>3.3397000000000001</v>
      </c>
      <c r="AI772">
        <v>114.38</v>
      </c>
    </row>
    <row r="773" spans="1:35">
      <c r="A773">
        <v>3652</v>
      </c>
      <c r="B773" t="s">
        <v>807</v>
      </c>
      <c r="C773" s="12">
        <v>0.20899999999999999</v>
      </c>
      <c r="D773">
        <v>0.7</v>
      </c>
      <c r="E773" s="13">
        <v>42930</v>
      </c>
      <c r="F773">
        <v>0</v>
      </c>
      <c r="G773" s="13"/>
      <c r="H773">
        <v>24</v>
      </c>
      <c r="I773" s="12">
        <v>2.92E-2</v>
      </c>
      <c r="J773" s="12">
        <v>2.92E-2</v>
      </c>
      <c r="K773" s="12">
        <v>3.2599999999999997E-2</v>
      </c>
      <c r="L773" s="13">
        <v>42957</v>
      </c>
      <c r="M773" s="12">
        <v>0.95889999999999997</v>
      </c>
      <c r="N773" s="12">
        <v>0.59240000000000004</v>
      </c>
      <c r="O773">
        <v>0.67</v>
      </c>
      <c r="P773">
        <v>0.68</v>
      </c>
      <c r="Q773">
        <v>0.77</v>
      </c>
      <c r="R773">
        <v>7</v>
      </c>
      <c r="S773">
        <v>-0.16</v>
      </c>
      <c r="T773">
        <v>0.22</v>
      </c>
      <c r="U773">
        <v>0.41</v>
      </c>
      <c r="V773">
        <v>0.47</v>
      </c>
      <c r="W773">
        <v>0.73</v>
      </c>
      <c r="X773">
        <v>24</v>
      </c>
      <c r="Y773">
        <v>1</v>
      </c>
      <c r="Z773">
        <v>14.37</v>
      </c>
      <c r="AA773">
        <v>34.49</v>
      </c>
      <c r="AB773">
        <v>-8.18</v>
      </c>
      <c r="AC773">
        <v>-19.63</v>
      </c>
      <c r="AD773">
        <v>-33.950000000000003</v>
      </c>
      <c r="AE773">
        <v>-81.48</v>
      </c>
      <c r="AF773">
        <v>-66.16</v>
      </c>
      <c r="AG773">
        <v>-158.80000000000001</v>
      </c>
      <c r="AH773">
        <v>25.868200000000002</v>
      </c>
      <c r="AI773">
        <v>14.77</v>
      </c>
    </row>
    <row r="774" spans="1:35">
      <c r="A774">
        <v>3653</v>
      </c>
      <c r="B774" t="s">
        <v>808</v>
      </c>
      <c r="C774" s="12">
        <v>0.18379999999999999</v>
      </c>
      <c r="D774">
        <v>2.5</v>
      </c>
      <c r="E774" s="13">
        <v>42930</v>
      </c>
      <c r="F774">
        <v>0</v>
      </c>
      <c r="H774">
        <v>57</v>
      </c>
      <c r="I774" s="12">
        <v>4.3900000000000002E-2</v>
      </c>
      <c r="J774" s="12">
        <v>4.3900000000000002E-2</v>
      </c>
      <c r="K774" s="12">
        <v>4.8300000000000003E-2</v>
      </c>
      <c r="L774" s="13">
        <v>42957</v>
      </c>
      <c r="M774" s="12">
        <v>1.1681999999999999</v>
      </c>
      <c r="N774" s="12">
        <v>0.27860000000000001</v>
      </c>
      <c r="O774">
        <v>3</v>
      </c>
      <c r="P774">
        <v>3.25</v>
      </c>
      <c r="Q774">
        <v>2.59</v>
      </c>
      <c r="R774">
        <v>8</v>
      </c>
      <c r="S774">
        <v>0.37</v>
      </c>
      <c r="T774">
        <v>0.76</v>
      </c>
      <c r="U774">
        <v>0.28000000000000003</v>
      </c>
      <c r="V774">
        <v>1.41</v>
      </c>
      <c r="W774">
        <v>2.14</v>
      </c>
      <c r="X774">
        <v>41.01</v>
      </c>
      <c r="Y774">
        <v>1.43</v>
      </c>
      <c r="Z774">
        <v>16.36</v>
      </c>
      <c r="AA774">
        <v>93.26</v>
      </c>
      <c r="AB774">
        <v>-17.16</v>
      </c>
      <c r="AC774">
        <v>-97.82</v>
      </c>
      <c r="AD774">
        <v>-55.47</v>
      </c>
      <c r="AE774">
        <v>-316.2</v>
      </c>
      <c r="AF774">
        <v>-103.36</v>
      </c>
      <c r="AG774">
        <v>-589.17999999999995</v>
      </c>
      <c r="AH774">
        <v>7.3266999999999998</v>
      </c>
      <c r="AI774">
        <v>52.14</v>
      </c>
    </row>
    <row r="775" spans="1:35">
      <c r="A775">
        <v>4107</v>
      </c>
      <c r="B775" t="s">
        <v>809</v>
      </c>
      <c r="C775" s="12">
        <v>0.2082</v>
      </c>
      <c r="D775">
        <v>2.6</v>
      </c>
      <c r="E775" s="13">
        <v>42972</v>
      </c>
      <c r="F775">
        <v>0</v>
      </c>
      <c r="G775" s="13"/>
      <c r="H775">
        <v>119</v>
      </c>
      <c r="I775" s="12">
        <v>2.18E-2</v>
      </c>
      <c r="J775" s="12">
        <v>2.18E-2</v>
      </c>
      <c r="K775" s="12">
        <v>2.4400000000000002E-2</v>
      </c>
      <c r="L775" s="13">
        <v>43008</v>
      </c>
      <c r="M775" s="12">
        <v>0.63880000000000003</v>
      </c>
      <c r="N775" s="12">
        <v>0.16520000000000001</v>
      </c>
      <c r="O775">
        <v>2.44</v>
      </c>
      <c r="P775">
        <v>2.04</v>
      </c>
      <c r="Q775">
        <v>1.78</v>
      </c>
      <c r="R775">
        <v>10</v>
      </c>
      <c r="S775">
        <v>1.32</v>
      </c>
      <c r="T775">
        <v>1.45</v>
      </c>
      <c r="U775">
        <v>1.17</v>
      </c>
      <c r="V775">
        <v>3.94</v>
      </c>
      <c r="W775">
        <v>4.07</v>
      </c>
      <c r="X775">
        <v>24.34</v>
      </c>
      <c r="Y775">
        <v>4.17</v>
      </c>
      <c r="Z775">
        <v>10.68</v>
      </c>
      <c r="AA775">
        <v>127.13</v>
      </c>
      <c r="AB775">
        <v>-6.2</v>
      </c>
      <c r="AC775">
        <v>-73.819999999999993</v>
      </c>
      <c r="AD775">
        <v>-25.5</v>
      </c>
      <c r="AE775">
        <v>-303.47000000000003</v>
      </c>
      <c r="AF775">
        <v>-49.63</v>
      </c>
      <c r="AG775">
        <v>-590.54</v>
      </c>
      <c r="AH775">
        <v>6.9669999999999996</v>
      </c>
      <c r="AI775">
        <v>54.83</v>
      </c>
    </row>
    <row r="776" spans="1:35">
      <c r="A776">
        <v>4127</v>
      </c>
      <c r="B776" t="s">
        <v>810</v>
      </c>
      <c r="C776" s="12">
        <v>0.3599</v>
      </c>
      <c r="D776">
        <v>0.3</v>
      </c>
      <c r="E776" s="13">
        <v>42930</v>
      </c>
      <c r="F776">
        <v>0</v>
      </c>
      <c r="H776">
        <v>17.55</v>
      </c>
      <c r="I776" s="12">
        <v>1.7100000000000001E-2</v>
      </c>
      <c r="J776" s="12">
        <v>1.7100000000000001E-2</v>
      </c>
      <c r="K776" s="12">
        <v>2.0799999999999999E-2</v>
      </c>
      <c r="L776" s="13">
        <v>42957</v>
      </c>
      <c r="M776" s="12">
        <v>0.28039999999999998</v>
      </c>
      <c r="N776" s="12">
        <v>8.9700000000000002E-2</v>
      </c>
      <c r="O776">
        <v>0.67</v>
      </c>
      <c r="P776">
        <v>0.37</v>
      </c>
      <c r="Q776">
        <v>0.36</v>
      </c>
      <c r="R776">
        <v>8</v>
      </c>
      <c r="S776">
        <v>0.1</v>
      </c>
      <c r="T776">
        <v>-0.2</v>
      </c>
      <c r="U776">
        <v>-0.43</v>
      </c>
      <c r="V776">
        <v>-0.53</v>
      </c>
      <c r="W776">
        <v>1.07</v>
      </c>
      <c r="X776">
        <v>-30.26</v>
      </c>
      <c r="Y776">
        <v>1.01</v>
      </c>
      <c r="Z776">
        <v>20.68</v>
      </c>
      <c r="AA776">
        <v>36.29</v>
      </c>
      <c r="AB776">
        <v>6.56</v>
      </c>
      <c r="AC776">
        <v>11.51</v>
      </c>
      <c r="AD776">
        <v>-9.58</v>
      </c>
      <c r="AE776">
        <v>-16.809999999999999</v>
      </c>
      <c r="AF776">
        <v>-29.75</v>
      </c>
      <c r="AG776">
        <v>-52.21</v>
      </c>
      <c r="AH776">
        <v>56.499600000000001</v>
      </c>
      <c r="AI776">
        <v>6.76</v>
      </c>
    </row>
    <row r="777" spans="1:35">
      <c r="A777">
        <v>4305</v>
      </c>
      <c r="B777" t="s">
        <v>811</v>
      </c>
      <c r="C777" s="14">
        <v>0.22420000000000001</v>
      </c>
      <c r="D777">
        <v>2.2999999999999998</v>
      </c>
      <c r="E777" s="13">
        <v>42950</v>
      </c>
      <c r="F777">
        <v>0</v>
      </c>
      <c r="H777">
        <v>32.049999999999997</v>
      </c>
      <c r="I777" s="12">
        <v>7.1800000000000003E-2</v>
      </c>
      <c r="J777" s="12">
        <v>7.1800000000000003E-2</v>
      </c>
      <c r="K777" s="12">
        <v>8.0799999999999997E-2</v>
      </c>
      <c r="L777" s="13">
        <v>42980</v>
      </c>
      <c r="M777" s="12">
        <v>0.77700000000000002</v>
      </c>
      <c r="N777" s="12">
        <v>0.28989999999999999</v>
      </c>
      <c r="O777">
        <v>1.97</v>
      </c>
      <c r="P777">
        <v>1.58</v>
      </c>
      <c r="Q777">
        <v>1.34</v>
      </c>
      <c r="R777">
        <v>10</v>
      </c>
      <c r="S777">
        <v>0.63</v>
      </c>
      <c r="T777">
        <v>0.93</v>
      </c>
      <c r="U777">
        <v>0.41</v>
      </c>
      <c r="V777">
        <v>1.97</v>
      </c>
      <c r="W777">
        <v>2.96</v>
      </c>
      <c r="X777">
        <v>11.33</v>
      </c>
      <c r="Y777">
        <v>1.89</v>
      </c>
      <c r="Z777">
        <v>40.54</v>
      </c>
      <c r="AA777">
        <v>129.94</v>
      </c>
      <c r="AB777">
        <v>-15.32</v>
      </c>
      <c r="AC777">
        <v>-49.11</v>
      </c>
      <c r="AD777">
        <v>-79.17</v>
      </c>
      <c r="AE777">
        <v>-253.74</v>
      </c>
      <c r="AF777">
        <v>-158.97999999999999</v>
      </c>
      <c r="AG777">
        <v>-509.52</v>
      </c>
      <c r="AH777">
        <v>7.8190999999999997</v>
      </c>
      <c r="AI777">
        <v>48.85</v>
      </c>
    </row>
    <row r="778" spans="1:35">
      <c r="A778">
        <v>4527</v>
      </c>
      <c r="B778" t="s">
        <v>812</v>
      </c>
      <c r="C778" s="12">
        <v>0.22589999999999999</v>
      </c>
      <c r="D778">
        <v>1.8</v>
      </c>
      <c r="E778" s="13">
        <v>42903</v>
      </c>
      <c r="F778">
        <v>0</v>
      </c>
      <c r="H778">
        <v>31.1</v>
      </c>
      <c r="I778" s="12">
        <v>5.79E-2</v>
      </c>
      <c r="J778" s="12">
        <v>5.79E-2</v>
      </c>
      <c r="K778" s="12">
        <v>6.5199999999999994E-2</v>
      </c>
      <c r="L778" s="13">
        <v>42931</v>
      </c>
      <c r="M778" s="12">
        <v>0.74070000000000003</v>
      </c>
      <c r="N778" s="12">
        <v>0.39710000000000001</v>
      </c>
      <c r="O778">
        <v>1.8</v>
      </c>
      <c r="P778">
        <v>1.38</v>
      </c>
      <c r="Q778">
        <v>1.1599999999999999</v>
      </c>
      <c r="R778">
        <v>10</v>
      </c>
      <c r="S778">
        <v>0.28000000000000003</v>
      </c>
      <c r="T778">
        <v>0.69</v>
      </c>
      <c r="U778">
        <v>0.97</v>
      </c>
      <c r="V778">
        <v>1.94</v>
      </c>
      <c r="W778">
        <v>2.4300000000000002</v>
      </c>
      <c r="X778">
        <v>10.33</v>
      </c>
      <c r="Y778">
        <v>1.9</v>
      </c>
      <c r="Z778">
        <v>33.17</v>
      </c>
      <c r="AA778">
        <v>103.14</v>
      </c>
      <c r="AB778">
        <v>-11.93</v>
      </c>
      <c r="AC778">
        <v>-37.090000000000003</v>
      </c>
      <c r="AD778">
        <v>-63.46</v>
      </c>
      <c r="AE778">
        <v>-197.35</v>
      </c>
      <c r="AF778">
        <v>-127.87</v>
      </c>
      <c r="AG778">
        <v>-397.68</v>
      </c>
      <c r="AH778">
        <v>9.9834999999999994</v>
      </c>
      <c r="AI778">
        <v>38.26</v>
      </c>
    </row>
    <row r="779" spans="1:35">
      <c r="A779">
        <v>4706</v>
      </c>
      <c r="B779" t="s">
        <v>813</v>
      </c>
      <c r="C779" s="12">
        <v>0.15479999999999999</v>
      </c>
      <c r="D779">
        <v>0.9</v>
      </c>
      <c r="E779" s="13">
        <v>42916</v>
      </c>
      <c r="F779">
        <v>0</v>
      </c>
      <c r="H779">
        <v>22.8</v>
      </c>
      <c r="I779" s="12">
        <v>3.95E-2</v>
      </c>
      <c r="J779" s="12">
        <v>3.95E-2</v>
      </c>
      <c r="K779" s="12">
        <v>4.2799999999999998E-2</v>
      </c>
      <c r="L779" s="13">
        <v>42943</v>
      </c>
      <c r="M779" s="12">
        <v>0.66669999999999996</v>
      </c>
      <c r="N779" s="12">
        <v>0.44729999999999998</v>
      </c>
      <c r="O779">
        <v>0.97</v>
      </c>
      <c r="P779">
        <v>0.98</v>
      </c>
      <c r="Q779">
        <v>0.83</v>
      </c>
      <c r="R779">
        <v>10</v>
      </c>
      <c r="S779">
        <v>0.43</v>
      </c>
      <c r="T779">
        <v>0.63</v>
      </c>
      <c r="U779">
        <v>0.5</v>
      </c>
      <c r="V779">
        <v>1.56</v>
      </c>
      <c r="W779">
        <v>1.35</v>
      </c>
      <c r="X779">
        <v>10.7</v>
      </c>
      <c r="Y779">
        <v>1.31</v>
      </c>
      <c r="Z779">
        <v>9.2899999999999991</v>
      </c>
      <c r="AA779">
        <v>21.18</v>
      </c>
      <c r="AB779">
        <v>-20.48</v>
      </c>
      <c r="AC779">
        <v>-46.7</v>
      </c>
      <c r="AD779">
        <v>-54.51</v>
      </c>
      <c r="AE779">
        <v>-124.27</v>
      </c>
      <c r="AF779">
        <v>-97.03</v>
      </c>
      <c r="AG779">
        <v>-221.24</v>
      </c>
      <c r="AH779">
        <v>20.625800000000002</v>
      </c>
      <c r="AI779">
        <v>18.52</v>
      </c>
    </row>
    <row r="780" spans="1:35">
      <c r="A780">
        <v>4714</v>
      </c>
      <c r="B780" t="s">
        <v>814</v>
      </c>
      <c r="C780" s="12">
        <v>0.37759999999999999</v>
      </c>
      <c r="D780">
        <v>0.5</v>
      </c>
      <c r="E780" s="13">
        <v>42949</v>
      </c>
      <c r="F780">
        <v>0</v>
      </c>
      <c r="H780">
        <v>16.8</v>
      </c>
      <c r="I780" s="12">
        <v>2.98E-2</v>
      </c>
      <c r="J780" s="12">
        <v>2.98E-2</v>
      </c>
      <c r="K780" s="12">
        <v>3.6700000000000003E-2</v>
      </c>
      <c r="L780" s="13">
        <v>42973</v>
      </c>
      <c r="M780" s="12">
        <v>1.8519000000000001</v>
      </c>
      <c r="N780" s="12">
        <v>0.17469999999999999</v>
      </c>
      <c r="O780">
        <v>0.45</v>
      </c>
      <c r="P780">
        <v>0.48</v>
      </c>
      <c r="Q780">
        <v>0.59</v>
      </c>
      <c r="R780">
        <v>9</v>
      </c>
      <c r="S780">
        <v>7.0000000000000007E-2</v>
      </c>
      <c r="T780">
        <v>7.0000000000000007E-2</v>
      </c>
      <c r="U780">
        <v>0.26</v>
      </c>
      <c r="V780">
        <v>0.4</v>
      </c>
      <c r="W780">
        <v>0.27</v>
      </c>
      <c r="X780">
        <v>45.41</v>
      </c>
      <c r="Y780">
        <v>1.26</v>
      </c>
      <c r="Z780">
        <v>38.5</v>
      </c>
      <c r="AA780">
        <v>64.680000000000007</v>
      </c>
      <c r="AB780">
        <v>13.73</v>
      </c>
      <c r="AC780">
        <v>23.07</v>
      </c>
      <c r="AD780">
        <v>-14.57</v>
      </c>
      <c r="AE780">
        <v>-24.48</v>
      </c>
      <c r="AF780">
        <v>-49.95</v>
      </c>
      <c r="AG780">
        <v>-83.92</v>
      </c>
      <c r="AH780">
        <v>33.647399999999998</v>
      </c>
      <c r="AI780">
        <v>11.35</v>
      </c>
    </row>
    <row r="781" spans="1:35">
      <c r="A781">
        <v>4720</v>
      </c>
      <c r="B781" t="s">
        <v>815</v>
      </c>
      <c r="C781" s="12">
        <v>0.1285</v>
      </c>
      <c r="D781">
        <v>1</v>
      </c>
      <c r="E781" s="13">
        <v>42937</v>
      </c>
      <c r="F781">
        <v>0</v>
      </c>
      <c r="H781">
        <v>15</v>
      </c>
      <c r="I781" s="12">
        <v>6.6699999999999995E-2</v>
      </c>
      <c r="J781" s="12">
        <v>6.6699999999999995E-2</v>
      </c>
      <c r="K781" s="12">
        <v>7.1199999999999999E-2</v>
      </c>
      <c r="L781" s="13">
        <v>42966</v>
      </c>
      <c r="M781" s="12">
        <v>0.80649999999999999</v>
      </c>
      <c r="N781" s="12">
        <v>0.30409999999999998</v>
      </c>
      <c r="O781">
        <v>0.86</v>
      </c>
      <c r="P781">
        <v>0.76</v>
      </c>
      <c r="Q781">
        <v>0.74</v>
      </c>
      <c r="R781">
        <v>10</v>
      </c>
      <c r="S781">
        <v>0.2</v>
      </c>
      <c r="T781">
        <v>0.26</v>
      </c>
      <c r="U781">
        <v>0.19</v>
      </c>
      <c r="V781">
        <v>0.65</v>
      </c>
      <c r="W781">
        <v>1.24</v>
      </c>
      <c r="X781">
        <v>17.86</v>
      </c>
      <c r="Y781">
        <v>1.2</v>
      </c>
      <c r="Z781">
        <v>7.36</v>
      </c>
      <c r="AA781">
        <v>11.04</v>
      </c>
      <c r="AB781">
        <v>-42.31</v>
      </c>
      <c r="AC781">
        <v>-63.46</v>
      </c>
      <c r="AD781">
        <v>-99.07</v>
      </c>
      <c r="AE781">
        <v>-148.6</v>
      </c>
      <c r="AF781">
        <v>-170.02</v>
      </c>
      <c r="AG781">
        <v>-255.03</v>
      </c>
      <c r="AH781">
        <v>18.7926</v>
      </c>
      <c r="AI781">
        <v>20.329999999999998</v>
      </c>
    </row>
    <row r="782" spans="1:35">
      <c r="A782">
        <v>4909</v>
      </c>
      <c r="B782" t="s">
        <v>816</v>
      </c>
      <c r="C782" s="12">
        <v>0.2666</v>
      </c>
      <c r="D782">
        <v>1.3</v>
      </c>
      <c r="E782" s="13">
        <v>42938</v>
      </c>
      <c r="F782">
        <v>0</v>
      </c>
      <c r="G782" s="13"/>
      <c r="H782">
        <v>22.5</v>
      </c>
      <c r="I782" s="12">
        <v>5.7799999999999997E-2</v>
      </c>
      <c r="J782" s="12">
        <v>5.7799999999999997E-2</v>
      </c>
      <c r="K782" s="12">
        <v>6.6699999999999995E-2</v>
      </c>
      <c r="L782" s="13">
        <v>42966</v>
      </c>
      <c r="M782" s="12">
        <v>0.5</v>
      </c>
      <c r="N782" s="12">
        <v>7.4899999999999994E-2</v>
      </c>
      <c r="O782">
        <v>1.6</v>
      </c>
      <c r="P782">
        <v>1.79</v>
      </c>
      <c r="Q782">
        <v>2.11</v>
      </c>
      <c r="R782">
        <v>10</v>
      </c>
      <c r="S782">
        <v>0.62</v>
      </c>
      <c r="T782">
        <v>0.38</v>
      </c>
      <c r="U782">
        <v>0.42</v>
      </c>
      <c r="V782">
        <v>1.42</v>
      </c>
      <c r="W782">
        <v>2.6</v>
      </c>
      <c r="X782">
        <v>10.27</v>
      </c>
      <c r="Y782">
        <v>0.82</v>
      </c>
      <c r="Z782">
        <v>44.28</v>
      </c>
      <c r="AA782">
        <v>99.63</v>
      </c>
      <c r="AB782">
        <v>-1.56</v>
      </c>
      <c r="AC782">
        <v>-3.5</v>
      </c>
      <c r="AD782">
        <v>-53.94</v>
      </c>
      <c r="AE782">
        <v>-121.37</v>
      </c>
      <c r="AF782">
        <v>-119.42</v>
      </c>
      <c r="AG782">
        <v>-268.7</v>
      </c>
      <c r="AH782">
        <v>13.575100000000001</v>
      </c>
      <c r="AI782">
        <v>28.14</v>
      </c>
    </row>
    <row r="783" spans="1:35">
      <c r="A783">
        <v>5211</v>
      </c>
      <c r="B783" t="s">
        <v>817</v>
      </c>
      <c r="C783" s="12">
        <v>0.20480000000000001</v>
      </c>
      <c r="D783">
        <v>0.59</v>
      </c>
      <c r="E783" s="13">
        <v>42889</v>
      </c>
      <c r="F783">
        <v>0</v>
      </c>
      <c r="G783" s="13"/>
      <c r="H783">
        <v>21.5</v>
      </c>
      <c r="I783" s="12">
        <v>2.7400000000000001E-2</v>
      </c>
      <c r="J783" s="12">
        <v>2.7400000000000001E-2</v>
      </c>
      <c r="K783" s="12">
        <v>3.0599999999999999E-2</v>
      </c>
      <c r="L783" s="13">
        <v>42916</v>
      </c>
      <c r="M783" s="12">
        <v>0.9365</v>
      </c>
      <c r="N783" s="12">
        <v>0.22700000000000001</v>
      </c>
      <c r="O783">
        <v>0.76</v>
      </c>
      <c r="P783">
        <v>1.48</v>
      </c>
      <c r="Q783">
        <v>1.62</v>
      </c>
      <c r="R783">
        <v>10</v>
      </c>
      <c r="S783">
        <v>0.21</v>
      </c>
      <c r="T783">
        <v>0.19</v>
      </c>
      <c r="U783">
        <v>0.17</v>
      </c>
      <c r="V783">
        <v>0.56999999999999995</v>
      </c>
      <c r="W783">
        <v>0.63</v>
      </c>
      <c r="X783">
        <v>27.92</v>
      </c>
      <c r="Y783">
        <v>1.31</v>
      </c>
      <c r="Z783">
        <v>12.97</v>
      </c>
      <c r="AA783">
        <v>27.9</v>
      </c>
      <c r="AB783">
        <v>-8.1999999999999993</v>
      </c>
      <c r="AC783">
        <v>-17.63</v>
      </c>
      <c r="AD783">
        <v>-32.4</v>
      </c>
      <c r="AE783">
        <v>-69.67</v>
      </c>
      <c r="AF783">
        <v>-62.66</v>
      </c>
      <c r="AG783">
        <v>-134.71</v>
      </c>
      <c r="AH783">
        <v>30.749600000000001</v>
      </c>
      <c r="AI783">
        <v>12.42</v>
      </c>
    </row>
    <row r="784" spans="1:35">
      <c r="A784">
        <v>5312</v>
      </c>
      <c r="B784" t="s">
        <v>818</v>
      </c>
      <c r="C784" s="12">
        <v>0.15809999999999999</v>
      </c>
      <c r="D784">
        <v>3.6</v>
      </c>
      <c r="E784" s="13">
        <v>42944</v>
      </c>
      <c r="F784">
        <v>0</v>
      </c>
      <c r="H784">
        <v>77.8</v>
      </c>
      <c r="I784" s="12">
        <v>4.6300000000000001E-2</v>
      </c>
      <c r="J784" s="12">
        <v>4.6300000000000001E-2</v>
      </c>
      <c r="K784" s="12">
        <v>5.0200000000000002E-2</v>
      </c>
      <c r="L784" s="13">
        <v>42973</v>
      </c>
      <c r="M784" s="12">
        <v>0.57879999999999998</v>
      </c>
      <c r="N784" s="12">
        <v>0.22470000000000001</v>
      </c>
      <c r="O784">
        <v>3.8</v>
      </c>
      <c r="P784">
        <v>3.3</v>
      </c>
      <c r="Q784">
        <v>2.86</v>
      </c>
      <c r="R784">
        <v>10</v>
      </c>
      <c r="S784">
        <v>1.67</v>
      </c>
      <c r="T784">
        <v>1.42</v>
      </c>
      <c r="U784">
        <v>1.98</v>
      </c>
      <c r="V784">
        <v>5.07</v>
      </c>
      <c r="W784">
        <v>6.22</v>
      </c>
      <c r="X784">
        <v>12.31</v>
      </c>
      <c r="Y784">
        <v>2.09</v>
      </c>
      <c r="Z784">
        <v>11.61</v>
      </c>
      <c r="AA784">
        <v>90.35</v>
      </c>
      <c r="AB784">
        <v>-23.34</v>
      </c>
      <c r="AC784">
        <v>-181.57</v>
      </c>
      <c r="AD784">
        <v>-63.28</v>
      </c>
      <c r="AE784">
        <v>-492.34</v>
      </c>
      <c r="AF784">
        <v>-113.21</v>
      </c>
      <c r="AG784">
        <v>-880.79</v>
      </c>
      <c r="AH784">
        <v>5.1486000000000001</v>
      </c>
      <c r="AI784">
        <v>74.2</v>
      </c>
    </row>
    <row r="785" spans="1:35">
      <c r="A785">
        <v>5347</v>
      </c>
      <c r="B785" t="s">
        <v>819</v>
      </c>
      <c r="C785" s="12">
        <v>0.161</v>
      </c>
      <c r="D785">
        <v>2.6</v>
      </c>
      <c r="E785" s="13">
        <v>42916</v>
      </c>
      <c r="F785">
        <v>0</v>
      </c>
      <c r="H785">
        <v>59</v>
      </c>
      <c r="I785" s="12">
        <v>4.41E-2</v>
      </c>
      <c r="J785" s="12">
        <v>4.41E-2</v>
      </c>
      <c r="K785" s="12">
        <v>4.7899999999999998E-2</v>
      </c>
      <c r="L785" s="13">
        <v>42941</v>
      </c>
      <c r="M785" s="12">
        <v>1.0236000000000001</v>
      </c>
      <c r="N785" s="12">
        <v>0.45040000000000002</v>
      </c>
      <c r="O785">
        <v>2.6</v>
      </c>
      <c r="P785">
        <v>1.67</v>
      </c>
      <c r="Q785">
        <v>1.4</v>
      </c>
      <c r="R785">
        <v>10</v>
      </c>
      <c r="S785">
        <v>0.83</v>
      </c>
      <c r="T785">
        <v>0.93</v>
      </c>
      <c r="U785">
        <v>0.8</v>
      </c>
      <c r="V785">
        <v>2.56</v>
      </c>
      <c r="W785">
        <v>2.54</v>
      </c>
      <c r="X785">
        <v>17.46</v>
      </c>
      <c r="Y785">
        <v>3.37</v>
      </c>
      <c r="Z785">
        <v>11.67</v>
      </c>
      <c r="AA785">
        <v>68.84</v>
      </c>
      <c r="AB785">
        <v>-21.66</v>
      </c>
      <c r="AC785">
        <v>-127.82</v>
      </c>
      <c r="AD785">
        <v>-59.76</v>
      </c>
      <c r="AE785">
        <v>-352.56</v>
      </c>
      <c r="AF785">
        <v>-107.37</v>
      </c>
      <c r="AG785">
        <v>-633.49</v>
      </c>
      <c r="AH785">
        <v>7.1192000000000002</v>
      </c>
      <c r="AI785">
        <v>53.66</v>
      </c>
    </row>
    <row r="786" spans="1:35">
      <c r="A786">
        <v>5392</v>
      </c>
      <c r="B786" t="s">
        <v>820</v>
      </c>
      <c r="C786" s="12">
        <v>0.25140000000000001</v>
      </c>
      <c r="D786">
        <v>1</v>
      </c>
      <c r="E786" s="13">
        <v>42937</v>
      </c>
      <c r="F786">
        <v>0</v>
      </c>
      <c r="H786">
        <v>50.5</v>
      </c>
      <c r="I786" s="12">
        <v>1.9800000000000002E-2</v>
      </c>
      <c r="J786" s="12">
        <v>1.9800000000000002E-2</v>
      </c>
      <c r="K786" s="12">
        <v>2.2599999999999999E-2</v>
      </c>
      <c r="L786" s="13">
        <v>42964</v>
      </c>
      <c r="M786" s="12">
        <v>12.5</v>
      </c>
      <c r="N786" s="12">
        <v>0.2319</v>
      </c>
      <c r="O786">
        <v>1</v>
      </c>
      <c r="P786">
        <v>1.74</v>
      </c>
      <c r="Q786">
        <v>2.4900000000000002</v>
      </c>
      <c r="R786">
        <v>10</v>
      </c>
      <c r="S786">
        <v>0.59</v>
      </c>
      <c r="T786">
        <v>0.46</v>
      </c>
      <c r="U786">
        <v>0.18</v>
      </c>
      <c r="V786">
        <v>1.23</v>
      </c>
      <c r="W786">
        <v>0.08</v>
      </c>
      <c r="X786">
        <v>46.76</v>
      </c>
      <c r="Y786">
        <v>1.23</v>
      </c>
      <c r="Z786">
        <v>13.75</v>
      </c>
      <c r="AA786">
        <v>69.42</v>
      </c>
      <c r="AB786">
        <v>-1.86</v>
      </c>
      <c r="AC786">
        <v>-9.3800000000000008</v>
      </c>
      <c r="AD786">
        <v>-19.690000000000001</v>
      </c>
      <c r="AE786">
        <v>-99.44</v>
      </c>
      <c r="AF786">
        <v>-41.98</v>
      </c>
      <c r="AG786">
        <v>-212.01</v>
      </c>
      <c r="AH786">
        <v>17.7667</v>
      </c>
      <c r="AI786">
        <v>21.5</v>
      </c>
    </row>
    <row r="787" spans="1:35">
      <c r="A787">
        <v>5487</v>
      </c>
      <c r="B787" t="s">
        <v>821</v>
      </c>
      <c r="C787" s="12">
        <v>0.20899999999999999</v>
      </c>
      <c r="D787">
        <v>1.7</v>
      </c>
      <c r="E787" s="13">
        <v>42930</v>
      </c>
      <c r="F787">
        <v>0</v>
      </c>
      <c r="G787" s="13"/>
      <c r="H787">
        <v>25.6</v>
      </c>
      <c r="I787" s="12">
        <v>6.6400000000000001E-2</v>
      </c>
      <c r="J787" s="12">
        <v>6.6400000000000001E-2</v>
      </c>
      <c r="K787" s="12">
        <v>7.4200000000000002E-2</v>
      </c>
      <c r="L787" s="13">
        <v>42952</v>
      </c>
      <c r="M787" s="12">
        <v>1.0968</v>
      </c>
      <c r="N787" s="12">
        <v>0.18060000000000001</v>
      </c>
      <c r="O787">
        <v>2.0699999999999998</v>
      </c>
      <c r="P787">
        <v>1.67</v>
      </c>
      <c r="Q787">
        <v>1.44</v>
      </c>
      <c r="R787">
        <v>10</v>
      </c>
      <c r="S787">
        <v>0.34</v>
      </c>
      <c r="T787">
        <v>0.6</v>
      </c>
      <c r="U787">
        <v>0.44</v>
      </c>
      <c r="V787">
        <v>1.38</v>
      </c>
      <c r="W787">
        <v>1.55</v>
      </c>
      <c r="X787">
        <v>14.55</v>
      </c>
      <c r="Y787">
        <v>1.19</v>
      </c>
      <c r="Z787">
        <v>32.72</v>
      </c>
      <c r="AA787">
        <v>83.77</v>
      </c>
      <c r="AB787">
        <v>-18.62</v>
      </c>
      <c r="AC787">
        <v>-47.67</v>
      </c>
      <c r="AD787">
        <v>-77.3</v>
      </c>
      <c r="AE787">
        <v>-197.88</v>
      </c>
      <c r="AF787">
        <v>-150.63999999999999</v>
      </c>
      <c r="AG787">
        <v>-385.65</v>
      </c>
      <c r="AH787">
        <v>10.6516</v>
      </c>
      <c r="AI787">
        <v>35.86</v>
      </c>
    </row>
    <row r="788" spans="1:35">
      <c r="A788">
        <v>5525</v>
      </c>
      <c r="B788" t="s">
        <v>822</v>
      </c>
      <c r="C788" s="12">
        <v>6.5699999999999995E-2</v>
      </c>
      <c r="D788">
        <v>1.5</v>
      </c>
      <c r="E788" s="13">
        <v>42973</v>
      </c>
      <c r="F788">
        <v>0</v>
      </c>
      <c r="H788">
        <v>14.3</v>
      </c>
      <c r="I788" s="12">
        <v>0.10489999999999999</v>
      </c>
      <c r="J788" s="12">
        <v>0.10489999999999999</v>
      </c>
      <c r="K788" s="12">
        <v>0.1085</v>
      </c>
      <c r="L788" s="13">
        <v>43007</v>
      </c>
      <c r="M788" s="12">
        <v>0.625</v>
      </c>
      <c r="N788" s="12">
        <v>0.19120000000000001</v>
      </c>
      <c r="O788">
        <v>1.67</v>
      </c>
      <c r="P788">
        <v>1.26</v>
      </c>
      <c r="Q788">
        <v>1.49</v>
      </c>
      <c r="R788">
        <v>10</v>
      </c>
      <c r="S788">
        <v>-0.04</v>
      </c>
      <c r="T788">
        <v>0.02</v>
      </c>
      <c r="U788">
        <v>0.22</v>
      </c>
      <c r="V788">
        <v>0.2</v>
      </c>
      <c r="W788">
        <v>2.4</v>
      </c>
      <c r="X788">
        <v>357.5</v>
      </c>
      <c r="Y788">
        <v>0.89</v>
      </c>
      <c r="Z788">
        <v>-19.71</v>
      </c>
      <c r="AA788">
        <v>-28.19</v>
      </c>
      <c r="AB788">
        <v>-95.55</v>
      </c>
      <c r="AC788">
        <v>-136.63999999999999</v>
      </c>
      <c r="AD788">
        <v>-182.22</v>
      </c>
      <c r="AE788">
        <v>-260.58</v>
      </c>
      <c r="AF788">
        <v>-290.56</v>
      </c>
      <c r="AG788">
        <v>-415.51</v>
      </c>
      <c r="AH788">
        <v>12.9093</v>
      </c>
      <c r="AI788">
        <v>29.59</v>
      </c>
    </row>
    <row r="789" spans="1:35">
      <c r="A789">
        <v>5533</v>
      </c>
      <c r="B789" t="s">
        <v>823</v>
      </c>
      <c r="C789" s="12">
        <v>0.1118</v>
      </c>
      <c r="D789">
        <v>0.5</v>
      </c>
      <c r="E789" s="13">
        <v>42930</v>
      </c>
      <c r="F789">
        <v>0.5</v>
      </c>
      <c r="G789" s="13">
        <v>42930</v>
      </c>
      <c r="H789">
        <v>15.75</v>
      </c>
      <c r="I789" s="12">
        <v>3.1699999999999999E-2</v>
      </c>
      <c r="J789" s="12">
        <v>6.3500000000000001E-2</v>
      </c>
      <c r="K789" s="12">
        <v>6.7299999999999999E-2</v>
      </c>
      <c r="L789" s="13">
        <v>42956</v>
      </c>
      <c r="M789" s="12">
        <v>0.4587</v>
      </c>
      <c r="N789" s="12">
        <v>0.2994</v>
      </c>
      <c r="O789">
        <v>1.1399999999999999</v>
      </c>
      <c r="P789">
        <v>1.22</v>
      </c>
      <c r="Q789">
        <v>1.46</v>
      </c>
      <c r="R789">
        <v>10</v>
      </c>
      <c r="S789">
        <v>0.43</v>
      </c>
      <c r="T789">
        <v>0.23</v>
      </c>
      <c r="U789">
        <v>0.08</v>
      </c>
      <c r="V789">
        <v>0.74</v>
      </c>
      <c r="W789">
        <v>2.1800000000000002</v>
      </c>
      <c r="X789">
        <v>16.760000000000002</v>
      </c>
      <c r="Y789">
        <v>0.62</v>
      </c>
      <c r="Z789">
        <v>1.97</v>
      </c>
      <c r="AA789">
        <v>3.1</v>
      </c>
      <c r="AB789">
        <v>-44.96</v>
      </c>
      <c r="AC789">
        <v>-70.81</v>
      </c>
      <c r="AD789">
        <v>-98.59</v>
      </c>
      <c r="AE789">
        <v>-155.28</v>
      </c>
      <c r="AF789">
        <v>-165.63</v>
      </c>
      <c r="AG789">
        <v>-260.87</v>
      </c>
      <c r="AH789">
        <v>18.941199999999998</v>
      </c>
      <c r="AI789">
        <v>20.170000000000002</v>
      </c>
    </row>
    <row r="790" spans="1:35">
      <c r="A790">
        <v>5601</v>
      </c>
      <c r="B790" t="s">
        <v>824</v>
      </c>
      <c r="C790" s="12">
        <v>0.18210000000000001</v>
      </c>
      <c r="D790">
        <v>0.5</v>
      </c>
      <c r="E790" s="13">
        <v>42927</v>
      </c>
      <c r="F790">
        <v>0</v>
      </c>
      <c r="G790" s="13"/>
      <c r="H790">
        <v>23.3</v>
      </c>
      <c r="I790" s="12">
        <v>2.1499999999999998E-2</v>
      </c>
      <c r="J790" s="12">
        <v>2.1499999999999998E-2</v>
      </c>
      <c r="K790" s="12">
        <v>2.3599999999999999E-2</v>
      </c>
      <c r="L790" s="13">
        <v>42956</v>
      </c>
      <c r="M790" s="12">
        <v>2</v>
      </c>
      <c r="N790" s="12">
        <v>0.26040000000000002</v>
      </c>
      <c r="O790">
        <v>0.5</v>
      </c>
      <c r="P790">
        <v>0.39</v>
      </c>
      <c r="Q790">
        <v>0.33</v>
      </c>
      <c r="R790">
        <v>10</v>
      </c>
      <c r="S790">
        <v>0.09</v>
      </c>
      <c r="T790">
        <v>0.1</v>
      </c>
      <c r="U790">
        <v>0.09</v>
      </c>
      <c r="V790">
        <v>0.28000000000000003</v>
      </c>
      <c r="W790">
        <v>0.25</v>
      </c>
      <c r="X790">
        <v>86.3</v>
      </c>
      <c r="Y790">
        <v>1.1100000000000001</v>
      </c>
      <c r="Z790">
        <v>7.83</v>
      </c>
      <c r="AA790">
        <v>18.25</v>
      </c>
      <c r="AB790">
        <v>-8.56</v>
      </c>
      <c r="AC790">
        <v>-19.940000000000001</v>
      </c>
      <c r="AD790">
        <v>-27.29</v>
      </c>
      <c r="AE790">
        <v>-63.58</v>
      </c>
      <c r="AF790">
        <v>-50.7</v>
      </c>
      <c r="AG790">
        <v>-118.13</v>
      </c>
      <c r="AH790">
        <v>36.661900000000003</v>
      </c>
      <c r="AI790">
        <v>10.42</v>
      </c>
    </row>
    <row r="791" spans="1:35">
      <c r="A791">
        <v>5704</v>
      </c>
      <c r="B791" t="s">
        <v>825</v>
      </c>
      <c r="C791" s="12">
        <v>0.21079999999999999</v>
      </c>
      <c r="D791">
        <v>1</v>
      </c>
      <c r="E791" s="13">
        <v>42937</v>
      </c>
      <c r="F791">
        <v>0</v>
      </c>
      <c r="G791" s="13"/>
      <c r="H791">
        <v>25.2</v>
      </c>
      <c r="I791" s="12">
        <v>3.9699999999999999E-2</v>
      </c>
      <c r="J791" s="12">
        <v>3.9699999999999999E-2</v>
      </c>
      <c r="K791" s="12">
        <v>4.4400000000000002E-2</v>
      </c>
      <c r="L791" s="13">
        <v>42959</v>
      </c>
      <c r="M791" s="12">
        <v>0.95240000000000002</v>
      </c>
      <c r="N791" s="12">
        <v>0.29049999999999998</v>
      </c>
      <c r="O791">
        <v>1.08</v>
      </c>
      <c r="P791">
        <v>1.05</v>
      </c>
      <c r="Q791">
        <v>0.71</v>
      </c>
      <c r="R791">
        <v>9</v>
      </c>
      <c r="S791">
        <v>0.44</v>
      </c>
      <c r="T791">
        <v>0.02</v>
      </c>
      <c r="U791">
        <v>0</v>
      </c>
      <c r="V791">
        <v>0.46</v>
      </c>
      <c r="W791">
        <v>1.05</v>
      </c>
      <c r="X791">
        <v>32.729999999999997</v>
      </c>
      <c r="Y791">
        <v>2.17</v>
      </c>
      <c r="Z791">
        <v>19.89</v>
      </c>
      <c r="AA791">
        <v>50.13</v>
      </c>
      <c r="AB791">
        <v>-10.81</v>
      </c>
      <c r="AC791">
        <v>-27.25</v>
      </c>
      <c r="AD791">
        <v>-45.9</v>
      </c>
      <c r="AE791">
        <v>-115.68</v>
      </c>
      <c r="AF791">
        <v>-89.77</v>
      </c>
      <c r="AG791">
        <v>-226.22</v>
      </c>
      <c r="AH791">
        <v>18.093</v>
      </c>
      <c r="AI791">
        <v>21.11</v>
      </c>
    </row>
    <row r="792" spans="1:35">
      <c r="A792">
        <v>5706</v>
      </c>
      <c r="B792" t="s">
        <v>826</v>
      </c>
      <c r="C792" s="12">
        <v>0.1973</v>
      </c>
      <c r="D792">
        <v>2.7</v>
      </c>
      <c r="E792" s="13">
        <v>42956</v>
      </c>
      <c r="F792">
        <v>0</v>
      </c>
      <c r="H792">
        <v>37.65</v>
      </c>
      <c r="I792" s="12">
        <v>7.17E-2</v>
      </c>
      <c r="J792" s="12">
        <v>7.17E-2</v>
      </c>
      <c r="K792" s="12">
        <v>7.9600000000000004E-2</v>
      </c>
      <c r="L792" s="13">
        <v>42988</v>
      </c>
      <c r="M792" s="12">
        <v>0.84379999999999999</v>
      </c>
      <c r="N792" s="12">
        <v>0.20649999999999999</v>
      </c>
      <c r="O792">
        <v>2.61</v>
      </c>
      <c r="P792">
        <v>3.3</v>
      </c>
      <c r="Q792">
        <v>2.76</v>
      </c>
      <c r="R792">
        <v>10</v>
      </c>
      <c r="S792">
        <v>0.59</v>
      </c>
      <c r="T792">
        <v>0.52</v>
      </c>
      <c r="U792">
        <v>1.1499999999999999</v>
      </c>
      <c r="V792">
        <v>2.2599999999999998</v>
      </c>
      <c r="W792">
        <v>3.2</v>
      </c>
      <c r="X792">
        <v>15.3</v>
      </c>
      <c r="Y792">
        <v>2.3199999999999998</v>
      </c>
      <c r="Z792">
        <v>31.35</v>
      </c>
      <c r="AA792">
        <v>118.04</v>
      </c>
      <c r="AB792">
        <v>-23.8</v>
      </c>
      <c r="AC792">
        <v>-89.61</v>
      </c>
      <c r="AD792">
        <v>-86.83</v>
      </c>
      <c r="AE792">
        <v>-326.92</v>
      </c>
      <c r="AF792">
        <v>-165.62</v>
      </c>
      <c r="AG792">
        <v>-623.54999999999995</v>
      </c>
      <c r="AH792">
        <v>6.7423000000000002</v>
      </c>
      <c r="AI792">
        <v>56.66</v>
      </c>
    </row>
    <row r="793" spans="1:35">
      <c r="A793">
        <v>6138</v>
      </c>
      <c r="B793" t="s">
        <v>827</v>
      </c>
      <c r="C793" s="12">
        <v>0.13700000000000001</v>
      </c>
      <c r="D793">
        <v>1.5</v>
      </c>
      <c r="E793" s="13">
        <v>42972</v>
      </c>
      <c r="F793">
        <v>0</v>
      </c>
      <c r="G793" s="13"/>
      <c r="H793">
        <v>40.950000000000003</v>
      </c>
      <c r="I793" s="12">
        <v>3.6600000000000001E-2</v>
      </c>
      <c r="J793" s="12">
        <v>3.6600000000000001E-2</v>
      </c>
      <c r="K793" s="12">
        <v>3.9300000000000002E-2</v>
      </c>
      <c r="L793" s="13">
        <v>43000</v>
      </c>
      <c r="M793" s="12">
        <v>1.0066999999999999</v>
      </c>
      <c r="N793" s="12">
        <v>0.1196</v>
      </c>
      <c r="O793">
        <v>1.3</v>
      </c>
      <c r="P793">
        <v>1.32</v>
      </c>
      <c r="Q793">
        <v>1.27</v>
      </c>
      <c r="R793">
        <v>10</v>
      </c>
      <c r="S793">
        <v>0.56999999999999995</v>
      </c>
      <c r="T793">
        <v>0.41</v>
      </c>
      <c r="U793">
        <v>0.7</v>
      </c>
      <c r="V793">
        <v>1.68</v>
      </c>
      <c r="W793">
        <v>1.49</v>
      </c>
      <c r="X793">
        <v>17.21</v>
      </c>
      <c r="Y793">
        <v>2.3199999999999998</v>
      </c>
      <c r="Z793">
        <v>5.52</v>
      </c>
      <c r="AA793">
        <v>22.61</v>
      </c>
      <c r="AB793">
        <v>-21.88</v>
      </c>
      <c r="AC793">
        <v>-89.58</v>
      </c>
      <c r="AD793">
        <v>-53.19</v>
      </c>
      <c r="AE793">
        <v>-217.8</v>
      </c>
      <c r="AF793">
        <v>-92.33</v>
      </c>
      <c r="AG793">
        <v>-378.08</v>
      </c>
      <c r="AH793">
        <v>12.4786</v>
      </c>
      <c r="AI793">
        <v>30.61</v>
      </c>
    </row>
    <row r="794" spans="1:35">
      <c r="A794">
        <v>6141</v>
      </c>
      <c r="B794" t="s">
        <v>828</v>
      </c>
      <c r="C794" s="12">
        <v>0</v>
      </c>
      <c r="D794">
        <v>0.3</v>
      </c>
      <c r="E794" s="13">
        <v>42936</v>
      </c>
      <c r="F794">
        <v>0</v>
      </c>
      <c r="G794" s="13"/>
      <c r="H794">
        <v>13.8</v>
      </c>
      <c r="I794" s="12">
        <v>2.1700000000000001E-2</v>
      </c>
      <c r="J794" s="12">
        <v>2.1700000000000001E-2</v>
      </c>
      <c r="K794" s="12">
        <v>2.1700000000000001E-2</v>
      </c>
      <c r="L794" s="13">
        <v>42962</v>
      </c>
      <c r="M794" s="12">
        <v>-9.4899999999999998E-2</v>
      </c>
      <c r="N794" s="12">
        <v>0.20430000000000001</v>
      </c>
      <c r="O794">
        <v>0.47</v>
      </c>
      <c r="P794">
        <v>0.62</v>
      </c>
      <c r="Q794">
        <v>1.08</v>
      </c>
      <c r="R794">
        <v>10</v>
      </c>
      <c r="S794">
        <v>-0.55000000000000004</v>
      </c>
      <c r="T794">
        <v>-0.32</v>
      </c>
      <c r="U794">
        <v>-0.28000000000000003</v>
      </c>
      <c r="V794">
        <v>-1.1499999999999999</v>
      </c>
      <c r="W794">
        <v>-3.16</v>
      </c>
      <c r="X794">
        <v>-6</v>
      </c>
      <c r="Y794">
        <v>1.08</v>
      </c>
      <c r="Z794">
        <v>-10.87</v>
      </c>
      <c r="AA794">
        <v>-15</v>
      </c>
      <c r="AB794">
        <v>-26.09</v>
      </c>
      <c r="AC794">
        <v>-36</v>
      </c>
      <c r="AD794">
        <v>-43.48</v>
      </c>
      <c r="AE794">
        <v>-60</v>
      </c>
      <c r="AF794">
        <v>-65.22</v>
      </c>
      <c r="AG794">
        <v>-90</v>
      </c>
      <c r="AH794">
        <v>66.666700000000006</v>
      </c>
      <c r="AI794">
        <v>5.73</v>
      </c>
    </row>
    <row r="795" spans="1:35">
      <c r="A795">
        <v>6143</v>
      </c>
      <c r="B795" t="s">
        <v>829</v>
      </c>
      <c r="C795" s="12">
        <v>0.1069</v>
      </c>
      <c r="D795">
        <v>2</v>
      </c>
      <c r="E795" s="13">
        <v>42958</v>
      </c>
      <c r="F795">
        <v>0</v>
      </c>
      <c r="G795" s="13"/>
      <c r="H795">
        <v>63.9</v>
      </c>
      <c r="I795" s="12">
        <v>3.1300000000000001E-2</v>
      </c>
      <c r="J795" s="12">
        <v>3.1300000000000001E-2</v>
      </c>
      <c r="K795" s="12">
        <v>3.3099999999999997E-2</v>
      </c>
      <c r="L795" s="13">
        <v>42978</v>
      </c>
      <c r="M795" s="12">
        <v>0.33110000000000001</v>
      </c>
      <c r="N795" s="12">
        <v>0.22140000000000001</v>
      </c>
      <c r="O795">
        <v>5</v>
      </c>
      <c r="P795">
        <v>4</v>
      </c>
      <c r="Q795">
        <v>3.09</v>
      </c>
      <c r="R795">
        <v>10</v>
      </c>
      <c r="S795">
        <v>-0.91</v>
      </c>
      <c r="T795">
        <v>1.1100000000000001</v>
      </c>
      <c r="U795">
        <v>-0.19</v>
      </c>
      <c r="V795">
        <v>0.01</v>
      </c>
      <c r="W795">
        <v>6.04</v>
      </c>
      <c r="X795">
        <v>47.69</v>
      </c>
      <c r="Y795">
        <v>2.68</v>
      </c>
      <c r="Z795">
        <v>0.24</v>
      </c>
      <c r="AA795">
        <v>1.55</v>
      </c>
      <c r="AB795">
        <v>-22.84</v>
      </c>
      <c r="AC795">
        <v>-145.93</v>
      </c>
      <c r="AD795">
        <v>-49.21</v>
      </c>
      <c r="AE795">
        <v>-314.48</v>
      </c>
      <c r="AF795">
        <v>-82.19</v>
      </c>
      <c r="AG795">
        <v>-525.16999999999996</v>
      </c>
      <c r="AH795">
        <v>9.4925999999999995</v>
      </c>
      <c r="AI795">
        <v>40.24</v>
      </c>
    </row>
    <row r="796" spans="1:35">
      <c r="A796">
        <v>6166</v>
      </c>
      <c r="B796" t="s">
        <v>830</v>
      </c>
      <c r="C796" s="12">
        <v>0.17330000000000001</v>
      </c>
      <c r="D796">
        <v>2.4</v>
      </c>
      <c r="E796" s="13">
        <v>42941</v>
      </c>
      <c r="F796">
        <v>0</v>
      </c>
      <c r="G796" s="13"/>
      <c r="H796">
        <v>73.5</v>
      </c>
      <c r="I796" s="12">
        <v>3.27E-2</v>
      </c>
      <c r="J796" s="12">
        <v>3.27E-2</v>
      </c>
      <c r="K796" s="12">
        <v>3.5799999999999998E-2</v>
      </c>
      <c r="L796" s="13">
        <v>42966</v>
      </c>
      <c r="M796" s="14">
        <v>0.79210000000000003</v>
      </c>
      <c r="N796" s="12">
        <v>0.21410000000000001</v>
      </c>
      <c r="O796">
        <v>2.67</v>
      </c>
      <c r="P796">
        <v>2.58</v>
      </c>
      <c r="Q796">
        <v>2.33</v>
      </c>
      <c r="R796">
        <v>10</v>
      </c>
      <c r="S796">
        <v>0.26</v>
      </c>
      <c r="T796">
        <v>0.43</v>
      </c>
      <c r="U796">
        <v>0.23</v>
      </c>
      <c r="V796">
        <v>0.92</v>
      </c>
      <c r="W796">
        <v>3.03</v>
      </c>
      <c r="X796">
        <v>54.04</v>
      </c>
      <c r="Y796">
        <v>3.6</v>
      </c>
      <c r="Z796">
        <v>10.55</v>
      </c>
      <c r="AA796">
        <v>77.56</v>
      </c>
      <c r="AB796">
        <v>-14.29</v>
      </c>
      <c r="AC796">
        <v>-105</v>
      </c>
      <c r="AD796">
        <v>-42.67</v>
      </c>
      <c r="AE796">
        <v>-313.63</v>
      </c>
      <c r="AF796">
        <v>-78.150000000000006</v>
      </c>
      <c r="AG796">
        <v>-574.42999999999995</v>
      </c>
      <c r="AH796">
        <v>7.6688000000000001</v>
      </c>
      <c r="AI796">
        <v>49.81</v>
      </c>
    </row>
    <row r="797" spans="1:35">
      <c r="A797">
        <v>6206</v>
      </c>
      <c r="B797" t="s">
        <v>831</v>
      </c>
      <c r="C797" s="12">
        <v>0.1381</v>
      </c>
      <c r="D797">
        <v>6</v>
      </c>
      <c r="E797" s="13">
        <v>42965</v>
      </c>
      <c r="F797">
        <v>0</v>
      </c>
      <c r="G797" s="13"/>
      <c r="H797">
        <v>100.5</v>
      </c>
      <c r="I797" s="12">
        <v>5.9700000000000003E-2</v>
      </c>
      <c r="J797" s="12">
        <v>5.9700000000000003E-2</v>
      </c>
      <c r="K797" s="12">
        <v>6.4100000000000004E-2</v>
      </c>
      <c r="L797" s="13">
        <v>42999</v>
      </c>
      <c r="M797" s="12">
        <v>0.85470000000000002</v>
      </c>
      <c r="N797" s="12">
        <v>0.20050000000000001</v>
      </c>
      <c r="O797">
        <v>6.48</v>
      </c>
      <c r="P797">
        <v>5.62</v>
      </c>
      <c r="Q797">
        <v>5.33</v>
      </c>
      <c r="R797">
        <v>10</v>
      </c>
      <c r="S797">
        <v>1.51</v>
      </c>
      <c r="T797">
        <v>1.69</v>
      </c>
      <c r="U797">
        <v>1.21</v>
      </c>
      <c r="V797">
        <v>4.41</v>
      </c>
      <c r="W797">
        <v>7.02</v>
      </c>
      <c r="X797">
        <v>16.03</v>
      </c>
      <c r="Y797">
        <v>3.43</v>
      </c>
      <c r="Z797">
        <v>9.31</v>
      </c>
      <c r="AA797">
        <v>93.59</v>
      </c>
      <c r="AB797">
        <v>-35.36</v>
      </c>
      <c r="AC797">
        <v>-355.42</v>
      </c>
      <c r="AD797">
        <v>-86.42</v>
      </c>
      <c r="AE797">
        <v>-868.56</v>
      </c>
      <c r="AF797">
        <v>-150.25</v>
      </c>
      <c r="AG797">
        <v>-1509.99</v>
      </c>
      <c r="AH797">
        <v>3.1179999999999999</v>
      </c>
      <c r="AI797">
        <v>122.51</v>
      </c>
    </row>
    <row r="798" spans="1:35">
      <c r="A798">
        <v>6210</v>
      </c>
      <c r="B798" t="s">
        <v>832</v>
      </c>
      <c r="C798" s="12">
        <v>0.27689999999999998</v>
      </c>
      <c r="D798">
        <v>4</v>
      </c>
      <c r="E798" s="13">
        <v>42951</v>
      </c>
      <c r="F798">
        <v>0</v>
      </c>
      <c r="G798" s="13"/>
      <c r="H798">
        <v>35.5</v>
      </c>
      <c r="I798" s="12">
        <v>0.11269999999999999</v>
      </c>
      <c r="J798" s="12">
        <v>0.11269999999999999</v>
      </c>
      <c r="K798" s="12">
        <v>0.1308</v>
      </c>
      <c r="L798" s="13">
        <v>42977</v>
      </c>
      <c r="M798" s="12">
        <v>0.74070000000000003</v>
      </c>
      <c r="N798" s="12">
        <v>0.19600000000000001</v>
      </c>
      <c r="O798">
        <v>3.83</v>
      </c>
      <c r="P798">
        <v>3.58</v>
      </c>
      <c r="Q798">
        <v>2.37</v>
      </c>
      <c r="R798">
        <v>9</v>
      </c>
      <c r="S798">
        <v>0.95</v>
      </c>
      <c r="T798">
        <v>0.93</v>
      </c>
      <c r="U798">
        <v>0.3</v>
      </c>
      <c r="V798">
        <v>2.1800000000000002</v>
      </c>
      <c r="W798">
        <v>5.4</v>
      </c>
      <c r="X798">
        <v>10.73</v>
      </c>
      <c r="Y798">
        <v>1.73</v>
      </c>
      <c r="Z798">
        <v>91.86</v>
      </c>
      <c r="AA798">
        <v>326.11</v>
      </c>
      <c r="AB798">
        <v>2.0699999999999998</v>
      </c>
      <c r="AC798">
        <v>7.34</v>
      </c>
      <c r="AD798">
        <v>-100.55</v>
      </c>
      <c r="AE798">
        <v>-356.96</v>
      </c>
      <c r="AF798">
        <v>-228.83</v>
      </c>
      <c r="AG798">
        <v>-812.34</v>
      </c>
      <c r="AH798">
        <v>4.3918999999999997</v>
      </c>
      <c r="AI798">
        <v>86.98</v>
      </c>
    </row>
    <row r="799" spans="1:35">
      <c r="A799">
        <v>6229</v>
      </c>
      <c r="B799" t="s">
        <v>833</v>
      </c>
      <c r="C799" s="12">
        <v>0.20530000000000001</v>
      </c>
      <c r="D799">
        <v>0.04</v>
      </c>
      <c r="E799" s="13">
        <v>42927</v>
      </c>
      <c r="F799">
        <v>0</v>
      </c>
      <c r="G799" s="13"/>
      <c r="H799">
        <v>13.3</v>
      </c>
      <c r="I799" s="12">
        <v>3.0000000000000001E-3</v>
      </c>
      <c r="J799" s="12">
        <v>3.0000000000000001E-3</v>
      </c>
      <c r="K799" s="12">
        <v>3.3999999999999998E-3</v>
      </c>
      <c r="L799" s="13">
        <v>42945</v>
      </c>
      <c r="M799" s="12">
        <v>0.8</v>
      </c>
      <c r="N799" s="12">
        <v>0.2379</v>
      </c>
      <c r="O799">
        <v>0.6</v>
      </c>
      <c r="P799">
        <v>0.57999999999999996</v>
      </c>
      <c r="Q799">
        <v>0.78</v>
      </c>
      <c r="R799">
        <v>10</v>
      </c>
      <c r="S799">
        <v>0.01</v>
      </c>
      <c r="T799">
        <v>0.18</v>
      </c>
      <c r="U799">
        <v>0.36</v>
      </c>
      <c r="V799">
        <v>0.55000000000000004</v>
      </c>
      <c r="W799">
        <v>0.05</v>
      </c>
      <c r="X799">
        <v>26.6</v>
      </c>
      <c r="Y799">
        <v>1.02</v>
      </c>
      <c r="Z799">
        <v>1.43</v>
      </c>
      <c r="AA799">
        <v>1.9</v>
      </c>
      <c r="AB799">
        <v>-0.89</v>
      </c>
      <c r="AC799">
        <v>-1.19</v>
      </c>
      <c r="AD799">
        <v>-3.55</v>
      </c>
      <c r="AE799">
        <v>-4.72</v>
      </c>
      <c r="AF799">
        <v>-6.86</v>
      </c>
      <c r="AG799">
        <v>-9.1300000000000008</v>
      </c>
      <c r="AH799">
        <v>453.45299999999997</v>
      </c>
      <c r="AI799">
        <v>0.84</v>
      </c>
    </row>
    <row r="800" spans="1:35">
      <c r="A800">
        <v>6230</v>
      </c>
      <c r="B800" t="s">
        <v>834</v>
      </c>
      <c r="C800" s="12">
        <v>0.15079999999999999</v>
      </c>
      <c r="D800">
        <v>5.5</v>
      </c>
      <c r="E800" s="13">
        <v>42971</v>
      </c>
      <c r="F800">
        <v>0</v>
      </c>
      <c r="H800">
        <v>140</v>
      </c>
      <c r="I800" s="12">
        <v>3.9300000000000002E-2</v>
      </c>
      <c r="J800" s="12">
        <v>3.9300000000000002E-2</v>
      </c>
      <c r="K800" s="12">
        <v>4.2500000000000003E-2</v>
      </c>
      <c r="L800" s="13">
        <v>42992</v>
      </c>
      <c r="M800" s="12">
        <v>0.70789999999999997</v>
      </c>
      <c r="N800" s="12">
        <v>0.13519999999999999</v>
      </c>
      <c r="O800">
        <v>4.2300000000000004</v>
      </c>
      <c r="P800">
        <v>3.28</v>
      </c>
      <c r="Q800">
        <v>2.75</v>
      </c>
      <c r="R800">
        <v>10</v>
      </c>
      <c r="S800">
        <v>2.52</v>
      </c>
      <c r="T800">
        <v>3.26</v>
      </c>
      <c r="U800">
        <v>1.94</v>
      </c>
      <c r="V800">
        <v>7.72</v>
      </c>
      <c r="W800">
        <v>7.77</v>
      </c>
      <c r="X800">
        <v>12.79</v>
      </c>
      <c r="Y800">
        <v>3.2</v>
      </c>
      <c r="Z800">
        <v>8.5</v>
      </c>
      <c r="AA800">
        <v>118.97</v>
      </c>
      <c r="AB800">
        <v>-21.08</v>
      </c>
      <c r="AC800">
        <v>-295.06</v>
      </c>
      <c r="AD800">
        <v>-54.87</v>
      </c>
      <c r="AE800">
        <v>-768.24</v>
      </c>
      <c r="AF800">
        <v>-97.12</v>
      </c>
      <c r="AG800">
        <v>-1359.71</v>
      </c>
      <c r="AH800">
        <v>3.3814000000000002</v>
      </c>
      <c r="AI800">
        <v>112.97</v>
      </c>
    </row>
    <row r="801" spans="1:35">
      <c r="A801">
        <v>6231</v>
      </c>
      <c r="B801" t="s">
        <v>835</v>
      </c>
      <c r="C801" s="12">
        <v>0.28720000000000001</v>
      </c>
      <c r="D801">
        <v>0.85</v>
      </c>
      <c r="E801" s="13">
        <v>42936</v>
      </c>
      <c r="F801">
        <v>0</v>
      </c>
      <c r="H801">
        <v>27.4</v>
      </c>
      <c r="I801" s="14">
        <v>3.1E-2</v>
      </c>
      <c r="J801" s="14">
        <v>3.1E-2</v>
      </c>
      <c r="K801" s="12">
        <v>3.6200000000000003E-2</v>
      </c>
      <c r="L801" s="13">
        <v>42959</v>
      </c>
      <c r="M801" s="12">
        <v>0.74560000000000004</v>
      </c>
      <c r="N801" s="12">
        <v>0.25340000000000001</v>
      </c>
      <c r="O801">
        <v>0.6</v>
      </c>
      <c r="P801">
        <v>2.88</v>
      </c>
      <c r="Q801">
        <v>2.5499999999999998</v>
      </c>
      <c r="R801">
        <v>9</v>
      </c>
      <c r="S801">
        <v>-0.44</v>
      </c>
      <c r="T801">
        <v>-0.52</v>
      </c>
      <c r="U801">
        <v>-0.45</v>
      </c>
      <c r="V801">
        <v>-1.41</v>
      </c>
      <c r="W801">
        <v>1.1399999999999999</v>
      </c>
      <c r="X801">
        <v>-23.83</v>
      </c>
      <c r="Y801">
        <v>1.73</v>
      </c>
      <c r="Z801">
        <v>26.81</v>
      </c>
      <c r="AA801">
        <v>73.459999999999994</v>
      </c>
      <c r="AB801">
        <v>1.98</v>
      </c>
      <c r="AC801">
        <v>5.41</v>
      </c>
      <c r="AD801">
        <v>-26.41</v>
      </c>
      <c r="AE801">
        <v>-72.349999999999994</v>
      </c>
      <c r="AF801">
        <v>-61.88</v>
      </c>
      <c r="AG801">
        <v>-169.56</v>
      </c>
      <c r="AH801">
        <v>20.5749</v>
      </c>
      <c r="AI801">
        <v>18.57</v>
      </c>
    </row>
    <row r="802" spans="1:35">
      <c r="A802">
        <v>6245</v>
      </c>
      <c r="B802" t="s">
        <v>836</v>
      </c>
      <c r="C802" s="12">
        <v>0.15870000000000001</v>
      </c>
      <c r="D802">
        <v>1.9713000000000001</v>
      </c>
      <c r="E802" s="13">
        <v>42964</v>
      </c>
      <c r="F802">
        <v>0</v>
      </c>
      <c r="H802">
        <v>44.4</v>
      </c>
      <c r="I802" s="12">
        <v>4.4400000000000002E-2</v>
      </c>
      <c r="J802" s="12">
        <v>4.4400000000000002E-2</v>
      </c>
      <c r="K802" s="12">
        <v>4.82E-2</v>
      </c>
      <c r="L802" s="13">
        <v>43001</v>
      </c>
      <c r="M802" s="12">
        <v>0.59919999999999995</v>
      </c>
      <c r="N802" s="12">
        <v>0.12670000000000001</v>
      </c>
      <c r="O802">
        <v>2.0299999999999998</v>
      </c>
      <c r="P802">
        <v>1.6</v>
      </c>
      <c r="Q802">
        <v>1.3</v>
      </c>
      <c r="R802">
        <v>10</v>
      </c>
      <c r="S802">
        <v>0.65</v>
      </c>
      <c r="T802">
        <v>0.85</v>
      </c>
      <c r="U802">
        <v>1.02</v>
      </c>
      <c r="V802">
        <v>2.52</v>
      </c>
      <c r="W802">
        <v>3.29</v>
      </c>
      <c r="X802">
        <v>12.33</v>
      </c>
      <c r="Y802">
        <v>1.87</v>
      </c>
      <c r="Z802">
        <v>11.27</v>
      </c>
      <c r="AA802">
        <v>50.04</v>
      </c>
      <c r="AB802">
        <v>-22.28</v>
      </c>
      <c r="AC802">
        <v>-98.9</v>
      </c>
      <c r="AD802">
        <v>-60.61</v>
      </c>
      <c r="AE802">
        <v>-269.12</v>
      </c>
      <c r="AF802">
        <v>-108.53</v>
      </c>
      <c r="AG802">
        <v>-481.89</v>
      </c>
      <c r="AH802">
        <v>9.3996999999999993</v>
      </c>
      <c r="AI802">
        <v>40.64</v>
      </c>
    </row>
    <row r="803" spans="1:35">
      <c r="A803">
        <v>6263</v>
      </c>
      <c r="B803" t="s">
        <v>837</v>
      </c>
      <c r="C803" s="12">
        <v>0.18079999999999999</v>
      </c>
      <c r="D803">
        <v>3.8</v>
      </c>
      <c r="E803" s="13">
        <v>42958</v>
      </c>
      <c r="F803">
        <v>0</v>
      </c>
      <c r="H803">
        <v>51.7</v>
      </c>
      <c r="I803" s="12">
        <v>7.3499999999999996E-2</v>
      </c>
      <c r="J803" s="12">
        <v>7.3499999999999996E-2</v>
      </c>
      <c r="K803" s="12">
        <v>8.0799999999999997E-2</v>
      </c>
      <c r="L803" s="13">
        <v>42984</v>
      </c>
      <c r="M803" s="12">
        <v>0.89200000000000002</v>
      </c>
      <c r="N803" s="12">
        <v>0.39360000000000001</v>
      </c>
      <c r="O803">
        <v>3.36</v>
      </c>
      <c r="P803">
        <v>2.5499999999999998</v>
      </c>
      <c r="Q803">
        <v>2.65</v>
      </c>
      <c r="R803">
        <v>10</v>
      </c>
      <c r="S803">
        <v>1.02</v>
      </c>
      <c r="T803">
        <v>1.23</v>
      </c>
      <c r="U803">
        <v>0.94</v>
      </c>
      <c r="V803">
        <v>3.19</v>
      </c>
      <c r="W803">
        <v>4.26</v>
      </c>
      <c r="X803">
        <v>12.02</v>
      </c>
      <c r="Y803">
        <v>2.85</v>
      </c>
      <c r="Z803">
        <v>26.37</v>
      </c>
      <c r="AA803">
        <v>136.34</v>
      </c>
      <c r="AB803">
        <v>-29.73</v>
      </c>
      <c r="AC803">
        <v>-153.69999999999999</v>
      </c>
      <c r="AD803">
        <v>-93.85</v>
      </c>
      <c r="AE803">
        <v>-485.18</v>
      </c>
      <c r="AF803">
        <v>-173.99</v>
      </c>
      <c r="AG803">
        <v>-899.54</v>
      </c>
      <c r="AH803">
        <v>4.8268000000000004</v>
      </c>
      <c r="AI803">
        <v>79.14</v>
      </c>
    </row>
    <row r="804" spans="1:35">
      <c r="A804">
        <v>6269</v>
      </c>
      <c r="B804" t="s">
        <v>838</v>
      </c>
      <c r="C804" s="12">
        <v>0.20880000000000001</v>
      </c>
      <c r="D804">
        <v>4.49174235</v>
      </c>
      <c r="E804" s="13">
        <v>42986</v>
      </c>
      <c r="F804">
        <v>0.49908248</v>
      </c>
      <c r="G804" s="13">
        <v>42986</v>
      </c>
      <c r="H804">
        <v>94</v>
      </c>
      <c r="I804" s="12">
        <v>4.7800000000000002E-2</v>
      </c>
      <c r="J804" s="12">
        <v>5.3100000000000001E-2</v>
      </c>
      <c r="K804" s="12">
        <v>5.9299999999999999E-2</v>
      </c>
      <c r="L804" s="13">
        <v>43034</v>
      </c>
      <c r="M804" s="12">
        <v>0.46079999999999999</v>
      </c>
      <c r="N804" s="12">
        <v>6.1800000000000001E-2</v>
      </c>
      <c r="O804">
        <v>3.49</v>
      </c>
      <c r="P804">
        <v>2.93</v>
      </c>
      <c r="Q804">
        <v>2.17</v>
      </c>
      <c r="R804">
        <v>8</v>
      </c>
      <c r="S804">
        <v>1.63</v>
      </c>
      <c r="T804">
        <v>0.41</v>
      </c>
      <c r="U804">
        <v>2.71</v>
      </c>
      <c r="V804">
        <v>4.75</v>
      </c>
      <c r="W804">
        <v>10.83</v>
      </c>
      <c r="X804">
        <v>11.55</v>
      </c>
      <c r="Y804">
        <v>1.69</v>
      </c>
      <c r="Z804">
        <v>26.11</v>
      </c>
      <c r="AA804">
        <v>245.45</v>
      </c>
      <c r="AB804">
        <v>-14.93</v>
      </c>
      <c r="AC804">
        <v>-140.38</v>
      </c>
      <c r="AD804">
        <v>-61.84</v>
      </c>
      <c r="AE804">
        <v>-581.33000000000004</v>
      </c>
      <c r="AF804">
        <v>-120.48</v>
      </c>
      <c r="AG804">
        <v>-1132.52</v>
      </c>
      <c r="AH804">
        <v>3.6284999999999998</v>
      </c>
      <c r="AI804">
        <v>105.28</v>
      </c>
    </row>
    <row r="805" spans="1:35">
      <c r="A805">
        <v>6271</v>
      </c>
      <c r="B805" t="s">
        <v>839</v>
      </c>
      <c r="C805" s="12">
        <v>0.18690000000000001</v>
      </c>
      <c r="D805">
        <v>6</v>
      </c>
      <c r="E805" s="13">
        <v>42941</v>
      </c>
      <c r="F805">
        <v>0</v>
      </c>
      <c r="G805" s="13"/>
      <c r="H805">
        <v>136.5</v>
      </c>
      <c r="I805" s="12">
        <v>4.3999999999999997E-2</v>
      </c>
      <c r="J805" s="12">
        <v>4.3999999999999997E-2</v>
      </c>
      <c r="K805" s="12">
        <v>4.8500000000000001E-2</v>
      </c>
      <c r="L805" s="13">
        <v>42978</v>
      </c>
      <c r="M805" s="12">
        <v>0.93899999999999995</v>
      </c>
      <c r="N805" s="12">
        <v>4.6300000000000001E-2</v>
      </c>
      <c r="O805">
        <v>6</v>
      </c>
      <c r="P805">
        <v>5.16</v>
      </c>
      <c r="Q805">
        <v>4.29</v>
      </c>
      <c r="R805">
        <v>10</v>
      </c>
      <c r="S805">
        <v>1.39</v>
      </c>
      <c r="T805">
        <v>1.62</v>
      </c>
      <c r="U805">
        <v>1.39</v>
      </c>
      <c r="V805">
        <v>4.4000000000000004</v>
      </c>
      <c r="W805">
        <v>6.39</v>
      </c>
      <c r="X805">
        <v>21.7</v>
      </c>
      <c r="Y805">
        <v>2.19</v>
      </c>
      <c r="Z805">
        <v>17.05</v>
      </c>
      <c r="AA805">
        <v>232.67</v>
      </c>
      <c r="AB805">
        <v>-16.600000000000001</v>
      </c>
      <c r="AC805">
        <v>-226.58</v>
      </c>
      <c r="AD805">
        <v>-55.05</v>
      </c>
      <c r="AE805">
        <v>-751.44</v>
      </c>
      <c r="AF805">
        <v>-103.11</v>
      </c>
      <c r="AG805">
        <v>-1407.51</v>
      </c>
      <c r="AH805">
        <v>3.0485000000000002</v>
      </c>
      <c r="AI805">
        <v>125.31</v>
      </c>
    </row>
    <row r="806" spans="1:35">
      <c r="A806">
        <v>6274</v>
      </c>
      <c r="B806" t="s">
        <v>840</v>
      </c>
      <c r="C806" s="12">
        <v>0.1792</v>
      </c>
      <c r="D806">
        <v>1.6</v>
      </c>
      <c r="E806" s="13">
        <v>42958</v>
      </c>
      <c r="F806">
        <v>0</v>
      </c>
      <c r="G806" s="13"/>
      <c r="H806">
        <v>44.05</v>
      </c>
      <c r="I806" s="12">
        <v>3.6299999999999999E-2</v>
      </c>
      <c r="J806" s="12">
        <v>3.6299999999999999E-2</v>
      </c>
      <c r="K806" s="12">
        <v>3.9899999999999998E-2</v>
      </c>
      <c r="L806" s="13">
        <v>42986</v>
      </c>
      <c r="M806" s="12">
        <v>0.51449999999999996</v>
      </c>
      <c r="N806" s="12">
        <v>8.2900000000000001E-2</v>
      </c>
      <c r="O806">
        <v>1.47</v>
      </c>
      <c r="P806">
        <v>1.1000000000000001</v>
      </c>
      <c r="Q806">
        <v>0.94</v>
      </c>
      <c r="R806">
        <v>10</v>
      </c>
      <c r="S806">
        <v>0.94</v>
      </c>
      <c r="T806">
        <v>0.95</v>
      </c>
      <c r="U806">
        <v>0.76</v>
      </c>
      <c r="V806">
        <v>2.65</v>
      </c>
      <c r="W806">
        <v>3.11</v>
      </c>
      <c r="X806">
        <v>12.92</v>
      </c>
      <c r="Y806">
        <v>1.69</v>
      </c>
      <c r="Z806">
        <v>12.76</v>
      </c>
      <c r="AA806">
        <v>56.19</v>
      </c>
      <c r="AB806">
        <v>-14.95</v>
      </c>
      <c r="AC806">
        <v>-65.84</v>
      </c>
      <c r="AD806">
        <v>-46.61</v>
      </c>
      <c r="AE806">
        <v>-205.31</v>
      </c>
      <c r="AF806">
        <v>-86.19</v>
      </c>
      <c r="AG806">
        <v>-379.65</v>
      </c>
      <c r="AH806">
        <v>11.472099999999999</v>
      </c>
      <c r="AI806">
        <v>33.299999999999997</v>
      </c>
    </row>
    <row r="807" spans="1:35">
      <c r="A807">
        <v>6279</v>
      </c>
      <c r="B807" t="s">
        <v>841</v>
      </c>
      <c r="C807" s="12">
        <v>0.16650000000000001</v>
      </c>
      <c r="D807">
        <v>5.6</v>
      </c>
      <c r="E807" s="13">
        <v>42986</v>
      </c>
      <c r="F807">
        <v>0</v>
      </c>
      <c r="G807" s="13"/>
      <c r="H807">
        <v>159</v>
      </c>
      <c r="I807" s="12">
        <v>3.5200000000000002E-2</v>
      </c>
      <c r="J807" s="12">
        <v>3.5200000000000002E-2</v>
      </c>
      <c r="K807" s="12">
        <v>3.8399999999999997E-2</v>
      </c>
      <c r="L807" s="13">
        <v>43015</v>
      </c>
      <c r="M807" s="12">
        <v>0.67879999999999996</v>
      </c>
      <c r="N807" s="12">
        <v>0.1767</v>
      </c>
      <c r="O807">
        <v>5.73</v>
      </c>
      <c r="P807">
        <v>4.5999999999999996</v>
      </c>
      <c r="Q807">
        <v>3.86</v>
      </c>
      <c r="R807">
        <v>10</v>
      </c>
      <c r="S807">
        <v>1.78</v>
      </c>
      <c r="T807">
        <v>1.79</v>
      </c>
      <c r="U807">
        <v>2.09</v>
      </c>
      <c r="V807">
        <v>5.66</v>
      </c>
      <c r="W807">
        <v>8.25</v>
      </c>
      <c r="X807">
        <v>20.329999999999998</v>
      </c>
      <c r="Y807">
        <v>3.98</v>
      </c>
      <c r="Z807">
        <v>10.24</v>
      </c>
      <c r="AA807">
        <v>162.88999999999999</v>
      </c>
      <c r="AB807">
        <v>-16.46</v>
      </c>
      <c r="AC807">
        <v>-261.74</v>
      </c>
      <c r="AD807">
        <v>-46.98</v>
      </c>
      <c r="AE807">
        <v>-747.04</v>
      </c>
      <c r="AF807">
        <v>-85.14</v>
      </c>
      <c r="AG807">
        <v>-1353.66</v>
      </c>
      <c r="AH807">
        <v>3.2970000000000002</v>
      </c>
      <c r="AI807">
        <v>115.86</v>
      </c>
    </row>
    <row r="808" spans="1:35">
      <c r="A808">
        <v>6282</v>
      </c>
      <c r="B808" t="s">
        <v>842</v>
      </c>
      <c r="C808" s="12">
        <v>0.16769999999999999</v>
      </c>
      <c r="D808">
        <v>1.4959440900000001</v>
      </c>
      <c r="E808" s="13">
        <v>42978</v>
      </c>
      <c r="F808">
        <v>0</v>
      </c>
      <c r="G808" s="13"/>
      <c r="H808">
        <v>24.4</v>
      </c>
      <c r="I808" s="12">
        <v>6.13E-2</v>
      </c>
      <c r="J808" s="12">
        <v>6.13E-2</v>
      </c>
      <c r="K808" s="12">
        <v>6.6900000000000001E-2</v>
      </c>
      <c r="L808" s="13">
        <v>43007</v>
      </c>
      <c r="M808" s="12">
        <v>1.1596</v>
      </c>
      <c r="N808" s="12">
        <v>0.23319999999999999</v>
      </c>
      <c r="O808">
        <v>1.56</v>
      </c>
      <c r="P808">
        <v>1.36</v>
      </c>
      <c r="Q808">
        <v>1.26</v>
      </c>
      <c r="R808">
        <v>9</v>
      </c>
      <c r="S808">
        <v>0.28000000000000003</v>
      </c>
      <c r="T808">
        <v>0.28000000000000003</v>
      </c>
      <c r="U808">
        <v>0.21</v>
      </c>
      <c r="V808">
        <v>0.77</v>
      </c>
      <c r="W808">
        <v>1.29</v>
      </c>
      <c r="X808">
        <v>24.4</v>
      </c>
      <c r="Y808">
        <v>1.54</v>
      </c>
      <c r="Z808">
        <v>18.18</v>
      </c>
      <c r="AA808">
        <v>44.37</v>
      </c>
      <c r="AB808">
        <v>-28.33</v>
      </c>
      <c r="AC808">
        <v>-69.13</v>
      </c>
      <c r="AD808">
        <v>-81.489999999999995</v>
      </c>
      <c r="AE808">
        <v>-198.84</v>
      </c>
      <c r="AF808">
        <v>-147.94</v>
      </c>
      <c r="AG808">
        <v>-360.98</v>
      </c>
      <c r="AH808">
        <v>12.3352</v>
      </c>
      <c r="AI808">
        <v>30.97</v>
      </c>
    </row>
    <row r="809" spans="1:35">
      <c r="A809">
        <v>6285</v>
      </c>
      <c r="B809" t="s">
        <v>843</v>
      </c>
      <c r="C809" s="12">
        <v>0.18579999999999999</v>
      </c>
      <c r="D809">
        <v>3.7</v>
      </c>
      <c r="E809" s="13">
        <v>42958</v>
      </c>
      <c r="F809">
        <v>0.3</v>
      </c>
      <c r="G809" s="13">
        <v>42958</v>
      </c>
      <c r="H809">
        <v>87.8</v>
      </c>
      <c r="I809" s="12">
        <v>4.2099999999999999E-2</v>
      </c>
      <c r="J809" s="12">
        <v>4.5600000000000002E-2</v>
      </c>
      <c r="K809" s="12">
        <v>5.0200000000000002E-2</v>
      </c>
      <c r="L809" s="13">
        <v>42978</v>
      </c>
      <c r="M809" s="14">
        <v>0.67</v>
      </c>
      <c r="N809" s="12">
        <v>0.26600000000000001</v>
      </c>
      <c r="O809">
        <v>3.36</v>
      </c>
      <c r="P809">
        <v>3.43</v>
      </c>
      <c r="Q809">
        <v>3.29</v>
      </c>
      <c r="R809">
        <v>10</v>
      </c>
      <c r="S809">
        <v>1.56</v>
      </c>
      <c r="T809">
        <v>1.1599999999999999</v>
      </c>
      <c r="U809">
        <v>1.86</v>
      </c>
      <c r="V809">
        <v>4.58</v>
      </c>
      <c r="W809">
        <v>5.97</v>
      </c>
      <c r="X809">
        <v>14.81</v>
      </c>
      <c r="Y809">
        <v>2.41</v>
      </c>
      <c r="Z809">
        <v>17.43</v>
      </c>
      <c r="AA809">
        <v>153.02000000000001</v>
      </c>
      <c r="AB809">
        <v>-17.43</v>
      </c>
      <c r="AC809">
        <v>-152.99</v>
      </c>
      <c r="AD809">
        <v>-57.26</v>
      </c>
      <c r="AE809">
        <v>-502.72</v>
      </c>
      <c r="AF809">
        <v>-107.05</v>
      </c>
      <c r="AG809">
        <v>-939.88</v>
      </c>
      <c r="AH809">
        <v>4.5750000000000002</v>
      </c>
      <c r="AI809">
        <v>83.5</v>
      </c>
    </row>
    <row r="810" spans="1:35">
      <c r="A810">
        <v>6508</v>
      </c>
      <c r="B810" t="s">
        <v>844</v>
      </c>
      <c r="C810" s="12">
        <v>0.19139999999999999</v>
      </c>
      <c r="D810">
        <v>1.3</v>
      </c>
      <c r="E810" s="13">
        <v>42977</v>
      </c>
      <c r="F810">
        <v>0.2</v>
      </c>
      <c r="G810" s="13">
        <v>42977</v>
      </c>
      <c r="H810">
        <v>27.7</v>
      </c>
      <c r="I810" s="12">
        <v>4.6899999999999997E-2</v>
      </c>
      <c r="J810" s="12">
        <v>5.4199999999999998E-2</v>
      </c>
      <c r="K810" s="12">
        <v>5.9900000000000002E-2</v>
      </c>
      <c r="L810" s="13">
        <v>43022</v>
      </c>
      <c r="M810" s="12">
        <v>0.72460000000000002</v>
      </c>
      <c r="N810" s="12">
        <v>0.28749999999999998</v>
      </c>
      <c r="O810">
        <v>1.7</v>
      </c>
      <c r="P810">
        <v>1.6</v>
      </c>
      <c r="Q810">
        <v>1.5</v>
      </c>
      <c r="R810">
        <v>10</v>
      </c>
      <c r="S810">
        <v>0.64</v>
      </c>
      <c r="T810">
        <v>0.64</v>
      </c>
      <c r="U810">
        <v>0.39</v>
      </c>
      <c r="V810">
        <v>1.67</v>
      </c>
      <c r="W810">
        <v>2.0699999999999998</v>
      </c>
      <c r="X810">
        <v>15.3</v>
      </c>
      <c r="Y810">
        <v>1.1100000000000001</v>
      </c>
      <c r="Z810">
        <v>22.16</v>
      </c>
      <c r="AA810">
        <v>61.37</v>
      </c>
      <c r="AB810">
        <v>-19.38</v>
      </c>
      <c r="AC810">
        <v>-53.68</v>
      </c>
      <c r="AD810">
        <v>-66.84</v>
      </c>
      <c r="AE810">
        <v>-185.16</v>
      </c>
      <c r="AF810">
        <v>-126.18</v>
      </c>
      <c r="AG810">
        <v>-349.52</v>
      </c>
      <c r="AH810">
        <v>12.168799999999999</v>
      </c>
      <c r="AI810">
        <v>31.39</v>
      </c>
    </row>
    <row r="811" spans="1:35">
      <c r="A811">
        <v>8016</v>
      </c>
      <c r="B811" t="s">
        <v>845</v>
      </c>
      <c r="C811" s="12">
        <v>0.14699999999999999</v>
      </c>
      <c r="D811">
        <v>5</v>
      </c>
      <c r="E811" s="13">
        <v>42923</v>
      </c>
      <c r="F811">
        <v>0</v>
      </c>
      <c r="G811" s="13"/>
      <c r="H811">
        <v>98.7</v>
      </c>
      <c r="I811" s="12">
        <v>5.0700000000000002E-2</v>
      </c>
      <c r="J811" s="12">
        <v>5.0700000000000002E-2</v>
      </c>
      <c r="K811" s="12">
        <v>5.4699999999999999E-2</v>
      </c>
      <c r="L811" s="13">
        <v>42945</v>
      </c>
      <c r="M811" s="12">
        <v>0.70920000000000005</v>
      </c>
      <c r="N811" s="12">
        <v>6.1199999999999997E-2</v>
      </c>
      <c r="O811">
        <v>4.17</v>
      </c>
      <c r="P811">
        <v>3.22</v>
      </c>
      <c r="Q811">
        <v>3.27</v>
      </c>
      <c r="R811">
        <v>10</v>
      </c>
      <c r="S811">
        <v>1.97</v>
      </c>
      <c r="T811">
        <v>1.87</v>
      </c>
      <c r="U811">
        <v>2.5299999999999998</v>
      </c>
      <c r="V811">
        <v>6.37</v>
      </c>
      <c r="W811">
        <v>7.05</v>
      </c>
      <c r="X811">
        <v>11.86</v>
      </c>
      <c r="Y811">
        <v>2.74</v>
      </c>
      <c r="Z811">
        <v>10.039999999999999</v>
      </c>
      <c r="AA811">
        <v>99.13</v>
      </c>
      <c r="AB811">
        <v>-28.02</v>
      </c>
      <c r="AC811">
        <v>-276.60000000000002</v>
      </c>
      <c r="AD811">
        <v>-71.53</v>
      </c>
      <c r="AE811">
        <v>-706</v>
      </c>
      <c r="AF811">
        <v>-125.91</v>
      </c>
      <c r="AG811">
        <v>-1242.75</v>
      </c>
      <c r="AH811">
        <v>3.7261000000000002</v>
      </c>
      <c r="AI811">
        <v>102.52</v>
      </c>
    </row>
    <row r="812" spans="1:35">
      <c r="A812">
        <v>8021</v>
      </c>
      <c r="B812" t="s">
        <v>846</v>
      </c>
      <c r="C812" s="12">
        <v>0.1171</v>
      </c>
      <c r="D812">
        <v>1.35</v>
      </c>
      <c r="E812" s="13">
        <v>42951</v>
      </c>
      <c r="F812">
        <v>0</v>
      </c>
      <c r="G812" s="13"/>
      <c r="H812">
        <v>23.1</v>
      </c>
      <c r="I812" s="12">
        <v>5.8400000000000001E-2</v>
      </c>
      <c r="J812" s="12">
        <v>5.8400000000000001E-2</v>
      </c>
      <c r="K812" s="12">
        <v>6.2100000000000002E-2</v>
      </c>
      <c r="L812" s="13">
        <v>42977</v>
      </c>
      <c r="M812" s="12">
        <v>0.57689999999999997</v>
      </c>
      <c r="N812" s="12">
        <v>0.1055</v>
      </c>
      <c r="O812">
        <v>1.27</v>
      </c>
      <c r="P812">
        <v>1.1000000000000001</v>
      </c>
      <c r="Q812">
        <v>1.56</v>
      </c>
      <c r="R812">
        <v>10</v>
      </c>
      <c r="S812">
        <v>0.31</v>
      </c>
      <c r="T812">
        <v>0.32</v>
      </c>
      <c r="U812">
        <v>0.45</v>
      </c>
      <c r="V812">
        <v>1.08</v>
      </c>
      <c r="W812">
        <v>2.34</v>
      </c>
      <c r="X812">
        <v>14.81</v>
      </c>
      <c r="Y812">
        <v>0.83</v>
      </c>
      <c r="Z812">
        <v>3.29</v>
      </c>
      <c r="AA812">
        <v>7.59</v>
      </c>
      <c r="AB812">
        <v>-40.020000000000003</v>
      </c>
      <c r="AC812">
        <v>-92.44</v>
      </c>
      <c r="AD812">
        <v>-89.51</v>
      </c>
      <c r="AE812">
        <v>-206.77</v>
      </c>
      <c r="AF812">
        <v>-151.37</v>
      </c>
      <c r="AG812">
        <v>-349.67</v>
      </c>
      <c r="AH812">
        <v>13.9954</v>
      </c>
      <c r="AI812">
        <v>27.29</v>
      </c>
    </row>
    <row r="813" spans="1:35">
      <c r="A813">
        <v>8039</v>
      </c>
      <c r="B813" t="s">
        <v>847</v>
      </c>
      <c r="C813" s="12">
        <v>0.21740000000000001</v>
      </c>
      <c r="D813">
        <v>2</v>
      </c>
      <c r="E813" s="13">
        <v>42966</v>
      </c>
      <c r="F813">
        <v>0.2</v>
      </c>
      <c r="G813" s="13">
        <v>42966</v>
      </c>
      <c r="H813">
        <v>37.299999999999997</v>
      </c>
      <c r="I813" s="12">
        <v>5.3600000000000002E-2</v>
      </c>
      <c r="J813" s="12">
        <v>5.8999999999999997E-2</v>
      </c>
      <c r="K813" s="12">
        <v>6.6199999999999995E-2</v>
      </c>
      <c r="L813" s="13">
        <v>42992</v>
      </c>
      <c r="M813" s="12">
        <v>0.60940000000000005</v>
      </c>
      <c r="N813" s="12">
        <v>0.107</v>
      </c>
      <c r="O813">
        <v>2.74</v>
      </c>
      <c r="P813">
        <v>2.41</v>
      </c>
      <c r="Q813">
        <v>2.0099999999999998</v>
      </c>
      <c r="R813">
        <v>10</v>
      </c>
      <c r="S813">
        <v>0.6</v>
      </c>
      <c r="T813">
        <v>0.65</v>
      </c>
      <c r="U813">
        <v>0.67</v>
      </c>
      <c r="V813">
        <v>1.92</v>
      </c>
      <c r="W813">
        <v>3.61</v>
      </c>
      <c r="X813">
        <v>13.27</v>
      </c>
      <c r="Y813">
        <v>1.1499999999999999</v>
      </c>
      <c r="Z813">
        <v>31.42</v>
      </c>
      <c r="AA813">
        <v>117.18</v>
      </c>
      <c r="AB813">
        <v>-14.36</v>
      </c>
      <c r="AC813">
        <v>-53.56</v>
      </c>
      <c r="AD813">
        <v>-66.67</v>
      </c>
      <c r="AE813">
        <v>-248.69</v>
      </c>
      <c r="AF813">
        <v>-132.06</v>
      </c>
      <c r="AG813">
        <v>-492.6</v>
      </c>
      <c r="AH813">
        <v>8.1996000000000002</v>
      </c>
      <c r="AI813">
        <v>46.59</v>
      </c>
    </row>
    <row r="814" spans="1:35">
      <c r="A814">
        <v>8044</v>
      </c>
      <c r="B814" t="s">
        <v>848</v>
      </c>
      <c r="C814" s="12">
        <v>0.1777</v>
      </c>
      <c r="D814">
        <v>5.2382059999999999</v>
      </c>
      <c r="E814" s="13">
        <v>42957</v>
      </c>
      <c r="F814">
        <v>1.0476411299999999</v>
      </c>
      <c r="G814" s="13">
        <v>42957</v>
      </c>
      <c r="H814">
        <v>238</v>
      </c>
      <c r="I814" s="12">
        <v>2.1999999999999999E-2</v>
      </c>
      <c r="J814" s="12">
        <v>2.64E-2</v>
      </c>
      <c r="K814" s="12">
        <v>2.9000000000000001E-2</v>
      </c>
      <c r="L814" s="13">
        <v>42991</v>
      </c>
      <c r="M814" s="12">
        <v>0.76280000000000003</v>
      </c>
      <c r="N814" s="12">
        <v>0.1956</v>
      </c>
      <c r="O814">
        <v>5.23</v>
      </c>
      <c r="P814">
        <v>4.87</v>
      </c>
      <c r="Q814">
        <v>3.18</v>
      </c>
      <c r="R814">
        <v>8</v>
      </c>
      <c r="S814">
        <v>2.73</v>
      </c>
      <c r="T814">
        <v>1.78</v>
      </c>
      <c r="U814">
        <v>1.54</v>
      </c>
      <c r="V814">
        <v>6.05</v>
      </c>
      <c r="W814">
        <v>8.24</v>
      </c>
      <c r="X814">
        <v>31.19</v>
      </c>
      <c r="Y814">
        <v>5.15</v>
      </c>
      <c r="Z814">
        <v>9.09</v>
      </c>
      <c r="AA814">
        <v>216.28</v>
      </c>
      <c r="AB814">
        <v>-11.04</v>
      </c>
      <c r="AC814">
        <v>-262.82</v>
      </c>
      <c r="AD814">
        <v>-34.049999999999997</v>
      </c>
      <c r="AE814">
        <v>-810.37</v>
      </c>
      <c r="AF814">
        <v>-62.81</v>
      </c>
      <c r="AG814">
        <v>-1494.81</v>
      </c>
      <c r="AH814">
        <v>2.9220999999999999</v>
      </c>
      <c r="AI814">
        <v>130.72999999999999</v>
      </c>
    </row>
    <row r="815" spans="1:35">
      <c r="A815">
        <v>8086</v>
      </c>
      <c r="B815" t="s">
        <v>849</v>
      </c>
      <c r="C815" s="12">
        <v>0.1585</v>
      </c>
      <c r="D815">
        <v>4.75</v>
      </c>
      <c r="E815" s="13">
        <v>42913</v>
      </c>
      <c r="F815">
        <v>0</v>
      </c>
      <c r="G815" s="13"/>
      <c r="H815">
        <v>58</v>
      </c>
      <c r="I815" s="12">
        <v>8.1900000000000001E-2</v>
      </c>
      <c r="J815" s="12">
        <v>8.1900000000000001E-2</v>
      </c>
      <c r="K815" s="12">
        <v>8.8900000000000007E-2</v>
      </c>
      <c r="L815" s="13">
        <v>42942</v>
      </c>
      <c r="M815" s="12">
        <v>0.60509999999999997</v>
      </c>
      <c r="N815" s="12">
        <v>5.2900000000000003E-2</v>
      </c>
      <c r="O815">
        <v>2.23</v>
      </c>
      <c r="P815">
        <v>1.31</v>
      </c>
      <c r="Q815">
        <v>0.85</v>
      </c>
      <c r="R815">
        <v>6</v>
      </c>
      <c r="S815">
        <v>1.37</v>
      </c>
      <c r="T815">
        <v>0.85</v>
      </c>
      <c r="U815">
        <v>0.17</v>
      </c>
      <c r="V815">
        <v>2.39</v>
      </c>
      <c r="W815">
        <v>7.85</v>
      </c>
      <c r="X815">
        <v>13.39</v>
      </c>
      <c r="Y815">
        <v>2.86</v>
      </c>
      <c r="Z815">
        <v>20.71</v>
      </c>
      <c r="AA815">
        <v>120.12</v>
      </c>
      <c r="AB815">
        <v>-41.16</v>
      </c>
      <c r="AC815">
        <v>-238.74</v>
      </c>
      <c r="AD815">
        <v>-111.87</v>
      </c>
      <c r="AE815">
        <v>-648.85</v>
      </c>
      <c r="AF815">
        <v>-200.26</v>
      </c>
      <c r="AG815">
        <v>-1161.49</v>
      </c>
      <c r="AH815">
        <v>3.9013</v>
      </c>
      <c r="AI815">
        <v>97.91</v>
      </c>
    </row>
    <row r="816" spans="1:35">
      <c r="A816">
        <v>8110</v>
      </c>
      <c r="B816" t="s">
        <v>850</v>
      </c>
      <c r="C816" s="12">
        <v>0.21229999999999999</v>
      </c>
      <c r="D816">
        <v>0.2145</v>
      </c>
      <c r="E816" s="13">
        <v>42970</v>
      </c>
      <c r="F816">
        <v>0</v>
      </c>
      <c r="G816" s="13"/>
      <c r="H816">
        <v>13.95</v>
      </c>
      <c r="I816" s="12">
        <v>1.54E-2</v>
      </c>
      <c r="J816" s="12">
        <v>1.54E-2</v>
      </c>
      <c r="K816" s="12">
        <v>1.72E-2</v>
      </c>
      <c r="L816" s="13">
        <v>42987</v>
      </c>
      <c r="M816" s="12">
        <v>0.73970000000000002</v>
      </c>
      <c r="N816" s="12">
        <v>0.42430000000000001</v>
      </c>
      <c r="O816">
        <v>0.23</v>
      </c>
      <c r="P816">
        <v>0.19</v>
      </c>
      <c r="Q816">
        <v>0.36</v>
      </c>
      <c r="R816">
        <v>7</v>
      </c>
      <c r="S816">
        <v>-0.16</v>
      </c>
      <c r="T816">
        <v>0.19</v>
      </c>
      <c r="U816">
        <v>0.22</v>
      </c>
      <c r="V816">
        <v>0.25</v>
      </c>
      <c r="W816">
        <v>0.28999999999999998</v>
      </c>
      <c r="X816">
        <v>31.7</v>
      </c>
      <c r="Y816">
        <v>0.84</v>
      </c>
      <c r="Z816">
        <v>7.82</v>
      </c>
      <c r="AA816">
        <v>10.91</v>
      </c>
      <c r="AB816">
        <v>-4.09</v>
      </c>
      <c r="AC816">
        <v>-5.7</v>
      </c>
      <c r="AD816">
        <v>-17.7</v>
      </c>
      <c r="AE816">
        <v>-24.68</v>
      </c>
      <c r="AF816">
        <v>-34.700000000000003</v>
      </c>
      <c r="AG816">
        <v>-48.41</v>
      </c>
      <c r="AH816">
        <v>84.292400000000001</v>
      </c>
      <c r="AI816">
        <v>4.53</v>
      </c>
    </row>
    <row r="817" spans="1:35">
      <c r="A817">
        <v>8131</v>
      </c>
      <c r="B817" t="s">
        <v>851</v>
      </c>
      <c r="C817" s="12">
        <v>0.17219999999999999</v>
      </c>
      <c r="D817">
        <v>2</v>
      </c>
      <c r="E817" s="13">
        <v>42937</v>
      </c>
      <c r="F817">
        <v>0</v>
      </c>
      <c r="G817" s="13"/>
      <c r="H817">
        <v>25</v>
      </c>
      <c r="I817" s="12">
        <v>0.08</v>
      </c>
      <c r="J817" s="12">
        <v>0.08</v>
      </c>
      <c r="K817" s="12">
        <v>8.7499999999999994E-2</v>
      </c>
      <c r="L817" s="13">
        <v>42959</v>
      </c>
      <c r="M817" s="12">
        <v>0.7843</v>
      </c>
      <c r="N817" s="12">
        <v>0.66290000000000004</v>
      </c>
      <c r="O817">
        <v>1.27</v>
      </c>
      <c r="P817">
        <v>1.48</v>
      </c>
      <c r="Q817">
        <v>1.65</v>
      </c>
      <c r="R817">
        <v>10</v>
      </c>
      <c r="S817">
        <v>0.56000000000000005</v>
      </c>
      <c r="T817">
        <v>0.46</v>
      </c>
      <c r="U817">
        <v>0.67</v>
      </c>
      <c r="V817">
        <v>1.69</v>
      </c>
      <c r="W817">
        <v>2.5499999999999998</v>
      </c>
      <c r="X817">
        <v>10.33</v>
      </c>
      <c r="Y817">
        <v>1.1299999999999999</v>
      </c>
      <c r="Z817">
        <v>25.44</v>
      </c>
      <c r="AA817">
        <v>63.59</v>
      </c>
      <c r="AB817">
        <v>-35.39</v>
      </c>
      <c r="AC817">
        <v>-88.46</v>
      </c>
      <c r="AD817">
        <v>-104.9</v>
      </c>
      <c r="AE817">
        <v>-262.24</v>
      </c>
      <c r="AF817">
        <v>-191.78</v>
      </c>
      <c r="AG817">
        <v>-479.46</v>
      </c>
      <c r="AH817">
        <v>9.2073</v>
      </c>
      <c r="AI817">
        <v>41.49</v>
      </c>
    </row>
    <row r="818" spans="1:35">
      <c r="A818">
        <v>8255</v>
      </c>
      <c r="B818" t="s">
        <v>852</v>
      </c>
      <c r="C818" s="12">
        <v>0.20019999999999999</v>
      </c>
      <c r="D818">
        <v>6.5</v>
      </c>
      <c r="E818" s="13">
        <v>42930</v>
      </c>
      <c r="F818">
        <v>0</v>
      </c>
      <c r="G818" s="13"/>
      <c r="H818">
        <v>109.5</v>
      </c>
      <c r="I818" s="12">
        <v>5.9400000000000001E-2</v>
      </c>
      <c r="J818" s="12">
        <v>5.9400000000000001E-2</v>
      </c>
      <c r="K818" s="12">
        <v>6.6000000000000003E-2</v>
      </c>
      <c r="L818" s="13">
        <v>42957</v>
      </c>
      <c r="M818" s="12">
        <v>0.79949999999999999</v>
      </c>
      <c r="N818" s="12">
        <v>0.16769999999999999</v>
      </c>
      <c r="O818">
        <v>6</v>
      </c>
      <c r="P818">
        <v>5.08</v>
      </c>
      <c r="Q818">
        <v>4.74</v>
      </c>
      <c r="R818">
        <v>10</v>
      </c>
      <c r="S818">
        <v>1.93</v>
      </c>
      <c r="T818">
        <v>2.12</v>
      </c>
      <c r="U818">
        <v>1.1499999999999999</v>
      </c>
      <c r="V818">
        <v>5.2</v>
      </c>
      <c r="W818">
        <v>8.1300000000000008</v>
      </c>
      <c r="X818">
        <v>15.29</v>
      </c>
      <c r="Y818">
        <v>2.78</v>
      </c>
      <c r="Z818">
        <v>26.77</v>
      </c>
      <c r="AA818">
        <v>293.12</v>
      </c>
      <c r="AB818">
        <v>-18.940000000000001</v>
      </c>
      <c r="AC818">
        <v>-207.43</v>
      </c>
      <c r="AD818">
        <v>-71.19</v>
      </c>
      <c r="AE818">
        <v>-779.48</v>
      </c>
      <c r="AF818">
        <v>-136.49</v>
      </c>
      <c r="AG818">
        <v>-1494.55</v>
      </c>
      <c r="AH818">
        <v>2.7968999999999999</v>
      </c>
      <c r="AI818">
        <v>136.58000000000001</v>
      </c>
    </row>
    <row r="819" spans="1:35">
      <c r="A819">
        <v>8390</v>
      </c>
      <c r="B819" t="s">
        <v>853</v>
      </c>
      <c r="C819" s="12">
        <v>0.20480000000000001</v>
      </c>
      <c r="D819">
        <v>0.2</v>
      </c>
      <c r="E819" s="13">
        <v>42950</v>
      </c>
      <c r="F819">
        <v>0</v>
      </c>
      <c r="G819" s="13"/>
      <c r="H819">
        <v>16.600000000000001</v>
      </c>
      <c r="I819" s="12">
        <v>1.2E-2</v>
      </c>
      <c r="J819" s="12">
        <v>1.2E-2</v>
      </c>
      <c r="K819" s="12">
        <v>1.34E-2</v>
      </c>
      <c r="L819" s="13">
        <v>42969</v>
      </c>
      <c r="M819" s="12">
        <v>-0.17860000000000001</v>
      </c>
      <c r="N819" s="12">
        <v>0.18859999999999999</v>
      </c>
      <c r="O819">
        <v>0.27</v>
      </c>
      <c r="P819">
        <v>0.92</v>
      </c>
      <c r="Q819">
        <v>1.46</v>
      </c>
      <c r="R819">
        <v>10</v>
      </c>
      <c r="S819">
        <v>0.16</v>
      </c>
      <c r="T819">
        <v>0.13</v>
      </c>
      <c r="U819">
        <v>-0.16</v>
      </c>
      <c r="V819">
        <v>0.13</v>
      </c>
      <c r="W819">
        <v>-1.1200000000000001</v>
      </c>
      <c r="X819">
        <v>-14.82</v>
      </c>
      <c r="Y819">
        <v>0.91</v>
      </c>
      <c r="Z819">
        <v>5.7</v>
      </c>
      <c r="AA819">
        <v>9.4600000000000009</v>
      </c>
      <c r="AB819">
        <v>-3.6</v>
      </c>
      <c r="AC819">
        <v>-5.98</v>
      </c>
      <c r="AD819">
        <v>-14.23</v>
      </c>
      <c r="AE819">
        <v>-23.62</v>
      </c>
      <c r="AF819">
        <v>-27.51</v>
      </c>
      <c r="AG819">
        <v>-45.66</v>
      </c>
      <c r="AH819">
        <v>90.711200000000005</v>
      </c>
      <c r="AI819">
        <v>4.21</v>
      </c>
    </row>
    <row r="820" spans="1:35">
      <c r="A820">
        <v>8401</v>
      </c>
      <c r="B820" t="s">
        <v>854</v>
      </c>
      <c r="C820" s="12">
        <v>0.22389999999999999</v>
      </c>
      <c r="D820">
        <v>0.59888520000000001</v>
      </c>
      <c r="E820" s="13">
        <v>42922</v>
      </c>
      <c r="F820">
        <v>0</v>
      </c>
      <c r="G820" s="13"/>
      <c r="H820">
        <v>11</v>
      </c>
      <c r="I820" s="12">
        <v>5.4399999999999997E-2</v>
      </c>
      <c r="J820" s="12">
        <v>5.4399999999999997E-2</v>
      </c>
      <c r="K820" s="12">
        <v>6.13E-2</v>
      </c>
      <c r="L820" s="13">
        <v>42944</v>
      </c>
      <c r="M820" s="12">
        <v>0.76780000000000004</v>
      </c>
      <c r="N820" s="12">
        <v>0.21990000000000001</v>
      </c>
      <c r="O820">
        <v>0.57999999999999996</v>
      </c>
      <c r="P820">
        <v>1.1299999999999999</v>
      </c>
      <c r="Q820">
        <v>1.18</v>
      </c>
      <c r="R820">
        <v>8</v>
      </c>
      <c r="S820">
        <v>-0.12</v>
      </c>
      <c r="T820">
        <v>0.28000000000000003</v>
      </c>
      <c r="U820">
        <v>-0.57999999999999996</v>
      </c>
      <c r="V820">
        <v>-0.42</v>
      </c>
      <c r="W820">
        <v>0.78</v>
      </c>
      <c r="X820">
        <v>1100</v>
      </c>
      <c r="Y820">
        <v>0.8</v>
      </c>
      <c r="Z820">
        <v>30.68</v>
      </c>
      <c r="AA820">
        <v>33.75</v>
      </c>
      <c r="AB820">
        <v>-11.7</v>
      </c>
      <c r="AC820">
        <v>-12.87</v>
      </c>
      <c r="AD820">
        <v>-60.13</v>
      </c>
      <c r="AE820">
        <v>-66.14</v>
      </c>
      <c r="AF820">
        <v>-120.67</v>
      </c>
      <c r="AG820">
        <v>-132.72999999999999</v>
      </c>
      <c r="AH820">
        <v>30.033200000000001</v>
      </c>
      <c r="AI820">
        <v>12.72</v>
      </c>
    </row>
    <row r="821" spans="1:35">
      <c r="A821">
        <v>8913</v>
      </c>
      <c r="B821" t="s">
        <v>855</v>
      </c>
      <c r="C821" s="12">
        <v>0.19339999999999999</v>
      </c>
      <c r="D821">
        <v>0.45</v>
      </c>
      <c r="E821" s="13">
        <v>42915</v>
      </c>
      <c r="F821">
        <v>0</v>
      </c>
      <c r="G821" s="13"/>
      <c r="H821">
        <v>39.4</v>
      </c>
      <c r="I821" s="12">
        <v>1.14E-2</v>
      </c>
      <c r="J821" s="12">
        <v>1.14E-2</v>
      </c>
      <c r="K821" s="12">
        <v>1.26E-2</v>
      </c>
      <c r="L821" s="13">
        <v>42936</v>
      </c>
      <c r="M821" s="14">
        <v>1</v>
      </c>
      <c r="N821" s="12">
        <v>0.19570000000000001</v>
      </c>
      <c r="O821">
        <v>0.42</v>
      </c>
      <c r="P821">
        <v>0.78</v>
      </c>
      <c r="Q821">
        <v>0.51</v>
      </c>
      <c r="R821">
        <v>7</v>
      </c>
      <c r="S821">
        <v>7.0000000000000007E-2</v>
      </c>
      <c r="T821">
        <v>1.94</v>
      </c>
      <c r="U821">
        <v>1.1499999999999999</v>
      </c>
      <c r="V821">
        <v>3.16</v>
      </c>
      <c r="W821">
        <v>0.45</v>
      </c>
      <c r="X821">
        <v>10.26</v>
      </c>
      <c r="Y821">
        <v>2.29</v>
      </c>
      <c r="Z821">
        <v>4.78</v>
      </c>
      <c r="AA821">
        <v>18.84</v>
      </c>
      <c r="AB821">
        <v>-3.99</v>
      </c>
      <c r="AC821">
        <v>-15.71</v>
      </c>
      <c r="AD821">
        <v>-14.01</v>
      </c>
      <c r="AE821">
        <v>-55.19</v>
      </c>
      <c r="AF821">
        <v>-26.53</v>
      </c>
      <c r="AG821">
        <v>-104.54</v>
      </c>
      <c r="AH821">
        <v>40.525599999999997</v>
      </c>
      <c r="AI821">
        <v>9.43</v>
      </c>
    </row>
    <row r="822" spans="1:35">
      <c r="A822">
        <v>8929</v>
      </c>
      <c r="B822" t="s">
        <v>856</v>
      </c>
      <c r="C822" s="12">
        <v>7.6399999999999996E-2</v>
      </c>
      <c r="D822">
        <v>0.7</v>
      </c>
      <c r="E822" s="13">
        <v>42943</v>
      </c>
      <c r="F822">
        <v>0.50000014000000004</v>
      </c>
      <c r="G822" s="13">
        <v>42943</v>
      </c>
      <c r="H822">
        <v>35.25</v>
      </c>
      <c r="I822" s="12">
        <v>1.9900000000000001E-2</v>
      </c>
      <c r="J822" s="12">
        <v>3.4000000000000002E-2</v>
      </c>
      <c r="K822" s="12">
        <v>3.5400000000000001E-2</v>
      </c>
      <c r="L822" s="13">
        <v>42980</v>
      </c>
      <c r="M822" s="12">
        <v>0.90910000000000002</v>
      </c>
      <c r="N822" s="12">
        <v>0.3271</v>
      </c>
      <c r="O822">
        <v>1.47</v>
      </c>
      <c r="P822">
        <v>1.67</v>
      </c>
      <c r="Q822">
        <v>1.2</v>
      </c>
      <c r="R822">
        <v>7</v>
      </c>
      <c r="S822">
        <v>0.52</v>
      </c>
      <c r="T822">
        <v>0.38</v>
      </c>
      <c r="U822">
        <v>2.46</v>
      </c>
      <c r="V822">
        <v>3.36</v>
      </c>
      <c r="W822">
        <v>1.32</v>
      </c>
      <c r="X822">
        <v>8.83</v>
      </c>
      <c r="Y822">
        <v>1.41</v>
      </c>
      <c r="Z822">
        <v>-4.67</v>
      </c>
      <c r="AA822">
        <v>-16.45</v>
      </c>
      <c r="AB822">
        <v>-29.41</v>
      </c>
      <c r="AC822">
        <v>-103.66</v>
      </c>
      <c r="AD822">
        <v>-57.68</v>
      </c>
      <c r="AE822">
        <v>-203.33</v>
      </c>
      <c r="AF822">
        <v>-93.02</v>
      </c>
      <c r="AG822">
        <v>-327.91</v>
      </c>
      <c r="AH822">
        <v>16.0534</v>
      </c>
      <c r="AI822">
        <v>23.8</v>
      </c>
    </row>
    <row r="823" spans="1:35">
      <c r="A823">
        <v>8942</v>
      </c>
      <c r="B823" t="s">
        <v>857</v>
      </c>
      <c r="C823" s="12">
        <v>0.22539999999999999</v>
      </c>
      <c r="D823">
        <v>6</v>
      </c>
      <c r="E823" s="13">
        <v>42910</v>
      </c>
      <c r="F823">
        <v>0</v>
      </c>
      <c r="G823" s="13"/>
      <c r="H823">
        <v>78</v>
      </c>
      <c r="I823" s="12">
        <v>7.6899999999999996E-2</v>
      </c>
      <c r="J823" s="12">
        <v>7.6899999999999996E-2</v>
      </c>
      <c r="K823" s="14">
        <v>8.6699999999999999E-2</v>
      </c>
      <c r="L823" s="13">
        <v>42948</v>
      </c>
      <c r="M823" s="12">
        <v>0.7702</v>
      </c>
      <c r="N823" s="12">
        <v>0.10630000000000001</v>
      </c>
      <c r="O823">
        <v>3.93</v>
      </c>
      <c r="P823">
        <v>2.83</v>
      </c>
      <c r="Q823">
        <v>2.36</v>
      </c>
      <c r="R823">
        <v>10</v>
      </c>
      <c r="S823">
        <v>1.88</v>
      </c>
      <c r="T823">
        <v>2.0099999999999998</v>
      </c>
      <c r="U823">
        <v>1</v>
      </c>
      <c r="V823">
        <v>4.8899999999999997</v>
      </c>
      <c r="W823">
        <v>7.79</v>
      </c>
      <c r="X823">
        <v>11.85</v>
      </c>
      <c r="Y823">
        <v>2.0099999999999998</v>
      </c>
      <c r="Z823">
        <v>43.9</v>
      </c>
      <c r="AA823">
        <v>342.39</v>
      </c>
      <c r="AB823">
        <v>-16.02</v>
      </c>
      <c r="AC823">
        <v>-124.94</v>
      </c>
      <c r="AD823">
        <v>-84.49</v>
      </c>
      <c r="AE823">
        <v>-659.04</v>
      </c>
      <c r="AF823">
        <v>-170.08</v>
      </c>
      <c r="AG823">
        <v>-1326.66</v>
      </c>
      <c r="AH823">
        <v>2.9956999999999998</v>
      </c>
      <c r="AI823">
        <v>127.52</v>
      </c>
    </row>
    <row r="824" spans="1:35">
      <c r="A824">
        <v>9933</v>
      </c>
      <c r="B824" t="s">
        <v>858</v>
      </c>
      <c r="C824" s="12">
        <v>0.22220000000000001</v>
      </c>
      <c r="D824">
        <v>2.4</v>
      </c>
      <c r="E824" s="13">
        <v>42942</v>
      </c>
      <c r="F824">
        <v>0</v>
      </c>
      <c r="G824" s="13"/>
      <c r="H824">
        <v>50.6</v>
      </c>
      <c r="I824" s="12">
        <v>4.7399999999999998E-2</v>
      </c>
      <c r="J824" s="12">
        <v>4.7399999999999998E-2</v>
      </c>
      <c r="K824" s="12">
        <v>5.3400000000000003E-2</v>
      </c>
      <c r="L824" s="13">
        <v>42966</v>
      </c>
      <c r="M824" s="12">
        <v>0.89219999999999999</v>
      </c>
      <c r="N824" s="12">
        <v>8.14E-2</v>
      </c>
      <c r="O824">
        <v>2.21</v>
      </c>
      <c r="P824">
        <v>2.44</v>
      </c>
      <c r="Q824">
        <v>2.23</v>
      </c>
      <c r="R824">
        <v>10</v>
      </c>
      <c r="S824">
        <v>0.62</v>
      </c>
      <c r="T824">
        <v>0.74</v>
      </c>
      <c r="U824">
        <v>0.92</v>
      </c>
      <c r="V824">
        <v>2.2799999999999998</v>
      </c>
      <c r="W824">
        <v>2.69</v>
      </c>
      <c r="X824">
        <v>16.54</v>
      </c>
      <c r="Y824">
        <v>2.29</v>
      </c>
      <c r="Z824">
        <v>26.35</v>
      </c>
      <c r="AA824">
        <v>133.31</v>
      </c>
      <c r="AB824">
        <v>-10.54</v>
      </c>
      <c r="AC824">
        <v>-53.36</v>
      </c>
      <c r="AD824">
        <v>-52.71</v>
      </c>
      <c r="AE824">
        <v>-266.69</v>
      </c>
      <c r="AF824">
        <v>-105.41</v>
      </c>
      <c r="AG824">
        <v>-533.35</v>
      </c>
      <c r="AH824">
        <v>7.5000999999999998</v>
      </c>
      <c r="AI824">
        <v>50.93</v>
      </c>
    </row>
    <row r="825" spans="1:35">
      <c r="A825">
        <v>9939</v>
      </c>
      <c r="B825" t="s">
        <v>859</v>
      </c>
      <c r="C825" s="12">
        <v>0.14940000000000001</v>
      </c>
      <c r="D825">
        <v>2</v>
      </c>
      <c r="E825" s="13">
        <v>42938</v>
      </c>
      <c r="F825">
        <v>0</v>
      </c>
      <c r="H825">
        <v>59.2</v>
      </c>
      <c r="I825" s="12">
        <v>3.3799999999999997E-2</v>
      </c>
      <c r="J825" s="12">
        <v>3.3799999999999997E-2</v>
      </c>
      <c r="K825" s="12">
        <v>3.6499999999999998E-2</v>
      </c>
      <c r="L825" s="13">
        <v>42957</v>
      </c>
      <c r="M825" s="12">
        <v>0.61350000000000005</v>
      </c>
      <c r="N825" s="12">
        <v>8.2799999999999999E-2</v>
      </c>
      <c r="O825">
        <v>2.23</v>
      </c>
      <c r="P825">
        <v>2.62</v>
      </c>
      <c r="Q825">
        <v>2.29</v>
      </c>
      <c r="R825">
        <v>10</v>
      </c>
      <c r="S825">
        <v>0.71</v>
      </c>
      <c r="T825">
        <v>1.6</v>
      </c>
      <c r="U825">
        <v>1.39</v>
      </c>
      <c r="V825">
        <v>3.7</v>
      </c>
      <c r="W825">
        <v>3.26</v>
      </c>
      <c r="X825">
        <v>15.22</v>
      </c>
      <c r="Y825">
        <v>1.46</v>
      </c>
      <c r="Z825">
        <v>7.08</v>
      </c>
      <c r="AA825">
        <v>41.93</v>
      </c>
      <c r="AB825">
        <v>-18.329999999999998</v>
      </c>
      <c r="AC825">
        <v>-108.53</v>
      </c>
      <c r="AD825">
        <v>-47.38</v>
      </c>
      <c r="AE825">
        <v>-280.48</v>
      </c>
      <c r="AF825">
        <v>-83.69</v>
      </c>
      <c r="AG825">
        <v>-495.42</v>
      </c>
      <c r="AH825">
        <v>9.3048999999999999</v>
      </c>
      <c r="AI825">
        <v>41.05</v>
      </c>
    </row>
    <row r="826" spans="1:35">
      <c r="A826">
        <v>9951</v>
      </c>
      <c r="B826" t="s">
        <v>860</v>
      </c>
      <c r="C826" s="12">
        <v>0.16930000000000001</v>
      </c>
      <c r="D826">
        <v>5.5</v>
      </c>
      <c r="E826" s="13">
        <v>42978</v>
      </c>
      <c r="F826">
        <v>0</v>
      </c>
      <c r="G826" s="13"/>
      <c r="H826">
        <v>180</v>
      </c>
      <c r="I826" s="12">
        <v>3.0599999999999999E-2</v>
      </c>
      <c r="J826" s="12">
        <v>3.0599999999999999E-2</v>
      </c>
      <c r="K826" s="12">
        <v>3.3399999999999999E-2</v>
      </c>
      <c r="L826" s="13">
        <v>43014</v>
      </c>
      <c r="M826" s="12">
        <v>0.62709999999999999</v>
      </c>
      <c r="N826" s="12">
        <v>0.35349999999999998</v>
      </c>
      <c r="O826">
        <v>5.3</v>
      </c>
      <c r="P826">
        <v>3.73</v>
      </c>
      <c r="Q826">
        <v>2.84</v>
      </c>
      <c r="R826">
        <v>9</v>
      </c>
      <c r="S826">
        <v>2.46</v>
      </c>
      <c r="T826">
        <v>2.37</v>
      </c>
      <c r="U826">
        <v>2.11</v>
      </c>
      <c r="V826">
        <v>6.94</v>
      </c>
      <c r="W826">
        <v>8.77</v>
      </c>
      <c r="X826">
        <v>19.13</v>
      </c>
      <c r="Y826">
        <v>6.42</v>
      </c>
      <c r="Z826">
        <v>9.2899999999999991</v>
      </c>
      <c r="AA826">
        <v>167.3</v>
      </c>
      <c r="AB826">
        <v>-13.91</v>
      </c>
      <c r="AC826">
        <v>-250.29</v>
      </c>
      <c r="AD826">
        <v>-40.42</v>
      </c>
      <c r="AE826">
        <v>-727.54</v>
      </c>
      <c r="AF826">
        <v>-73.56</v>
      </c>
      <c r="AG826">
        <v>-1324.1</v>
      </c>
      <c r="AH826">
        <v>3.3525999999999998</v>
      </c>
      <c r="AI826">
        <v>113.94</v>
      </c>
    </row>
    <row r="827" spans="1:35">
      <c r="A827">
        <v>9960</v>
      </c>
      <c r="B827" t="s">
        <v>861</v>
      </c>
      <c r="C827" s="12">
        <v>0.22689999999999999</v>
      </c>
      <c r="D827">
        <v>0.5</v>
      </c>
      <c r="E827" s="13">
        <v>42964</v>
      </c>
      <c r="F827">
        <v>0</v>
      </c>
      <c r="G827" s="13"/>
      <c r="H827">
        <v>34.1</v>
      </c>
      <c r="I827" s="12">
        <v>1.47E-2</v>
      </c>
      <c r="J827" s="12">
        <v>1.47E-2</v>
      </c>
      <c r="K827" s="12">
        <v>1.6500000000000001E-2</v>
      </c>
      <c r="L827" s="13">
        <v>42987</v>
      </c>
      <c r="M827" s="12">
        <v>1.25</v>
      </c>
      <c r="N827" s="12">
        <v>0.19819999999999999</v>
      </c>
      <c r="O827">
        <v>0.7</v>
      </c>
      <c r="P827">
        <v>0.88</v>
      </c>
      <c r="Q827">
        <v>1.28</v>
      </c>
      <c r="R827">
        <v>10</v>
      </c>
      <c r="S827">
        <v>0</v>
      </c>
      <c r="T827">
        <v>0.04</v>
      </c>
      <c r="U827">
        <v>0.09</v>
      </c>
      <c r="V827">
        <v>0.13</v>
      </c>
      <c r="W827">
        <v>0.4</v>
      </c>
      <c r="X827">
        <v>106.56</v>
      </c>
      <c r="Y827">
        <v>2.67</v>
      </c>
      <c r="Z827">
        <v>8.4700000000000006</v>
      </c>
      <c r="AA827">
        <v>28.89</v>
      </c>
      <c r="AB827">
        <v>-2.96</v>
      </c>
      <c r="AC827">
        <v>-10.08</v>
      </c>
      <c r="AD827">
        <v>-16.02</v>
      </c>
      <c r="AE827">
        <v>-54.62</v>
      </c>
      <c r="AF827">
        <v>-32.340000000000003</v>
      </c>
      <c r="AG827">
        <v>-110.29</v>
      </c>
      <c r="AH827">
        <v>35.924399999999999</v>
      </c>
      <c r="AI827">
        <v>10.63</v>
      </c>
    </row>
    <row r="828" spans="1:35">
      <c r="A828">
        <v>2387</v>
      </c>
      <c r="B828" t="s">
        <v>862</v>
      </c>
      <c r="C828" s="12">
        <v>9.8599999999999993E-2</v>
      </c>
      <c r="D828">
        <v>0.47619046999999998</v>
      </c>
      <c r="E828" s="13">
        <v>43013</v>
      </c>
      <c r="F828">
        <v>0</v>
      </c>
      <c r="G828" s="13"/>
      <c r="H828">
        <v>20.5</v>
      </c>
      <c r="I828" s="12">
        <v>2.3199999999999998E-2</v>
      </c>
      <c r="J828" s="12">
        <v>2.3199999999999998E-2</v>
      </c>
      <c r="K828" s="12">
        <v>2.4400000000000002E-2</v>
      </c>
      <c r="L828" s="13">
        <v>43049</v>
      </c>
      <c r="M828" s="12">
        <v>0.2026</v>
      </c>
      <c r="N828" s="12">
        <v>0.28120000000000001</v>
      </c>
      <c r="O828">
        <v>0.23</v>
      </c>
      <c r="P828">
        <v>0.43</v>
      </c>
      <c r="Q828">
        <v>0.92</v>
      </c>
      <c r="R828">
        <v>10</v>
      </c>
      <c r="S828">
        <v>0.57999999999999996</v>
      </c>
      <c r="T828">
        <v>0.39</v>
      </c>
      <c r="U828">
        <v>0.52</v>
      </c>
      <c r="V828">
        <v>1.49</v>
      </c>
      <c r="W828">
        <v>2.35</v>
      </c>
      <c r="X828">
        <v>6.39</v>
      </c>
      <c r="Y828">
        <v>0.7</v>
      </c>
      <c r="Z828">
        <v>-0.74</v>
      </c>
      <c r="AA828">
        <v>-1.51</v>
      </c>
      <c r="AB828">
        <v>-17.8</v>
      </c>
      <c r="AC828">
        <v>-36.479999999999997</v>
      </c>
      <c r="AD828">
        <v>-37.299999999999997</v>
      </c>
      <c r="AE828">
        <v>-76.459999999999994</v>
      </c>
      <c r="AF828">
        <v>-61.67</v>
      </c>
      <c r="AG828">
        <v>-126.42</v>
      </c>
      <c r="AH828">
        <v>40.026699999999998</v>
      </c>
      <c r="AI828">
        <v>9.5399999999999991</v>
      </c>
    </row>
    <row r="829" spans="1:35">
      <c r="A829">
        <v>3479</v>
      </c>
      <c r="B829" t="s">
        <v>863</v>
      </c>
      <c r="C829" s="12">
        <v>0.1026</v>
      </c>
      <c r="D829">
        <v>3.6</v>
      </c>
      <c r="E829" s="13">
        <v>42916</v>
      </c>
      <c r="F829">
        <v>0</v>
      </c>
      <c r="G829" s="13"/>
      <c r="H829">
        <v>58.5</v>
      </c>
      <c r="I829" s="12">
        <v>6.1499999999999999E-2</v>
      </c>
      <c r="J829" s="12">
        <v>6.1499999999999999E-2</v>
      </c>
      <c r="K829" s="12">
        <v>6.4899999999999999E-2</v>
      </c>
      <c r="L829" s="13">
        <v>42945</v>
      </c>
      <c r="M829" s="12">
        <v>0.8276</v>
      </c>
      <c r="N829" s="12">
        <v>0.27389999999999998</v>
      </c>
      <c r="O829">
        <v>3.13</v>
      </c>
      <c r="P829">
        <v>2.99</v>
      </c>
      <c r="Q829">
        <v>2.59</v>
      </c>
      <c r="R829">
        <v>10</v>
      </c>
      <c r="S829">
        <v>1.51</v>
      </c>
      <c r="T829">
        <v>1.54</v>
      </c>
      <c r="U829">
        <v>1.04</v>
      </c>
      <c r="V829">
        <v>4.09</v>
      </c>
      <c r="W829">
        <v>4.3499999999999996</v>
      </c>
      <c r="X829">
        <v>10.71</v>
      </c>
      <c r="Y829">
        <v>2.0299999999999998</v>
      </c>
      <c r="Z829">
        <v>-0.78</v>
      </c>
      <c r="AA829">
        <v>-4.55</v>
      </c>
      <c r="AB829">
        <v>-46.07</v>
      </c>
      <c r="AC829">
        <v>-269.48</v>
      </c>
      <c r="AD829">
        <v>-97.82</v>
      </c>
      <c r="AE829">
        <v>-572.26</v>
      </c>
      <c r="AF829">
        <v>-162.52000000000001</v>
      </c>
      <c r="AG829">
        <v>-950.72</v>
      </c>
      <c r="AH829">
        <v>5.2845000000000004</v>
      </c>
      <c r="AI829">
        <v>72.290000000000006</v>
      </c>
    </row>
    <row r="830" spans="1:35">
      <c r="A830">
        <v>6803</v>
      </c>
      <c r="B830" t="s">
        <v>864</v>
      </c>
      <c r="C830" s="12">
        <v>6.3799999999999996E-2</v>
      </c>
      <c r="D830">
        <v>9.6934000000000005</v>
      </c>
      <c r="E830" s="13">
        <v>42942</v>
      </c>
      <c r="F830">
        <v>0</v>
      </c>
      <c r="G830" s="13"/>
      <c r="H830">
        <v>178.5</v>
      </c>
      <c r="I830" s="12">
        <v>5.4300000000000001E-2</v>
      </c>
      <c r="J830" s="12">
        <v>5.4300000000000001E-2</v>
      </c>
      <c r="K830" s="12">
        <v>5.6099999999999997E-2</v>
      </c>
      <c r="L830" s="13">
        <v>42964</v>
      </c>
      <c r="M830" s="14">
        <v>0.89419999999999999</v>
      </c>
      <c r="N830" s="12">
        <v>0.59460000000000002</v>
      </c>
      <c r="O830">
        <v>9.32</v>
      </c>
      <c r="P830">
        <v>8.5399999999999991</v>
      </c>
      <c r="Q830">
        <v>6.53</v>
      </c>
      <c r="R830">
        <v>9</v>
      </c>
      <c r="S830">
        <v>4.34</v>
      </c>
      <c r="T830">
        <v>2.94</v>
      </c>
      <c r="U830">
        <v>3.25</v>
      </c>
      <c r="V830">
        <v>10.53</v>
      </c>
      <c r="W830">
        <v>10.84</v>
      </c>
      <c r="X830">
        <v>14.28</v>
      </c>
      <c r="Y830">
        <v>2.62</v>
      </c>
      <c r="Z830">
        <v>-10.7</v>
      </c>
      <c r="AA830">
        <v>-190.91</v>
      </c>
      <c r="AB830">
        <v>-49.92</v>
      </c>
      <c r="AC830">
        <v>-891.09</v>
      </c>
      <c r="AD830">
        <v>-94.75</v>
      </c>
      <c r="AE830">
        <v>-1691.3</v>
      </c>
      <c r="AF830">
        <v>-150.79</v>
      </c>
      <c r="AG830">
        <v>-2691.57</v>
      </c>
      <c r="AH830">
        <v>1.9995000000000001</v>
      </c>
      <c r="AI830">
        <v>191.05</v>
      </c>
    </row>
    <row r="831" spans="1:35">
      <c r="A831">
        <v>2059</v>
      </c>
      <c r="B831" t="s">
        <v>865</v>
      </c>
      <c r="C831" s="12">
        <v>0.16139999999999999</v>
      </c>
      <c r="D831">
        <v>10.1</v>
      </c>
      <c r="E831" s="13">
        <v>42976</v>
      </c>
      <c r="F831">
        <v>0</v>
      </c>
      <c r="G831" s="13"/>
      <c r="H831">
        <v>423</v>
      </c>
      <c r="I831" s="12">
        <v>2.3900000000000001E-2</v>
      </c>
      <c r="J831" s="12">
        <v>2.3900000000000001E-2</v>
      </c>
      <c r="K831" s="12">
        <v>2.5999999999999999E-2</v>
      </c>
      <c r="L831" s="13">
        <v>43008</v>
      </c>
      <c r="M831" s="12">
        <v>0.50049999999999994</v>
      </c>
      <c r="N831" s="12">
        <v>0.17280000000000001</v>
      </c>
      <c r="O831">
        <v>8.8699999999999992</v>
      </c>
      <c r="P831">
        <v>7.09</v>
      </c>
      <c r="Q831">
        <v>6.1</v>
      </c>
      <c r="R831">
        <v>10</v>
      </c>
      <c r="S831">
        <v>2.89</v>
      </c>
      <c r="T831">
        <v>3.19</v>
      </c>
      <c r="U831">
        <v>3.17</v>
      </c>
      <c r="V831">
        <v>9.25</v>
      </c>
      <c r="W831">
        <v>20.18</v>
      </c>
      <c r="X831">
        <v>25.65</v>
      </c>
      <c r="Y831">
        <v>4.66</v>
      </c>
      <c r="Z831">
        <v>6.37</v>
      </c>
      <c r="AA831">
        <v>269.32</v>
      </c>
      <c r="AB831">
        <v>-11.7</v>
      </c>
      <c r="AC831">
        <v>-494.74</v>
      </c>
      <c r="AD831">
        <v>-32.340000000000003</v>
      </c>
      <c r="AE831">
        <v>-1367.94</v>
      </c>
      <c r="AF831">
        <v>-58.14</v>
      </c>
      <c r="AG831">
        <v>-2459.4499999999998</v>
      </c>
      <c r="AH831">
        <v>1.8323</v>
      </c>
      <c r="AI831">
        <v>208.48</v>
      </c>
    </row>
    <row r="832" spans="1:35">
      <c r="A832">
        <v>2474</v>
      </c>
      <c r="B832" t="s">
        <v>866</v>
      </c>
      <c r="C832" s="12">
        <v>9.11E-2</v>
      </c>
      <c r="D832">
        <v>10</v>
      </c>
      <c r="E832" s="13">
        <v>42986</v>
      </c>
      <c r="F832">
        <v>0</v>
      </c>
      <c r="H832">
        <v>257</v>
      </c>
      <c r="I832" s="12">
        <v>3.8899999999999997E-2</v>
      </c>
      <c r="J832" s="12">
        <v>3.8899999999999997E-2</v>
      </c>
      <c r="K832" s="12">
        <v>4.0800000000000003E-2</v>
      </c>
      <c r="L832" s="13">
        <v>43021</v>
      </c>
      <c r="M832" s="12">
        <v>0.30669999999999997</v>
      </c>
      <c r="N832" s="12">
        <v>4.1099999999999998E-2</v>
      </c>
      <c r="O832">
        <v>6.97</v>
      </c>
      <c r="P832">
        <v>5.93</v>
      </c>
      <c r="Q832">
        <v>5.0599999999999996</v>
      </c>
      <c r="R832">
        <v>10</v>
      </c>
      <c r="S832">
        <v>5.4</v>
      </c>
      <c r="T832">
        <v>5.01</v>
      </c>
      <c r="U832">
        <v>5.8</v>
      </c>
      <c r="V832">
        <v>16.21</v>
      </c>
      <c r="W832">
        <v>32.61</v>
      </c>
      <c r="X832">
        <v>10.119999999999999</v>
      </c>
      <c r="Y832">
        <v>1.75</v>
      </c>
      <c r="Z832">
        <v>-2.62</v>
      </c>
      <c r="AA832">
        <v>-67.28</v>
      </c>
      <c r="AB832">
        <v>-31.1</v>
      </c>
      <c r="AC832">
        <v>-799.16</v>
      </c>
      <c r="AD832">
        <v>-63.64</v>
      </c>
      <c r="AE832">
        <v>-1635.6</v>
      </c>
      <c r="AF832">
        <v>-104.32</v>
      </c>
      <c r="AG832">
        <v>-2681.15</v>
      </c>
      <c r="AH832">
        <v>1.9129</v>
      </c>
      <c r="AI832">
        <v>199.7</v>
      </c>
    </row>
    <row r="833" spans="1:35">
      <c r="A833">
        <v>3484</v>
      </c>
      <c r="B833" t="s">
        <v>867</v>
      </c>
      <c r="C833" s="12">
        <v>9.5000000000000001E-2</v>
      </c>
      <c r="D833">
        <v>2.1</v>
      </c>
      <c r="E833" s="13">
        <v>42952</v>
      </c>
      <c r="F833">
        <v>0.1</v>
      </c>
      <c r="G833" s="13">
        <v>42952</v>
      </c>
      <c r="H833">
        <v>40.65</v>
      </c>
      <c r="I833" s="12">
        <v>5.1700000000000003E-2</v>
      </c>
      <c r="J833" s="12">
        <v>5.4100000000000002E-2</v>
      </c>
      <c r="K833" s="12">
        <v>5.6800000000000003E-2</v>
      </c>
      <c r="L833" s="13">
        <v>42980</v>
      </c>
      <c r="M833" s="12">
        <v>0.72370000000000001</v>
      </c>
      <c r="N833" s="12">
        <v>8.3599999999999994E-2</v>
      </c>
      <c r="O833">
        <v>2.13</v>
      </c>
      <c r="P833">
        <v>1.85</v>
      </c>
      <c r="Q833">
        <v>2.0099999999999998</v>
      </c>
      <c r="R833">
        <v>10</v>
      </c>
      <c r="S833">
        <v>0.62</v>
      </c>
      <c r="T833">
        <v>0.46</v>
      </c>
      <c r="U833">
        <v>0.93</v>
      </c>
      <c r="V833">
        <v>2.0099999999999998</v>
      </c>
      <c r="W833">
        <v>3.04</v>
      </c>
      <c r="X833">
        <v>13.97</v>
      </c>
      <c r="Y833">
        <v>1.68</v>
      </c>
      <c r="Z833">
        <v>-2.64</v>
      </c>
      <c r="AA833">
        <v>-10.73</v>
      </c>
      <c r="AB833">
        <v>-42.32</v>
      </c>
      <c r="AC833">
        <v>-172.04</v>
      </c>
      <c r="AD833">
        <v>-87.68</v>
      </c>
      <c r="AE833">
        <v>-356.4</v>
      </c>
      <c r="AF833">
        <v>-144.37</v>
      </c>
      <c r="AG833">
        <v>-586.85</v>
      </c>
      <c r="AH833">
        <v>8.6786999999999992</v>
      </c>
      <c r="AI833">
        <v>44.02</v>
      </c>
    </row>
    <row r="834" spans="1:35">
      <c r="A834">
        <v>1436</v>
      </c>
      <c r="B834" t="s">
        <v>868</v>
      </c>
      <c r="C834" s="12">
        <v>0.1111</v>
      </c>
      <c r="D834">
        <v>0</v>
      </c>
      <c r="E834" s="13"/>
      <c r="F834">
        <v>1</v>
      </c>
      <c r="G834" s="13">
        <v>42969</v>
      </c>
      <c r="H834">
        <v>37.6</v>
      </c>
      <c r="I834" s="12">
        <v>0</v>
      </c>
      <c r="J834" s="12">
        <v>2.6599999999999999E-2</v>
      </c>
      <c r="K834" s="12">
        <v>2.8199999999999999E-2</v>
      </c>
      <c r="L834" s="13"/>
      <c r="M834" s="12">
        <v>-1.8182</v>
      </c>
      <c r="N834" s="12">
        <v>0.2114</v>
      </c>
      <c r="O834">
        <v>1.33</v>
      </c>
      <c r="P834">
        <v>0.7</v>
      </c>
      <c r="Q834">
        <v>0.52</v>
      </c>
      <c r="R834">
        <v>4</v>
      </c>
      <c r="S834">
        <v>-0.32</v>
      </c>
      <c r="T834">
        <v>0.56000000000000005</v>
      </c>
      <c r="U834">
        <v>0.25</v>
      </c>
      <c r="V834">
        <v>0.49</v>
      </c>
      <c r="W834">
        <v>-0.55000000000000004</v>
      </c>
      <c r="X834">
        <v>70.94</v>
      </c>
      <c r="Y834">
        <v>1.25</v>
      </c>
      <c r="Z834">
        <v>0.74</v>
      </c>
      <c r="AA834">
        <v>2.77</v>
      </c>
      <c r="AB834">
        <v>-18.91</v>
      </c>
      <c r="AC834">
        <v>-71.12</v>
      </c>
      <c r="AD834">
        <v>-41.37</v>
      </c>
      <c r="AE834">
        <v>-155.56</v>
      </c>
      <c r="AF834">
        <v>-69.45</v>
      </c>
      <c r="AG834">
        <v>-261.12</v>
      </c>
      <c r="AH834">
        <v>18.947500000000002</v>
      </c>
      <c r="AI834">
        <v>20.16</v>
      </c>
    </row>
    <row r="835" spans="1:35">
      <c r="A835">
        <v>1446</v>
      </c>
      <c r="B835" t="s">
        <v>869</v>
      </c>
      <c r="C835" s="12">
        <v>0.3387</v>
      </c>
      <c r="D835">
        <v>0.3</v>
      </c>
      <c r="E835" s="13">
        <v>42977</v>
      </c>
      <c r="F835">
        <v>0</v>
      </c>
      <c r="G835" s="13"/>
      <c r="H835">
        <v>22.2</v>
      </c>
      <c r="I835" s="12">
        <v>1.35E-2</v>
      </c>
      <c r="J835" s="12">
        <v>1.35E-2</v>
      </c>
      <c r="K835" s="12">
        <v>1.6299999999999999E-2</v>
      </c>
      <c r="L835" s="13">
        <v>43001</v>
      </c>
      <c r="M835" s="12">
        <v>-1.0713999999999999</v>
      </c>
      <c r="N835" s="12">
        <v>9.5299999999999996E-2</v>
      </c>
      <c r="O835">
        <v>0.3</v>
      </c>
      <c r="P835">
        <v>0.25</v>
      </c>
      <c r="Q835">
        <v>0.18</v>
      </c>
      <c r="R835">
        <v>6</v>
      </c>
      <c r="S835">
        <v>0.02</v>
      </c>
      <c r="T835">
        <v>0.1</v>
      </c>
      <c r="U835">
        <v>0.25</v>
      </c>
      <c r="V835">
        <v>0.37</v>
      </c>
      <c r="W835">
        <v>-0.28000000000000003</v>
      </c>
      <c r="X835">
        <v>222</v>
      </c>
      <c r="Y835">
        <v>1.72</v>
      </c>
      <c r="Z835">
        <v>14.98</v>
      </c>
      <c r="AA835">
        <v>33.26</v>
      </c>
      <c r="AB835">
        <v>3.92</v>
      </c>
      <c r="AC835">
        <v>8.7100000000000009</v>
      </c>
      <c r="AD835">
        <v>-8.7200000000000006</v>
      </c>
      <c r="AE835">
        <v>-19.36</v>
      </c>
      <c r="AF835">
        <v>-24.52</v>
      </c>
      <c r="AG835">
        <v>-54.44</v>
      </c>
      <c r="AH835">
        <v>57.011699999999998</v>
      </c>
      <c r="AI835">
        <v>6.7</v>
      </c>
    </row>
    <row r="836" spans="1:35">
      <c r="A836">
        <v>1453</v>
      </c>
      <c r="B836" t="s">
        <v>870</v>
      </c>
      <c r="C836" s="12">
        <v>9.7799999999999998E-2</v>
      </c>
      <c r="D836">
        <v>0</v>
      </c>
      <c r="E836" s="13"/>
      <c r="F836">
        <v>0.2</v>
      </c>
      <c r="G836" s="13">
        <v>42957</v>
      </c>
      <c r="H836">
        <v>7.81</v>
      </c>
      <c r="I836" s="12">
        <v>0</v>
      </c>
      <c r="J836" s="12">
        <v>2.5600000000000001E-2</v>
      </c>
      <c r="K836" s="12">
        <v>2.69E-2</v>
      </c>
      <c r="L836" s="13"/>
      <c r="M836" s="12">
        <v>0.3226</v>
      </c>
      <c r="N836" s="12">
        <v>0.28739999999999999</v>
      </c>
      <c r="O836">
        <v>0.23</v>
      </c>
      <c r="P836">
        <v>0.41</v>
      </c>
      <c r="Q836">
        <v>0.24</v>
      </c>
      <c r="R836">
        <v>5</v>
      </c>
      <c r="S836">
        <v>0.06</v>
      </c>
      <c r="T836">
        <v>-0.06</v>
      </c>
      <c r="U836">
        <v>-0.01</v>
      </c>
      <c r="V836">
        <v>-0.01</v>
      </c>
      <c r="W836">
        <v>0.62</v>
      </c>
      <c r="X836">
        <v>-71</v>
      </c>
      <c r="Y836">
        <v>0.7</v>
      </c>
      <c r="Z836">
        <v>-0.91</v>
      </c>
      <c r="AA836">
        <v>-0.71</v>
      </c>
      <c r="AB836">
        <v>-19.71</v>
      </c>
      <c r="AC836">
        <v>-15.39</v>
      </c>
      <c r="AD836">
        <v>-41.2</v>
      </c>
      <c r="AE836">
        <v>-32.18</v>
      </c>
      <c r="AF836">
        <v>-68.06</v>
      </c>
      <c r="AG836">
        <v>-53.15</v>
      </c>
      <c r="AH836">
        <v>95.337999999999994</v>
      </c>
      <c r="AI836">
        <v>4.01</v>
      </c>
    </row>
    <row r="837" spans="1:35">
      <c r="A837">
        <v>1463</v>
      </c>
      <c r="B837" t="s">
        <v>871</v>
      </c>
      <c r="C837" s="12">
        <v>0.19819999999999999</v>
      </c>
      <c r="D837">
        <v>0.7</v>
      </c>
      <c r="E837" s="13">
        <v>42929</v>
      </c>
      <c r="F837">
        <v>0</v>
      </c>
      <c r="G837" s="13"/>
      <c r="H837">
        <v>23.55</v>
      </c>
      <c r="I837" s="12">
        <v>2.9700000000000001E-2</v>
      </c>
      <c r="J837" s="12">
        <v>2.9700000000000001E-2</v>
      </c>
      <c r="K837" s="12">
        <v>3.3000000000000002E-2</v>
      </c>
      <c r="L837" s="13">
        <v>42945</v>
      </c>
      <c r="M837" s="14">
        <v>1.3725000000000001</v>
      </c>
      <c r="N837" s="12">
        <v>0.12690000000000001</v>
      </c>
      <c r="O837">
        <v>0.51</v>
      </c>
      <c r="P837">
        <v>0.26</v>
      </c>
      <c r="Q837">
        <v>0.15</v>
      </c>
      <c r="R837">
        <v>3</v>
      </c>
      <c r="S837">
        <v>0.2</v>
      </c>
      <c r="T837">
        <v>0.21</v>
      </c>
      <c r="U837">
        <v>0.23</v>
      </c>
      <c r="V837">
        <v>0.64</v>
      </c>
      <c r="W837">
        <v>0.51</v>
      </c>
      <c r="X837">
        <v>28.72</v>
      </c>
      <c r="Y837">
        <v>1.99</v>
      </c>
      <c r="Z837">
        <v>13.12</v>
      </c>
      <c r="AA837">
        <v>30.9</v>
      </c>
      <c r="AB837">
        <v>-9.75</v>
      </c>
      <c r="AC837">
        <v>-22.95</v>
      </c>
      <c r="AD837">
        <v>-35.880000000000003</v>
      </c>
      <c r="AE837">
        <v>-84.5</v>
      </c>
      <c r="AF837">
        <v>-68.55</v>
      </c>
      <c r="AG837">
        <v>-161.44</v>
      </c>
      <c r="AH837">
        <v>25.9953</v>
      </c>
      <c r="AI837">
        <v>14.69</v>
      </c>
    </row>
    <row r="838" spans="1:35">
      <c r="A838">
        <v>1470</v>
      </c>
      <c r="B838" t="s">
        <v>872</v>
      </c>
      <c r="C838" s="12">
        <v>0.22439999999999999</v>
      </c>
      <c r="D838">
        <v>0.6</v>
      </c>
      <c r="E838" s="13">
        <v>42944</v>
      </c>
      <c r="F838">
        <v>0</v>
      </c>
      <c r="G838" s="13"/>
      <c r="H838">
        <v>19</v>
      </c>
      <c r="I838" s="14">
        <v>3.1600000000000003E-2</v>
      </c>
      <c r="J838" s="12">
        <v>3.1600000000000003E-2</v>
      </c>
      <c r="K838" s="12">
        <v>3.56E-2</v>
      </c>
      <c r="L838" s="13">
        <v>42972</v>
      </c>
      <c r="M838" s="12">
        <v>0.84509999999999996</v>
      </c>
      <c r="N838" s="12">
        <v>0.21079999999999999</v>
      </c>
      <c r="O838">
        <v>0.5</v>
      </c>
      <c r="P838">
        <v>0.32</v>
      </c>
      <c r="Q838">
        <v>0.19</v>
      </c>
      <c r="R838">
        <v>5</v>
      </c>
      <c r="S838">
        <v>0.19</v>
      </c>
      <c r="T838">
        <v>0.14000000000000001</v>
      </c>
      <c r="U838">
        <v>0.03</v>
      </c>
      <c r="V838">
        <v>0.36</v>
      </c>
      <c r="W838">
        <v>0.71</v>
      </c>
      <c r="X838">
        <v>32.76</v>
      </c>
      <c r="Y838">
        <v>1.74</v>
      </c>
      <c r="Z838">
        <v>17.87</v>
      </c>
      <c r="AA838">
        <v>33.950000000000003</v>
      </c>
      <c r="AB838">
        <v>-6.71</v>
      </c>
      <c r="AC838">
        <v>-12.76</v>
      </c>
      <c r="AD838">
        <v>-34.81</v>
      </c>
      <c r="AE838">
        <v>-66.14</v>
      </c>
      <c r="AF838">
        <v>-69.930000000000007</v>
      </c>
      <c r="AG838">
        <v>-132.88</v>
      </c>
      <c r="AH838">
        <v>29.970600000000001</v>
      </c>
      <c r="AI838">
        <v>12.75</v>
      </c>
    </row>
    <row r="839" spans="1:35">
      <c r="A839">
        <v>1515</v>
      </c>
      <c r="B839" t="s">
        <v>873</v>
      </c>
      <c r="C839" s="12">
        <v>0.20499999999999999</v>
      </c>
      <c r="D839">
        <v>0.5</v>
      </c>
      <c r="E839" s="13">
        <v>42965</v>
      </c>
      <c r="F839">
        <v>0</v>
      </c>
      <c r="G839" s="13"/>
      <c r="H839">
        <v>16.600000000000001</v>
      </c>
      <c r="I839" s="12">
        <v>3.0099999999999998E-2</v>
      </c>
      <c r="J839" s="12">
        <v>3.0099999999999998E-2</v>
      </c>
      <c r="K839" s="12">
        <v>3.3599999999999998E-2</v>
      </c>
      <c r="L839" s="13">
        <v>42992</v>
      </c>
      <c r="M839" s="12">
        <v>0.71430000000000005</v>
      </c>
      <c r="N839" s="12">
        <v>0.19700000000000001</v>
      </c>
      <c r="O839">
        <v>0.33</v>
      </c>
      <c r="P839">
        <v>0.17</v>
      </c>
      <c r="Q839">
        <v>0.1</v>
      </c>
      <c r="R839">
        <v>2</v>
      </c>
      <c r="S839">
        <v>0.01</v>
      </c>
      <c r="T839">
        <v>0.11</v>
      </c>
      <c r="U839">
        <v>0.42</v>
      </c>
      <c r="V839">
        <v>0.54</v>
      </c>
      <c r="W839">
        <v>0.7</v>
      </c>
      <c r="X839">
        <v>30.18</v>
      </c>
      <c r="Y839">
        <v>1.3</v>
      </c>
      <c r="Z839">
        <v>14.27</v>
      </c>
      <c r="AA839">
        <v>23.69</v>
      </c>
      <c r="AB839">
        <v>-8.98</v>
      </c>
      <c r="AC839">
        <v>-14.9</v>
      </c>
      <c r="AD839">
        <v>-35.54</v>
      </c>
      <c r="AE839">
        <v>-59</v>
      </c>
      <c r="AF839">
        <v>-68.75</v>
      </c>
      <c r="AG839">
        <v>-114.13</v>
      </c>
      <c r="AH839">
        <v>36.281199999999998</v>
      </c>
      <c r="AI839">
        <v>10.53</v>
      </c>
    </row>
    <row r="840" spans="1:35">
      <c r="A840">
        <v>1570</v>
      </c>
      <c r="B840" t="s">
        <v>874</v>
      </c>
      <c r="C840" s="12">
        <v>0.21609999999999999</v>
      </c>
      <c r="D840">
        <v>0.5</v>
      </c>
      <c r="E840" s="13">
        <v>42970</v>
      </c>
      <c r="F840">
        <v>0</v>
      </c>
      <c r="G840" s="13"/>
      <c r="H840">
        <v>13.7</v>
      </c>
      <c r="I840" s="12">
        <v>3.6499999999999998E-2</v>
      </c>
      <c r="J840" s="12">
        <v>3.6499999999999998E-2</v>
      </c>
      <c r="K840" s="12">
        <v>4.0899999999999999E-2</v>
      </c>
      <c r="L840" s="13">
        <v>43000</v>
      </c>
      <c r="M840" s="12">
        <v>0.29759999999999998</v>
      </c>
      <c r="N840" s="12">
        <v>0.15160000000000001</v>
      </c>
      <c r="O840">
        <v>0.17</v>
      </c>
      <c r="P840">
        <v>0.08</v>
      </c>
      <c r="Q840">
        <v>0.3</v>
      </c>
      <c r="R840">
        <v>3</v>
      </c>
      <c r="S840">
        <v>0.28000000000000003</v>
      </c>
      <c r="T840">
        <v>0.09</v>
      </c>
      <c r="U840">
        <v>0.21</v>
      </c>
      <c r="V840">
        <v>0.57999999999999996</v>
      </c>
      <c r="W840">
        <v>1.68</v>
      </c>
      <c r="X840">
        <v>20.149999999999999</v>
      </c>
      <c r="Y840">
        <v>1.1499999999999999</v>
      </c>
      <c r="Z840">
        <v>19.21</v>
      </c>
      <c r="AA840">
        <v>26.32</v>
      </c>
      <c r="AB840">
        <v>-9.09</v>
      </c>
      <c r="AC840">
        <v>-12.46</v>
      </c>
      <c r="AD840">
        <v>-41.45</v>
      </c>
      <c r="AE840">
        <v>-56.78</v>
      </c>
      <c r="AF840">
        <v>-81.89</v>
      </c>
      <c r="AG840">
        <v>-112.18</v>
      </c>
      <c r="AH840">
        <v>36.099499999999999</v>
      </c>
      <c r="AI840">
        <v>10.58</v>
      </c>
    </row>
    <row r="841" spans="1:35">
      <c r="A841">
        <v>1617</v>
      </c>
      <c r="B841" t="s">
        <v>875</v>
      </c>
      <c r="C841" s="12">
        <v>9.2999999999999992E-3</v>
      </c>
      <c r="D841">
        <v>0.3</v>
      </c>
      <c r="E841" s="13">
        <v>42944</v>
      </c>
      <c r="F841">
        <v>0</v>
      </c>
      <c r="G841" s="13"/>
      <c r="H841">
        <v>8.1999999999999993</v>
      </c>
      <c r="I841" s="12">
        <v>3.6600000000000001E-2</v>
      </c>
      <c r="J841" s="12">
        <v>3.6600000000000001E-2</v>
      </c>
      <c r="K841" s="12">
        <v>3.6799999999999999E-2</v>
      </c>
      <c r="L841" s="13">
        <v>42973</v>
      </c>
      <c r="M841" s="12">
        <v>0.76919999999999999</v>
      </c>
      <c r="N841" s="12">
        <v>0.53739999999999999</v>
      </c>
      <c r="O841">
        <v>0.2</v>
      </c>
      <c r="P841">
        <v>0.17</v>
      </c>
      <c r="Q841">
        <v>0.18</v>
      </c>
      <c r="R841">
        <v>5</v>
      </c>
      <c r="S841">
        <v>0.01</v>
      </c>
      <c r="T841">
        <v>0.06</v>
      </c>
      <c r="U841">
        <v>0.16</v>
      </c>
      <c r="V841">
        <v>0.23</v>
      </c>
      <c r="W841">
        <v>0.39</v>
      </c>
      <c r="X841">
        <v>22.16</v>
      </c>
      <c r="Y841">
        <v>0.75</v>
      </c>
      <c r="Z841">
        <v>-16.68</v>
      </c>
      <c r="AA841">
        <v>-13.67</v>
      </c>
      <c r="AB841">
        <v>-42.41</v>
      </c>
      <c r="AC841">
        <v>-34.770000000000003</v>
      </c>
      <c r="AD841">
        <v>-71.81</v>
      </c>
      <c r="AE841">
        <v>-58.88</v>
      </c>
      <c r="AF841">
        <v>-108.57</v>
      </c>
      <c r="AG841">
        <v>-89.02</v>
      </c>
      <c r="AH841">
        <v>66.358099999999993</v>
      </c>
      <c r="AI841">
        <v>5.76</v>
      </c>
    </row>
    <row r="842" spans="1:35">
      <c r="A842">
        <v>1805</v>
      </c>
      <c r="B842" t="s">
        <v>876</v>
      </c>
      <c r="C842" s="12">
        <v>7.6200000000000004E-2</v>
      </c>
      <c r="D842">
        <v>0.5</v>
      </c>
      <c r="E842" s="13">
        <v>42942</v>
      </c>
      <c r="F842">
        <v>0</v>
      </c>
      <c r="G842" s="13"/>
      <c r="H842">
        <v>7.4</v>
      </c>
      <c r="I842" s="12">
        <v>6.7599999999999993E-2</v>
      </c>
      <c r="J842" s="12">
        <v>6.7599999999999993E-2</v>
      </c>
      <c r="K842" s="12">
        <v>7.0199999999999999E-2</v>
      </c>
      <c r="L842" s="13">
        <v>42965</v>
      </c>
      <c r="M842" s="12">
        <v>0.35210000000000002</v>
      </c>
      <c r="N842" s="12">
        <v>0.39660000000000001</v>
      </c>
      <c r="O842">
        <v>0.17</v>
      </c>
      <c r="P842">
        <v>0.08</v>
      </c>
      <c r="Q842">
        <v>0.05</v>
      </c>
      <c r="R842">
        <v>1</v>
      </c>
      <c r="S842">
        <v>-0.49</v>
      </c>
      <c r="T842">
        <v>-0.33</v>
      </c>
      <c r="U842">
        <v>-0.22</v>
      </c>
      <c r="V842">
        <v>-1.04</v>
      </c>
      <c r="W842">
        <v>1.42</v>
      </c>
      <c r="X842">
        <v>5.74</v>
      </c>
      <c r="Y842">
        <v>0.77</v>
      </c>
      <c r="Z842">
        <v>-9.33</v>
      </c>
      <c r="AA842">
        <v>-6.9</v>
      </c>
      <c r="AB842">
        <v>-58.43</v>
      </c>
      <c r="AC842">
        <v>-43.24</v>
      </c>
      <c r="AD842">
        <v>-114.54</v>
      </c>
      <c r="AE842">
        <v>-84.76</v>
      </c>
      <c r="AF842">
        <v>-184.68</v>
      </c>
      <c r="AG842">
        <v>-136.66999999999999</v>
      </c>
      <c r="AH842">
        <v>38.5319</v>
      </c>
      <c r="AI842">
        <v>9.91</v>
      </c>
    </row>
    <row r="843" spans="1:35">
      <c r="A843">
        <v>1810</v>
      </c>
      <c r="B843" t="s">
        <v>877</v>
      </c>
      <c r="C843" s="12">
        <v>0.22919999999999999</v>
      </c>
      <c r="D843">
        <v>0.2</v>
      </c>
      <c r="E843" s="13">
        <v>42944</v>
      </c>
      <c r="F843">
        <v>0</v>
      </c>
      <c r="G843" s="13"/>
      <c r="H843">
        <v>9.91</v>
      </c>
      <c r="I843" s="12">
        <v>2.0199999999999999E-2</v>
      </c>
      <c r="J843" s="12">
        <v>2.0199999999999999E-2</v>
      </c>
      <c r="K843" s="12">
        <v>2.2800000000000001E-2</v>
      </c>
      <c r="L843" s="13">
        <v>42972</v>
      </c>
      <c r="M843" s="12">
        <v>0.57140000000000002</v>
      </c>
      <c r="N843" s="12">
        <v>9.8599999999999993E-2</v>
      </c>
      <c r="O843">
        <v>0.28000000000000003</v>
      </c>
      <c r="P843">
        <v>0.21</v>
      </c>
      <c r="Q843">
        <v>0.13</v>
      </c>
      <c r="R843">
        <v>4</v>
      </c>
      <c r="S843">
        <v>-0.1</v>
      </c>
      <c r="T843">
        <v>0.05</v>
      </c>
      <c r="U843">
        <v>0.86</v>
      </c>
      <c r="V843">
        <v>0.81</v>
      </c>
      <c r="W843">
        <v>0.35</v>
      </c>
      <c r="X843">
        <v>11.52</v>
      </c>
      <c r="Y843">
        <v>0.65</v>
      </c>
      <c r="Z843">
        <v>11.88</v>
      </c>
      <c r="AA843">
        <v>11.77</v>
      </c>
      <c r="AB843">
        <v>-3.87</v>
      </c>
      <c r="AC843">
        <v>-3.83</v>
      </c>
      <c r="AD843">
        <v>-21.86</v>
      </c>
      <c r="AE843">
        <v>-21.66</v>
      </c>
      <c r="AF843">
        <v>-44.36</v>
      </c>
      <c r="AG843">
        <v>-43.96</v>
      </c>
      <c r="AH843">
        <v>89.718299999999999</v>
      </c>
      <c r="AI843">
        <v>4.26</v>
      </c>
    </row>
    <row r="844" spans="1:35">
      <c r="A844">
        <v>1815</v>
      </c>
      <c r="B844" t="s">
        <v>878</v>
      </c>
      <c r="C844" s="12">
        <v>0.21360000000000001</v>
      </c>
      <c r="D844">
        <v>0.35</v>
      </c>
      <c r="E844" s="13">
        <v>42948</v>
      </c>
      <c r="F844">
        <v>0</v>
      </c>
      <c r="H844">
        <v>17.149999999999999</v>
      </c>
      <c r="I844" s="12">
        <v>2.0400000000000001E-2</v>
      </c>
      <c r="J844" s="12">
        <v>2.0400000000000001E-2</v>
      </c>
      <c r="K844" s="12">
        <v>2.2800000000000001E-2</v>
      </c>
      <c r="L844" s="13">
        <v>42980</v>
      </c>
      <c r="M844" s="12">
        <v>0.33650000000000002</v>
      </c>
      <c r="N844" s="12">
        <v>0.1767</v>
      </c>
      <c r="O844">
        <v>0.23</v>
      </c>
      <c r="P844">
        <v>0.31</v>
      </c>
      <c r="Q844">
        <v>0.53</v>
      </c>
      <c r="R844">
        <v>8</v>
      </c>
      <c r="S844">
        <v>0.27</v>
      </c>
      <c r="T844">
        <v>0.13</v>
      </c>
      <c r="U844">
        <v>0.33</v>
      </c>
      <c r="V844">
        <v>0.73</v>
      </c>
      <c r="W844">
        <v>1.04</v>
      </c>
      <c r="X844">
        <v>16.98</v>
      </c>
      <c r="Y844">
        <v>1.01</v>
      </c>
      <c r="Z844">
        <v>10.5</v>
      </c>
      <c r="AA844">
        <v>18.010000000000002</v>
      </c>
      <c r="AB844">
        <v>-5.31</v>
      </c>
      <c r="AC844">
        <v>-9.11</v>
      </c>
      <c r="AD844">
        <v>-23.38</v>
      </c>
      <c r="AE844">
        <v>-40.1</v>
      </c>
      <c r="AF844">
        <v>-45.97</v>
      </c>
      <c r="AG844">
        <v>-78.83</v>
      </c>
      <c r="AH844">
        <v>51.628900000000002</v>
      </c>
      <c r="AI844">
        <v>7.4</v>
      </c>
    </row>
    <row r="845" spans="1:35">
      <c r="A845">
        <v>2063</v>
      </c>
      <c r="B845" t="s">
        <v>879</v>
      </c>
      <c r="C845" s="12">
        <v>0.17780000000000001</v>
      </c>
      <c r="D845">
        <v>1</v>
      </c>
      <c r="E845" s="13">
        <v>42944</v>
      </c>
      <c r="F845">
        <v>0.40006340000000001</v>
      </c>
      <c r="G845" s="13">
        <v>42944</v>
      </c>
      <c r="H845">
        <v>28.5</v>
      </c>
      <c r="I845" s="12">
        <v>3.5099999999999999E-2</v>
      </c>
      <c r="J845" s="12">
        <v>4.9099999999999998E-2</v>
      </c>
      <c r="K845" s="12">
        <v>5.3900000000000003E-2</v>
      </c>
      <c r="L845" s="13">
        <v>42980</v>
      </c>
      <c r="M845" s="12">
        <v>0.93340000000000001</v>
      </c>
      <c r="N845" s="12">
        <v>0.22919999999999999</v>
      </c>
      <c r="O845">
        <v>1.46</v>
      </c>
      <c r="P845">
        <v>2.08</v>
      </c>
      <c r="Q845">
        <v>1.66</v>
      </c>
      <c r="R845">
        <v>8</v>
      </c>
      <c r="S845">
        <v>0.36</v>
      </c>
      <c r="T845">
        <v>0.56000000000000005</v>
      </c>
      <c r="U845">
        <v>0.46</v>
      </c>
      <c r="V845">
        <v>1.38</v>
      </c>
      <c r="W845">
        <v>1.5</v>
      </c>
      <c r="X845">
        <v>16.29</v>
      </c>
      <c r="Y845">
        <v>2.04</v>
      </c>
      <c r="Z845">
        <v>16.93</v>
      </c>
      <c r="AA845">
        <v>48.24</v>
      </c>
      <c r="AB845">
        <v>-20.52</v>
      </c>
      <c r="AC845">
        <v>-58.48</v>
      </c>
      <c r="AD845">
        <v>-63.31</v>
      </c>
      <c r="AE845">
        <v>-180.44</v>
      </c>
      <c r="AF845">
        <v>-116.8</v>
      </c>
      <c r="AG845">
        <v>-332.89</v>
      </c>
      <c r="AH845">
        <v>13.1188</v>
      </c>
      <c r="AI845">
        <v>29.12</v>
      </c>
    </row>
    <row r="846" spans="1:35">
      <c r="A846">
        <v>2221</v>
      </c>
      <c r="B846" t="s">
        <v>880</v>
      </c>
      <c r="C846" s="12">
        <v>0.23130000000000001</v>
      </c>
      <c r="D846">
        <v>1.0136184399999999</v>
      </c>
      <c r="E846" s="13">
        <v>42973</v>
      </c>
      <c r="F846">
        <v>0</v>
      </c>
      <c r="G846" s="13"/>
      <c r="H846">
        <v>22.6</v>
      </c>
      <c r="I846" s="12">
        <v>4.4900000000000002E-2</v>
      </c>
      <c r="J846" s="12">
        <v>4.4900000000000002E-2</v>
      </c>
      <c r="K846" s="12">
        <v>5.0700000000000002E-2</v>
      </c>
      <c r="L846" s="13">
        <v>42992</v>
      </c>
      <c r="M846" s="12">
        <v>0.61809999999999998</v>
      </c>
      <c r="N846" s="12">
        <v>0.56530000000000002</v>
      </c>
      <c r="O846">
        <v>0.54</v>
      </c>
      <c r="P846">
        <v>0.54</v>
      </c>
      <c r="Q846">
        <v>0.62</v>
      </c>
      <c r="R846">
        <v>7</v>
      </c>
      <c r="S846">
        <v>0.24</v>
      </c>
      <c r="T846">
        <v>0.17</v>
      </c>
      <c r="U846">
        <v>0.5</v>
      </c>
      <c r="V846">
        <v>0.91</v>
      </c>
      <c r="W846">
        <v>1.64</v>
      </c>
      <c r="X846">
        <v>13.37</v>
      </c>
      <c r="Y846">
        <v>1.55</v>
      </c>
      <c r="Z846">
        <v>26.85</v>
      </c>
      <c r="AA846">
        <v>60.68</v>
      </c>
      <c r="AB846">
        <v>-8.18</v>
      </c>
      <c r="AC846">
        <v>-18.48</v>
      </c>
      <c r="AD846">
        <v>-48.21</v>
      </c>
      <c r="AE846">
        <v>-108.94</v>
      </c>
      <c r="AF846">
        <v>-98.24</v>
      </c>
      <c r="AG846">
        <v>-222.03</v>
      </c>
      <c r="AH846">
        <v>17.6859</v>
      </c>
      <c r="AI846">
        <v>21.6</v>
      </c>
    </row>
    <row r="847" spans="1:35">
      <c r="A847">
        <v>3628</v>
      </c>
      <c r="B847" t="s">
        <v>881</v>
      </c>
      <c r="C847" s="12">
        <v>0.1772</v>
      </c>
      <c r="D847">
        <v>3.25</v>
      </c>
      <c r="E847" s="13">
        <v>42972</v>
      </c>
      <c r="F847">
        <v>0</v>
      </c>
      <c r="H847">
        <v>42.45</v>
      </c>
      <c r="I847" s="12">
        <v>7.6600000000000001E-2</v>
      </c>
      <c r="J847" s="12">
        <v>7.6600000000000001E-2</v>
      </c>
      <c r="K847" s="12">
        <v>8.4000000000000005E-2</v>
      </c>
      <c r="L847" s="13">
        <v>43006</v>
      </c>
      <c r="M847" s="12">
        <v>0.82909999999999995</v>
      </c>
      <c r="N847" s="12">
        <v>0.61599999999999999</v>
      </c>
      <c r="O847">
        <v>3.25</v>
      </c>
      <c r="P847">
        <v>4.88</v>
      </c>
      <c r="Q847">
        <v>3.55</v>
      </c>
      <c r="R847">
        <v>9</v>
      </c>
      <c r="S847">
        <v>-0.33</v>
      </c>
      <c r="T847">
        <v>1.06</v>
      </c>
      <c r="U847">
        <v>0.16</v>
      </c>
      <c r="V847">
        <v>0.89</v>
      </c>
      <c r="W847">
        <v>3.92</v>
      </c>
      <c r="X847">
        <v>23.07</v>
      </c>
      <c r="Y847">
        <v>1.21</v>
      </c>
      <c r="Z847">
        <v>26.16</v>
      </c>
      <c r="AA847">
        <v>111.05</v>
      </c>
      <c r="AB847">
        <v>-32.18</v>
      </c>
      <c r="AC847">
        <v>-136.6</v>
      </c>
      <c r="AD847">
        <v>-98.86</v>
      </c>
      <c r="AE847">
        <v>-419.64</v>
      </c>
      <c r="AF847">
        <v>-182.2</v>
      </c>
      <c r="AG847">
        <v>-773.44</v>
      </c>
      <c r="AH847">
        <v>5.6529999999999996</v>
      </c>
      <c r="AI847">
        <v>67.569999999999993</v>
      </c>
    </row>
    <row r="848" spans="1:35">
      <c r="A848">
        <v>2427</v>
      </c>
      <c r="B848" t="s">
        <v>882</v>
      </c>
      <c r="C848" s="12">
        <v>0.20760000000000001</v>
      </c>
      <c r="D848">
        <v>0.1</v>
      </c>
      <c r="E848" s="13">
        <v>42937</v>
      </c>
      <c r="F848">
        <v>0</v>
      </c>
      <c r="H848">
        <v>8.6300000000000008</v>
      </c>
      <c r="I848" s="12">
        <v>1.1599999999999999E-2</v>
      </c>
      <c r="J848" s="12">
        <v>1.1599999999999999E-2</v>
      </c>
      <c r="K848" s="12">
        <v>1.29E-2</v>
      </c>
      <c r="L848" s="13">
        <v>42972</v>
      </c>
      <c r="M848" s="12">
        <v>0.55559999999999998</v>
      </c>
      <c r="N848" s="12">
        <v>0.52610000000000001</v>
      </c>
      <c r="O848">
        <v>0.12</v>
      </c>
      <c r="P848">
        <v>0.12</v>
      </c>
      <c r="Q848">
        <v>7.0000000000000007E-2</v>
      </c>
      <c r="R848">
        <v>3</v>
      </c>
      <c r="S848">
        <v>0.04</v>
      </c>
      <c r="T848">
        <v>7.0000000000000007E-2</v>
      </c>
      <c r="U848">
        <v>0.1</v>
      </c>
      <c r="V848">
        <v>0.21</v>
      </c>
      <c r="W848">
        <v>0.18</v>
      </c>
      <c r="X848">
        <v>27.84</v>
      </c>
      <c r="Y848">
        <v>0.76</v>
      </c>
      <c r="Z848">
        <v>5.63</v>
      </c>
      <c r="AA848">
        <v>4.8600000000000003</v>
      </c>
      <c r="AB848">
        <v>-3.32</v>
      </c>
      <c r="AC848">
        <v>-2.87</v>
      </c>
      <c r="AD848">
        <v>-13.55</v>
      </c>
      <c r="AE848">
        <v>-11.7</v>
      </c>
      <c r="AF848">
        <v>-26.34</v>
      </c>
      <c r="AG848">
        <v>-22.73</v>
      </c>
      <c r="AH848">
        <v>181.19220000000001</v>
      </c>
      <c r="AI848">
        <v>2.11</v>
      </c>
    </row>
    <row r="849" spans="1:35">
      <c r="A849">
        <v>2442</v>
      </c>
      <c r="B849" t="s">
        <v>883</v>
      </c>
      <c r="C849" s="12">
        <v>0.29670000000000002</v>
      </c>
      <c r="D849">
        <v>4.4999999999999998E-2</v>
      </c>
      <c r="E849" s="13">
        <v>42944</v>
      </c>
      <c r="F849">
        <v>0.03</v>
      </c>
      <c r="G849" s="13">
        <v>42944</v>
      </c>
      <c r="H849">
        <v>7.48</v>
      </c>
      <c r="I849" s="14">
        <v>6.0000000000000001E-3</v>
      </c>
      <c r="J849" s="14">
        <v>0.01</v>
      </c>
      <c r="K849" s="12">
        <v>1.18E-2</v>
      </c>
      <c r="L849" s="13">
        <v>42978</v>
      </c>
      <c r="M849" s="12">
        <v>0.3</v>
      </c>
      <c r="N849" s="12">
        <v>0.33689999999999998</v>
      </c>
      <c r="O849">
        <v>0.2</v>
      </c>
      <c r="P849">
        <v>0.4</v>
      </c>
      <c r="Q849">
        <v>0.25</v>
      </c>
      <c r="R849">
        <v>5</v>
      </c>
      <c r="S849">
        <v>-0.36</v>
      </c>
      <c r="T849">
        <v>0.12</v>
      </c>
      <c r="U849">
        <v>0.19</v>
      </c>
      <c r="V849">
        <v>-0.05</v>
      </c>
      <c r="W849">
        <v>0.25</v>
      </c>
      <c r="X849">
        <v>57.54</v>
      </c>
      <c r="Y849">
        <v>0.67</v>
      </c>
      <c r="Z849">
        <v>9.1199999999999992</v>
      </c>
      <c r="AA849">
        <v>6.82</v>
      </c>
      <c r="AB849">
        <v>1.06</v>
      </c>
      <c r="AC849">
        <v>0.79</v>
      </c>
      <c r="AD849">
        <v>-8.15</v>
      </c>
      <c r="AE849">
        <v>-6.1</v>
      </c>
      <c r="AF849">
        <v>-19.670000000000002</v>
      </c>
      <c r="AG849">
        <v>-14.71</v>
      </c>
      <c r="AH849">
        <v>232.21719999999999</v>
      </c>
      <c r="AI849">
        <v>1.65</v>
      </c>
    </row>
    <row r="850" spans="1:35">
      <c r="A850">
        <v>2471</v>
      </c>
      <c r="B850" t="s">
        <v>884</v>
      </c>
      <c r="C850" s="12">
        <v>0</v>
      </c>
      <c r="D850">
        <v>1</v>
      </c>
      <c r="E850" s="13">
        <v>42937</v>
      </c>
      <c r="F850">
        <v>0</v>
      </c>
      <c r="G850" s="13"/>
      <c r="H850">
        <v>15.3</v>
      </c>
      <c r="I850" s="12">
        <v>6.54E-2</v>
      </c>
      <c r="J850" s="12">
        <v>6.54E-2</v>
      </c>
      <c r="K850" s="12">
        <v>6.54E-2</v>
      </c>
      <c r="L850" s="13">
        <v>42962</v>
      </c>
      <c r="M850" s="12">
        <v>1.2821</v>
      </c>
      <c r="N850" s="12">
        <v>0.15310000000000001</v>
      </c>
      <c r="O850">
        <v>1.07</v>
      </c>
      <c r="P850">
        <v>1.18</v>
      </c>
      <c r="Q850">
        <v>0.77</v>
      </c>
      <c r="R850">
        <v>7</v>
      </c>
      <c r="S850">
        <v>0.27</v>
      </c>
      <c r="T850">
        <v>-0.16</v>
      </c>
      <c r="U850">
        <v>0.47</v>
      </c>
      <c r="V850">
        <v>0.57999999999999996</v>
      </c>
      <c r="W850">
        <v>0.78</v>
      </c>
      <c r="X850">
        <v>13.08</v>
      </c>
      <c r="Y850">
        <v>1.04</v>
      </c>
      <c r="Z850">
        <v>-32.68</v>
      </c>
      <c r="AA850">
        <v>-50</v>
      </c>
      <c r="AB850">
        <v>-78.430000000000007</v>
      </c>
      <c r="AC850">
        <v>-120</v>
      </c>
      <c r="AD850">
        <v>-130.72</v>
      </c>
      <c r="AE850">
        <v>-200</v>
      </c>
      <c r="AF850">
        <v>-196.08</v>
      </c>
      <c r="AG850">
        <v>-300</v>
      </c>
      <c r="AH850">
        <v>20</v>
      </c>
      <c r="AI850">
        <v>19.100000000000001</v>
      </c>
    </row>
    <row r="851" spans="1:35">
      <c r="A851">
        <v>2472</v>
      </c>
      <c r="B851" t="s">
        <v>885</v>
      </c>
      <c r="C851" s="12">
        <v>0.1295</v>
      </c>
      <c r="D851">
        <v>2.5</v>
      </c>
      <c r="E851" s="13">
        <v>42951</v>
      </c>
      <c r="F851">
        <v>0</v>
      </c>
      <c r="G851" s="13"/>
      <c r="H851">
        <v>39.9</v>
      </c>
      <c r="I851" s="12">
        <v>6.2700000000000006E-2</v>
      </c>
      <c r="J851" s="12">
        <v>6.2700000000000006E-2</v>
      </c>
      <c r="K851" s="12">
        <v>6.7000000000000004E-2</v>
      </c>
      <c r="L851" s="13">
        <v>42976</v>
      </c>
      <c r="M851" s="12">
        <v>0.88339999999999996</v>
      </c>
      <c r="N851" s="12">
        <v>0.2137</v>
      </c>
      <c r="O851">
        <v>2.1</v>
      </c>
      <c r="P851">
        <v>1.47</v>
      </c>
      <c r="Q851">
        <v>0.9</v>
      </c>
      <c r="R851">
        <v>8</v>
      </c>
      <c r="S851">
        <v>1.1599999999999999</v>
      </c>
      <c r="T851">
        <v>0.56000000000000005</v>
      </c>
      <c r="U851">
        <v>0.64</v>
      </c>
      <c r="V851">
        <v>2.36</v>
      </c>
      <c r="W851">
        <v>2.83</v>
      </c>
      <c r="X851">
        <v>13.48</v>
      </c>
      <c r="Y851">
        <v>1.83</v>
      </c>
      <c r="Z851">
        <v>7.21</v>
      </c>
      <c r="AA851">
        <v>28.78</v>
      </c>
      <c r="AB851">
        <v>-39.49</v>
      </c>
      <c r="AC851">
        <v>-157.55000000000001</v>
      </c>
      <c r="AD851">
        <v>-92.86</v>
      </c>
      <c r="AE851">
        <v>-370.5</v>
      </c>
      <c r="AF851">
        <v>-159.57</v>
      </c>
      <c r="AG851">
        <v>-636.69000000000005</v>
      </c>
      <c r="AH851">
        <v>7.5134999999999996</v>
      </c>
      <c r="AI851">
        <v>50.84</v>
      </c>
    </row>
    <row r="852" spans="1:35">
      <c r="A852">
        <v>2481</v>
      </c>
      <c r="B852" t="s">
        <v>886</v>
      </c>
      <c r="C852" s="12">
        <v>0.20480000000000001</v>
      </c>
      <c r="D852">
        <v>0.9</v>
      </c>
      <c r="E852" s="13">
        <v>42931</v>
      </c>
      <c r="F852">
        <v>0</v>
      </c>
      <c r="G852" s="13"/>
      <c r="H852">
        <v>17.05</v>
      </c>
      <c r="I852" s="12">
        <v>5.28E-2</v>
      </c>
      <c r="J852" s="12">
        <v>5.28E-2</v>
      </c>
      <c r="K852" s="12">
        <v>5.8799999999999998E-2</v>
      </c>
      <c r="L852" s="13">
        <v>42952</v>
      </c>
      <c r="M852" s="14">
        <v>0.75</v>
      </c>
      <c r="N852" s="12">
        <v>0.14829999999999999</v>
      </c>
      <c r="O852">
        <v>0.37</v>
      </c>
      <c r="P852">
        <v>0.38</v>
      </c>
      <c r="Q852">
        <v>0.54</v>
      </c>
      <c r="R852">
        <v>6</v>
      </c>
      <c r="S852">
        <v>0.5</v>
      </c>
      <c r="T852">
        <v>0.38</v>
      </c>
      <c r="U852">
        <v>0.4</v>
      </c>
      <c r="V852">
        <v>1.28</v>
      </c>
      <c r="W852">
        <v>1.2</v>
      </c>
      <c r="X852">
        <v>10.86</v>
      </c>
      <c r="Y852">
        <v>0.93</v>
      </c>
      <c r="Z852">
        <v>24.96</v>
      </c>
      <c r="AA852">
        <v>42.55</v>
      </c>
      <c r="AB852">
        <v>-15.78</v>
      </c>
      <c r="AC852">
        <v>-26.9</v>
      </c>
      <c r="AD852">
        <v>-62.33</v>
      </c>
      <c r="AE852">
        <v>-106.27</v>
      </c>
      <c r="AF852">
        <v>-120.52</v>
      </c>
      <c r="AG852">
        <v>-205.49</v>
      </c>
      <c r="AH852">
        <v>20.158000000000001</v>
      </c>
      <c r="AI852">
        <v>18.95</v>
      </c>
    </row>
    <row r="853" spans="1:35">
      <c r="A853">
        <v>2497</v>
      </c>
      <c r="B853" t="s">
        <v>887</v>
      </c>
      <c r="C853" s="14">
        <v>0.1434</v>
      </c>
      <c r="D853">
        <v>1.5</v>
      </c>
      <c r="E853" s="13">
        <v>42944</v>
      </c>
      <c r="F853">
        <v>0</v>
      </c>
      <c r="G853" s="13"/>
      <c r="H853">
        <v>33.200000000000003</v>
      </c>
      <c r="I853" s="12">
        <v>4.5199999999999997E-2</v>
      </c>
      <c r="J853" s="12">
        <v>4.5199999999999997E-2</v>
      </c>
      <c r="K853" s="12">
        <v>4.87E-2</v>
      </c>
      <c r="L853" s="13">
        <v>42972</v>
      </c>
      <c r="M853" s="12">
        <v>0.8427</v>
      </c>
      <c r="N853" s="12">
        <v>0.25900000000000001</v>
      </c>
      <c r="O853">
        <v>2.17</v>
      </c>
      <c r="P853">
        <v>1.18</v>
      </c>
      <c r="Q853">
        <v>0.77</v>
      </c>
      <c r="R853">
        <v>5</v>
      </c>
      <c r="S853">
        <v>0.05</v>
      </c>
      <c r="T853">
        <v>0.13</v>
      </c>
      <c r="U853">
        <v>-0.14000000000000001</v>
      </c>
      <c r="V853">
        <v>0.04</v>
      </c>
      <c r="W853">
        <v>1.78</v>
      </c>
      <c r="X853">
        <v>1660</v>
      </c>
      <c r="Y853">
        <v>2.15</v>
      </c>
      <c r="Z853">
        <v>8.18</v>
      </c>
      <c r="AA853">
        <v>27.17</v>
      </c>
      <c r="AB853">
        <v>-25.71</v>
      </c>
      <c r="AC853">
        <v>-85.36</v>
      </c>
      <c r="AD853">
        <v>-64.45</v>
      </c>
      <c r="AE853">
        <v>-213.96</v>
      </c>
      <c r="AF853">
        <v>-112.87</v>
      </c>
      <c r="AG853">
        <v>-374.72</v>
      </c>
      <c r="AH853">
        <v>12.4413</v>
      </c>
      <c r="AI853">
        <v>30.7</v>
      </c>
    </row>
    <row r="854" spans="1:35">
      <c r="A854">
        <v>2537</v>
      </c>
      <c r="B854" t="s">
        <v>888</v>
      </c>
      <c r="C854" s="12">
        <v>3.5999999999999999E-3</v>
      </c>
      <c r="D854">
        <v>0.8</v>
      </c>
      <c r="E854" s="13">
        <v>42985</v>
      </c>
      <c r="F854">
        <v>0.8</v>
      </c>
      <c r="G854" s="13">
        <v>42985</v>
      </c>
      <c r="H854">
        <v>9.92</v>
      </c>
      <c r="I854" s="12">
        <v>8.0600000000000005E-2</v>
      </c>
      <c r="J854" s="12">
        <v>0.1613</v>
      </c>
      <c r="K854" s="12">
        <v>0.16159999999999999</v>
      </c>
      <c r="L854" s="13">
        <v>43027</v>
      </c>
      <c r="M854" s="12">
        <v>0.63490000000000002</v>
      </c>
      <c r="N854" s="12">
        <v>0.2351</v>
      </c>
      <c r="O854">
        <v>1.2</v>
      </c>
      <c r="P854">
        <v>0.6</v>
      </c>
      <c r="Q854">
        <v>0.36</v>
      </c>
      <c r="R854">
        <v>3</v>
      </c>
      <c r="S854">
        <v>0.99</v>
      </c>
      <c r="T854">
        <v>0.41</v>
      </c>
      <c r="U854">
        <v>0.13</v>
      </c>
      <c r="V854">
        <v>1.53</v>
      </c>
      <c r="W854">
        <v>2.52</v>
      </c>
      <c r="X854">
        <v>2.74</v>
      </c>
      <c r="Y854">
        <v>0.67</v>
      </c>
      <c r="Z854">
        <v>-77.89</v>
      </c>
      <c r="AA854">
        <v>-77.260000000000005</v>
      </c>
      <c r="AB854">
        <v>-190.99</v>
      </c>
      <c r="AC854">
        <v>-189.47</v>
      </c>
      <c r="AD854">
        <v>-320.26</v>
      </c>
      <c r="AE854">
        <v>-317.7</v>
      </c>
      <c r="AF854">
        <v>-481.84</v>
      </c>
      <c r="AG854">
        <v>-477.98</v>
      </c>
      <c r="AH854">
        <v>12.477499999999999</v>
      </c>
      <c r="AI854">
        <v>30.62</v>
      </c>
    </row>
    <row r="855" spans="1:35">
      <c r="A855">
        <v>2610</v>
      </c>
      <c r="B855" t="s">
        <v>889</v>
      </c>
      <c r="C855" s="12">
        <v>0.20219999999999999</v>
      </c>
      <c r="D855">
        <v>0.45852238000000001</v>
      </c>
      <c r="E855" s="13">
        <v>42941</v>
      </c>
      <c r="F855">
        <v>0</v>
      </c>
      <c r="G855" s="13"/>
      <c r="H855">
        <v>10.15</v>
      </c>
      <c r="I855" s="12">
        <v>4.5199999999999997E-2</v>
      </c>
      <c r="J855" s="12">
        <v>4.5199999999999997E-2</v>
      </c>
      <c r="K855" s="12">
        <v>5.0299999999999997E-2</v>
      </c>
      <c r="L855" s="13">
        <v>42971</v>
      </c>
      <c r="M855" s="12">
        <v>0.43259999999999998</v>
      </c>
      <c r="N855" s="12">
        <v>0.48449999999999999</v>
      </c>
      <c r="O855">
        <v>0.15</v>
      </c>
      <c r="P855">
        <v>0.14000000000000001</v>
      </c>
      <c r="Q855">
        <v>0.13</v>
      </c>
      <c r="R855">
        <v>3</v>
      </c>
      <c r="S855">
        <v>0.27</v>
      </c>
      <c r="T855">
        <v>-0.03</v>
      </c>
      <c r="U855">
        <v>0.09</v>
      </c>
      <c r="V855">
        <v>0.33</v>
      </c>
      <c r="W855">
        <v>1.06</v>
      </c>
      <c r="X855">
        <v>22.56</v>
      </c>
      <c r="Y855">
        <v>0.97</v>
      </c>
      <c r="Z855">
        <v>20.8</v>
      </c>
      <c r="AA855">
        <v>21.11</v>
      </c>
      <c r="AB855">
        <v>-14.02</v>
      </c>
      <c r="AC855">
        <v>-14.23</v>
      </c>
      <c r="AD855">
        <v>-53.81</v>
      </c>
      <c r="AE855">
        <v>-54.62</v>
      </c>
      <c r="AF855">
        <v>-103.55</v>
      </c>
      <c r="AG855">
        <v>-105.11</v>
      </c>
      <c r="AH855">
        <v>39.613500000000002</v>
      </c>
      <c r="AI855">
        <v>9.64</v>
      </c>
    </row>
    <row r="856" spans="1:35">
      <c r="A856">
        <v>2836</v>
      </c>
      <c r="B856" t="s">
        <v>890</v>
      </c>
      <c r="C856" s="12">
        <v>0.20830000000000001</v>
      </c>
      <c r="D856">
        <v>0.03</v>
      </c>
      <c r="E856" s="13">
        <v>42971</v>
      </c>
      <c r="F856">
        <v>0.52</v>
      </c>
      <c r="G856" s="13">
        <v>42971</v>
      </c>
      <c r="H856">
        <v>9.7899999999999991</v>
      </c>
      <c r="I856" s="12">
        <v>3.0999999999999999E-3</v>
      </c>
      <c r="J856" s="12">
        <v>5.62E-2</v>
      </c>
      <c r="K856" s="12">
        <v>6.2700000000000006E-2</v>
      </c>
      <c r="L856" s="13">
        <v>43022</v>
      </c>
      <c r="M856" s="12">
        <v>0.72370000000000001</v>
      </c>
      <c r="N856" s="12">
        <v>0.50190000000000001</v>
      </c>
      <c r="O856">
        <v>0.45</v>
      </c>
      <c r="P856">
        <v>0.45</v>
      </c>
      <c r="Q856">
        <v>0.38</v>
      </c>
      <c r="R856">
        <v>7</v>
      </c>
      <c r="S856">
        <v>0.21</v>
      </c>
      <c r="T856">
        <v>0.2</v>
      </c>
      <c r="U856">
        <v>0.21</v>
      </c>
      <c r="V856">
        <v>0.62</v>
      </c>
      <c r="W856">
        <v>0.76</v>
      </c>
      <c r="X856">
        <v>13.23</v>
      </c>
      <c r="Y856">
        <v>0.65</v>
      </c>
      <c r="Z856">
        <v>27.5</v>
      </c>
      <c r="AA856">
        <v>26.92</v>
      </c>
      <c r="AB856">
        <v>-15.93</v>
      </c>
      <c r="AC856">
        <v>-15.59</v>
      </c>
      <c r="AD856">
        <v>-65.55</v>
      </c>
      <c r="AE856">
        <v>-64.17</v>
      </c>
      <c r="AF856">
        <v>-127.58</v>
      </c>
      <c r="AG856">
        <v>-124.9</v>
      </c>
      <c r="AH856">
        <v>32.933599999999998</v>
      </c>
      <c r="AI856">
        <v>11.6</v>
      </c>
    </row>
    <row r="857" spans="1:35">
      <c r="A857">
        <v>3056</v>
      </c>
      <c r="B857" t="s">
        <v>891</v>
      </c>
      <c r="C857" s="12">
        <v>6.7799999999999999E-2</v>
      </c>
      <c r="D857">
        <v>2</v>
      </c>
      <c r="E857" s="13">
        <v>42916</v>
      </c>
      <c r="F857">
        <v>0</v>
      </c>
      <c r="G857" s="13"/>
      <c r="H857">
        <v>20</v>
      </c>
      <c r="I857" s="12">
        <v>0.1</v>
      </c>
      <c r="J857" s="12">
        <v>0.1</v>
      </c>
      <c r="K857" s="12">
        <v>0.10349999999999999</v>
      </c>
      <c r="L857" s="13">
        <v>42936</v>
      </c>
      <c r="M857" s="12">
        <v>0.55100000000000005</v>
      </c>
      <c r="N857" s="12">
        <v>0.15709999999999999</v>
      </c>
      <c r="O857">
        <v>1.93</v>
      </c>
      <c r="P857">
        <v>1.72</v>
      </c>
      <c r="Q857">
        <v>1.03</v>
      </c>
      <c r="R857">
        <v>5</v>
      </c>
      <c r="S857">
        <v>-7.0000000000000007E-2</v>
      </c>
      <c r="T857">
        <v>4.59</v>
      </c>
      <c r="U857">
        <v>-0.1</v>
      </c>
      <c r="V857">
        <v>4.42</v>
      </c>
      <c r="W857">
        <v>3.63</v>
      </c>
      <c r="X857">
        <v>4.0599999999999996</v>
      </c>
      <c r="Y857">
        <v>0.95</v>
      </c>
      <c r="Z857">
        <v>-17.8</v>
      </c>
      <c r="AA857">
        <v>-35.590000000000003</v>
      </c>
      <c r="AB857">
        <v>-90.17</v>
      </c>
      <c r="AC857">
        <v>-180.34</v>
      </c>
      <c r="AD857">
        <v>-172.88</v>
      </c>
      <c r="AE857">
        <v>-345.76</v>
      </c>
      <c r="AF857">
        <v>-276.27</v>
      </c>
      <c r="AG857">
        <v>-552.54</v>
      </c>
      <c r="AH857">
        <v>9.6721000000000004</v>
      </c>
      <c r="AI857">
        <v>39.49</v>
      </c>
    </row>
    <row r="858" spans="1:35">
      <c r="A858">
        <v>3226</v>
      </c>
      <c r="B858" t="s">
        <v>892</v>
      </c>
      <c r="C858" s="12">
        <v>8.1299999999999997E-2</v>
      </c>
      <c r="D858">
        <v>2</v>
      </c>
      <c r="E858" s="13">
        <v>42972</v>
      </c>
      <c r="F858">
        <v>0</v>
      </c>
      <c r="G858" s="13"/>
      <c r="H858">
        <v>63.2</v>
      </c>
      <c r="I858" s="12">
        <v>3.1600000000000003E-2</v>
      </c>
      <c r="J858" s="12">
        <v>3.1600000000000003E-2</v>
      </c>
      <c r="K858" s="12">
        <v>3.3000000000000002E-2</v>
      </c>
      <c r="L858" s="13">
        <v>43008</v>
      </c>
      <c r="M858" s="12">
        <v>0.64100000000000001</v>
      </c>
      <c r="N858" s="12">
        <v>0.61829999999999996</v>
      </c>
      <c r="O858">
        <v>0.67</v>
      </c>
      <c r="P858">
        <v>0.33</v>
      </c>
      <c r="Q858">
        <v>0.6</v>
      </c>
      <c r="R858">
        <v>3</v>
      </c>
      <c r="S858">
        <v>0.67</v>
      </c>
      <c r="T858">
        <v>0.53</v>
      </c>
      <c r="U858">
        <v>0.32</v>
      </c>
      <c r="V858">
        <v>1.52</v>
      </c>
      <c r="W858">
        <v>3.12</v>
      </c>
      <c r="X858">
        <v>25.69</v>
      </c>
      <c r="Y858">
        <v>4.76</v>
      </c>
      <c r="Z858">
        <v>-3.6</v>
      </c>
      <c r="AA858">
        <v>-22.77</v>
      </c>
      <c r="AB858">
        <v>-26.65</v>
      </c>
      <c r="AC858">
        <v>-168.46</v>
      </c>
      <c r="AD858">
        <v>-53</v>
      </c>
      <c r="AE858">
        <v>-334.96</v>
      </c>
      <c r="AF858">
        <v>-85.93</v>
      </c>
      <c r="AG858">
        <v>-543.09</v>
      </c>
      <c r="AH858">
        <v>9.6094000000000008</v>
      </c>
      <c r="AI858">
        <v>39.75</v>
      </c>
    </row>
    <row r="859" spans="1:35">
      <c r="A859">
        <v>3232</v>
      </c>
      <c r="B859" t="s">
        <v>893</v>
      </c>
      <c r="C859" s="12">
        <v>0.32919999999999999</v>
      </c>
      <c r="D859">
        <v>0.4</v>
      </c>
      <c r="E859" s="13">
        <v>42935</v>
      </c>
      <c r="F859">
        <v>0</v>
      </c>
      <c r="G859" s="13"/>
      <c r="H859">
        <v>18.850000000000001</v>
      </c>
      <c r="I859" s="12">
        <v>2.12E-2</v>
      </c>
      <c r="J859" s="12">
        <v>2.12E-2</v>
      </c>
      <c r="K859" s="12">
        <v>2.5399999999999999E-2</v>
      </c>
      <c r="L859" s="13">
        <v>42949</v>
      </c>
      <c r="M859" s="12">
        <v>2.8571</v>
      </c>
      <c r="N859" s="12">
        <v>0.25240000000000001</v>
      </c>
      <c r="O859">
        <v>0.77</v>
      </c>
      <c r="P859">
        <v>0.38</v>
      </c>
      <c r="Q859">
        <v>0.27</v>
      </c>
      <c r="R859">
        <v>5</v>
      </c>
      <c r="S859">
        <v>-0.21</v>
      </c>
      <c r="T859">
        <v>-0.48</v>
      </c>
      <c r="U859">
        <v>-0.35</v>
      </c>
      <c r="V859">
        <v>-1.04</v>
      </c>
      <c r="W859">
        <v>0.14000000000000001</v>
      </c>
      <c r="X859">
        <v>-12.57</v>
      </c>
      <c r="Y859">
        <v>1.81</v>
      </c>
      <c r="Z859">
        <v>22.57</v>
      </c>
      <c r="AA859">
        <v>42.55</v>
      </c>
      <c r="AB859">
        <v>5.27</v>
      </c>
      <c r="AC859">
        <v>9.94</v>
      </c>
      <c r="AD859">
        <v>-14.5</v>
      </c>
      <c r="AE859">
        <v>-27.33</v>
      </c>
      <c r="AF859">
        <v>-39.21</v>
      </c>
      <c r="AG859">
        <v>-73.91</v>
      </c>
      <c r="AH859">
        <v>42.933199999999999</v>
      </c>
      <c r="AI859">
        <v>8.9</v>
      </c>
    </row>
    <row r="860" spans="1:35">
      <c r="A860">
        <v>3276</v>
      </c>
      <c r="B860" t="s">
        <v>894</v>
      </c>
      <c r="C860" s="12">
        <v>0.1847</v>
      </c>
      <c r="D860">
        <v>0.1</v>
      </c>
      <c r="E860" s="13">
        <v>42916</v>
      </c>
      <c r="F860">
        <v>0</v>
      </c>
      <c r="G860" s="13"/>
      <c r="H860">
        <v>12.95</v>
      </c>
      <c r="I860" s="12">
        <v>7.7000000000000002E-3</v>
      </c>
      <c r="J860" s="12">
        <v>7.7000000000000002E-3</v>
      </c>
      <c r="K860" s="12">
        <v>8.5000000000000006E-3</v>
      </c>
      <c r="L860" s="13">
        <v>42943</v>
      </c>
      <c r="M860" s="12">
        <v>0.3448</v>
      </c>
      <c r="N860" s="12">
        <v>0.45129999999999998</v>
      </c>
      <c r="O860">
        <v>0.13</v>
      </c>
      <c r="P860">
        <v>7.0000000000000007E-2</v>
      </c>
      <c r="Q860">
        <v>0.04</v>
      </c>
      <c r="R860">
        <v>2</v>
      </c>
      <c r="S860">
        <v>-0.28000000000000003</v>
      </c>
      <c r="T860">
        <v>-0.22</v>
      </c>
      <c r="U860">
        <v>0.5</v>
      </c>
      <c r="V860">
        <v>0</v>
      </c>
      <c r="W860">
        <v>0.28999999999999998</v>
      </c>
      <c r="X860">
        <v>647.5</v>
      </c>
      <c r="Y860">
        <v>1.23</v>
      </c>
      <c r="Z860">
        <v>2.91</v>
      </c>
      <c r="AA860">
        <v>3.77</v>
      </c>
      <c r="AB860">
        <v>-2.99</v>
      </c>
      <c r="AC860">
        <v>-3.87</v>
      </c>
      <c r="AD860">
        <v>-9.74</v>
      </c>
      <c r="AE860">
        <v>-12.61</v>
      </c>
      <c r="AF860">
        <v>-18.170000000000002</v>
      </c>
      <c r="AG860">
        <v>-23.54</v>
      </c>
      <c r="AH860">
        <v>183.0915</v>
      </c>
      <c r="AI860">
        <v>2.09</v>
      </c>
    </row>
    <row r="861" spans="1:35">
      <c r="A861">
        <v>3294</v>
      </c>
      <c r="B861" t="s">
        <v>895</v>
      </c>
      <c r="C861" s="12">
        <v>0.1603</v>
      </c>
      <c r="D861">
        <v>0.3</v>
      </c>
      <c r="E861" s="13">
        <v>42941</v>
      </c>
      <c r="F861">
        <v>0</v>
      </c>
      <c r="G861" s="13"/>
      <c r="H861">
        <v>17</v>
      </c>
      <c r="I861" s="12">
        <v>1.7600000000000001E-2</v>
      </c>
      <c r="J861" s="12">
        <v>1.7600000000000001E-2</v>
      </c>
      <c r="K861" s="12">
        <v>1.9199999999999998E-2</v>
      </c>
      <c r="L861" s="13">
        <v>42966</v>
      </c>
      <c r="M861" s="12">
        <v>0.5</v>
      </c>
      <c r="N861" s="12">
        <v>0.48880000000000001</v>
      </c>
      <c r="O861">
        <v>0.1</v>
      </c>
      <c r="P861">
        <v>0.22</v>
      </c>
      <c r="Q861">
        <v>0.67</v>
      </c>
      <c r="R861">
        <v>5</v>
      </c>
      <c r="S861">
        <v>-0.49</v>
      </c>
      <c r="T861">
        <v>0.23</v>
      </c>
      <c r="U861">
        <v>0.56999999999999995</v>
      </c>
      <c r="V861">
        <v>0.31</v>
      </c>
      <c r="W861">
        <v>0.6</v>
      </c>
      <c r="X861">
        <v>36.96</v>
      </c>
      <c r="Y861">
        <v>0.93</v>
      </c>
      <c r="Z861">
        <v>4.6100000000000003</v>
      </c>
      <c r="AA861">
        <v>7.84</v>
      </c>
      <c r="AB861">
        <v>-8.73</v>
      </c>
      <c r="AC861">
        <v>-14.84</v>
      </c>
      <c r="AD861">
        <v>-23.98</v>
      </c>
      <c r="AE861">
        <v>-40.76</v>
      </c>
      <c r="AF861">
        <v>-43.04</v>
      </c>
      <c r="AG861">
        <v>-73.17</v>
      </c>
      <c r="AH861">
        <v>61.719799999999999</v>
      </c>
      <c r="AI861">
        <v>6.19</v>
      </c>
    </row>
    <row r="862" spans="1:35">
      <c r="A862">
        <v>3310</v>
      </c>
      <c r="B862" t="s">
        <v>896</v>
      </c>
      <c r="C862" s="12">
        <v>1.7299999999999999E-2</v>
      </c>
      <c r="D862">
        <v>0.5</v>
      </c>
      <c r="E862" s="13">
        <v>42910</v>
      </c>
      <c r="F862">
        <v>0</v>
      </c>
      <c r="G862" s="13"/>
      <c r="H862">
        <v>24.1</v>
      </c>
      <c r="I862" s="12">
        <v>2.07E-2</v>
      </c>
      <c r="J862" s="12">
        <v>2.07E-2</v>
      </c>
      <c r="K862" s="12">
        <v>2.0899999999999998E-2</v>
      </c>
      <c r="L862" s="13">
        <v>42931</v>
      </c>
      <c r="M862" s="12">
        <v>0.5</v>
      </c>
      <c r="N862" s="12">
        <v>0.29139999999999999</v>
      </c>
      <c r="O862">
        <v>0.33</v>
      </c>
      <c r="P862">
        <v>0.2</v>
      </c>
      <c r="Q862">
        <v>0.34</v>
      </c>
      <c r="R862">
        <v>6</v>
      </c>
      <c r="S862">
        <v>0.22</v>
      </c>
      <c r="T862">
        <v>7.0000000000000007E-2</v>
      </c>
      <c r="U862">
        <v>-0.08</v>
      </c>
      <c r="V862">
        <v>0.21</v>
      </c>
      <c r="W862">
        <v>1</v>
      </c>
      <c r="X862">
        <v>23.4</v>
      </c>
      <c r="Y862">
        <v>1.68</v>
      </c>
      <c r="Z862">
        <v>-8.67</v>
      </c>
      <c r="AA862">
        <v>-20.89</v>
      </c>
      <c r="AB862">
        <v>-23.32</v>
      </c>
      <c r="AC862">
        <v>-56.19</v>
      </c>
      <c r="AD862">
        <v>-40.06</v>
      </c>
      <c r="AE862">
        <v>-96.54</v>
      </c>
      <c r="AF862">
        <v>-60.98</v>
      </c>
      <c r="AG862">
        <v>-146.97</v>
      </c>
      <c r="AH862">
        <v>39.656999999999996</v>
      </c>
      <c r="AI862">
        <v>9.6300000000000008</v>
      </c>
    </row>
    <row r="863" spans="1:35">
      <c r="A863">
        <v>3434</v>
      </c>
      <c r="B863" t="s">
        <v>897</v>
      </c>
      <c r="C863" s="12">
        <v>0.20480000000000001</v>
      </c>
      <c r="D863">
        <v>0.35</v>
      </c>
      <c r="E863" s="13">
        <v>42971</v>
      </c>
      <c r="F863">
        <v>0</v>
      </c>
      <c r="G863" s="13"/>
      <c r="H863">
        <v>13</v>
      </c>
      <c r="I863" s="12">
        <v>2.69E-2</v>
      </c>
      <c r="J863" s="12">
        <v>2.69E-2</v>
      </c>
      <c r="K863" s="12">
        <v>0.03</v>
      </c>
      <c r="L863" s="13">
        <v>42997</v>
      </c>
      <c r="M863" s="12">
        <v>0.48609999999999998</v>
      </c>
      <c r="N863" s="12">
        <v>0.24340000000000001</v>
      </c>
      <c r="O863">
        <v>0.12</v>
      </c>
      <c r="P863">
        <v>0.06</v>
      </c>
      <c r="Q863">
        <v>0.36</v>
      </c>
      <c r="R863">
        <v>4</v>
      </c>
      <c r="S863">
        <v>0.09</v>
      </c>
      <c r="T863">
        <v>0.19</v>
      </c>
      <c r="U863">
        <v>0.2</v>
      </c>
      <c r="V863">
        <v>0.48</v>
      </c>
      <c r="W863">
        <v>0.72</v>
      </c>
      <c r="X863">
        <v>17.57</v>
      </c>
      <c r="Y863">
        <v>1.23</v>
      </c>
      <c r="Z863">
        <v>12.73</v>
      </c>
      <c r="AA863">
        <v>16.55</v>
      </c>
      <c r="AB863">
        <v>-8.0500000000000007</v>
      </c>
      <c r="AC863">
        <v>-10.46</v>
      </c>
      <c r="AD863">
        <v>-31.79</v>
      </c>
      <c r="AE863">
        <v>-41.33</v>
      </c>
      <c r="AF863">
        <v>-61.47</v>
      </c>
      <c r="AG863">
        <v>-79.91</v>
      </c>
      <c r="AH863">
        <v>51.835000000000001</v>
      </c>
      <c r="AI863">
        <v>7.37</v>
      </c>
    </row>
    <row r="864" spans="1:35">
      <c r="A864">
        <v>3481</v>
      </c>
      <c r="B864" t="s">
        <v>898</v>
      </c>
      <c r="C864" s="12">
        <v>0.12820000000000001</v>
      </c>
      <c r="D864">
        <v>0.2</v>
      </c>
      <c r="E864" s="13">
        <v>42927</v>
      </c>
      <c r="F864">
        <v>0</v>
      </c>
      <c r="G864" s="13"/>
      <c r="H864">
        <v>12.1</v>
      </c>
      <c r="I864" s="12">
        <v>1.6500000000000001E-2</v>
      </c>
      <c r="J864" s="12">
        <v>1.6500000000000001E-2</v>
      </c>
      <c r="K864" s="12">
        <v>1.77E-2</v>
      </c>
      <c r="L864" s="13">
        <v>42963</v>
      </c>
      <c r="M864" s="12">
        <v>0.1835</v>
      </c>
      <c r="N864" s="12">
        <v>2.1600000000000001E-2</v>
      </c>
      <c r="O864">
        <v>0.35</v>
      </c>
      <c r="P864">
        <v>0.18</v>
      </c>
      <c r="Q864">
        <v>0.46</v>
      </c>
      <c r="R864">
        <v>6</v>
      </c>
      <c r="S864">
        <v>-0.86</v>
      </c>
      <c r="T864">
        <v>-0.35</v>
      </c>
      <c r="U864">
        <v>0.31</v>
      </c>
      <c r="V864">
        <v>-0.9</v>
      </c>
      <c r="W864">
        <v>1.0900000000000001</v>
      </c>
      <c r="X864">
        <v>-7.66</v>
      </c>
      <c r="Y864">
        <v>0.56000000000000005</v>
      </c>
      <c r="Z864">
        <v>1.8</v>
      </c>
      <c r="AA864">
        <v>2.1800000000000002</v>
      </c>
      <c r="AB864">
        <v>-10.51</v>
      </c>
      <c r="AC864">
        <v>-12.72</v>
      </c>
      <c r="AD864">
        <v>-24.58</v>
      </c>
      <c r="AE864">
        <v>-29.74</v>
      </c>
      <c r="AF864">
        <v>-42.17</v>
      </c>
      <c r="AG864">
        <v>-51.03</v>
      </c>
      <c r="AH864">
        <v>93.976100000000002</v>
      </c>
      <c r="AI864">
        <v>4.0599999999999996</v>
      </c>
    </row>
    <row r="865" spans="1:35">
      <c r="A865">
        <v>3532</v>
      </c>
      <c r="B865" t="s">
        <v>899</v>
      </c>
      <c r="C865" s="12">
        <v>0.1164</v>
      </c>
      <c r="D865">
        <v>1.1000000000000001</v>
      </c>
      <c r="E865" s="13">
        <v>42923</v>
      </c>
      <c r="F865">
        <v>0</v>
      </c>
      <c r="H865">
        <v>99.3</v>
      </c>
      <c r="I865" s="12">
        <v>1.11E-2</v>
      </c>
      <c r="J865" s="12">
        <v>1.11E-2</v>
      </c>
      <c r="K865" s="12">
        <v>1.18E-2</v>
      </c>
      <c r="L865" s="13">
        <v>42952</v>
      </c>
      <c r="M865" s="12">
        <v>0.66669999999999996</v>
      </c>
      <c r="N865" s="12">
        <v>0.94169999999999998</v>
      </c>
      <c r="O865">
        <v>0.8</v>
      </c>
      <c r="P865">
        <v>0.48</v>
      </c>
      <c r="Q865">
        <v>0.81</v>
      </c>
      <c r="R865">
        <v>8</v>
      </c>
      <c r="S865">
        <v>0.17</v>
      </c>
      <c r="T865">
        <v>0.31</v>
      </c>
      <c r="U865">
        <v>0.17</v>
      </c>
      <c r="V865">
        <v>0.65</v>
      </c>
      <c r="W865">
        <v>1.65</v>
      </c>
      <c r="X865">
        <v>118.21</v>
      </c>
      <c r="Y865">
        <v>3.88</v>
      </c>
      <c r="Z865">
        <v>0.59</v>
      </c>
      <c r="AA865">
        <v>5.82</v>
      </c>
      <c r="AB865">
        <v>-7.62</v>
      </c>
      <c r="AC865">
        <v>-75.66</v>
      </c>
      <c r="AD865">
        <v>-17</v>
      </c>
      <c r="AE865">
        <v>-168.78</v>
      </c>
      <c r="AF865">
        <v>-28.72</v>
      </c>
      <c r="AG865">
        <v>-285.19</v>
      </c>
      <c r="AH865">
        <v>17.181799999999999</v>
      </c>
      <c r="AI865">
        <v>22.23</v>
      </c>
    </row>
    <row r="866" spans="1:35">
      <c r="A866">
        <v>3587</v>
      </c>
      <c r="B866" t="s">
        <v>900</v>
      </c>
      <c r="C866" s="12">
        <v>0.2198</v>
      </c>
      <c r="D866">
        <v>2.9611341499999999</v>
      </c>
      <c r="E866" s="13">
        <v>42930</v>
      </c>
      <c r="F866">
        <v>0</v>
      </c>
      <c r="H866">
        <v>113</v>
      </c>
      <c r="I866" s="12">
        <v>2.6200000000000001E-2</v>
      </c>
      <c r="J866" s="12">
        <v>2.6200000000000001E-2</v>
      </c>
      <c r="K866" s="12">
        <v>2.9399999999999999E-2</v>
      </c>
      <c r="L866" s="13">
        <v>42952</v>
      </c>
      <c r="M866" s="12">
        <v>0.76910000000000001</v>
      </c>
      <c r="N866" s="12">
        <v>0.2626</v>
      </c>
      <c r="O866">
        <v>3.67</v>
      </c>
      <c r="P866">
        <v>3.16</v>
      </c>
      <c r="Q866">
        <v>2.14</v>
      </c>
      <c r="R866">
        <v>8</v>
      </c>
      <c r="S866">
        <v>1</v>
      </c>
      <c r="T866">
        <v>1.44</v>
      </c>
      <c r="U866">
        <v>1.5</v>
      </c>
      <c r="V866">
        <v>3.94</v>
      </c>
      <c r="W866">
        <v>3.85</v>
      </c>
      <c r="X866">
        <v>22.42</v>
      </c>
      <c r="Y866">
        <v>4.07</v>
      </c>
      <c r="Z866">
        <v>14.26</v>
      </c>
      <c r="AA866">
        <v>161.1</v>
      </c>
      <c r="AB866">
        <v>-6.1</v>
      </c>
      <c r="AC866">
        <v>-68.959999999999994</v>
      </c>
      <c r="AD866">
        <v>-29.37</v>
      </c>
      <c r="AE866">
        <v>-331.88</v>
      </c>
      <c r="AF866">
        <v>-58.45</v>
      </c>
      <c r="AG866">
        <v>-660.54</v>
      </c>
      <c r="AH866">
        <v>6.0853999999999999</v>
      </c>
      <c r="AI866">
        <v>62.77</v>
      </c>
    </row>
    <row r="867" spans="1:35">
      <c r="A867">
        <v>3703</v>
      </c>
      <c r="B867" t="s">
        <v>901</v>
      </c>
      <c r="C867" s="12">
        <v>7.5499999999999998E-2</v>
      </c>
      <c r="D867">
        <v>0.5</v>
      </c>
      <c r="E867" s="13">
        <v>42956</v>
      </c>
      <c r="F867">
        <v>0</v>
      </c>
      <c r="H867">
        <v>10.9</v>
      </c>
      <c r="I867" s="12">
        <v>4.5900000000000003E-2</v>
      </c>
      <c r="J867" s="12">
        <v>4.5900000000000003E-2</v>
      </c>
      <c r="K867" s="14">
        <v>4.7699999999999999E-2</v>
      </c>
      <c r="L867" s="13">
        <v>42978</v>
      </c>
      <c r="M867" s="12">
        <v>0.76919999999999999</v>
      </c>
      <c r="N867" s="12">
        <v>0.37869999999999998</v>
      </c>
      <c r="O867">
        <v>0.5</v>
      </c>
      <c r="P867">
        <v>0.51</v>
      </c>
      <c r="Q867">
        <v>0.74</v>
      </c>
      <c r="R867">
        <v>8</v>
      </c>
      <c r="S867">
        <v>-0.02</v>
      </c>
      <c r="T867">
        <v>-0.44</v>
      </c>
      <c r="U867">
        <v>0.27</v>
      </c>
      <c r="V867">
        <v>-0.19</v>
      </c>
      <c r="W867">
        <v>0.65</v>
      </c>
      <c r="X867">
        <v>68.13</v>
      </c>
      <c r="Y867">
        <v>0.42</v>
      </c>
      <c r="Z867">
        <v>-6.49</v>
      </c>
      <c r="AA867">
        <v>-7.07</v>
      </c>
      <c r="AB867">
        <v>-39.81</v>
      </c>
      <c r="AC867">
        <v>-43.39</v>
      </c>
      <c r="AD867">
        <v>-77.89</v>
      </c>
      <c r="AE867">
        <v>-84.9</v>
      </c>
      <c r="AF867">
        <v>-125.49</v>
      </c>
      <c r="AG867">
        <v>-136.79</v>
      </c>
      <c r="AH867">
        <v>38.544899999999998</v>
      </c>
      <c r="AI867">
        <v>9.91</v>
      </c>
    </row>
    <row r="868" spans="1:35">
      <c r="A868">
        <v>4113</v>
      </c>
      <c r="B868" t="s">
        <v>902</v>
      </c>
      <c r="C868" s="12">
        <v>2.5700000000000001E-2</v>
      </c>
      <c r="D868">
        <v>0.81225650000000005</v>
      </c>
      <c r="E868" s="13">
        <v>42958</v>
      </c>
      <c r="F868">
        <v>0</v>
      </c>
      <c r="H868">
        <v>9.35</v>
      </c>
      <c r="I868" s="12">
        <v>8.6900000000000005E-2</v>
      </c>
      <c r="J868" s="12">
        <v>8.6900000000000005E-2</v>
      </c>
      <c r="K868" s="14">
        <v>8.7999999999999995E-2</v>
      </c>
      <c r="L868" s="13">
        <v>42980</v>
      </c>
      <c r="M868" s="12">
        <v>0.59289999999999998</v>
      </c>
      <c r="N868" s="12">
        <v>0.16739999999999999</v>
      </c>
      <c r="O868">
        <v>2.4300000000000002</v>
      </c>
      <c r="P868">
        <v>1.84</v>
      </c>
      <c r="Q868">
        <v>1.1000000000000001</v>
      </c>
      <c r="R868">
        <v>5</v>
      </c>
      <c r="S868">
        <v>0.1</v>
      </c>
      <c r="T868">
        <v>0.09</v>
      </c>
      <c r="U868">
        <v>0</v>
      </c>
      <c r="V868">
        <v>0.19</v>
      </c>
      <c r="W868">
        <v>1.37</v>
      </c>
      <c r="X868">
        <v>14.84</v>
      </c>
      <c r="Y868">
        <v>0.54</v>
      </c>
      <c r="Z868">
        <v>-32.83</v>
      </c>
      <c r="AA868">
        <v>-30.7</v>
      </c>
      <c r="AB868">
        <v>-94.42</v>
      </c>
      <c r="AC868">
        <v>-88.29</v>
      </c>
      <c r="AD868">
        <v>-164.81</v>
      </c>
      <c r="AE868">
        <v>-154.1</v>
      </c>
      <c r="AF868">
        <v>-252.8</v>
      </c>
      <c r="AG868">
        <v>-236.37</v>
      </c>
      <c r="AH868">
        <v>24.310400000000001</v>
      </c>
      <c r="AI868">
        <v>15.71</v>
      </c>
    </row>
    <row r="869" spans="1:35">
      <c r="A869">
        <v>4513</v>
      </c>
      <c r="B869" t="s">
        <v>903</v>
      </c>
      <c r="C869" s="12">
        <v>0.17979999999999999</v>
      </c>
      <c r="D869">
        <v>0.5</v>
      </c>
      <c r="E869" s="13">
        <v>42937</v>
      </c>
      <c r="F869">
        <v>0</v>
      </c>
      <c r="H869">
        <v>9.42</v>
      </c>
      <c r="I869" s="12">
        <v>5.3100000000000001E-2</v>
      </c>
      <c r="J869" s="12">
        <v>5.3100000000000001E-2</v>
      </c>
      <c r="K869" s="12">
        <v>5.8299999999999998E-2</v>
      </c>
      <c r="L869" s="13">
        <v>42966</v>
      </c>
      <c r="M869" s="12">
        <v>0.30669999999999997</v>
      </c>
      <c r="N869" s="12">
        <v>0.15770000000000001</v>
      </c>
      <c r="O869">
        <v>0.17</v>
      </c>
      <c r="P869">
        <v>0.08</v>
      </c>
      <c r="Q869">
        <v>0.42</v>
      </c>
      <c r="R869">
        <v>4</v>
      </c>
      <c r="S869">
        <v>-0.33</v>
      </c>
      <c r="T869">
        <v>-0.13</v>
      </c>
      <c r="U869">
        <v>-0.41</v>
      </c>
      <c r="V869">
        <v>-0.87</v>
      </c>
      <c r="W869">
        <v>1.63</v>
      </c>
      <c r="X869">
        <v>-6.98</v>
      </c>
      <c r="Y869">
        <v>0.86</v>
      </c>
      <c r="Z869">
        <v>18.79</v>
      </c>
      <c r="AA869">
        <v>17.7</v>
      </c>
      <c r="AB869">
        <v>-21.7</v>
      </c>
      <c r="AC869">
        <v>-20.440000000000001</v>
      </c>
      <c r="AD869">
        <v>-67.98</v>
      </c>
      <c r="AE869">
        <v>-64.040000000000006</v>
      </c>
      <c r="AF869">
        <v>-125.83</v>
      </c>
      <c r="AG869">
        <v>-118.54</v>
      </c>
      <c r="AH869">
        <v>36.700600000000001</v>
      </c>
      <c r="AI869">
        <v>10.41</v>
      </c>
    </row>
    <row r="870" spans="1:35">
      <c r="A870">
        <v>4532</v>
      </c>
      <c r="B870" t="s">
        <v>904</v>
      </c>
      <c r="C870" s="14">
        <v>0.16750000000000001</v>
      </c>
      <c r="D870">
        <v>1.6</v>
      </c>
      <c r="E870" s="13">
        <v>42922</v>
      </c>
      <c r="F870">
        <v>0</v>
      </c>
      <c r="H870">
        <v>33.700000000000003</v>
      </c>
      <c r="I870" s="12">
        <v>4.7500000000000001E-2</v>
      </c>
      <c r="J870" s="12">
        <v>4.7500000000000001E-2</v>
      </c>
      <c r="K870" s="12">
        <v>5.1799999999999999E-2</v>
      </c>
      <c r="L870" s="13">
        <v>42938</v>
      </c>
      <c r="M870" s="12">
        <v>0.86019999999999996</v>
      </c>
      <c r="N870" s="14">
        <v>0.42759999999999998</v>
      </c>
      <c r="O870">
        <v>1.8</v>
      </c>
      <c r="P870">
        <v>1.6</v>
      </c>
      <c r="Q870">
        <v>1.1000000000000001</v>
      </c>
      <c r="R870">
        <v>8</v>
      </c>
      <c r="S870">
        <v>0.65</v>
      </c>
      <c r="T870">
        <v>1.1000000000000001</v>
      </c>
      <c r="U870">
        <v>0.57999999999999996</v>
      </c>
      <c r="V870">
        <v>2.33</v>
      </c>
      <c r="W870">
        <v>1.86</v>
      </c>
      <c r="X870">
        <v>13.59</v>
      </c>
      <c r="Y870">
        <v>2.08</v>
      </c>
      <c r="Z870">
        <v>14.04</v>
      </c>
      <c r="AA870">
        <v>47.3</v>
      </c>
      <c r="AB870">
        <v>-21.98</v>
      </c>
      <c r="AC870">
        <v>-74.08</v>
      </c>
      <c r="AD870">
        <v>-63.15</v>
      </c>
      <c r="AE870">
        <v>-212.8</v>
      </c>
      <c r="AF870">
        <v>-114.6</v>
      </c>
      <c r="AG870">
        <v>-386.2</v>
      </c>
      <c r="AH870">
        <v>11.534000000000001</v>
      </c>
      <c r="AI870">
        <v>33.119999999999997</v>
      </c>
    </row>
    <row r="871" spans="1:35">
      <c r="A871">
        <v>4533</v>
      </c>
      <c r="B871" t="s">
        <v>905</v>
      </c>
      <c r="C871" s="12">
        <v>0.15740000000000001</v>
      </c>
      <c r="D871">
        <v>0.5</v>
      </c>
      <c r="E871" s="13">
        <v>42952</v>
      </c>
      <c r="F871">
        <v>0</v>
      </c>
      <c r="H871">
        <v>16</v>
      </c>
      <c r="I871" s="12">
        <v>3.1300000000000001E-2</v>
      </c>
      <c r="J871" s="12">
        <v>3.1300000000000001E-2</v>
      </c>
      <c r="K871" s="12">
        <v>3.39E-2</v>
      </c>
      <c r="L871" s="13">
        <v>42978</v>
      </c>
      <c r="M871" s="12">
        <v>0.87719999999999998</v>
      </c>
      <c r="N871" s="12">
        <v>0.11219999999999999</v>
      </c>
      <c r="O871">
        <v>0.47</v>
      </c>
      <c r="P871">
        <v>0.56000000000000005</v>
      </c>
      <c r="Q871">
        <v>0.75</v>
      </c>
      <c r="R871">
        <v>9</v>
      </c>
      <c r="S871">
        <v>0.36</v>
      </c>
      <c r="T871">
        <v>0.34</v>
      </c>
      <c r="U871">
        <v>0.31</v>
      </c>
      <c r="V871">
        <v>1.01</v>
      </c>
      <c r="W871">
        <v>0.56999999999999995</v>
      </c>
      <c r="X871">
        <v>16</v>
      </c>
      <c r="Y871">
        <v>0.97</v>
      </c>
      <c r="Z871">
        <v>7.74</v>
      </c>
      <c r="AA871">
        <v>12.38</v>
      </c>
      <c r="AB871">
        <v>-15.86</v>
      </c>
      <c r="AC871">
        <v>-25.37</v>
      </c>
      <c r="AD871">
        <v>-42.83</v>
      </c>
      <c r="AE871">
        <v>-68.52</v>
      </c>
      <c r="AF871">
        <v>-76.53</v>
      </c>
      <c r="AG871">
        <v>-122.46</v>
      </c>
      <c r="AH871">
        <v>37.081699999999998</v>
      </c>
      <c r="AI871">
        <v>10.3</v>
      </c>
    </row>
    <row r="872" spans="1:35">
      <c r="A872">
        <v>4938</v>
      </c>
      <c r="B872" t="s">
        <v>906</v>
      </c>
      <c r="C872" s="12">
        <v>0.1361</v>
      </c>
      <c r="D872">
        <v>5</v>
      </c>
      <c r="E872" s="13">
        <v>42949</v>
      </c>
      <c r="F872">
        <v>0</v>
      </c>
      <c r="G872" s="13"/>
      <c r="H872">
        <v>82.1</v>
      </c>
      <c r="I872" s="12">
        <v>6.0900000000000003E-2</v>
      </c>
      <c r="J872" s="12">
        <v>6.0900000000000003E-2</v>
      </c>
      <c r="K872" s="12">
        <v>6.5299999999999997E-2</v>
      </c>
      <c r="L872" s="13">
        <v>42973</v>
      </c>
      <c r="M872" s="12">
        <v>0.54169999999999996</v>
      </c>
      <c r="N872" s="12">
        <v>3.8199999999999998E-2</v>
      </c>
      <c r="O872">
        <v>3.95</v>
      </c>
      <c r="P872">
        <v>2.46</v>
      </c>
      <c r="Q872">
        <v>1.65</v>
      </c>
      <c r="R872">
        <v>6</v>
      </c>
      <c r="S872">
        <v>1.58</v>
      </c>
      <c r="T872">
        <v>1.55</v>
      </c>
      <c r="U872">
        <v>2.09</v>
      </c>
      <c r="V872">
        <v>5.22</v>
      </c>
      <c r="W872">
        <v>9.23</v>
      </c>
      <c r="X872">
        <v>10.42</v>
      </c>
      <c r="Y872">
        <v>1.48</v>
      </c>
      <c r="Z872">
        <v>8.92</v>
      </c>
      <c r="AA872">
        <v>73.239999999999995</v>
      </c>
      <c r="AB872">
        <v>-36.61</v>
      </c>
      <c r="AC872">
        <v>-300.58</v>
      </c>
      <c r="AD872">
        <v>-88.65</v>
      </c>
      <c r="AE872">
        <v>-727.8</v>
      </c>
      <c r="AF872">
        <v>-153.69</v>
      </c>
      <c r="AG872">
        <v>-1261.83</v>
      </c>
      <c r="AH872">
        <v>3.7450999999999999</v>
      </c>
      <c r="AI872">
        <v>102</v>
      </c>
    </row>
    <row r="873" spans="1:35">
      <c r="A873">
        <v>5102</v>
      </c>
      <c r="B873" t="s">
        <v>907</v>
      </c>
      <c r="C873" s="12">
        <v>0.16850000000000001</v>
      </c>
      <c r="D873">
        <v>0.7</v>
      </c>
      <c r="E873" s="13">
        <v>42928</v>
      </c>
      <c r="F873">
        <v>0</v>
      </c>
      <c r="G873" s="13"/>
      <c r="H873">
        <v>14.4</v>
      </c>
      <c r="I873" s="12">
        <v>4.8599999999999997E-2</v>
      </c>
      <c r="J873" s="12">
        <v>4.8599999999999997E-2</v>
      </c>
      <c r="K873" s="12">
        <v>5.3100000000000001E-2</v>
      </c>
      <c r="L873" s="13">
        <v>42959</v>
      </c>
      <c r="M873" s="12">
        <v>0.84340000000000004</v>
      </c>
      <c r="N873" s="12">
        <v>0.44979999999999998</v>
      </c>
      <c r="O873">
        <v>0.65</v>
      </c>
      <c r="P873">
        <v>0.81</v>
      </c>
      <c r="Q873">
        <v>0.56999999999999995</v>
      </c>
      <c r="R873">
        <v>8</v>
      </c>
      <c r="S873">
        <v>0.1</v>
      </c>
      <c r="T873">
        <v>0.24</v>
      </c>
      <c r="U873">
        <v>0.21</v>
      </c>
      <c r="V873">
        <v>0.55000000000000004</v>
      </c>
      <c r="W873">
        <v>0.83</v>
      </c>
      <c r="X873">
        <v>18.46</v>
      </c>
      <c r="Y873">
        <v>1.08</v>
      </c>
      <c r="Z873">
        <v>14.6</v>
      </c>
      <c r="AA873">
        <v>21.03</v>
      </c>
      <c r="AB873">
        <v>-22.29</v>
      </c>
      <c r="AC873">
        <v>-32.1</v>
      </c>
      <c r="AD873">
        <v>-64.459999999999994</v>
      </c>
      <c r="AE873">
        <v>-92.82</v>
      </c>
      <c r="AF873">
        <v>-117.16</v>
      </c>
      <c r="AG873">
        <v>-168.72</v>
      </c>
      <c r="AH873">
        <v>26.351299999999998</v>
      </c>
      <c r="AI873">
        <v>14.5</v>
      </c>
    </row>
    <row r="874" spans="1:35">
      <c r="A874">
        <v>5201</v>
      </c>
      <c r="B874" t="s">
        <v>908</v>
      </c>
      <c r="C874" s="12">
        <v>5.1900000000000002E-2</v>
      </c>
      <c r="D874">
        <v>1.1000000000000001</v>
      </c>
      <c r="E874" s="13">
        <v>42972</v>
      </c>
      <c r="F874">
        <v>0</v>
      </c>
      <c r="H874">
        <v>21</v>
      </c>
      <c r="I874" s="12">
        <v>5.2400000000000002E-2</v>
      </c>
      <c r="J874" s="12">
        <v>5.2400000000000002E-2</v>
      </c>
      <c r="K874" s="12">
        <v>5.3800000000000001E-2</v>
      </c>
      <c r="L874" s="13">
        <v>42999</v>
      </c>
      <c r="M874" s="12">
        <v>0.873</v>
      </c>
      <c r="N874" s="12">
        <v>0.1588</v>
      </c>
      <c r="O874">
        <v>1.07</v>
      </c>
      <c r="P874">
        <v>0.54</v>
      </c>
      <c r="Q874">
        <v>0.33</v>
      </c>
      <c r="R874">
        <v>4</v>
      </c>
      <c r="S874">
        <v>-0.28999999999999998</v>
      </c>
      <c r="T874">
        <v>-0.41</v>
      </c>
      <c r="U874">
        <v>0.28000000000000003</v>
      </c>
      <c r="V874">
        <v>-0.42</v>
      </c>
      <c r="W874">
        <v>1.26</v>
      </c>
      <c r="X874">
        <v>2100</v>
      </c>
      <c r="Y874">
        <v>2.0299999999999998</v>
      </c>
      <c r="Z874">
        <v>-13.28</v>
      </c>
      <c r="AA874">
        <v>-27.88</v>
      </c>
      <c r="AB874">
        <v>-50.9</v>
      </c>
      <c r="AC874">
        <v>-106.88</v>
      </c>
      <c r="AD874">
        <v>-93.89</v>
      </c>
      <c r="AE874">
        <v>-197.16</v>
      </c>
      <c r="AF874">
        <v>-147.63</v>
      </c>
      <c r="AG874">
        <v>-310.02</v>
      </c>
      <c r="AH874">
        <v>17.721900000000002</v>
      </c>
      <c r="AI874">
        <v>21.56</v>
      </c>
    </row>
    <row r="875" spans="1:35">
      <c r="A875">
        <v>5212</v>
      </c>
      <c r="B875" t="s">
        <v>909</v>
      </c>
      <c r="C875" s="12">
        <v>4.0000000000000002E-4</v>
      </c>
      <c r="D875">
        <v>0.75</v>
      </c>
      <c r="E875" s="13">
        <v>42931</v>
      </c>
      <c r="F875">
        <v>0</v>
      </c>
      <c r="H875">
        <v>23.4</v>
      </c>
      <c r="I875" s="12">
        <v>3.2099999999999997E-2</v>
      </c>
      <c r="J875" s="12">
        <v>3.2099999999999997E-2</v>
      </c>
      <c r="K875" s="12">
        <v>3.2099999999999997E-2</v>
      </c>
      <c r="L875" s="13">
        <v>42957</v>
      </c>
      <c r="M875" s="12">
        <v>0.8427</v>
      </c>
      <c r="N875" s="12">
        <v>0.2064</v>
      </c>
      <c r="O875">
        <v>0.42</v>
      </c>
      <c r="P875">
        <v>0.38</v>
      </c>
      <c r="Q875">
        <v>0.59</v>
      </c>
      <c r="R875">
        <v>9</v>
      </c>
      <c r="S875">
        <v>-0.51</v>
      </c>
      <c r="T875">
        <v>0.15</v>
      </c>
      <c r="U875">
        <v>0.59</v>
      </c>
      <c r="V875">
        <v>0.23</v>
      </c>
      <c r="W875">
        <v>0.89</v>
      </c>
      <c r="X875">
        <v>30</v>
      </c>
      <c r="Y875">
        <v>2.27</v>
      </c>
      <c r="Z875">
        <v>-15.96</v>
      </c>
      <c r="AA875">
        <v>-37.36</v>
      </c>
      <c r="AB875">
        <v>-38.409999999999997</v>
      </c>
      <c r="AC875">
        <v>-89.87</v>
      </c>
      <c r="AD875">
        <v>-64.05</v>
      </c>
      <c r="AE875">
        <v>-149.88</v>
      </c>
      <c r="AF875">
        <v>-96.11</v>
      </c>
      <c r="AG875">
        <v>-224.9</v>
      </c>
      <c r="AH875">
        <v>26.661300000000001</v>
      </c>
      <c r="AI875">
        <v>14.33</v>
      </c>
    </row>
    <row r="876" spans="1:35">
      <c r="A876">
        <v>5305</v>
      </c>
      <c r="B876" t="s">
        <v>910</v>
      </c>
      <c r="C876" s="12">
        <v>6.8699999999999997E-2</v>
      </c>
      <c r="D876">
        <v>1.2</v>
      </c>
      <c r="E876" s="13">
        <v>42931</v>
      </c>
      <c r="F876">
        <v>0</v>
      </c>
      <c r="G876" s="13"/>
      <c r="H876">
        <v>30.35</v>
      </c>
      <c r="I876" s="12">
        <v>3.95E-2</v>
      </c>
      <c r="J876" s="12">
        <v>3.95E-2</v>
      </c>
      <c r="K876" s="12">
        <v>4.0899999999999999E-2</v>
      </c>
      <c r="L876" s="13">
        <v>42965</v>
      </c>
      <c r="M876" s="12">
        <v>0.78949999999999998</v>
      </c>
      <c r="N876" s="12">
        <v>6.0199999999999997E-2</v>
      </c>
      <c r="O876">
        <v>0.83</v>
      </c>
      <c r="P876">
        <v>0.65</v>
      </c>
      <c r="Q876">
        <v>0.83</v>
      </c>
      <c r="R876">
        <v>9</v>
      </c>
      <c r="S876">
        <v>7.0000000000000007E-2</v>
      </c>
      <c r="T876">
        <v>0.5</v>
      </c>
      <c r="U876">
        <v>0.55000000000000004</v>
      </c>
      <c r="V876">
        <v>1.1200000000000001</v>
      </c>
      <c r="W876">
        <v>1.52</v>
      </c>
      <c r="X876">
        <v>31.29</v>
      </c>
      <c r="Y876">
        <v>1.22</v>
      </c>
      <c r="Z876">
        <v>-6.87</v>
      </c>
      <c r="AA876">
        <v>-20.84</v>
      </c>
      <c r="AB876">
        <v>-35.49</v>
      </c>
      <c r="AC876">
        <v>-107.73</v>
      </c>
      <c r="AD876">
        <v>-68.209999999999994</v>
      </c>
      <c r="AE876">
        <v>-207.02</v>
      </c>
      <c r="AF876">
        <v>-109.11</v>
      </c>
      <c r="AG876">
        <v>-331.15</v>
      </c>
      <c r="AH876">
        <v>16.113199999999999</v>
      </c>
      <c r="AI876">
        <v>23.71</v>
      </c>
    </row>
    <row r="877" spans="1:35">
      <c r="A877">
        <v>5345</v>
      </c>
      <c r="B877" t="s">
        <v>911</v>
      </c>
      <c r="C877" s="12">
        <v>0.20480000000000001</v>
      </c>
      <c r="D877">
        <v>0.3</v>
      </c>
      <c r="E877" s="13">
        <v>42928</v>
      </c>
      <c r="F877">
        <v>0</v>
      </c>
      <c r="H877">
        <v>8.52</v>
      </c>
      <c r="I877" s="12">
        <v>3.5200000000000002E-2</v>
      </c>
      <c r="J877" s="12">
        <v>3.5200000000000002E-2</v>
      </c>
      <c r="K877" s="12">
        <v>3.9199999999999999E-2</v>
      </c>
      <c r="L877" s="13">
        <v>42951</v>
      </c>
      <c r="M877" s="12">
        <v>0.13039999999999999</v>
      </c>
      <c r="N877" s="12">
        <v>0.2545</v>
      </c>
      <c r="O877">
        <v>0.1</v>
      </c>
      <c r="P877">
        <v>0.05</v>
      </c>
      <c r="Q877">
        <v>0.03</v>
      </c>
      <c r="R877">
        <v>1</v>
      </c>
      <c r="S877">
        <v>-0.91</v>
      </c>
      <c r="T877">
        <v>0.59</v>
      </c>
      <c r="U877">
        <v>0.27</v>
      </c>
      <c r="V877">
        <v>-0.05</v>
      </c>
      <c r="W877">
        <v>2.2999999999999998</v>
      </c>
      <c r="X877">
        <v>8.27</v>
      </c>
      <c r="Y877">
        <v>0.85</v>
      </c>
      <c r="Z877">
        <v>16.649999999999999</v>
      </c>
      <c r="AA877">
        <v>14.18</v>
      </c>
      <c r="AB877">
        <v>-10.52</v>
      </c>
      <c r="AC877">
        <v>-8.9700000000000006</v>
      </c>
      <c r="AD877">
        <v>-41.58</v>
      </c>
      <c r="AE877">
        <v>-35.42</v>
      </c>
      <c r="AF877">
        <v>-80.39</v>
      </c>
      <c r="AG877">
        <v>-68.5</v>
      </c>
      <c r="AH877">
        <v>60.4741</v>
      </c>
      <c r="AI877">
        <v>6.32</v>
      </c>
    </row>
    <row r="878" spans="1:35">
      <c r="A878">
        <v>5384</v>
      </c>
      <c r="B878" t="s">
        <v>912</v>
      </c>
      <c r="C878" s="12">
        <v>0.2167</v>
      </c>
      <c r="D878">
        <v>0.5</v>
      </c>
      <c r="E878" s="13">
        <v>42957</v>
      </c>
      <c r="F878">
        <v>0</v>
      </c>
      <c r="H878">
        <v>12.1</v>
      </c>
      <c r="I878" s="12">
        <v>4.1300000000000003E-2</v>
      </c>
      <c r="J878" s="12">
        <v>4.1300000000000003E-2</v>
      </c>
      <c r="K878" s="12">
        <v>4.6300000000000001E-2</v>
      </c>
      <c r="L878" s="13">
        <v>42978</v>
      </c>
      <c r="M878" s="12">
        <v>1.4286000000000001</v>
      </c>
      <c r="N878" s="12">
        <v>0.65710000000000002</v>
      </c>
      <c r="O878">
        <v>0.5</v>
      </c>
      <c r="P878">
        <v>0.33</v>
      </c>
      <c r="Q878">
        <v>0.39</v>
      </c>
      <c r="R878">
        <v>6</v>
      </c>
      <c r="S878">
        <v>0.11</v>
      </c>
      <c r="T878">
        <v>0.1</v>
      </c>
      <c r="U878">
        <v>0.13</v>
      </c>
      <c r="V878">
        <v>0.34</v>
      </c>
      <c r="W878">
        <v>0.35</v>
      </c>
      <c r="X878">
        <v>23.73</v>
      </c>
      <c r="Y878">
        <v>0.93</v>
      </c>
      <c r="Z878">
        <v>21.87</v>
      </c>
      <c r="AA878">
        <v>26.47</v>
      </c>
      <c r="AB878">
        <v>-10.19</v>
      </c>
      <c r="AC878">
        <v>-12.33</v>
      </c>
      <c r="AD878">
        <v>-46.83</v>
      </c>
      <c r="AE878">
        <v>-56.66</v>
      </c>
      <c r="AF878">
        <v>-92.63</v>
      </c>
      <c r="AG878">
        <v>-112.08</v>
      </c>
      <c r="AH878">
        <v>36.089700000000001</v>
      </c>
      <c r="AI878">
        <v>10.58</v>
      </c>
    </row>
    <row r="879" spans="1:35">
      <c r="A879">
        <v>5465</v>
      </c>
      <c r="B879" t="s">
        <v>913</v>
      </c>
      <c r="C879" s="12">
        <v>0.21079999999999999</v>
      </c>
      <c r="D879">
        <v>0.26404391999999999</v>
      </c>
      <c r="E879" s="13">
        <v>42915</v>
      </c>
      <c r="F879">
        <v>0</v>
      </c>
      <c r="H879">
        <v>16</v>
      </c>
      <c r="I879" s="12">
        <v>1.6500000000000001E-2</v>
      </c>
      <c r="J879" s="12">
        <v>1.6500000000000001E-2</v>
      </c>
      <c r="K879" s="12">
        <v>1.84E-2</v>
      </c>
      <c r="L879" s="13">
        <v>42937</v>
      </c>
      <c r="M879" s="12">
        <v>0.91049999999999998</v>
      </c>
      <c r="N879" s="12">
        <v>0.58530000000000004</v>
      </c>
      <c r="O879">
        <v>0.15</v>
      </c>
      <c r="P879">
        <v>0.08</v>
      </c>
      <c r="Q879">
        <v>0.05</v>
      </c>
      <c r="R879">
        <v>2</v>
      </c>
      <c r="S879">
        <v>0.11</v>
      </c>
      <c r="T879">
        <v>0.01</v>
      </c>
      <c r="U879">
        <v>0.13</v>
      </c>
      <c r="V879">
        <v>0.25</v>
      </c>
      <c r="W879">
        <v>0.28999999999999998</v>
      </c>
      <c r="X879">
        <v>59.26</v>
      </c>
      <c r="Y879">
        <v>1.51</v>
      </c>
      <c r="Z879">
        <v>8.27</v>
      </c>
      <c r="AA879">
        <v>13.24</v>
      </c>
      <c r="AB879">
        <v>-4.5</v>
      </c>
      <c r="AC879">
        <v>-7.19</v>
      </c>
      <c r="AD879">
        <v>-19.09</v>
      </c>
      <c r="AE879">
        <v>-30.54</v>
      </c>
      <c r="AF879">
        <v>-37.33</v>
      </c>
      <c r="AG879">
        <v>-59.73</v>
      </c>
      <c r="AH879">
        <v>68.5227</v>
      </c>
      <c r="AI879">
        <v>5.57</v>
      </c>
    </row>
    <row r="880" spans="1:35">
      <c r="A880">
        <v>5530</v>
      </c>
      <c r="B880" t="s">
        <v>914</v>
      </c>
      <c r="C880" s="12">
        <v>0.2319</v>
      </c>
      <c r="D880">
        <v>0.5</v>
      </c>
      <c r="E880" s="13">
        <v>42966</v>
      </c>
      <c r="F880">
        <v>0</v>
      </c>
      <c r="H880">
        <v>57.8</v>
      </c>
      <c r="I880" s="12">
        <v>8.6999999999999994E-3</v>
      </c>
      <c r="J880" s="12">
        <v>8.6999999999999994E-3</v>
      </c>
      <c r="K880" s="12">
        <v>9.7999999999999997E-3</v>
      </c>
      <c r="L880" s="13">
        <v>43001</v>
      </c>
      <c r="M880" s="12">
        <v>0.1832</v>
      </c>
      <c r="N880" s="12">
        <v>6.5699999999999995E-2</v>
      </c>
      <c r="O880">
        <v>2.7</v>
      </c>
      <c r="P880">
        <v>2.65</v>
      </c>
      <c r="Q880">
        <v>1.74</v>
      </c>
      <c r="R880">
        <v>7</v>
      </c>
      <c r="S880">
        <v>0.5</v>
      </c>
      <c r="T880">
        <v>0.6</v>
      </c>
      <c r="U880">
        <v>0.78</v>
      </c>
      <c r="V880">
        <v>1.88</v>
      </c>
      <c r="W880">
        <v>2.73</v>
      </c>
      <c r="X880">
        <v>25.8</v>
      </c>
      <c r="Y880">
        <v>2.4900000000000002</v>
      </c>
      <c r="Z880">
        <v>5.2</v>
      </c>
      <c r="AA880">
        <v>30.08</v>
      </c>
      <c r="AB880">
        <v>-1.55</v>
      </c>
      <c r="AC880">
        <v>-8.98</v>
      </c>
      <c r="AD880">
        <v>-9.2799999999999994</v>
      </c>
      <c r="AE880">
        <v>-53.62</v>
      </c>
      <c r="AF880">
        <v>-18.93</v>
      </c>
      <c r="AG880">
        <v>-109.42</v>
      </c>
      <c r="AH880">
        <v>35.843899999999998</v>
      </c>
      <c r="AI880">
        <v>10.66</v>
      </c>
    </row>
    <row r="881" spans="1:35">
      <c r="A881">
        <v>5603</v>
      </c>
      <c r="B881" t="s">
        <v>915</v>
      </c>
      <c r="C881" s="12">
        <v>0.26450000000000001</v>
      </c>
      <c r="D881">
        <v>1.1000000000000001</v>
      </c>
      <c r="E881" s="13">
        <v>42948</v>
      </c>
      <c r="F881">
        <v>0</v>
      </c>
      <c r="H881">
        <v>14.05</v>
      </c>
      <c r="I881" s="12">
        <v>7.8299999999999995E-2</v>
      </c>
      <c r="J881" s="12">
        <v>7.8299999999999995E-2</v>
      </c>
      <c r="K881" s="12">
        <v>9.0200000000000002E-2</v>
      </c>
      <c r="L881" s="13">
        <v>42972</v>
      </c>
      <c r="M881" s="12">
        <v>0.67479999999999996</v>
      </c>
      <c r="N881" s="12">
        <v>0.14599999999999999</v>
      </c>
      <c r="O881">
        <v>1.2</v>
      </c>
      <c r="P881">
        <v>0.7</v>
      </c>
      <c r="Q881">
        <v>0.55000000000000004</v>
      </c>
      <c r="R881">
        <v>6</v>
      </c>
      <c r="S881">
        <v>0.36</v>
      </c>
      <c r="T881">
        <v>0.28999999999999998</v>
      </c>
      <c r="U881">
        <v>0.23</v>
      </c>
      <c r="V881">
        <v>0.88</v>
      </c>
      <c r="W881">
        <v>1.63</v>
      </c>
      <c r="X881">
        <v>13.25</v>
      </c>
      <c r="Y881">
        <v>0.96</v>
      </c>
      <c r="Z881">
        <v>59.22</v>
      </c>
      <c r="AA881">
        <v>83.2</v>
      </c>
      <c r="AB881">
        <v>-2.83</v>
      </c>
      <c r="AC881">
        <v>-3.98</v>
      </c>
      <c r="AD881">
        <v>-73.75</v>
      </c>
      <c r="AE881">
        <v>-103.62</v>
      </c>
      <c r="AF881">
        <v>-162.4</v>
      </c>
      <c r="AG881">
        <v>-228.17</v>
      </c>
      <c r="AH881">
        <v>16.0581</v>
      </c>
      <c r="AI881">
        <v>23.79</v>
      </c>
    </row>
    <row r="882" spans="1:35">
      <c r="A882">
        <v>5703</v>
      </c>
      <c r="B882" t="s">
        <v>916</v>
      </c>
      <c r="C882" s="12">
        <v>0.20760000000000001</v>
      </c>
      <c r="D882">
        <v>0.5</v>
      </c>
      <c r="E882" s="13">
        <v>42971</v>
      </c>
      <c r="F882">
        <v>0</v>
      </c>
      <c r="G882" s="13"/>
      <c r="H882">
        <v>24.6</v>
      </c>
      <c r="I882" s="12">
        <v>2.0299999999999999E-2</v>
      </c>
      <c r="J882" s="12">
        <v>2.0299999999999999E-2</v>
      </c>
      <c r="K882" s="12">
        <v>2.2700000000000001E-2</v>
      </c>
      <c r="L882" s="13">
        <v>42992</v>
      </c>
      <c r="M882" s="12">
        <v>0.48080000000000001</v>
      </c>
      <c r="N882" s="12">
        <v>0.35639999999999999</v>
      </c>
      <c r="O882">
        <v>0.45</v>
      </c>
      <c r="P882">
        <v>0.43</v>
      </c>
      <c r="Q882">
        <v>0.31</v>
      </c>
      <c r="R882">
        <v>7</v>
      </c>
      <c r="S882">
        <v>0.05</v>
      </c>
      <c r="T882">
        <v>-0.05</v>
      </c>
      <c r="U882">
        <v>-0.25</v>
      </c>
      <c r="V882">
        <v>-0.25</v>
      </c>
      <c r="W882">
        <v>1.04</v>
      </c>
      <c r="X882">
        <v>94.62</v>
      </c>
      <c r="Y882">
        <v>1.97</v>
      </c>
      <c r="Z882">
        <v>9.8800000000000008</v>
      </c>
      <c r="AA882">
        <v>24.31</v>
      </c>
      <c r="AB882">
        <v>-5.82</v>
      </c>
      <c r="AC882">
        <v>-14.33</v>
      </c>
      <c r="AD882">
        <v>-23.77</v>
      </c>
      <c r="AE882">
        <v>-58.48</v>
      </c>
      <c r="AF882">
        <v>-46.21</v>
      </c>
      <c r="AG882">
        <v>-113.67</v>
      </c>
      <c r="AH882">
        <v>36.238399999999999</v>
      </c>
      <c r="AI882">
        <v>10.54</v>
      </c>
    </row>
    <row r="883" spans="1:35">
      <c r="A883">
        <v>6107</v>
      </c>
      <c r="B883" t="s">
        <v>917</v>
      </c>
      <c r="C883" s="12">
        <v>0.22900000000000001</v>
      </c>
      <c r="D883">
        <v>0.2</v>
      </c>
      <c r="E883" s="13">
        <v>42979</v>
      </c>
      <c r="F883">
        <v>0.8</v>
      </c>
      <c r="G883" s="13">
        <v>42979</v>
      </c>
      <c r="H883">
        <v>81.3</v>
      </c>
      <c r="I883" s="14">
        <v>2.5000000000000001E-3</v>
      </c>
      <c r="J883" s="14">
        <v>1.23E-2</v>
      </c>
      <c r="K883" s="12">
        <v>1.3899999999999999E-2</v>
      </c>
      <c r="L883" s="13">
        <v>43013</v>
      </c>
      <c r="M883" s="12">
        <v>0.46729999999999999</v>
      </c>
      <c r="N883" s="12">
        <v>4.5999999999999999E-3</v>
      </c>
      <c r="O883">
        <v>1.17</v>
      </c>
      <c r="P883">
        <v>0.57999999999999996</v>
      </c>
      <c r="Q883">
        <v>0.35</v>
      </c>
      <c r="R883">
        <v>2</v>
      </c>
      <c r="S883">
        <v>1.1299999999999999</v>
      </c>
      <c r="T883">
        <v>2.0699999999999998</v>
      </c>
      <c r="U883">
        <v>-0.1</v>
      </c>
      <c r="V883">
        <v>3.1</v>
      </c>
      <c r="W883">
        <v>2.14</v>
      </c>
      <c r="X883">
        <v>27.37</v>
      </c>
      <c r="Y883">
        <v>4.8899999999999997</v>
      </c>
      <c r="Z883">
        <v>7.23</v>
      </c>
      <c r="AA883">
        <v>58.78</v>
      </c>
      <c r="AB883">
        <v>-2.37</v>
      </c>
      <c r="AC883">
        <v>-19.239999999999998</v>
      </c>
      <c r="AD883">
        <v>-13.33</v>
      </c>
      <c r="AE883">
        <v>-108.4</v>
      </c>
      <c r="AF883">
        <v>-27.04</v>
      </c>
      <c r="AG883">
        <v>-219.85</v>
      </c>
      <c r="AH883">
        <v>17.9453</v>
      </c>
      <c r="AI883">
        <v>21.29</v>
      </c>
    </row>
    <row r="884" spans="1:35">
      <c r="A884">
        <v>6114</v>
      </c>
      <c r="B884" t="s">
        <v>918</v>
      </c>
      <c r="C884" s="12">
        <v>2.8999999999999998E-3</v>
      </c>
      <c r="D884">
        <v>2.5</v>
      </c>
      <c r="E884" s="13">
        <v>42951</v>
      </c>
      <c r="F884">
        <v>1</v>
      </c>
      <c r="G884" s="13">
        <v>42951</v>
      </c>
      <c r="H884">
        <v>58.1</v>
      </c>
      <c r="I884" s="12">
        <v>4.2999999999999997E-2</v>
      </c>
      <c r="J884" s="12">
        <v>6.0199999999999997E-2</v>
      </c>
      <c r="K884" s="12">
        <v>6.0299999999999999E-2</v>
      </c>
      <c r="L884" s="13">
        <v>42984</v>
      </c>
      <c r="M884" s="12">
        <v>0.46789999999999998</v>
      </c>
      <c r="N884" s="12">
        <v>0.73599999999999999</v>
      </c>
      <c r="O884">
        <v>1.1599999999999999</v>
      </c>
      <c r="P884">
        <v>0.59</v>
      </c>
      <c r="Q884">
        <v>0.35</v>
      </c>
      <c r="R884">
        <v>1</v>
      </c>
      <c r="S884">
        <v>0.99</v>
      </c>
      <c r="T884">
        <v>1.36</v>
      </c>
      <c r="U884">
        <v>1.32</v>
      </c>
      <c r="V884">
        <v>3.67</v>
      </c>
      <c r="W884">
        <v>7.48</v>
      </c>
      <c r="X884">
        <v>10.66</v>
      </c>
      <c r="Y884">
        <v>2.93</v>
      </c>
      <c r="Z884">
        <v>-29.29</v>
      </c>
      <c r="AA884">
        <v>-170.18</v>
      </c>
      <c r="AB884">
        <v>-71.52</v>
      </c>
      <c r="AC884">
        <v>-415.53</v>
      </c>
      <c r="AD884">
        <v>-119.78</v>
      </c>
      <c r="AE884">
        <v>-695.94</v>
      </c>
      <c r="AF884">
        <v>-180.11</v>
      </c>
      <c r="AG884">
        <v>-1046.45</v>
      </c>
      <c r="AH884">
        <v>5.7060000000000004</v>
      </c>
      <c r="AI884">
        <v>66.95</v>
      </c>
    </row>
    <row r="885" spans="1:35">
      <c r="A885">
        <v>6174</v>
      </c>
      <c r="B885" t="s">
        <v>919</v>
      </c>
      <c r="C885" s="12">
        <v>0.1996</v>
      </c>
      <c r="D885">
        <v>1</v>
      </c>
      <c r="E885" s="13">
        <v>42972</v>
      </c>
      <c r="F885">
        <v>0</v>
      </c>
      <c r="G885" s="13"/>
      <c r="H885">
        <v>15.7</v>
      </c>
      <c r="I885" s="12">
        <v>6.3700000000000007E-2</v>
      </c>
      <c r="J885" s="12">
        <v>6.3700000000000007E-2</v>
      </c>
      <c r="K885" s="12">
        <v>7.0800000000000002E-2</v>
      </c>
      <c r="L885" s="13">
        <v>42992</v>
      </c>
      <c r="M885" s="12">
        <v>0.97089999999999999</v>
      </c>
      <c r="N885" s="12">
        <v>0.32050000000000001</v>
      </c>
      <c r="O885">
        <v>1.1299999999999999</v>
      </c>
      <c r="P885">
        <v>0.68</v>
      </c>
      <c r="Q885">
        <v>0.41</v>
      </c>
      <c r="R885">
        <v>6</v>
      </c>
      <c r="S885">
        <v>0.16</v>
      </c>
      <c r="T885">
        <v>0.35</v>
      </c>
      <c r="U885">
        <v>0.22</v>
      </c>
      <c r="V885">
        <v>0.73</v>
      </c>
      <c r="W885">
        <v>1.03</v>
      </c>
      <c r="X885">
        <v>17.64</v>
      </c>
      <c r="Y885">
        <v>1.37</v>
      </c>
      <c r="Z885">
        <v>28.54</v>
      </c>
      <c r="AA885">
        <v>44.81</v>
      </c>
      <c r="AB885">
        <v>-20.49</v>
      </c>
      <c r="AC885">
        <v>-32.18</v>
      </c>
      <c r="AD885">
        <v>-76.540000000000006</v>
      </c>
      <c r="AE885">
        <v>-120.16</v>
      </c>
      <c r="AF885">
        <v>-146.59</v>
      </c>
      <c r="AG885">
        <v>-230.14</v>
      </c>
      <c r="AH885">
        <v>18.185099999999998</v>
      </c>
      <c r="AI885">
        <v>21.01</v>
      </c>
    </row>
    <row r="886" spans="1:35">
      <c r="A886">
        <v>6175</v>
      </c>
      <c r="B886" t="s">
        <v>920</v>
      </c>
      <c r="C886" s="12">
        <v>0.2898</v>
      </c>
      <c r="D886">
        <v>0.30420756999999998</v>
      </c>
      <c r="E886" s="13">
        <v>42998</v>
      </c>
      <c r="F886">
        <v>0</v>
      </c>
      <c r="G886" s="13"/>
      <c r="H886">
        <v>18.95</v>
      </c>
      <c r="I886" s="12">
        <v>1.61E-2</v>
      </c>
      <c r="J886" s="12">
        <v>1.61E-2</v>
      </c>
      <c r="K886" s="12">
        <v>1.8800000000000001E-2</v>
      </c>
      <c r="L886" s="13">
        <v>43025</v>
      </c>
      <c r="M886" s="12">
        <v>0.80049999999999999</v>
      </c>
      <c r="N886" s="12">
        <v>0.33090000000000003</v>
      </c>
      <c r="O886">
        <v>0.19</v>
      </c>
      <c r="P886">
        <v>0.5</v>
      </c>
      <c r="Q886">
        <v>0.3</v>
      </c>
      <c r="R886">
        <v>6</v>
      </c>
      <c r="S886">
        <v>0.08</v>
      </c>
      <c r="T886">
        <v>0.01</v>
      </c>
      <c r="U886">
        <v>0.18</v>
      </c>
      <c r="V886">
        <v>0.27</v>
      </c>
      <c r="W886">
        <v>0.38</v>
      </c>
      <c r="X886">
        <v>78.959999999999994</v>
      </c>
      <c r="Y886">
        <v>1.34</v>
      </c>
      <c r="Z886">
        <v>14.07</v>
      </c>
      <c r="AA886">
        <v>26.67</v>
      </c>
      <c r="AB886">
        <v>1.21</v>
      </c>
      <c r="AC886">
        <v>2.29</v>
      </c>
      <c r="AD886">
        <v>-13.5</v>
      </c>
      <c r="AE886">
        <v>-25.58</v>
      </c>
      <c r="AF886">
        <v>-31.88</v>
      </c>
      <c r="AG886">
        <v>-60.41</v>
      </c>
      <c r="AH886">
        <v>57.423900000000003</v>
      </c>
      <c r="AI886">
        <v>6.65</v>
      </c>
    </row>
    <row r="887" spans="1:35">
      <c r="A887">
        <v>6179</v>
      </c>
      <c r="B887" t="s">
        <v>921</v>
      </c>
      <c r="C887" s="12">
        <v>0.16450000000000001</v>
      </c>
      <c r="D887">
        <v>2.6</v>
      </c>
      <c r="E887" s="13">
        <v>42930</v>
      </c>
      <c r="F887">
        <v>0</v>
      </c>
      <c r="G887" s="13"/>
      <c r="H887">
        <v>50.3</v>
      </c>
      <c r="I887" s="12">
        <v>5.1700000000000003E-2</v>
      </c>
      <c r="J887" s="12">
        <v>5.1700000000000003E-2</v>
      </c>
      <c r="K887" s="12">
        <v>5.6300000000000003E-2</v>
      </c>
      <c r="L887" s="13">
        <v>42958</v>
      </c>
      <c r="M887" s="12">
        <v>0.86670000000000003</v>
      </c>
      <c r="N887" s="12">
        <v>0.13270000000000001</v>
      </c>
      <c r="O887">
        <v>0.93</v>
      </c>
      <c r="P887">
        <v>0.47</v>
      </c>
      <c r="Q887">
        <v>0.39</v>
      </c>
      <c r="R887">
        <v>4</v>
      </c>
      <c r="S887">
        <v>0.23</v>
      </c>
      <c r="T887">
        <v>0.99</v>
      </c>
      <c r="U887">
        <v>0.92</v>
      </c>
      <c r="V887">
        <v>2.14</v>
      </c>
      <c r="W887">
        <v>3</v>
      </c>
      <c r="X887">
        <v>15.24</v>
      </c>
      <c r="Y887">
        <v>3.78</v>
      </c>
      <c r="Z887">
        <v>14.54</v>
      </c>
      <c r="AA887">
        <v>73.16</v>
      </c>
      <c r="AB887">
        <v>-24.61</v>
      </c>
      <c r="AC887">
        <v>-123.81</v>
      </c>
      <c r="AD887">
        <v>-69.37</v>
      </c>
      <c r="AE887">
        <v>-348.92</v>
      </c>
      <c r="AF887">
        <v>-125.31</v>
      </c>
      <c r="AG887">
        <v>-630.30999999999995</v>
      </c>
      <c r="AH887">
        <v>7.1077000000000004</v>
      </c>
      <c r="AI887">
        <v>53.74</v>
      </c>
    </row>
    <row r="888" spans="1:35">
      <c r="A888">
        <v>6195</v>
      </c>
      <c r="B888" t="s">
        <v>922</v>
      </c>
      <c r="C888" s="12">
        <v>0.21179999999999999</v>
      </c>
      <c r="D888">
        <v>3.5</v>
      </c>
      <c r="E888" s="13">
        <v>42923</v>
      </c>
      <c r="F888">
        <v>0</v>
      </c>
      <c r="G888" s="13"/>
      <c r="H888">
        <v>51</v>
      </c>
      <c r="I888" s="14">
        <v>6.8599999999999994E-2</v>
      </c>
      <c r="J888" s="12">
        <v>6.8599999999999994E-2</v>
      </c>
      <c r="K888" s="12">
        <v>7.6799999999999993E-2</v>
      </c>
      <c r="L888" s="13">
        <v>42956</v>
      </c>
      <c r="M888" s="12">
        <v>0.79549999999999998</v>
      </c>
      <c r="N888" s="12">
        <v>0.3619</v>
      </c>
      <c r="O888">
        <v>4.71</v>
      </c>
      <c r="P888">
        <v>4.2699999999999996</v>
      </c>
      <c r="Q888">
        <v>2.61</v>
      </c>
      <c r="R888">
        <v>7</v>
      </c>
      <c r="S888">
        <v>0.94</v>
      </c>
      <c r="T888">
        <v>0.71</v>
      </c>
      <c r="U888">
        <v>0.82</v>
      </c>
      <c r="V888">
        <v>2.4700000000000002</v>
      </c>
      <c r="W888">
        <v>4.4000000000000004</v>
      </c>
      <c r="X888">
        <v>13.71</v>
      </c>
      <c r="Y888">
        <v>2.91</v>
      </c>
      <c r="Z888">
        <v>34.729999999999997</v>
      </c>
      <c r="AA888">
        <v>177.12</v>
      </c>
      <c r="AB888">
        <v>-18.399999999999999</v>
      </c>
      <c r="AC888">
        <v>-93.83</v>
      </c>
      <c r="AD888">
        <v>-79.11</v>
      </c>
      <c r="AE888">
        <v>-403.48</v>
      </c>
      <c r="AF888">
        <v>-155.01</v>
      </c>
      <c r="AG888">
        <v>-790.55</v>
      </c>
      <c r="AH888">
        <v>5.1670999999999996</v>
      </c>
      <c r="AI888">
        <v>73.930000000000007</v>
      </c>
    </row>
    <row r="889" spans="1:35">
      <c r="A889">
        <v>6212</v>
      </c>
      <c r="B889" t="s">
        <v>923</v>
      </c>
      <c r="C889" s="12">
        <v>3.6999999999999998E-2</v>
      </c>
      <c r="D889">
        <v>1.5</v>
      </c>
      <c r="E889" s="13">
        <v>42950</v>
      </c>
      <c r="F889">
        <v>0</v>
      </c>
      <c r="G889" s="13"/>
      <c r="H889">
        <v>30.75</v>
      </c>
      <c r="I889" s="12">
        <v>4.8800000000000003E-2</v>
      </c>
      <c r="J889" s="12">
        <v>4.8800000000000003E-2</v>
      </c>
      <c r="K889" s="12">
        <v>4.9700000000000001E-2</v>
      </c>
      <c r="L889" s="13">
        <v>42977</v>
      </c>
      <c r="M889" s="12">
        <v>0.3659</v>
      </c>
      <c r="N889" s="12">
        <v>9.9299999999999999E-2</v>
      </c>
      <c r="O889">
        <v>0.5</v>
      </c>
      <c r="P889">
        <v>0.25</v>
      </c>
      <c r="Q889">
        <v>0.15</v>
      </c>
      <c r="R889">
        <v>1</v>
      </c>
      <c r="S889">
        <v>2.27</v>
      </c>
      <c r="T889">
        <v>-0.44</v>
      </c>
      <c r="U889">
        <v>0.94</v>
      </c>
      <c r="V889">
        <v>2.77</v>
      </c>
      <c r="W889">
        <v>4.0999999999999996</v>
      </c>
      <c r="X889">
        <v>5.22</v>
      </c>
      <c r="Y889">
        <v>1.93</v>
      </c>
      <c r="Z889">
        <v>-15.82</v>
      </c>
      <c r="AA889">
        <v>-48.64</v>
      </c>
      <c r="AB889">
        <v>-50.6</v>
      </c>
      <c r="AC889">
        <v>-155.58000000000001</v>
      </c>
      <c r="AD889">
        <v>-90.34</v>
      </c>
      <c r="AE889">
        <v>-277.8</v>
      </c>
      <c r="AF889">
        <v>-140.02000000000001</v>
      </c>
      <c r="AG889">
        <v>-430.58</v>
      </c>
      <c r="AH889">
        <v>13.091100000000001</v>
      </c>
      <c r="AI889">
        <v>29.18</v>
      </c>
    </row>
    <row r="890" spans="1:35">
      <c r="A890">
        <v>6215</v>
      </c>
      <c r="B890" t="s">
        <v>924</v>
      </c>
      <c r="C890" s="12">
        <v>0.25459999999999999</v>
      </c>
      <c r="D890">
        <v>0.25</v>
      </c>
      <c r="E890" s="13">
        <v>42927</v>
      </c>
      <c r="F890">
        <v>0</v>
      </c>
      <c r="G890" s="13"/>
      <c r="H890">
        <v>12.6</v>
      </c>
      <c r="I890" s="12">
        <v>1.9800000000000002E-2</v>
      </c>
      <c r="J890" s="12">
        <v>1.9800000000000002E-2</v>
      </c>
      <c r="K890" s="12">
        <v>2.2700000000000001E-2</v>
      </c>
      <c r="L890" s="13">
        <v>42952</v>
      </c>
      <c r="M890" s="12">
        <v>0.78129999999999999</v>
      </c>
      <c r="N890" s="12">
        <v>0.19420000000000001</v>
      </c>
      <c r="O890">
        <v>0.62</v>
      </c>
      <c r="P890">
        <v>0.68</v>
      </c>
      <c r="Q890">
        <v>0.81</v>
      </c>
      <c r="R890">
        <v>8</v>
      </c>
      <c r="S890">
        <v>0.17</v>
      </c>
      <c r="T890">
        <v>0.33</v>
      </c>
      <c r="U890">
        <v>-0.32</v>
      </c>
      <c r="V890">
        <v>0.18</v>
      </c>
      <c r="W890">
        <v>0.32</v>
      </c>
      <c r="X890">
        <v>39.380000000000003</v>
      </c>
      <c r="Y890">
        <v>0.94</v>
      </c>
      <c r="Z890">
        <v>14.07</v>
      </c>
      <c r="AA890">
        <v>17.73</v>
      </c>
      <c r="AB890">
        <v>-1.58</v>
      </c>
      <c r="AC890">
        <v>-1.99</v>
      </c>
      <c r="AD890">
        <v>-19.48</v>
      </c>
      <c r="AE890">
        <v>-24.54</v>
      </c>
      <c r="AF890">
        <v>-41.84</v>
      </c>
      <c r="AG890">
        <v>-52.72</v>
      </c>
      <c r="AH890">
        <v>70.965999999999994</v>
      </c>
      <c r="AI890">
        <v>5.38</v>
      </c>
    </row>
    <row r="891" spans="1:35">
      <c r="A891">
        <v>6217</v>
      </c>
      <c r="B891" t="s">
        <v>925</v>
      </c>
      <c r="C891" s="12">
        <v>0.17460000000000001</v>
      </c>
      <c r="D891">
        <v>2.4</v>
      </c>
      <c r="E891" s="13">
        <v>42951</v>
      </c>
      <c r="F891">
        <v>0.4</v>
      </c>
      <c r="G891" s="13">
        <v>42951</v>
      </c>
      <c r="H891">
        <v>38.15</v>
      </c>
      <c r="I891" s="12">
        <v>6.2899999999999998E-2</v>
      </c>
      <c r="J891" s="12">
        <v>7.3400000000000007E-2</v>
      </c>
      <c r="K891" s="12">
        <v>8.0399999999999999E-2</v>
      </c>
      <c r="L891" s="13">
        <v>42986</v>
      </c>
      <c r="M891" s="12">
        <v>0.71789999999999998</v>
      </c>
      <c r="N891" s="12">
        <v>0.14069999999999999</v>
      </c>
      <c r="O891">
        <v>1.81</v>
      </c>
      <c r="P891">
        <v>1.19</v>
      </c>
      <c r="Q891">
        <v>0.71</v>
      </c>
      <c r="R891">
        <v>6</v>
      </c>
      <c r="S891">
        <v>0.1</v>
      </c>
      <c r="T891">
        <v>0.56999999999999995</v>
      </c>
      <c r="U891">
        <v>0.67</v>
      </c>
      <c r="V891">
        <v>1.34</v>
      </c>
      <c r="W891">
        <v>3.9</v>
      </c>
      <c r="X891">
        <v>15.96</v>
      </c>
      <c r="Y891">
        <v>1.74</v>
      </c>
      <c r="Z891">
        <v>24.17</v>
      </c>
      <c r="AA891">
        <v>92.22</v>
      </c>
      <c r="AB891">
        <v>-31.69</v>
      </c>
      <c r="AC891">
        <v>-120.89</v>
      </c>
      <c r="AD891">
        <v>-95.53</v>
      </c>
      <c r="AE891">
        <v>-364.45</v>
      </c>
      <c r="AF891">
        <v>-175.33</v>
      </c>
      <c r="AG891">
        <v>-668.89</v>
      </c>
      <c r="AH891">
        <v>6.5693999999999999</v>
      </c>
      <c r="AI891">
        <v>58.15</v>
      </c>
    </row>
    <row r="892" spans="1:35">
      <c r="A892">
        <v>6219</v>
      </c>
      <c r="B892" t="s">
        <v>926</v>
      </c>
      <c r="C892" s="12">
        <v>0</v>
      </c>
      <c r="D892">
        <v>0.12</v>
      </c>
      <c r="E892" s="13">
        <v>42892</v>
      </c>
      <c r="F892">
        <v>0</v>
      </c>
      <c r="G892" s="13"/>
      <c r="H892">
        <v>10.95</v>
      </c>
      <c r="I892" s="12">
        <v>1.0999999999999999E-2</v>
      </c>
      <c r="J892" s="12">
        <v>1.0999999999999999E-2</v>
      </c>
      <c r="K892" s="12">
        <v>1.0999999999999999E-2</v>
      </c>
      <c r="L892" s="13">
        <v>42915</v>
      </c>
      <c r="M892" s="12">
        <v>0.92310000000000003</v>
      </c>
      <c r="N892" s="12">
        <v>0.30640000000000001</v>
      </c>
      <c r="O892">
        <v>1.65</v>
      </c>
      <c r="P892">
        <v>0.83</v>
      </c>
      <c r="Q892">
        <v>0.5</v>
      </c>
      <c r="R892">
        <v>3</v>
      </c>
      <c r="S892">
        <v>-0.31</v>
      </c>
      <c r="T892">
        <v>-0.42</v>
      </c>
      <c r="U892">
        <v>0.4</v>
      </c>
      <c r="V892">
        <v>-0.33</v>
      </c>
      <c r="W892">
        <v>0.13</v>
      </c>
      <c r="X892">
        <v>33.18</v>
      </c>
      <c r="Y892">
        <v>1.03</v>
      </c>
      <c r="Z892">
        <v>-5.48</v>
      </c>
      <c r="AA892">
        <v>-6</v>
      </c>
      <c r="AB892">
        <v>-13.15</v>
      </c>
      <c r="AC892">
        <v>-14.4</v>
      </c>
      <c r="AD892">
        <v>-21.92</v>
      </c>
      <c r="AE892">
        <v>-24</v>
      </c>
      <c r="AF892">
        <v>-32.880000000000003</v>
      </c>
      <c r="AG892">
        <v>-36</v>
      </c>
      <c r="AH892">
        <v>166.66669999999999</v>
      </c>
      <c r="AI892">
        <v>2.29</v>
      </c>
    </row>
    <row r="893" spans="1:35">
      <c r="A893">
        <v>6221</v>
      </c>
      <c r="B893" t="s">
        <v>927</v>
      </c>
      <c r="C893" s="12">
        <v>0.22639999999999999</v>
      </c>
      <c r="D893">
        <v>1.7</v>
      </c>
      <c r="E893" s="13">
        <v>42948</v>
      </c>
      <c r="F893">
        <v>0.5</v>
      </c>
      <c r="G893" s="13">
        <v>42948</v>
      </c>
      <c r="H893">
        <v>24.5</v>
      </c>
      <c r="I893" s="12">
        <v>6.9400000000000003E-2</v>
      </c>
      <c r="J893" s="12">
        <v>8.9800000000000005E-2</v>
      </c>
      <c r="K893" s="12">
        <v>0.1013</v>
      </c>
      <c r="L893" s="13">
        <v>42966</v>
      </c>
      <c r="M893" s="12">
        <v>0.99550000000000005</v>
      </c>
      <c r="N893" s="12">
        <v>0.17530000000000001</v>
      </c>
      <c r="O893">
        <v>1.7</v>
      </c>
      <c r="P893">
        <v>1.55</v>
      </c>
      <c r="Q893">
        <v>1.18</v>
      </c>
      <c r="R893">
        <v>9</v>
      </c>
      <c r="S893">
        <v>0.32</v>
      </c>
      <c r="T893">
        <v>0.43</v>
      </c>
      <c r="U893">
        <v>0.18</v>
      </c>
      <c r="V893">
        <v>0.93</v>
      </c>
      <c r="W893">
        <v>2.21</v>
      </c>
      <c r="X893">
        <v>16.78</v>
      </c>
      <c r="Y893">
        <v>1.51</v>
      </c>
      <c r="Z893">
        <v>51.67</v>
      </c>
      <c r="AA893">
        <v>126.59</v>
      </c>
      <c r="AB893">
        <v>-18.3</v>
      </c>
      <c r="AC893">
        <v>-44.84</v>
      </c>
      <c r="AD893">
        <v>-98.27</v>
      </c>
      <c r="AE893">
        <v>-240.77</v>
      </c>
      <c r="AF893">
        <v>-198.23</v>
      </c>
      <c r="AG893">
        <v>-485.67</v>
      </c>
      <c r="AH893">
        <v>8.1664999999999992</v>
      </c>
      <c r="AI893">
        <v>46.78</v>
      </c>
    </row>
    <row r="894" spans="1:35">
      <c r="A894">
        <v>6223</v>
      </c>
      <c r="B894" t="s">
        <v>928</v>
      </c>
      <c r="C894" s="12">
        <v>0.16250000000000001</v>
      </c>
      <c r="D894">
        <v>3</v>
      </c>
      <c r="E894" s="13">
        <v>42965</v>
      </c>
      <c r="F894">
        <v>0</v>
      </c>
      <c r="G894" s="13"/>
      <c r="H894">
        <v>92.5</v>
      </c>
      <c r="I894" s="12">
        <v>3.2399999999999998E-2</v>
      </c>
      <c r="J894" s="12">
        <v>3.2399999999999998E-2</v>
      </c>
      <c r="K894" s="12">
        <v>3.5299999999999998E-2</v>
      </c>
      <c r="L894" s="13">
        <v>42990</v>
      </c>
      <c r="M894" s="12">
        <v>0.80859999999999999</v>
      </c>
      <c r="N894" s="12">
        <v>0.20319999999999999</v>
      </c>
      <c r="O894">
        <v>3.04</v>
      </c>
      <c r="P894">
        <v>3.65</v>
      </c>
      <c r="Q894">
        <v>2.96</v>
      </c>
      <c r="R894">
        <v>9</v>
      </c>
      <c r="S894">
        <v>0.69</v>
      </c>
      <c r="T894">
        <v>1.86</v>
      </c>
      <c r="U894">
        <v>2.59</v>
      </c>
      <c r="V894">
        <v>5.14</v>
      </c>
      <c r="W894">
        <v>3.71</v>
      </c>
      <c r="X894">
        <v>17.190000000000001</v>
      </c>
      <c r="Y894">
        <v>1.94</v>
      </c>
      <c r="Z894">
        <v>8.82</v>
      </c>
      <c r="AA894">
        <v>81.56</v>
      </c>
      <c r="AB894">
        <v>-15.73</v>
      </c>
      <c r="AC894">
        <v>-145.5</v>
      </c>
      <c r="AD894">
        <v>-43.78</v>
      </c>
      <c r="AE894">
        <v>-405</v>
      </c>
      <c r="AF894">
        <v>-78.849999999999994</v>
      </c>
      <c r="AG894">
        <v>-729.38</v>
      </c>
      <c r="AH894">
        <v>6.1657000000000002</v>
      </c>
      <c r="AI894">
        <v>61.96</v>
      </c>
    </row>
    <row r="895" spans="1:35">
      <c r="A895">
        <v>6242</v>
      </c>
      <c r="B895" t="s">
        <v>929</v>
      </c>
      <c r="C895" s="12">
        <v>0.108</v>
      </c>
      <c r="D895">
        <v>0.05</v>
      </c>
      <c r="E895" s="13">
        <v>42978</v>
      </c>
      <c r="F895">
        <v>1.1000000000000001</v>
      </c>
      <c r="G895" s="13">
        <v>42978</v>
      </c>
      <c r="H895">
        <v>47.5</v>
      </c>
      <c r="I895" s="12">
        <v>1.1000000000000001E-3</v>
      </c>
      <c r="J895" s="12">
        <v>2.4199999999999999E-2</v>
      </c>
      <c r="K895" s="12">
        <v>2.5600000000000001E-2</v>
      </c>
      <c r="L895" s="13">
        <v>43013</v>
      </c>
      <c r="M895" s="12">
        <v>0.43559999999999999</v>
      </c>
      <c r="N895" s="12">
        <v>0.55500000000000005</v>
      </c>
      <c r="O895">
        <v>0.39</v>
      </c>
      <c r="P895">
        <v>0.19</v>
      </c>
      <c r="Q895">
        <v>0.12</v>
      </c>
      <c r="R895">
        <v>1</v>
      </c>
      <c r="S895">
        <v>0.5</v>
      </c>
      <c r="T895">
        <v>0.95</v>
      </c>
      <c r="U895">
        <v>0.4</v>
      </c>
      <c r="V895">
        <v>1.85</v>
      </c>
      <c r="W895">
        <v>2.64</v>
      </c>
      <c r="X895">
        <v>19.079999999999998</v>
      </c>
      <c r="Y895">
        <v>3.32</v>
      </c>
      <c r="Z895">
        <v>0.31</v>
      </c>
      <c r="AA895">
        <v>1.5</v>
      </c>
      <c r="AB895">
        <v>-17.55</v>
      </c>
      <c r="AC895">
        <v>-83.35</v>
      </c>
      <c r="AD895">
        <v>-37.96</v>
      </c>
      <c r="AE895">
        <v>-180.32</v>
      </c>
      <c r="AF895">
        <v>-63.48</v>
      </c>
      <c r="AG895">
        <v>-301.52999999999997</v>
      </c>
      <c r="AH895">
        <v>16.500299999999999</v>
      </c>
      <c r="AI895">
        <v>23.15</v>
      </c>
    </row>
    <row r="896" spans="1:35">
      <c r="A896">
        <v>4919</v>
      </c>
      <c r="B896" t="s">
        <v>930</v>
      </c>
      <c r="C896" s="14">
        <v>0.245</v>
      </c>
      <c r="D896">
        <v>1.8</v>
      </c>
      <c r="E896" s="13">
        <v>42959</v>
      </c>
      <c r="F896">
        <v>0</v>
      </c>
      <c r="G896" s="13"/>
      <c r="H896">
        <v>45.1</v>
      </c>
      <c r="I896" s="12">
        <v>3.9899999999999998E-2</v>
      </c>
      <c r="J896" s="12">
        <v>3.9899999999999998E-2</v>
      </c>
      <c r="K896" s="12">
        <v>4.5499999999999999E-2</v>
      </c>
      <c r="L896" s="13">
        <v>42987</v>
      </c>
      <c r="M896" s="12">
        <v>0.79649999999999999</v>
      </c>
      <c r="N896" s="12">
        <v>0.61099999999999999</v>
      </c>
      <c r="O896">
        <v>1.4</v>
      </c>
      <c r="P896">
        <v>1.77</v>
      </c>
      <c r="Q896">
        <v>1.25</v>
      </c>
      <c r="R896">
        <v>7</v>
      </c>
      <c r="S896">
        <v>0.38</v>
      </c>
      <c r="T896">
        <v>1.25</v>
      </c>
      <c r="U896">
        <v>0.69</v>
      </c>
      <c r="V896">
        <v>2.3199999999999998</v>
      </c>
      <c r="W896">
        <v>2.2599999999999998</v>
      </c>
      <c r="X896">
        <v>15.29</v>
      </c>
      <c r="Y896">
        <v>2.77</v>
      </c>
      <c r="Z896">
        <v>26.49</v>
      </c>
      <c r="AA896">
        <v>119.48</v>
      </c>
      <c r="AB896">
        <v>-4.87</v>
      </c>
      <c r="AC896">
        <v>-21.96</v>
      </c>
      <c r="AD896">
        <v>-40.71</v>
      </c>
      <c r="AE896">
        <v>-183.6</v>
      </c>
      <c r="AF896">
        <v>-85.51</v>
      </c>
      <c r="AG896">
        <v>-385.65</v>
      </c>
      <c r="AH896">
        <v>9.8985000000000003</v>
      </c>
      <c r="AI896">
        <v>38.590000000000003</v>
      </c>
    </row>
    <row r="897" spans="1:35">
      <c r="A897">
        <v>6266</v>
      </c>
      <c r="B897" t="s">
        <v>931</v>
      </c>
      <c r="C897" s="12">
        <v>0.1172</v>
      </c>
      <c r="D897">
        <v>0.8</v>
      </c>
      <c r="E897" s="13">
        <v>42928</v>
      </c>
      <c r="F897">
        <v>0.8</v>
      </c>
      <c r="G897" s="13">
        <v>42928</v>
      </c>
      <c r="H897">
        <v>11.5</v>
      </c>
      <c r="I897" s="12">
        <v>6.9599999999999995E-2</v>
      </c>
      <c r="J897" s="12">
        <v>0.1391</v>
      </c>
      <c r="K897" s="12">
        <v>0.14779999999999999</v>
      </c>
      <c r="L897" s="13">
        <v>42959</v>
      </c>
      <c r="M897" s="12">
        <v>0.84660000000000002</v>
      </c>
      <c r="N897" s="12">
        <v>0.15770000000000001</v>
      </c>
      <c r="O897">
        <v>1.18</v>
      </c>
      <c r="P897">
        <v>0.94</v>
      </c>
      <c r="Q897">
        <v>0.77</v>
      </c>
      <c r="R897">
        <v>8</v>
      </c>
      <c r="S897">
        <v>0.28999999999999998</v>
      </c>
      <c r="T897">
        <v>0.05</v>
      </c>
      <c r="U897">
        <v>0.03</v>
      </c>
      <c r="V897">
        <v>0.37</v>
      </c>
      <c r="W897">
        <v>1.89</v>
      </c>
      <c r="X897">
        <v>10.18</v>
      </c>
      <c r="Y897">
        <v>0.78</v>
      </c>
      <c r="Z897">
        <v>7.89</v>
      </c>
      <c r="AA897">
        <v>9.07</v>
      </c>
      <c r="AB897">
        <v>-95.21</v>
      </c>
      <c r="AC897">
        <v>-109.49</v>
      </c>
      <c r="AD897">
        <v>-213.04</v>
      </c>
      <c r="AE897">
        <v>-244.99</v>
      </c>
      <c r="AF897">
        <v>-360.32</v>
      </c>
      <c r="AG897">
        <v>-414.37</v>
      </c>
      <c r="AH897">
        <v>11.808</v>
      </c>
      <c r="AI897">
        <v>32.35</v>
      </c>
    </row>
    <row r="898" spans="1:35">
      <c r="A898">
        <v>6275</v>
      </c>
      <c r="B898" t="s">
        <v>932</v>
      </c>
      <c r="C898" s="12">
        <v>0.33900000000000002</v>
      </c>
      <c r="D898">
        <v>0.4</v>
      </c>
      <c r="E898" s="13">
        <v>42956</v>
      </c>
      <c r="F898">
        <v>0</v>
      </c>
      <c r="G898" s="13"/>
      <c r="H898">
        <v>16</v>
      </c>
      <c r="I898" s="12">
        <v>2.5000000000000001E-2</v>
      </c>
      <c r="J898" s="12">
        <v>2.5000000000000001E-2</v>
      </c>
      <c r="K898" s="12">
        <v>3.0099999999999998E-2</v>
      </c>
      <c r="L898" s="13">
        <v>42973</v>
      </c>
      <c r="M898" s="12">
        <v>2</v>
      </c>
      <c r="N898" s="12">
        <v>0.16919999999999999</v>
      </c>
      <c r="O898">
        <v>0.28999999999999998</v>
      </c>
      <c r="P898">
        <v>0.23</v>
      </c>
      <c r="Q898">
        <v>0.32</v>
      </c>
      <c r="R898">
        <v>5</v>
      </c>
      <c r="S898">
        <v>0.2</v>
      </c>
      <c r="T898">
        <v>0.5</v>
      </c>
      <c r="U898">
        <v>0.25</v>
      </c>
      <c r="V898">
        <v>0.95</v>
      </c>
      <c r="W898">
        <v>0.2</v>
      </c>
      <c r="X898">
        <v>19.510000000000002</v>
      </c>
      <c r="Y898">
        <v>1.1499999999999999</v>
      </c>
      <c r="Z898">
        <v>27.76</v>
      </c>
      <c r="AA898">
        <v>44.41</v>
      </c>
      <c r="AB898">
        <v>7.29</v>
      </c>
      <c r="AC898">
        <v>11.66</v>
      </c>
      <c r="AD898">
        <v>-16.100000000000001</v>
      </c>
      <c r="AE898">
        <v>-25.76</v>
      </c>
      <c r="AF898">
        <v>-45.34</v>
      </c>
      <c r="AG898">
        <v>-72.540000000000006</v>
      </c>
      <c r="AH898">
        <v>42.753300000000003</v>
      </c>
      <c r="AI898">
        <v>8.93</v>
      </c>
    </row>
    <row r="899" spans="1:35">
      <c r="A899">
        <v>6298</v>
      </c>
      <c r="B899" t="s">
        <v>933</v>
      </c>
      <c r="C899" s="12">
        <v>0.2306</v>
      </c>
      <c r="D899">
        <v>1</v>
      </c>
      <c r="E899" s="13">
        <v>42944</v>
      </c>
      <c r="F899">
        <v>0</v>
      </c>
      <c r="G899" s="13"/>
      <c r="H899">
        <v>17.399999999999999</v>
      </c>
      <c r="I899" s="12">
        <v>5.7500000000000002E-2</v>
      </c>
      <c r="J899" s="12">
        <v>5.7500000000000002E-2</v>
      </c>
      <c r="K899" s="12">
        <v>6.5000000000000002E-2</v>
      </c>
      <c r="L899" s="13">
        <v>42966</v>
      </c>
      <c r="M899" s="12">
        <v>1.0308999999999999</v>
      </c>
      <c r="N899" s="12">
        <v>0.33739999999999998</v>
      </c>
      <c r="O899">
        <v>1.67</v>
      </c>
      <c r="P899">
        <v>1.27</v>
      </c>
      <c r="Q899">
        <v>1.23</v>
      </c>
      <c r="R899">
        <v>9</v>
      </c>
      <c r="S899">
        <v>0.3</v>
      </c>
      <c r="T899">
        <v>0.33</v>
      </c>
      <c r="U899">
        <v>0.91</v>
      </c>
      <c r="V899">
        <v>1.54</v>
      </c>
      <c r="W899">
        <v>0.97</v>
      </c>
      <c r="X899">
        <v>13.81</v>
      </c>
      <c r="Y899">
        <v>1.1100000000000001</v>
      </c>
      <c r="Z899">
        <v>34.22</v>
      </c>
      <c r="AA899">
        <v>59.54</v>
      </c>
      <c r="AB899">
        <v>-10.65</v>
      </c>
      <c r="AC899">
        <v>-18.54</v>
      </c>
      <c r="AD899">
        <v>-61.93</v>
      </c>
      <c r="AE899">
        <v>-107.76</v>
      </c>
      <c r="AF899">
        <v>-126.03</v>
      </c>
      <c r="AG899">
        <v>-219.29</v>
      </c>
      <c r="AH899">
        <v>17.932400000000001</v>
      </c>
      <c r="AI899">
        <v>21.3</v>
      </c>
    </row>
    <row r="900" spans="1:35">
      <c r="A900">
        <v>8047</v>
      </c>
      <c r="B900" t="s">
        <v>934</v>
      </c>
      <c r="C900" s="12">
        <v>0.28010000000000002</v>
      </c>
      <c r="D900">
        <v>0.35</v>
      </c>
      <c r="E900" s="13">
        <v>42941</v>
      </c>
      <c r="F900">
        <v>0</v>
      </c>
      <c r="G900" s="13"/>
      <c r="H900">
        <v>11.1</v>
      </c>
      <c r="I900" s="12">
        <v>3.15E-2</v>
      </c>
      <c r="J900" s="12">
        <v>3.15E-2</v>
      </c>
      <c r="K900" s="12">
        <v>3.6700000000000003E-2</v>
      </c>
      <c r="L900" s="13">
        <v>42971</v>
      </c>
      <c r="M900" s="12">
        <v>0.53849999999999998</v>
      </c>
      <c r="N900" s="12">
        <v>0.38429999999999997</v>
      </c>
      <c r="O900">
        <v>0.3</v>
      </c>
      <c r="P900">
        <v>0.21</v>
      </c>
      <c r="Q900">
        <v>0.26</v>
      </c>
      <c r="R900">
        <v>8</v>
      </c>
      <c r="S900">
        <v>-0.09</v>
      </c>
      <c r="T900">
        <v>0.15</v>
      </c>
      <c r="U900">
        <v>0.34</v>
      </c>
      <c r="V900">
        <v>0.4</v>
      </c>
      <c r="W900">
        <v>0.65</v>
      </c>
      <c r="X900">
        <v>21.76</v>
      </c>
      <c r="Y900">
        <v>0.87</v>
      </c>
      <c r="Z900">
        <v>26.19</v>
      </c>
      <c r="AA900">
        <v>29.07</v>
      </c>
      <c r="AB900">
        <v>1.02</v>
      </c>
      <c r="AC900">
        <v>1.1399999999999999</v>
      </c>
      <c r="AD900">
        <v>-27.74</v>
      </c>
      <c r="AE900">
        <v>-30.79</v>
      </c>
      <c r="AF900">
        <v>-63.68</v>
      </c>
      <c r="AG900">
        <v>-70.69</v>
      </c>
      <c r="AH900">
        <v>50.123100000000001</v>
      </c>
      <c r="AI900">
        <v>7.62</v>
      </c>
    </row>
    <row r="901" spans="1:35">
      <c r="A901">
        <v>8064</v>
      </c>
      <c r="B901" t="s">
        <v>935</v>
      </c>
      <c r="C901" s="12">
        <v>0.30109999999999998</v>
      </c>
      <c r="D901">
        <v>0.50095204999999998</v>
      </c>
      <c r="E901" s="13">
        <v>42914</v>
      </c>
      <c r="F901">
        <v>0</v>
      </c>
      <c r="G901" s="13"/>
      <c r="H901">
        <v>20.149999999999999</v>
      </c>
      <c r="I901" s="12">
        <v>2.4899999999999999E-2</v>
      </c>
      <c r="J901" s="12">
        <v>2.4899999999999999E-2</v>
      </c>
      <c r="K901" s="12">
        <v>2.93E-2</v>
      </c>
      <c r="L901" s="13">
        <v>42945</v>
      </c>
      <c r="M901" s="12">
        <v>1.0659000000000001</v>
      </c>
      <c r="N901" s="12">
        <v>0.1082</v>
      </c>
      <c r="O901">
        <v>0.84</v>
      </c>
      <c r="P901">
        <v>0.49</v>
      </c>
      <c r="Q901">
        <v>1.05</v>
      </c>
      <c r="R901">
        <v>7</v>
      </c>
      <c r="S901">
        <v>-0.13</v>
      </c>
      <c r="T901">
        <v>0.03</v>
      </c>
      <c r="U901">
        <v>0.41</v>
      </c>
      <c r="V901">
        <v>0.31</v>
      </c>
      <c r="W901">
        <v>0.47</v>
      </c>
      <c r="X901">
        <v>45.8</v>
      </c>
      <c r="Y901">
        <v>1.41</v>
      </c>
      <c r="Z901">
        <v>23.13</v>
      </c>
      <c r="AA901">
        <v>46.6</v>
      </c>
      <c r="AB901">
        <v>3.1</v>
      </c>
      <c r="AC901">
        <v>6.25</v>
      </c>
      <c r="AD901">
        <v>-19.78</v>
      </c>
      <c r="AE901">
        <v>-39.86</v>
      </c>
      <c r="AF901">
        <v>-48.38</v>
      </c>
      <c r="AG901">
        <v>-97.49</v>
      </c>
      <c r="AH901">
        <v>34.6999</v>
      </c>
      <c r="AI901">
        <v>11.01</v>
      </c>
    </row>
    <row r="902" spans="1:35">
      <c r="A902">
        <v>8066</v>
      </c>
      <c r="B902" t="s">
        <v>936</v>
      </c>
      <c r="C902" s="12">
        <v>2E-3</v>
      </c>
      <c r="D902">
        <v>8</v>
      </c>
      <c r="E902" s="13">
        <v>42906</v>
      </c>
      <c r="F902">
        <v>0</v>
      </c>
      <c r="G902" s="13"/>
      <c r="H902">
        <v>114.5</v>
      </c>
      <c r="I902" s="12">
        <v>6.9900000000000004E-2</v>
      </c>
      <c r="J902" s="12">
        <v>6.9900000000000004E-2</v>
      </c>
      <c r="K902" s="12">
        <v>6.9900000000000004E-2</v>
      </c>
      <c r="L902" s="13">
        <v>42935</v>
      </c>
      <c r="M902" s="12">
        <v>0.91320000000000001</v>
      </c>
      <c r="N902" s="12">
        <v>0.49859999999999999</v>
      </c>
      <c r="O902">
        <v>5.33</v>
      </c>
      <c r="P902">
        <v>2.67</v>
      </c>
      <c r="Q902">
        <v>1.6</v>
      </c>
      <c r="R902">
        <v>3</v>
      </c>
      <c r="S902">
        <v>1.89</v>
      </c>
      <c r="T902">
        <v>2.5</v>
      </c>
      <c r="U902">
        <v>2.63</v>
      </c>
      <c r="V902">
        <v>7.02</v>
      </c>
      <c r="W902">
        <v>8.76</v>
      </c>
      <c r="X902">
        <v>12.42</v>
      </c>
      <c r="Y902">
        <v>5.39</v>
      </c>
      <c r="Z902">
        <v>-34.270000000000003</v>
      </c>
      <c r="AA902">
        <v>-392.4</v>
      </c>
      <c r="AB902">
        <v>-83.23</v>
      </c>
      <c r="AC902">
        <v>-952.96</v>
      </c>
      <c r="AD902">
        <v>-139.18</v>
      </c>
      <c r="AE902">
        <v>-1593.6</v>
      </c>
      <c r="AF902">
        <v>-209.12</v>
      </c>
      <c r="AG902">
        <v>-2394.4</v>
      </c>
      <c r="AH902">
        <v>2.4975000000000001</v>
      </c>
      <c r="AI902">
        <v>152.94999999999999</v>
      </c>
    </row>
    <row r="903" spans="1:35">
      <c r="A903">
        <v>8069</v>
      </c>
      <c r="B903" t="s">
        <v>937</v>
      </c>
      <c r="C903" s="12">
        <v>0.18429999999999999</v>
      </c>
      <c r="D903">
        <v>0.47838934999999999</v>
      </c>
      <c r="E903" s="13">
        <v>42977</v>
      </c>
      <c r="F903">
        <v>0</v>
      </c>
      <c r="G903" s="13"/>
      <c r="H903">
        <v>23.45</v>
      </c>
      <c r="I903" s="12">
        <v>2.0400000000000001E-2</v>
      </c>
      <c r="J903" s="12">
        <v>2.0400000000000001E-2</v>
      </c>
      <c r="K903" s="12">
        <v>2.2499999999999999E-2</v>
      </c>
      <c r="L903" s="13">
        <v>43006</v>
      </c>
      <c r="M903" s="12">
        <v>1.0178</v>
      </c>
      <c r="N903" s="12">
        <v>0.1171</v>
      </c>
      <c r="O903">
        <v>0.16</v>
      </c>
      <c r="P903">
        <v>1.02</v>
      </c>
      <c r="Q903">
        <v>0.82</v>
      </c>
      <c r="R903">
        <v>5</v>
      </c>
      <c r="S903">
        <v>-0.24</v>
      </c>
      <c r="T903">
        <v>0.68</v>
      </c>
      <c r="U903">
        <v>0.45</v>
      </c>
      <c r="V903">
        <v>0.89</v>
      </c>
      <c r="W903">
        <v>0.47</v>
      </c>
      <c r="X903">
        <v>15.03</v>
      </c>
      <c r="Y903">
        <v>1</v>
      </c>
      <c r="Z903">
        <v>7.66</v>
      </c>
      <c r="AA903">
        <v>17.96</v>
      </c>
      <c r="AB903">
        <v>-7.94</v>
      </c>
      <c r="AC903">
        <v>-18.61</v>
      </c>
      <c r="AD903">
        <v>-25.76</v>
      </c>
      <c r="AE903">
        <v>-60.41</v>
      </c>
      <c r="AF903">
        <v>-48.04</v>
      </c>
      <c r="AG903">
        <v>-112.66</v>
      </c>
      <c r="AH903">
        <v>38.279499999999999</v>
      </c>
      <c r="AI903">
        <v>9.98</v>
      </c>
    </row>
    <row r="904" spans="1:35">
      <c r="A904">
        <v>8105</v>
      </c>
      <c r="B904" t="s">
        <v>938</v>
      </c>
      <c r="C904" s="12">
        <v>0.20480000000000001</v>
      </c>
      <c r="D904">
        <v>0.1</v>
      </c>
      <c r="E904" s="13">
        <v>42937</v>
      </c>
      <c r="F904">
        <v>0</v>
      </c>
      <c r="G904" s="13"/>
      <c r="H904">
        <v>17.600000000000001</v>
      </c>
      <c r="I904" s="12">
        <v>5.7000000000000002E-3</v>
      </c>
      <c r="J904" s="12">
        <v>5.7000000000000002E-3</v>
      </c>
      <c r="K904" s="12">
        <v>6.3E-3</v>
      </c>
      <c r="L904" s="13">
        <v>42966</v>
      </c>
      <c r="M904" s="12">
        <v>9.9000000000000005E-2</v>
      </c>
      <c r="N904" s="12">
        <v>0.53669999999999995</v>
      </c>
      <c r="O904">
        <v>0.03</v>
      </c>
      <c r="P904">
        <v>0.02</v>
      </c>
      <c r="Q904">
        <v>0.37</v>
      </c>
      <c r="R904">
        <v>3</v>
      </c>
      <c r="S904">
        <v>0.3</v>
      </c>
      <c r="T904">
        <v>0.47</v>
      </c>
      <c r="U904">
        <v>0.06</v>
      </c>
      <c r="V904">
        <v>0.83</v>
      </c>
      <c r="W904">
        <v>1.01</v>
      </c>
      <c r="X904">
        <v>12.31</v>
      </c>
      <c r="Y904">
        <v>0.97</v>
      </c>
      <c r="Z904">
        <v>2.69</v>
      </c>
      <c r="AA904">
        <v>4.7300000000000004</v>
      </c>
      <c r="AB904">
        <v>-1.7</v>
      </c>
      <c r="AC904">
        <v>-2.99</v>
      </c>
      <c r="AD904">
        <v>-6.71</v>
      </c>
      <c r="AE904">
        <v>-11.81</v>
      </c>
      <c r="AF904">
        <v>-12.97</v>
      </c>
      <c r="AG904">
        <v>-22.83</v>
      </c>
      <c r="AH904">
        <v>181.42240000000001</v>
      </c>
      <c r="AI904">
        <v>2.11</v>
      </c>
    </row>
    <row r="905" spans="1:35">
      <c r="A905">
        <v>8107</v>
      </c>
      <c r="B905" t="s">
        <v>939</v>
      </c>
      <c r="C905" s="12">
        <v>0.27460000000000001</v>
      </c>
      <c r="D905">
        <v>0.70848226999999997</v>
      </c>
      <c r="E905" s="13">
        <v>42972</v>
      </c>
      <c r="F905">
        <v>0</v>
      </c>
      <c r="H905">
        <v>23.3</v>
      </c>
      <c r="I905" s="12">
        <v>3.04E-2</v>
      </c>
      <c r="J905" s="12">
        <v>3.04E-2</v>
      </c>
      <c r="K905" s="12">
        <v>3.5200000000000002E-2</v>
      </c>
      <c r="L905" s="13">
        <v>43001</v>
      </c>
      <c r="M905" s="12">
        <v>1.0267999999999999</v>
      </c>
      <c r="N905" s="12">
        <v>0.1143</v>
      </c>
      <c r="O905">
        <v>0.24</v>
      </c>
      <c r="P905">
        <v>0.26</v>
      </c>
      <c r="Q905">
        <v>0.31</v>
      </c>
      <c r="R905">
        <v>4</v>
      </c>
      <c r="S905">
        <v>0.31</v>
      </c>
      <c r="T905">
        <v>0.38</v>
      </c>
      <c r="U905">
        <v>0.31</v>
      </c>
      <c r="V905">
        <v>1</v>
      </c>
      <c r="W905">
        <v>0.69</v>
      </c>
      <c r="X905">
        <v>17.010000000000002</v>
      </c>
      <c r="Y905">
        <v>1.64</v>
      </c>
      <c r="Z905">
        <v>24.46</v>
      </c>
      <c r="AA905">
        <v>56.99</v>
      </c>
      <c r="AB905">
        <v>0.25</v>
      </c>
      <c r="AC905">
        <v>0.57999999999999996</v>
      </c>
      <c r="AD905">
        <v>-27.41</v>
      </c>
      <c r="AE905">
        <v>-63.88</v>
      </c>
      <c r="AF905">
        <v>-62</v>
      </c>
      <c r="AG905">
        <v>-144.44999999999999</v>
      </c>
      <c r="AH905">
        <v>24.821400000000001</v>
      </c>
      <c r="AI905">
        <v>15.39</v>
      </c>
    </row>
    <row r="906" spans="1:35">
      <c r="A906">
        <v>8937</v>
      </c>
      <c r="B906" t="s">
        <v>940</v>
      </c>
      <c r="C906" s="12">
        <v>1.04E-2</v>
      </c>
      <c r="D906">
        <v>0.11128536999999999</v>
      </c>
      <c r="E906" s="13">
        <v>43000</v>
      </c>
      <c r="F906">
        <v>0</v>
      </c>
      <c r="H906">
        <v>12</v>
      </c>
      <c r="I906" s="12">
        <v>9.2999999999999992E-3</v>
      </c>
      <c r="J906" s="12">
        <v>9.2999999999999992E-3</v>
      </c>
      <c r="K906" s="12">
        <v>9.2999999999999992E-3</v>
      </c>
      <c r="L906" s="13">
        <v>43027</v>
      </c>
      <c r="M906" s="12">
        <v>1.0117</v>
      </c>
      <c r="N906" s="12">
        <v>0.1101</v>
      </c>
      <c r="O906">
        <v>0.15</v>
      </c>
      <c r="P906">
        <v>0.08</v>
      </c>
      <c r="Q906">
        <v>0.1</v>
      </c>
      <c r="R906">
        <v>6</v>
      </c>
      <c r="S906">
        <v>0.08</v>
      </c>
      <c r="T906">
        <v>0</v>
      </c>
      <c r="U906">
        <v>-0.16</v>
      </c>
      <c r="V906">
        <v>-0.08</v>
      </c>
      <c r="W906">
        <v>0.11</v>
      </c>
      <c r="X906">
        <v>-70.59</v>
      </c>
      <c r="Y906">
        <v>1.1200000000000001</v>
      </c>
      <c r="Z906">
        <v>-4.18</v>
      </c>
      <c r="AA906">
        <v>-5.01</v>
      </c>
      <c r="AB906">
        <v>-10.7</v>
      </c>
      <c r="AC906">
        <v>-12.85</v>
      </c>
      <c r="AD906">
        <v>-18.16</v>
      </c>
      <c r="AE906">
        <v>-21.79</v>
      </c>
      <c r="AF906">
        <v>-27.48</v>
      </c>
      <c r="AG906">
        <v>-32.979999999999997</v>
      </c>
      <c r="AH906">
        <v>178.7884</v>
      </c>
      <c r="AI906">
        <v>2.14</v>
      </c>
    </row>
    <row r="907" spans="1:35">
      <c r="A907">
        <v>8941</v>
      </c>
      <c r="B907" t="s">
        <v>941</v>
      </c>
      <c r="C907" s="12">
        <v>0.29330000000000001</v>
      </c>
      <c r="D907">
        <v>1.5</v>
      </c>
      <c r="E907" s="13">
        <v>42937</v>
      </c>
      <c r="F907">
        <v>1.0000002800000001</v>
      </c>
      <c r="G907" s="13">
        <v>42937</v>
      </c>
      <c r="H907">
        <v>63.6</v>
      </c>
      <c r="I907" s="12">
        <v>2.3599999999999999E-2</v>
      </c>
      <c r="J907" s="12">
        <v>3.9300000000000002E-2</v>
      </c>
      <c r="K907" s="12">
        <v>4.6100000000000002E-2</v>
      </c>
      <c r="L907" s="13">
        <v>42969</v>
      </c>
      <c r="M907" s="12">
        <v>0.89290000000000003</v>
      </c>
      <c r="N907" s="12">
        <v>0.45590000000000003</v>
      </c>
      <c r="O907">
        <v>1.67</v>
      </c>
      <c r="P907">
        <v>0.83</v>
      </c>
      <c r="Q907">
        <v>0.64</v>
      </c>
      <c r="R907">
        <v>4</v>
      </c>
      <c r="S907">
        <v>0.28000000000000003</v>
      </c>
      <c r="T907">
        <v>0.65</v>
      </c>
      <c r="U907">
        <v>0.99</v>
      </c>
      <c r="V907">
        <v>1.92</v>
      </c>
      <c r="W907">
        <v>2.8</v>
      </c>
      <c r="X907">
        <v>1590</v>
      </c>
      <c r="Y907">
        <v>1.79</v>
      </c>
      <c r="Z907">
        <v>35.11</v>
      </c>
      <c r="AA907">
        <v>223.29</v>
      </c>
      <c r="AB907">
        <v>3.56</v>
      </c>
      <c r="AC907">
        <v>22.63</v>
      </c>
      <c r="AD907">
        <v>-32.5</v>
      </c>
      <c r="AE907">
        <v>-206.7</v>
      </c>
      <c r="AF907">
        <v>-77.569999999999993</v>
      </c>
      <c r="AG907">
        <v>-493.36</v>
      </c>
      <c r="AH907">
        <v>6.9767999999999999</v>
      </c>
      <c r="AI907">
        <v>54.75</v>
      </c>
    </row>
    <row r="908" spans="1:35">
      <c r="A908">
        <v>8996</v>
      </c>
      <c r="B908" t="s">
        <v>942</v>
      </c>
      <c r="C908" s="12">
        <v>0.1411</v>
      </c>
      <c r="D908">
        <v>1.5</v>
      </c>
      <c r="E908" s="13">
        <v>42966</v>
      </c>
      <c r="F908">
        <v>0</v>
      </c>
      <c r="G908" s="13"/>
      <c r="H908">
        <v>53.1</v>
      </c>
      <c r="I908" s="12">
        <v>2.8199999999999999E-2</v>
      </c>
      <c r="J908" s="12">
        <v>2.8199999999999999E-2</v>
      </c>
      <c r="K908" s="12">
        <v>3.04E-2</v>
      </c>
      <c r="L908" s="13">
        <v>42987</v>
      </c>
      <c r="M908" s="12">
        <v>0.72460000000000002</v>
      </c>
      <c r="N908" s="12">
        <v>5.5199999999999999E-2</v>
      </c>
      <c r="O908">
        <v>1.8</v>
      </c>
      <c r="P908">
        <v>1.49</v>
      </c>
      <c r="Q908">
        <v>1.32</v>
      </c>
      <c r="R908">
        <v>9</v>
      </c>
      <c r="S908">
        <v>0.83</v>
      </c>
      <c r="T908">
        <v>1.1200000000000001</v>
      </c>
      <c r="U908">
        <v>0.7</v>
      </c>
      <c r="V908">
        <v>2.65</v>
      </c>
      <c r="W908">
        <v>2.0699999999999998</v>
      </c>
      <c r="X908">
        <v>13.76</v>
      </c>
      <c r="Y908">
        <v>2.44</v>
      </c>
      <c r="Z908">
        <v>4.8099999999999996</v>
      </c>
      <c r="AA908">
        <v>25.53</v>
      </c>
      <c r="AB908">
        <v>-16.36</v>
      </c>
      <c r="AC908">
        <v>-86.87</v>
      </c>
      <c r="AD908">
        <v>-40.549999999999997</v>
      </c>
      <c r="AE908">
        <v>-215.34</v>
      </c>
      <c r="AF908">
        <v>-70.8</v>
      </c>
      <c r="AG908">
        <v>-375.92</v>
      </c>
      <c r="AH908">
        <v>12.454700000000001</v>
      </c>
      <c r="AI908">
        <v>30.67</v>
      </c>
    </row>
    <row r="909" spans="1:35">
      <c r="A909">
        <v>9105</v>
      </c>
      <c r="B909" t="s">
        <v>943</v>
      </c>
      <c r="C909" s="12">
        <v>0</v>
      </c>
      <c r="D909">
        <v>5.4792E-2</v>
      </c>
      <c r="E909" s="13">
        <v>42976</v>
      </c>
      <c r="F909">
        <v>0</v>
      </c>
      <c r="H909">
        <v>3.16</v>
      </c>
      <c r="I909" s="14">
        <v>1.7299999999999999E-2</v>
      </c>
      <c r="J909" s="14">
        <v>1.7299999999999999E-2</v>
      </c>
      <c r="K909" s="12">
        <v>1.7299999999999999E-2</v>
      </c>
      <c r="L909" s="13"/>
      <c r="M909" s="12">
        <v>0.1767</v>
      </c>
      <c r="N909" s="12">
        <v>3.9699999999999999E-2</v>
      </c>
      <c r="O909">
        <v>0.05</v>
      </c>
      <c r="P909">
        <v>7.0000000000000007E-2</v>
      </c>
      <c r="Q909">
        <v>0.13</v>
      </c>
      <c r="R909">
        <v>9</v>
      </c>
      <c r="S909">
        <v>0.06</v>
      </c>
      <c r="T909">
        <v>0.05</v>
      </c>
      <c r="U909">
        <v>7.0000000000000007E-2</v>
      </c>
      <c r="V909">
        <v>0.18</v>
      </c>
      <c r="W909">
        <v>0.31</v>
      </c>
      <c r="X909">
        <v>0</v>
      </c>
      <c r="Y909">
        <v>0</v>
      </c>
      <c r="Z909">
        <v>-8.67</v>
      </c>
      <c r="AA909">
        <v>-2.74</v>
      </c>
      <c r="AB909">
        <v>-20.81</v>
      </c>
      <c r="AC909">
        <v>-6.58</v>
      </c>
      <c r="AD909">
        <v>-34.68</v>
      </c>
      <c r="AE909">
        <v>-10.96</v>
      </c>
      <c r="AF909">
        <v>-52.02</v>
      </c>
      <c r="AG909">
        <v>-16.440000000000001</v>
      </c>
      <c r="AH909">
        <v>365.01679999999999</v>
      </c>
      <c r="AI909">
        <v>1.05</v>
      </c>
    </row>
    <row r="910" spans="1:35">
      <c r="A910">
        <v>9136</v>
      </c>
      <c r="B910" t="s">
        <v>944</v>
      </c>
      <c r="C910" s="12">
        <v>0</v>
      </c>
      <c r="D910">
        <v>0.62039999999999995</v>
      </c>
      <c r="E910" s="13">
        <v>42873</v>
      </c>
      <c r="F910">
        <v>0</v>
      </c>
      <c r="G910" s="13"/>
      <c r="H910">
        <v>12</v>
      </c>
      <c r="I910" s="12">
        <v>5.1700000000000003E-2</v>
      </c>
      <c r="J910" s="12">
        <v>5.1700000000000003E-2</v>
      </c>
      <c r="K910" s="12">
        <v>5.1700000000000003E-2</v>
      </c>
      <c r="L910" s="13"/>
      <c r="M910" s="12">
        <v>0.1903</v>
      </c>
      <c r="N910" s="12">
        <v>0.20610000000000001</v>
      </c>
      <c r="O910">
        <v>0.6</v>
      </c>
      <c r="P910">
        <v>0.48</v>
      </c>
      <c r="Q910">
        <v>0.32</v>
      </c>
      <c r="R910">
        <v>7</v>
      </c>
      <c r="S910">
        <v>0</v>
      </c>
      <c r="T910">
        <v>0</v>
      </c>
      <c r="U910">
        <v>0</v>
      </c>
      <c r="V910">
        <v>0</v>
      </c>
      <c r="W910">
        <v>3.26</v>
      </c>
      <c r="X910">
        <v>0</v>
      </c>
      <c r="Y910">
        <v>0</v>
      </c>
      <c r="Z910">
        <v>-25.85</v>
      </c>
      <c r="AA910">
        <v>-31.02</v>
      </c>
      <c r="AB910">
        <v>-62.04</v>
      </c>
      <c r="AC910">
        <v>-74.45</v>
      </c>
      <c r="AD910">
        <v>-103.4</v>
      </c>
      <c r="AE910">
        <v>-124.08</v>
      </c>
      <c r="AF910">
        <v>-155.1</v>
      </c>
      <c r="AG910">
        <v>-186.12</v>
      </c>
      <c r="AH910">
        <v>32.237299999999998</v>
      </c>
      <c r="AI910">
        <v>11.85</v>
      </c>
    </row>
    <row r="911" spans="1:35">
      <c r="A911">
        <v>9188</v>
      </c>
      <c r="B911" t="s">
        <v>945</v>
      </c>
      <c r="C911" s="12">
        <v>0</v>
      </c>
      <c r="D911">
        <v>0.1414</v>
      </c>
      <c r="E911" s="13">
        <v>42977</v>
      </c>
      <c r="F911">
        <v>0</v>
      </c>
      <c r="G911" s="13"/>
      <c r="H911">
        <v>4.7</v>
      </c>
      <c r="I911" s="12">
        <v>3.0099999999999998E-2</v>
      </c>
      <c r="J911" s="12">
        <v>3.0099999999999998E-2</v>
      </c>
      <c r="K911" s="12">
        <v>3.0099999999999998E-2</v>
      </c>
      <c r="L911" s="13">
        <v>43021</v>
      </c>
      <c r="M911" s="12">
        <v>0.88380000000000003</v>
      </c>
      <c r="N911" s="12">
        <v>0</v>
      </c>
      <c r="O911">
        <v>0.37</v>
      </c>
      <c r="P911">
        <v>0.33</v>
      </c>
      <c r="Q911">
        <v>0.24</v>
      </c>
      <c r="R911">
        <v>7</v>
      </c>
      <c r="S911">
        <v>0</v>
      </c>
      <c r="T911">
        <v>0</v>
      </c>
      <c r="U911">
        <v>0</v>
      </c>
      <c r="V911">
        <v>0</v>
      </c>
      <c r="W911">
        <v>0.16</v>
      </c>
      <c r="X911">
        <v>0</v>
      </c>
      <c r="Y911">
        <v>0</v>
      </c>
      <c r="Z911">
        <v>-15.04</v>
      </c>
      <c r="AA911">
        <v>-7.07</v>
      </c>
      <c r="AB911">
        <v>-36.1</v>
      </c>
      <c r="AC911">
        <v>-16.97</v>
      </c>
      <c r="AD911">
        <v>-60.17</v>
      </c>
      <c r="AE911">
        <v>-28.28</v>
      </c>
      <c r="AF911">
        <v>-90.26</v>
      </c>
      <c r="AG911">
        <v>-42.42</v>
      </c>
      <c r="AH911">
        <v>141.4427</v>
      </c>
      <c r="AI911">
        <v>2.7</v>
      </c>
    </row>
    <row r="912" spans="1:35">
      <c r="A912">
        <v>5386</v>
      </c>
      <c r="B912" t="s">
        <v>946</v>
      </c>
      <c r="C912" s="14">
        <v>2.8500000000000001E-2</v>
      </c>
      <c r="D912">
        <v>1</v>
      </c>
      <c r="E912" s="13">
        <v>42956</v>
      </c>
      <c r="F912">
        <v>1</v>
      </c>
      <c r="G912" s="13">
        <v>42956</v>
      </c>
      <c r="H912">
        <v>28.5</v>
      </c>
      <c r="I912" s="12">
        <v>3.5099999999999999E-2</v>
      </c>
      <c r="J912" s="12">
        <v>7.0199999999999999E-2</v>
      </c>
      <c r="K912" s="12">
        <v>7.1199999999999999E-2</v>
      </c>
      <c r="L912" s="13">
        <v>42971</v>
      </c>
      <c r="M912" s="12">
        <v>0.90090000000000003</v>
      </c>
      <c r="N912" s="12">
        <v>0.39600000000000002</v>
      </c>
      <c r="O912">
        <v>1.2</v>
      </c>
      <c r="P912">
        <v>0.6</v>
      </c>
      <c r="Q912">
        <v>0.36</v>
      </c>
      <c r="R912">
        <v>3</v>
      </c>
      <c r="S912">
        <v>0.03</v>
      </c>
      <c r="T912">
        <v>-0.09</v>
      </c>
      <c r="U912">
        <v>0.75</v>
      </c>
      <c r="V912">
        <v>0.69</v>
      </c>
      <c r="W912">
        <v>2.2200000000000002</v>
      </c>
      <c r="X912">
        <v>24.78</v>
      </c>
      <c r="Y912">
        <v>2.33</v>
      </c>
      <c r="Z912">
        <v>-25.59</v>
      </c>
      <c r="AA912">
        <v>-72.930000000000007</v>
      </c>
      <c r="AB912">
        <v>-75.41</v>
      </c>
      <c r="AC912">
        <v>-214.92</v>
      </c>
      <c r="AD912">
        <v>-132.35</v>
      </c>
      <c r="AE912">
        <v>-377.2</v>
      </c>
      <c r="AF912">
        <v>-203.53</v>
      </c>
      <c r="AG912">
        <v>-580.04999999999995</v>
      </c>
      <c r="AH912">
        <v>9.8595000000000006</v>
      </c>
      <c r="AI912">
        <v>38.74</v>
      </c>
    </row>
    <row r="913" spans="1:35">
      <c r="A913">
        <v>910322</v>
      </c>
      <c r="B913" t="s">
        <v>947</v>
      </c>
      <c r="C913" s="14">
        <v>0</v>
      </c>
      <c r="D913">
        <v>0.3759035</v>
      </c>
      <c r="E913" s="13">
        <v>42893</v>
      </c>
      <c r="F913">
        <v>0</v>
      </c>
      <c r="G913" s="13"/>
      <c r="H913">
        <v>17.100000000000001</v>
      </c>
      <c r="I913" s="12">
        <v>2.1999999999999999E-2</v>
      </c>
      <c r="J913" s="12">
        <v>2.1999999999999999E-2</v>
      </c>
      <c r="K913" s="12">
        <v>2.1999999999999999E-2</v>
      </c>
      <c r="L913" s="13"/>
      <c r="M913" s="14">
        <v>0.25059999999999999</v>
      </c>
      <c r="N913" s="12">
        <v>0</v>
      </c>
      <c r="O913">
        <v>0.5</v>
      </c>
      <c r="P913">
        <v>0.53</v>
      </c>
      <c r="Q913">
        <v>0.37</v>
      </c>
      <c r="R913">
        <v>7</v>
      </c>
      <c r="S913">
        <v>0.33</v>
      </c>
      <c r="T913">
        <v>0</v>
      </c>
      <c r="U913">
        <v>0.79</v>
      </c>
      <c r="V913">
        <v>1.1200000000000001</v>
      </c>
      <c r="W913">
        <v>1.5</v>
      </c>
      <c r="X913">
        <v>0</v>
      </c>
      <c r="Y913">
        <v>0</v>
      </c>
      <c r="Z913">
        <v>-10.99</v>
      </c>
      <c r="AA913">
        <v>-18.8</v>
      </c>
      <c r="AB913">
        <v>-26.38</v>
      </c>
      <c r="AC913">
        <v>-45.11</v>
      </c>
      <c r="AD913">
        <v>-43.97</v>
      </c>
      <c r="AE913">
        <v>-75.180000000000007</v>
      </c>
      <c r="AF913">
        <v>-65.95</v>
      </c>
      <c r="AG913">
        <v>-112.77</v>
      </c>
      <c r="AH913">
        <v>53.205100000000002</v>
      </c>
      <c r="AI913">
        <v>7.18</v>
      </c>
    </row>
    <row r="914" spans="1:35">
      <c r="A914">
        <v>912398</v>
      </c>
      <c r="B914" t="s">
        <v>948</v>
      </c>
      <c r="C914" s="14">
        <v>0</v>
      </c>
      <c r="D914">
        <v>0.150336</v>
      </c>
      <c r="E914" s="13">
        <v>42893</v>
      </c>
      <c r="F914">
        <v>0</v>
      </c>
      <c r="G914" s="13"/>
      <c r="H914">
        <v>7.17</v>
      </c>
      <c r="I914" s="12">
        <v>2.1000000000000001E-2</v>
      </c>
      <c r="J914" s="12">
        <v>2.1000000000000001E-2</v>
      </c>
      <c r="K914" s="12">
        <v>2.1000000000000001E-2</v>
      </c>
      <c r="L914" s="13"/>
      <c r="M914" s="14">
        <v>0.26369999999999999</v>
      </c>
      <c r="N914" s="14">
        <v>0</v>
      </c>
      <c r="O914">
        <v>0.25</v>
      </c>
      <c r="P914">
        <v>0.44</v>
      </c>
      <c r="Q914">
        <v>0.39</v>
      </c>
      <c r="R914">
        <v>7</v>
      </c>
      <c r="S914">
        <v>0</v>
      </c>
      <c r="T914">
        <v>0</v>
      </c>
      <c r="U914">
        <v>0</v>
      </c>
      <c r="V914">
        <v>0</v>
      </c>
      <c r="W914">
        <v>0.56999999999999995</v>
      </c>
      <c r="X914">
        <v>0</v>
      </c>
      <c r="Y914">
        <v>0</v>
      </c>
      <c r="Z914">
        <v>-10.48</v>
      </c>
      <c r="AA914">
        <v>-7.52</v>
      </c>
      <c r="AB914">
        <v>-25.16</v>
      </c>
      <c r="AC914">
        <v>-18.04</v>
      </c>
      <c r="AD914">
        <v>-41.93</v>
      </c>
      <c r="AE914">
        <v>-30.07</v>
      </c>
      <c r="AF914">
        <v>-62.9</v>
      </c>
      <c r="AG914">
        <v>-45.1</v>
      </c>
      <c r="AH914">
        <v>133.03530000000001</v>
      </c>
      <c r="AI914">
        <v>2.87</v>
      </c>
    </row>
    <row r="915" spans="1:35">
      <c r="A915">
        <v>50</v>
      </c>
      <c r="B915" t="s">
        <v>949</v>
      </c>
      <c r="C915" s="12">
        <v>0</v>
      </c>
      <c r="D915">
        <v>0.85</v>
      </c>
      <c r="E915" s="13">
        <v>42944</v>
      </c>
      <c r="F915">
        <v>0</v>
      </c>
      <c r="G915" s="13"/>
      <c r="H915">
        <v>72</v>
      </c>
      <c r="I915" s="14">
        <v>1.18E-2</v>
      </c>
      <c r="J915" s="12">
        <v>1.18E-2</v>
      </c>
      <c r="K915" s="12">
        <v>1.18E-2</v>
      </c>
      <c r="L915" s="13">
        <v>42977</v>
      </c>
      <c r="M915" s="12">
        <v>0</v>
      </c>
      <c r="N915" s="12">
        <v>0</v>
      </c>
      <c r="O915">
        <v>1.47</v>
      </c>
      <c r="P915">
        <v>1.59</v>
      </c>
      <c r="Q915">
        <v>1.73</v>
      </c>
      <c r="R915">
        <v>10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-5.9</v>
      </c>
      <c r="AA915">
        <v>-42.5</v>
      </c>
      <c r="AB915">
        <v>-14.17</v>
      </c>
      <c r="AC915">
        <v>-102</v>
      </c>
      <c r="AD915">
        <v>-23.61</v>
      </c>
      <c r="AE915">
        <v>-170</v>
      </c>
      <c r="AF915">
        <v>-35.42</v>
      </c>
      <c r="AG915">
        <v>-255</v>
      </c>
      <c r="AH915">
        <v>23.529399999999999</v>
      </c>
      <c r="AI915">
        <v>16.239999999999998</v>
      </c>
    </row>
    <row r="916" spans="1:35">
      <c r="A916">
        <v>51</v>
      </c>
      <c r="B916" t="s">
        <v>950</v>
      </c>
      <c r="C916" s="14">
        <v>0</v>
      </c>
      <c r="D916">
        <v>0.7</v>
      </c>
      <c r="E916" s="13">
        <v>43062</v>
      </c>
      <c r="F916">
        <v>0</v>
      </c>
      <c r="G916" s="13"/>
      <c r="H916">
        <v>27.44</v>
      </c>
      <c r="I916" s="12">
        <v>2.5499999999999998E-2</v>
      </c>
      <c r="J916" s="12">
        <v>2.5499999999999998E-2</v>
      </c>
      <c r="K916" s="12">
        <v>2.5499999999999998E-2</v>
      </c>
      <c r="L916" s="13">
        <v>43096</v>
      </c>
      <c r="M916" s="14">
        <v>0</v>
      </c>
      <c r="N916" s="14">
        <v>0</v>
      </c>
      <c r="O916">
        <v>0.53</v>
      </c>
      <c r="P916">
        <v>0.68</v>
      </c>
      <c r="Q916">
        <v>0.67</v>
      </c>
      <c r="R916">
        <v>7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-12.76</v>
      </c>
      <c r="AA916">
        <v>-35</v>
      </c>
      <c r="AB916">
        <v>-30.61</v>
      </c>
      <c r="AC916">
        <v>-84</v>
      </c>
      <c r="AD916">
        <v>-51.02</v>
      </c>
      <c r="AE916">
        <v>-140</v>
      </c>
      <c r="AF916">
        <v>-76.53</v>
      </c>
      <c r="AG916">
        <v>-210</v>
      </c>
      <c r="AH916">
        <v>28.571400000000001</v>
      </c>
      <c r="AI916">
        <v>13.37</v>
      </c>
    </row>
    <row r="917" spans="1:35">
      <c r="A917">
        <v>53</v>
      </c>
      <c r="B917" t="s">
        <v>951</v>
      </c>
      <c r="C917" s="14">
        <v>0</v>
      </c>
      <c r="D917">
        <v>1</v>
      </c>
      <c r="E917" s="13">
        <v>43062</v>
      </c>
      <c r="F917">
        <v>0</v>
      </c>
      <c r="G917" s="13"/>
      <c r="H917">
        <v>30.82</v>
      </c>
      <c r="I917" s="12">
        <v>3.2399999999999998E-2</v>
      </c>
      <c r="J917" s="12">
        <v>3.2399999999999998E-2</v>
      </c>
      <c r="K917" s="12">
        <v>3.2399999999999998E-2</v>
      </c>
      <c r="L917" s="13">
        <v>43096</v>
      </c>
      <c r="M917" s="14">
        <v>0</v>
      </c>
      <c r="N917" s="14">
        <v>0</v>
      </c>
      <c r="O917">
        <v>0.6</v>
      </c>
      <c r="P917">
        <v>0.56000000000000005</v>
      </c>
      <c r="Q917">
        <v>0.44</v>
      </c>
      <c r="R917">
        <v>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-16.22</v>
      </c>
      <c r="AA917">
        <v>-50</v>
      </c>
      <c r="AB917">
        <v>-38.94</v>
      </c>
      <c r="AC917">
        <v>-120</v>
      </c>
      <c r="AD917">
        <v>-64.89</v>
      </c>
      <c r="AE917">
        <v>-200</v>
      </c>
      <c r="AF917">
        <v>-97.34</v>
      </c>
      <c r="AG917">
        <v>-300</v>
      </c>
      <c r="AH917">
        <v>20</v>
      </c>
      <c r="AI917">
        <v>19.100000000000001</v>
      </c>
    </row>
    <row r="918" spans="1:35">
      <c r="A918">
        <v>54</v>
      </c>
      <c r="B918" t="s">
        <v>952</v>
      </c>
      <c r="C918" s="14">
        <v>0</v>
      </c>
      <c r="D918">
        <v>0.7</v>
      </c>
      <c r="E918" s="13">
        <v>43062</v>
      </c>
      <c r="F918">
        <v>0</v>
      </c>
      <c r="G918" s="13"/>
      <c r="H918">
        <v>22.22</v>
      </c>
      <c r="I918" s="12">
        <v>3.15E-2</v>
      </c>
      <c r="J918" s="12">
        <v>3.15E-2</v>
      </c>
      <c r="K918" s="12">
        <v>3.15E-2</v>
      </c>
      <c r="L918" s="13">
        <v>43096</v>
      </c>
      <c r="M918" s="14">
        <v>0</v>
      </c>
      <c r="N918" s="14">
        <v>0</v>
      </c>
      <c r="O918">
        <v>0.43</v>
      </c>
      <c r="P918">
        <v>0.49</v>
      </c>
      <c r="Q918">
        <v>0.4</v>
      </c>
      <c r="R918">
        <v>6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-15.75</v>
      </c>
      <c r="AA918">
        <v>-35</v>
      </c>
      <c r="AB918">
        <v>-37.799999999999997</v>
      </c>
      <c r="AC918">
        <v>-84</v>
      </c>
      <c r="AD918">
        <v>-63.01</v>
      </c>
      <c r="AE918">
        <v>-140</v>
      </c>
      <c r="AF918">
        <v>-94.51</v>
      </c>
      <c r="AG918">
        <v>-210</v>
      </c>
      <c r="AH918">
        <v>28.571400000000001</v>
      </c>
      <c r="AI918">
        <v>13.37</v>
      </c>
    </row>
    <row r="919" spans="1:35">
      <c r="A919">
        <v>55</v>
      </c>
      <c r="B919" t="s">
        <v>953</v>
      </c>
      <c r="C919" s="14">
        <v>0</v>
      </c>
      <c r="D919">
        <v>0.45</v>
      </c>
      <c r="E919" s="13">
        <v>43062</v>
      </c>
      <c r="F919">
        <v>0</v>
      </c>
      <c r="G919" s="13"/>
      <c r="H919">
        <v>14.96</v>
      </c>
      <c r="I919" s="12">
        <v>3.0099999999999998E-2</v>
      </c>
      <c r="J919" s="12">
        <v>3.0099999999999998E-2</v>
      </c>
      <c r="K919" s="12">
        <v>3.0099999999999998E-2</v>
      </c>
      <c r="L919" s="13">
        <v>43096</v>
      </c>
      <c r="M919" s="14">
        <v>0</v>
      </c>
      <c r="N919" s="14">
        <v>0</v>
      </c>
      <c r="O919">
        <v>0.28000000000000003</v>
      </c>
      <c r="P919">
        <v>0.23</v>
      </c>
      <c r="Q919">
        <v>0.18</v>
      </c>
      <c r="R919">
        <v>5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-15.04</v>
      </c>
      <c r="AA919">
        <v>-22.5</v>
      </c>
      <c r="AB919">
        <v>-36.1</v>
      </c>
      <c r="AC919">
        <v>-54</v>
      </c>
      <c r="AD919">
        <v>-60.16</v>
      </c>
      <c r="AE919">
        <v>-90</v>
      </c>
      <c r="AF919">
        <v>-90.24</v>
      </c>
      <c r="AG919">
        <v>-135</v>
      </c>
      <c r="AH919">
        <v>44.444400000000002</v>
      </c>
      <c r="AI919">
        <v>8.6</v>
      </c>
    </row>
    <row r="920" spans="1:35">
      <c r="A920">
        <v>56</v>
      </c>
      <c r="B920" t="s">
        <v>954</v>
      </c>
      <c r="C920" s="14">
        <v>0</v>
      </c>
      <c r="D920">
        <v>1.3</v>
      </c>
      <c r="E920" s="13">
        <v>43034</v>
      </c>
      <c r="F920">
        <v>0</v>
      </c>
      <c r="G920" s="13"/>
      <c r="H920">
        <v>24.4</v>
      </c>
      <c r="I920" s="12">
        <v>5.33E-2</v>
      </c>
      <c r="J920" s="12">
        <v>5.33E-2</v>
      </c>
      <c r="K920" s="12">
        <v>5.33E-2</v>
      </c>
      <c r="L920" s="13">
        <v>43067</v>
      </c>
      <c r="M920" s="14">
        <v>0</v>
      </c>
      <c r="N920" s="14">
        <v>0</v>
      </c>
      <c r="O920">
        <v>0.65</v>
      </c>
      <c r="P920">
        <v>1.05</v>
      </c>
      <c r="Q920">
        <v>0.83</v>
      </c>
      <c r="R920">
        <v>6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-26.64</v>
      </c>
      <c r="AA920">
        <v>-65</v>
      </c>
      <c r="AB920">
        <v>-63.93</v>
      </c>
      <c r="AC920">
        <v>-156</v>
      </c>
      <c r="AD920">
        <v>-106.56</v>
      </c>
      <c r="AE920">
        <v>-260</v>
      </c>
      <c r="AF920">
        <v>-159.84</v>
      </c>
      <c r="AG920">
        <v>-390</v>
      </c>
      <c r="AH920">
        <v>15.384600000000001</v>
      </c>
      <c r="AI920">
        <v>24.83</v>
      </c>
    </row>
    <row r="921" spans="1:35">
      <c r="A921">
        <v>57</v>
      </c>
      <c r="B921" t="s">
        <v>955</v>
      </c>
      <c r="C921" s="14">
        <v>0</v>
      </c>
      <c r="D921">
        <v>1.6850000000000001</v>
      </c>
      <c r="E921" s="13">
        <v>42949</v>
      </c>
      <c r="F921">
        <v>0</v>
      </c>
      <c r="G921" s="13"/>
      <c r="H921">
        <v>43.34</v>
      </c>
      <c r="I921" s="12">
        <v>3.8899999999999997E-2</v>
      </c>
      <c r="J921" s="12">
        <v>3.8899999999999997E-2</v>
      </c>
      <c r="K921" s="12">
        <v>3.8899999999999997E-2</v>
      </c>
      <c r="L921" s="13">
        <v>42979</v>
      </c>
      <c r="M921" s="14">
        <v>0</v>
      </c>
      <c r="N921" s="14">
        <v>0</v>
      </c>
      <c r="O921">
        <v>0</v>
      </c>
      <c r="P921">
        <v>0</v>
      </c>
      <c r="Q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-19.440000000000001</v>
      </c>
      <c r="AA921">
        <v>-84.25</v>
      </c>
      <c r="AB921">
        <v>-46.65</v>
      </c>
      <c r="AC921">
        <v>-202.2</v>
      </c>
      <c r="AD921">
        <v>-77.760000000000005</v>
      </c>
      <c r="AE921">
        <v>-337</v>
      </c>
      <c r="AF921">
        <v>-116.64</v>
      </c>
      <c r="AG921">
        <v>-505.5</v>
      </c>
      <c r="AH921">
        <v>11.869400000000001</v>
      </c>
      <c r="AI921">
        <v>32.18</v>
      </c>
    </row>
    <row r="922" spans="1:35">
      <c r="A922">
        <v>4429</v>
      </c>
      <c r="B922" t="s">
        <v>956</v>
      </c>
      <c r="C922" s="14">
        <v>0.32319999999999999</v>
      </c>
      <c r="D922">
        <v>0.5</v>
      </c>
      <c r="E922" s="13">
        <v>42941</v>
      </c>
      <c r="F922">
        <v>0</v>
      </c>
      <c r="H922">
        <v>23</v>
      </c>
      <c r="I922" s="12">
        <v>2.1700000000000001E-2</v>
      </c>
      <c r="J922" s="12">
        <v>2.1700000000000001E-2</v>
      </c>
      <c r="K922" s="12">
        <v>2.5899999999999999E-2</v>
      </c>
      <c r="L922" s="13">
        <v>42966</v>
      </c>
      <c r="M922" s="14">
        <v>1.1364000000000001</v>
      </c>
      <c r="N922" s="14">
        <v>0.19769999999999999</v>
      </c>
      <c r="O922">
        <v>0.5</v>
      </c>
      <c r="P922">
        <v>1.4</v>
      </c>
      <c r="Q922">
        <v>1.1399999999999999</v>
      </c>
      <c r="R922">
        <v>7</v>
      </c>
      <c r="S922">
        <v>0.48</v>
      </c>
      <c r="T922">
        <v>-0.14000000000000001</v>
      </c>
      <c r="U922">
        <v>-0.04</v>
      </c>
      <c r="V922">
        <v>0.3</v>
      </c>
      <c r="W922">
        <v>0.44</v>
      </c>
      <c r="X922">
        <v>-46</v>
      </c>
      <c r="Y922">
        <v>0.76</v>
      </c>
      <c r="Z922">
        <v>22.5</v>
      </c>
      <c r="AA922">
        <v>51.76</v>
      </c>
      <c r="AB922">
        <v>4.83</v>
      </c>
      <c r="AC922">
        <v>11.1</v>
      </c>
      <c r="AD922">
        <v>-15.37</v>
      </c>
      <c r="AE922">
        <v>-35.36</v>
      </c>
      <c r="AF922">
        <v>-40.630000000000003</v>
      </c>
      <c r="AG922">
        <v>-93.44</v>
      </c>
      <c r="AH922">
        <v>34.435299999999998</v>
      </c>
      <c r="AI922">
        <v>11.09</v>
      </c>
    </row>
    <row r="923" spans="1:35">
      <c r="A923">
        <v>5011</v>
      </c>
      <c r="B923" t="s">
        <v>957</v>
      </c>
      <c r="C923" s="14">
        <v>2E-3</v>
      </c>
      <c r="D923">
        <v>0.65</v>
      </c>
      <c r="E923" s="13">
        <v>42931</v>
      </c>
      <c r="F923">
        <v>0</v>
      </c>
      <c r="H923">
        <v>16.55</v>
      </c>
      <c r="I923" s="12">
        <v>3.9300000000000002E-2</v>
      </c>
      <c r="J923" s="12">
        <v>3.9300000000000002E-2</v>
      </c>
      <c r="K923" s="12">
        <v>3.9300000000000002E-2</v>
      </c>
      <c r="L923" s="13">
        <v>42965</v>
      </c>
      <c r="M923" s="14">
        <v>0.89039999999999997</v>
      </c>
      <c r="N923" s="14">
        <v>0.1414</v>
      </c>
      <c r="O923">
        <v>1.01</v>
      </c>
      <c r="P923">
        <v>1</v>
      </c>
      <c r="Q923">
        <v>0.6</v>
      </c>
      <c r="R923">
        <v>5</v>
      </c>
      <c r="S923">
        <v>0.41</v>
      </c>
      <c r="T923">
        <v>0.57999999999999996</v>
      </c>
      <c r="U923">
        <v>7.0000000000000007E-2</v>
      </c>
      <c r="V923">
        <v>1.06</v>
      </c>
      <c r="W923">
        <v>0.73</v>
      </c>
      <c r="X923">
        <v>13.24</v>
      </c>
      <c r="Y923">
        <v>1.1299999999999999</v>
      </c>
      <c r="Z923">
        <v>-19.260000000000002</v>
      </c>
      <c r="AA923">
        <v>-31.88</v>
      </c>
      <c r="AB923">
        <v>-46.78</v>
      </c>
      <c r="AC923">
        <v>-77.430000000000007</v>
      </c>
      <c r="AD923">
        <v>-78.239999999999995</v>
      </c>
      <c r="AE923">
        <v>-129.47999999999999</v>
      </c>
      <c r="AF923">
        <v>-117.55</v>
      </c>
      <c r="AG923">
        <v>-194.55</v>
      </c>
      <c r="AH923">
        <v>30.738499999999998</v>
      </c>
      <c r="AI923">
        <v>12.43</v>
      </c>
    </row>
    <row r="924" spans="1:35">
      <c r="A924">
        <v>1539</v>
      </c>
      <c r="B924" t="s">
        <v>958</v>
      </c>
      <c r="C924" s="14">
        <v>0.2455</v>
      </c>
      <c r="D924">
        <v>1.2</v>
      </c>
      <c r="E924" s="13">
        <v>42979</v>
      </c>
      <c r="F924">
        <v>0</v>
      </c>
      <c r="G924" s="13"/>
      <c r="H924">
        <v>26.6</v>
      </c>
      <c r="I924" s="12">
        <v>4.5100000000000001E-2</v>
      </c>
      <c r="J924" s="12">
        <v>4.5100000000000001E-2</v>
      </c>
      <c r="K924" s="12">
        <v>5.1400000000000001E-2</v>
      </c>
      <c r="L924" s="13">
        <v>43013</v>
      </c>
      <c r="M924" s="14">
        <v>0.35089999999999999</v>
      </c>
      <c r="N924" s="14">
        <v>0.16539999999999999</v>
      </c>
      <c r="O924">
        <v>0.7</v>
      </c>
      <c r="P924">
        <v>0.35</v>
      </c>
      <c r="Q924">
        <v>0.24</v>
      </c>
      <c r="R924">
        <v>3</v>
      </c>
      <c r="S924">
        <v>0.89</v>
      </c>
      <c r="T924">
        <v>0.64</v>
      </c>
      <c r="U924">
        <v>0.24</v>
      </c>
      <c r="V924">
        <v>1.77</v>
      </c>
      <c r="W924">
        <v>3.42</v>
      </c>
      <c r="X924">
        <v>12.73</v>
      </c>
      <c r="Y924">
        <v>1.69</v>
      </c>
      <c r="Z924">
        <v>30.05</v>
      </c>
      <c r="AA924">
        <v>79.94</v>
      </c>
      <c r="AB924">
        <v>-5.4</v>
      </c>
      <c r="AC924">
        <v>-14.38</v>
      </c>
      <c r="AD924">
        <v>-45.92</v>
      </c>
      <c r="AE924">
        <v>-122.16</v>
      </c>
      <c r="AF924">
        <v>-96.58</v>
      </c>
      <c r="AG924">
        <v>-256.89</v>
      </c>
      <c r="AH924">
        <v>14.8445</v>
      </c>
      <c r="AI924">
        <v>25.73</v>
      </c>
    </row>
    <row r="925" spans="1:35">
      <c r="A925">
        <v>1603</v>
      </c>
      <c r="B925" t="s">
        <v>959</v>
      </c>
      <c r="C925" s="14">
        <v>6.5699999999999995E-2</v>
      </c>
      <c r="D925">
        <v>0.5</v>
      </c>
      <c r="E925" s="13">
        <v>42973</v>
      </c>
      <c r="F925">
        <v>0</v>
      </c>
      <c r="H925">
        <v>26.75</v>
      </c>
      <c r="I925" s="12">
        <v>1.8700000000000001E-2</v>
      </c>
      <c r="J925" s="12">
        <v>1.8700000000000001E-2</v>
      </c>
      <c r="K925" s="12">
        <v>1.9300000000000001E-2</v>
      </c>
      <c r="L925" s="13">
        <v>43008</v>
      </c>
      <c r="M925" s="14">
        <v>0.25509999999999999</v>
      </c>
      <c r="N925" s="12">
        <v>0.1313</v>
      </c>
      <c r="O925">
        <v>0.17</v>
      </c>
      <c r="P925">
        <v>0.08</v>
      </c>
      <c r="Q925">
        <v>0.05</v>
      </c>
      <c r="R925">
        <v>1</v>
      </c>
      <c r="S925">
        <v>0.34</v>
      </c>
      <c r="T925">
        <v>0.32</v>
      </c>
      <c r="U925">
        <v>0.8</v>
      </c>
      <c r="V925">
        <v>1.46</v>
      </c>
      <c r="W925">
        <v>1.96</v>
      </c>
      <c r="X925">
        <v>8.23</v>
      </c>
      <c r="Y925">
        <v>0.81</v>
      </c>
      <c r="Z925">
        <v>-3.51</v>
      </c>
      <c r="AA925">
        <v>-9.4</v>
      </c>
      <c r="AB925">
        <v>-17.03</v>
      </c>
      <c r="AC925">
        <v>-45.55</v>
      </c>
      <c r="AD925">
        <v>-32.47</v>
      </c>
      <c r="AE925">
        <v>-86.86</v>
      </c>
      <c r="AF925">
        <v>-51.78</v>
      </c>
      <c r="AG925">
        <v>-138.5</v>
      </c>
      <c r="AH925">
        <v>38.727800000000002</v>
      </c>
      <c r="AI925">
        <v>9.86</v>
      </c>
    </row>
    <row r="926" spans="1:35">
      <c r="A926">
        <v>2408</v>
      </c>
      <c r="B926" t="s">
        <v>960</v>
      </c>
      <c r="C926" s="12">
        <v>1.83E-2</v>
      </c>
      <c r="D926">
        <v>2.8</v>
      </c>
      <c r="E926" s="13">
        <v>42937</v>
      </c>
      <c r="F926">
        <v>0</v>
      </c>
      <c r="H926">
        <v>44.4</v>
      </c>
      <c r="I926" s="12">
        <v>6.3100000000000003E-2</v>
      </c>
      <c r="J926" s="12">
        <v>6.3100000000000003E-2</v>
      </c>
      <c r="K926" s="12">
        <v>6.3600000000000004E-2</v>
      </c>
      <c r="L926" s="13">
        <v>42959</v>
      </c>
      <c r="M926" s="12">
        <v>0.39600000000000002</v>
      </c>
      <c r="N926" s="12">
        <v>0.33579999999999999</v>
      </c>
      <c r="O926">
        <v>1.6</v>
      </c>
      <c r="P926">
        <v>0.8</v>
      </c>
      <c r="Q926">
        <v>0.84</v>
      </c>
      <c r="R926">
        <v>3</v>
      </c>
      <c r="S926">
        <v>0.68</v>
      </c>
      <c r="T926">
        <v>0.14000000000000001</v>
      </c>
      <c r="U926">
        <v>0.51</v>
      </c>
      <c r="V926">
        <v>1.33</v>
      </c>
      <c r="W926">
        <v>7.07</v>
      </c>
      <c r="X926">
        <v>5.14</v>
      </c>
      <c r="Y926">
        <v>1.43</v>
      </c>
      <c r="Z926">
        <v>-26.05</v>
      </c>
      <c r="AA926">
        <v>-115.66</v>
      </c>
      <c r="AB926">
        <v>-70.599999999999994</v>
      </c>
      <c r="AC926">
        <v>-313.45</v>
      </c>
      <c r="AD926">
        <v>-121.51</v>
      </c>
      <c r="AE926">
        <v>-539.5</v>
      </c>
      <c r="AF926">
        <v>-185.15</v>
      </c>
      <c r="AG926">
        <v>-822.07</v>
      </c>
      <c r="AH926">
        <v>7.0781000000000001</v>
      </c>
      <c r="AI926">
        <v>53.97</v>
      </c>
    </row>
    <row r="927" spans="1:35">
      <c r="A927">
        <v>2415</v>
      </c>
      <c r="B927" t="s">
        <v>961</v>
      </c>
      <c r="C927" s="12">
        <v>8.8999999999999996E-2</v>
      </c>
      <c r="D927">
        <v>0.8</v>
      </c>
      <c r="E927" s="13">
        <v>42930</v>
      </c>
      <c r="F927">
        <v>0</v>
      </c>
      <c r="G927" s="13"/>
      <c r="H927">
        <v>35.75</v>
      </c>
      <c r="I927" s="12">
        <v>2.24E-2</v>
      </c>
      <c r="J927" s="12">
        <v>2.24E-2</v>
      </c>
      <c r="K927" s="12">
        <v>2.3400000000000001E-2</v>
      </c>
      <c r="L927" s="13">
        <v>42962</v>
      </c>
      <c r="M927" s="12">
        <v>0.97560000000000002</v>
      </c>
      <c r="N927" s="12">
        <v>0.14280000000000001</v>
      </c>
      <c r="O927">
        <v>0.87</v>
      </c>
      <c r="P927">
        <v>0.81</v>
      </c>
      <c r="Q927">
        <v>0.66</v>
      </c>
      <c r="R927">
        <v>8</v>
      </c>
      <c r="S927">
        <v>0.22</v>
      </c>
      <c r="T927">
        <v>0.53</v>
      </c>
      <c r="U927">
        <v>0.96</v>
      </c>
      <c r="V927">
        <v>1.71</v>
      </c>
      <c r="W927">
        <v>0.82</v>
      </c>
      <c r="X927">
        <v>19.54</v>
      </c>
      <c r="Y927">
        <v>2.04</v>
      </c>
      <c r="Z927">
        <v>-1.73</v>
      </c>
      <c r="AA927">
        <v>-6.18</v>
      </c>
      <c r="AB927">
        <v>-18.09</v>
      </c>
      <c r="AC927">
        <v>-64.67</v>
      </c>
      <c r="AD927">
        <v>-36.79</v>
      </c>
      <c r="AE927">
        <v>-131.52000000000001</v>
      </c>
      <c r="AF927">
        <v>-60.16</v>
      </c>
      <c r="AG927">
        <v>-215.08</v>
      </c>
      <c r="AH927">
        <v>23.934899999999999</v>
      </c>
      <c r="AI927">
        <v>15.96</v>
      </c>
    </row>
    <row r="928" spans="1:35">
      <c r="A928">
        <v>2809</v>
      </c>
      <c r="B928" t="s">
        <v>962</v>
      </c>
      <c r="C928" s="14">
        <v>0.1754</v>
      </c>
      <c r="D928">
        <v>0.5</v>
      </c>
      <c r="E928" s="13">
        <v>42910</v>
      </c>
      <c r="F928">
        <v>0</v>
      </c>
      <c r="H928">
        <v>29.55</v>
      </c>
      <c r="I928" s="12">
        <v>1.6899999999999998E-2</v>
      </c>
      <c r="J928" s="12">
        <v>1.6899999999999998E-2</v>
      </c>
      <c r="K928" s="12">
        <v>1.8499999999999999E-2</v>
      </c>
      <c r="L928" s="13">
        <v>42936</v>
      </c>
      <c r="M928" s="12">
        <v>0.1618</v>
      </c>
      <c r="N928" s="12">
        <v>3.4200000000000001E-2</v>
      </c>
      <c r="O928">
        <v>1.17</v>
      </c>
      <c r="P928">
        <v>0.83</v>
      </c>
      <c r="Q928">
        <v>0.5</v>
      </c>
      <c r="R928">
        <v>4</v>
      </c>
      <c r="S928">
        <v>0.96</v>
      </c>
      <c r="T928">
        <v>0.95</v>
      </c>
      <c r="U928">
        <v>1.21</v>
      </c>
      <c r="V928">
        <v>3.12</v>
      </c>
      <c r="W928">
        <v>3.09</v>
      </c>
      <c r="X928">
        <v>7.09</v>
      </c>
      <c r="Y928">
        <v>1.03</v>
      </c>
      <c r="Z928">
        <v>5.64</v>
      </c>
      <c r="AA928">
        <v>16.66</v>
      </c>
      <c r="AB928">
        <v>-7.25</v>
      </c>
      <c r="AC928">
        <v>-21.41</v>
      </c>
      <c r="AD928">
        <v>-21.97</v>
      </c>
      <c r="AE928">
        <v>-64.92</v>
      </c>
      <c r="AF928">
        <v>-40.369999999999997</v>
      </c>
      <c r="AG928">
        <v>-119.31</v>
      </c>
      <c r="AH928">
        <v>36.774799999999999</v>
      </c>
      <c r="AI928">
        <v>10.39</v>
      </c>
    </row>
    <row r="929" spans="1:35">
      <c r="A929">
        <v>4173</v>
      </c>
      <c r="B929" t="s">
        <v>963</v>
      </c>
      <c r="C929" s="12">
        <v>0.40039999999999998</v>
      </c>
      <c r="D929">
        <v>0.29550316999999998</v>
      </c>
      <c r="E929" s="13">
        <v>42944</v>
      </c>
      <c r="F929">
        <v>0</v>
      </c>
      <c r="H929">
        <v>18.75</v>
      </c>
      <c r="I929" s="14">
        <v>1.5800000000000002E-2</v>
      </c>
      <c r="J929" s="14">
        <v>1.5800000000000002E-2</v>
      </c>
      <c r="K929" s="12">
        <v>1.9699999999999999E-2</v>
      </c>
      <c r="L929" s="13">
        <v>42969</v>
      </c>
      <c r="M929" s="12">
        <v>0.52769999999999995</v>
      </c>
      <c r="N929" s="12">
        <v>0.47860000000000003</v>
      </c>
      <c r="O929">
        <v>0.64</v>
      </c>
      <c r="P929">
        <v>0.56999999999999995</v>
      </c>
      <c r="Q929">
        <v>0.34</v>
      </c>
      <c r="R929">
        <v>4</v>
      </c>
      <c r="S929">
        <v>0.12</v>
      </c>
      <c r="T929">
        <v>0.23</v>
      </c>
      <c r="U929">
        <v>7.0000000000000007E-2</v>
      </c>
      <c r="V929">
        <v>0.42</v>
      </c>
      <c r="W929">
        <v>0.56000000000000005</v>
      </c>
      <c r="X929">
        <v>32.89</v>
      </c>
      <c r="Y929">
        <v>0.79</v>
      </c>
      <c r="Z929">
        <v>22.09</v>
      </c>
      <c r="AA929">
        <v>41.43</v>
      </c>
      <c r="AB929">
        <v>8.85</v>
      </c>
      <c r="AC929">
        <v>16.600000000000001</v>
      </c>
      <c r="AD929">
        <v>-6.28</v>
      </c>
      <c r="AE929">
        <v>-11.77</v>
      </c>
      <c r="AF929">
        <v>-25.19</v>
      </c>
      <c r="AG929">
        <v>-47.24</v>
      </c>
      <c r="AH929">
        <v>56.391599999999997</v>
      </c>
      <c r="AI929">
        <v>6.77</v>
      </c>
    </row>
    <row r="930" spans="1:35">
      <c r="A930">
        <v>3144</v>
      </c>
      <c r="B930" t="s">
        <v>964</v>
      </c>
      <c r="C930" s="12">
        <v>0.14979999999999999</v>
      </c>
      <c r="D930">
        <v>0.8</v>
      </c>
      <c r="E930" s="13">
        <v>42909</v>
      </c>
      <c r="F930">
        <v>0</v>
      </c>
      <c r="G930" s="13"/>
      <c r="H930">
        <v>18.3</v>
      </c>
      <c r="I930" s="12">
        <v>4.3700000000000003E-2</v>
      </c>
      <c r="J930" s="12">
        <v>4.3700000000000003E-2</v>
      </c>
      <c r="K930" s="12">
        <v>4.7300000000000002E-2</v>
      </c>
      <c r="L930" s="13">
        <v>42944</v>
      </c>
      <c r="M930" s="12">
        <v>0.6452</v>
      </c>
      <c r="N930" s="12">
        <v>0.60489999999999999</v>
      </c>
      <c r="O930">
        <v>1.27</v>
      </c>
      <c r="P930">
        <v>0.8</v>
      </c>
      <c r="Q930">
        <v>0.54</v>
      </c>
      <c r="R930">
        <v>5</v>
      </c>
      <c r="S930">
        <v>0.03</v>
      </c>
      <c r="T930">
        <v>0.18</v>
      </c>
      <c r="U930">
        <v>0.35</v>
      </c>
      <c r="V930">
        <v>0.56000000000000005</v>
      </c>
      <c r="W930">
        <v>1.24</v>
      </c>
      <c r="X930">
        <v>31.55</v>
      </c>
      <c r="Y930">
        <v>1.43</v>
      </c>
      <c r="Z930">
        <v>9.25</v>
      </c>
      <c r="AA930">
        <v>16.920000000000002</v>
      </c>
      <c r="AB930">
        <v>-23.65</v>
      </c>
      <c r="AC930">
        <v>-43.27</v>
      </c>
      <c r="AD930">
        <v>-61.24</v>
      </c>
      <c r="AE930">
        <v>-112.06</v>
      </c>
      <c r="AF930">
        <v>-108.23</v>
      </c>
      <c r="AG930">
        <v>-198.06</v>
      </c>
      <c r="AH930">
        <v>23.257999999999999</v>
      </c>
      <c r="AI930">
        <v>16.420000000000002</v>
      </c>
    </row>
    <row r="931" spans="1:35">
      <c r="A931">
        <v>3550</v>
      </c>
      <c r="B931" t="s">
        <v>965</v>
      </c>
      <c r="C931" s="14">
        <v>4.3099999999999999E-2</v>
      </c>
      <c r="D931">
        <v>1</v>
      </c>
      <c r="E931" s="13">
        <v>42923</v>
      </c>
      <c r="F931">
        <v>0</v>
      </c>
      <c r="G931" s="13"/>
      <c r="H931">
        <v>17.100000000000001</v>
      </c>
      <c r="I931" s="12">
        <v>5.8500000000000003E-2</v>
      </c>
      <c r="J931" s="12">
        <v>5.8500000000000003E-2</v>
      </c>
      <c r="K931" s="12">
        <v>5.9799999999999999E-2</v>
      </c>
      <c r="L931" s="13">
        <v>42944</v>
      </c>
      <c r="M931" s="12">
        <v>1.0417000000000001</v>
      </c>
      <c r="N931" s="12">
        <v>0.1191</v>
      </c>
      <c r="O931">
        <v>1</v>
      </c>
      <c r="P931">
        <v>1.08</v>
      </c>
      <c r="Q931">
        <v>1.6</v>
      </c>
      <c r="R931">
        <v>10</v>
      </c>
      <c r="S931">
        <v>-0.03</v>
      </c>
      <c r="T931">
        <v>0.55000000000000004</v>
      </c>
      <c r="U931">
        <v>0.22</v>
      </c>
      <c r="V931">
        <v>0.74</v>
      </c>
      <c r="W931">
        <v>0.96</v>
      </c>
      <c r="X931">
        <v>18.59</v>
      </c>
      <c r="Y931">
        <v>0.71</v>
      </c>
      <c r="Z931">
        <v>-17.27</v>
      </c>
      <c r="AA931">
        <v>-29.53</v>
      </c>
      <c r="AB931">
        <v>-59.09</v>
      </c>
      <c r="AC931">
        <v>-101.04</v>
      </c>
      <c r="AD931">
        <v>-106.88</v>
      </c>
      <c r="AE931">
        <v>-182.76</v>
      </c>
      <c r="AF931">
        <v>-166.62</v>
      </c>
      <c r="AG931">
        <v>-284.92</v>
      </c>
      <c r="AH931">
        <v>19.578099999999999</v>
      </c>
      <c r="AI931">
        <v>19.510000000000002</v>
      </c>
    </row>
    <row r="932" spans="1:35">
      <c r="A932">
        <v>3591</v>
      </c>
      <c r="B932" t="s">
        <v>966</v>
      </c>
      <c r="C932" s="12">
        <v>0</v>
      </c>
      <c r="D932">
        <v>0.31840000000000002</v>
      </c>
      <c r="E932" s="13">
        <v>42935</v>
      </c>
      <c r="F932">
        <v>0</v>
      </c>
      <c r="G932" s="13"/>
      <c r="H932">
        <v>17.3</v>
      </c>
      <c r="I932" s="12">
        <v>1.84E-2</v>
      </c>
      <c r="J932" s="12">
        <v>1.84E-2</v>
      </c>
      <c r="K932" s="12">
        <v>1.84E-2</v>
      </c>
      <c r="L932" s="13">
        <v>42969</v>
      </c>
      <c r="M932" s="12">
        <v>-0.29759999999999998</v>
      </c>
      <c r="N932" s="12">
        <v>7.5200000000000003E-2</v>
      </c>
      <c r="O932">
        <v>0.31</v>
      </c>
      <c r="P932">
        <v>1.71</v>
      </c>
      <c r="Q932">
        <v>2.08</v>
      </c>
      <c r="R932">
        <v>9</v>
      </c>
      <c r="S932">
        <v>-0.26</v>
      </c>
      <c r="T932">
        <v>-0.43</v>
      </c>
      <c r="U932">
        <v>0.16</v>
      </c>
      <c r="V932">
        <v>-0.53</v>
      </c>
      <c r="W932">
        <v>-1.07</v>
      </c>
      <c r="X932">
        <v>-11.31</v>
      </c>
      <c r="Y932">
        <v>0.65</v>
      </c>
      <c r="Z932">
        <v>-9.1999999999999993</v>
      </c>
      <c r="AA932">
        <v>-15.92</v>
      </c>
      <c r="AB932">
        <v>-22.09</v>
      </c>
      <c r="AC932">
        <v>-38.21</v>
      </c>
      <c r="AD932">
        <v>-36.81</v>
      </c>
      <c r="AE932">
        <v>-63.68</v>
      </c>
      <c r="AF932">
        <v>-55.21</v>
      </c>
      <c r="AG932">
        <v>-95.52</v>
      </c>
      <c r="AH932">
        <v>62.814100000000003</v>
      </c>
      <c r="AI932">
        <v>6.08</v>
      </c>
    </row>
    <row r="933" spans="1:35">
      <c r="A933">
        <v>8215</v>
      </c>
      <c r="B933" t="s">
        <v>967</v>
      </c>
      <c r="C933" s="12">
        <v>0.13600000000000001</v>
      </c>
      <c r="D933">
        <v>1.2</v>
      </c>
      <c r="E933" s="13">
        <v>42931</v>
      </c>
      <c r="F933">
        <v>0</v>
      </c>
      <c r="G933" s="13"/>
      <c r="H933">
        <v>14.1</v>
      </c>
      <c r="I933" s="12">
        <v>8.5099999999999995E-2</v>
      </c>
      <c r="J933" s="12">
        <v>8.5099999999999995E-2</v>
      </c>
      <c r="K933" s="12">
        <v>9.1300000000000006E-2</v>
      </c>
      <c r="L933" s="13">
        <v>42956</v>
      </c>
      <c r="M933" s="12">
        <v>0.75949999999999995</v>
      </c>
      <c r="N933" s="12">
        <v>0.40649999999999997</v>
      </c>
      <c r="O933">
        <v>1.27</v>
      </c>
      <c r="P933">
        <v>0.7</v>
      </c>
      <c r="Q933">
        <v>0.66</v>
      </c>
      <c r="R933">
        <v>6</v>
      </c>
      <c r="S933">
        <v>-0.24</v>
      </c>
      <c r="T933">
        <v>-0.22</v>
      </c>
      <c r="U933">
        <v>-1.03</v>
      </c>
      <c r="V933">
        <v>-1.49</v>
      </c>
      <c r="W933">
        <v>1.58</v>
      </c>
      <c r="X933">
        <v>-10</v>
      </c>
      <c r="Y933">
        <v>1.26</v>
      </c>
      <c r="Z933">
        <v>12.43</v>
      </c>
      <c r="AA933">
        <v>17.52</v>
      </c>
      <c r="AB933">
        <v>-51.2</v>
      </c>
      <c r="AC933">
        <v>-72.19</v>
      </c>
      <c r="AD933">
        <v>-123.91</v>
      </c>
      <c r="AE933">
        <v>-174.72</v>
      </c>
      <c r="AF933">
        <v>-214.81</v>
      </c>
      <c r="AG933">
        <v>-302.88</v>
      </c>
      <c r="AH933">
        <v>15.605499999999999</v>
      </c>
      <c r="AI933">
        <v>24.48</v>
      </c>
    </row>
    <row r="934" spans="1:35">
      <c r="A934">
        <v>5536</v>
      </c>
      <c r="B934" t="s">
        <v>968</v>
      </c>
      <c r="C934" s="12">
        <v>0.22220000000000001</v>
      </c>
      <c r="D934">
        <v>6.0035512100000004</v>
      </c>
      <c r="E934" s="13">
        <v>42970</v>
      </c>
      <c r="F934">
        <v>0</v>
      </c>
      <c r="G934" s="13"/>
      <c r="H934">
        <v>118.5</v>
      </c>
      <c r="I934" s="12">
        <v>5.0700000000000002E-2</v>
      </c>
      <c r="J934" s="12">
        <v>5.0700000000000002E-2</v>
      </c>
      <c r="K934" s="12">
        <v>5.7000000000000002E-2</v>
      </c>
      <c r="L934" s="13">
        <v>42992</v>
      </c>
      <c r="M934" s="12">
        <v>0.66559999999999997</v>
      </c>
      <c r="N934" s="12">
        <v>0.1042</v>
      </c>
      <c r="O934">
        <v>3.33</v>
      </c>
      <c r="P934">
        <v>6.67</v>
      </c>
      <c r="Q934">
        <v>4.8</v>
      </c>
      <c r="R934">
        <v>8</v>
      </c>
      <c r="S934">
        <v>1.63</v>
      </c>
      <c r="T934">
        <v>2.4300000000000002</v>
      </c>
      <c r="U934">
        <v>2.96</v>
      </c>
      <c r="V934">
        <v>7.02</v>
      </c>
      <c r="W934">
        <v>9.02</v>
      </c>
      <c r="X934">
        <v>12.74</v>
      </c>
      <c r="Y934">
        <v>1.91</v>
      </c>
      <c r="Z934">
        <v>28.14</v>
      </c>
      <c r="AA934">
        <v>333.47</v>
      </c>
      <c r="AB934">
        <v>-11.26</v>
      </c>
      <c r="AC934">
        <v>-133.47</v>
      </c>
      <c r="AD934">
        <v>-56.3</v>
      </c>
      <c r="AE934">
        <v>-667.11</v>
      </c>
      <c r="AF934">
        <v>-112.59</v>
      </c>
      <c r="AG934">
        <v>-1334.17</v>
      </c>
      <c r="AH934">
        <v>2.9983</v>
      </c>
      <c r="AI934">
        <v>127.41</v>
      </c>
    </row>
    <row r="935" spans="1:35">
      <c r="A935">
        <v>2723</v>
      </c>
      <c r="B935" t="s">
        <v>969</v>
      </c>
      <c r="C935" s="12">
        <v>0</v>
      </c>
      <c r="D935">
        <v>2.5</v>
      </c>
      <c r="E935" s="13">
        <v>42908</v>
      </c>
      <c r="F935">
        <v>0.5</v>
      </c>
      <c r="G935" s="13">
        <v>42971</v>
      </c>
      <c r="H935">
        <v>313</v>
      </c>
      <c r="I935" s="12">
        <v>8.0000000000000002E-3</v>
      </c>
      <c r="J935" s="12">
        <v>9.5999999999999992E-3</v>
      </c>
      <c r="K935" s="12">
        <v>9.5999999999999992E-3</v>
      </c>
      <c r="L935" s="13">
        <v>42924</v>
      </c>
      <c r="M935" s="12">
        <v>0.37169999999999997</v>
      </c>
      <c r="N935" s="12">
        <v>0.46310000000000001</v>
      </c>
      <c r="O935">
        <v>1.8</v>
      </c>
      <c r="P935">
        <v>3.15</v>
      </c>
      <c r="Q935">
        <v>2.85</v>
      </c>
      <c r="R935">
        <v>8</v>
      </c>
      <c r="S935">
        <v>2.62</v>
      </c>
      <c r="T935">
        <v>2.64</v>
      </c>
      <c r="U935">
        <v>3.34</v>
      </c>
      <c r="V935">
        <v>8.6</v>
      </c>
      <c r="W935">
        <v>8.07</v>
      </c>
      <c r="X935">
        <v>26.64</v>
      </c>
      <c r="Y935">
        <v>5.4</v>
      </c>
      <c r="Z935">
        <v>-4.79</v>
      </c>
      <c r="AA935">
        <v>-150</v>
      </c>
      <c r="AB935">
        <v>-11.5</v>
      </c>
      <c r="AC935">
        <v>-360</v>
      </c>
      <c r="AD935">
        <v>-19.170000000000002</v>
      </c>
      <c r="AE935">
        <v>-600</v>
      </c>
      <c r="AF935">
        <v>-28.75</v>
      </c>
      <c r="AG935">
        <v>-900</v>
      </c>
      <c r="AH935">
        <v>6.6666999999999996</v>
      </c>
      <c r="AI935">
        <v>57.3</v>
      </c>
    </row>
    <row r="936" spans="1:35">
      <c r="A936">
        <v>3567</v>
      </c>
      <c r="B936" t="s">
        <v>970</v>
      </c>
      <c r="C936" s="14">
        <v>0.1391</v>
      </c>
      <c r="D936">
        <v>1.1000000000000001</v>
      </c>
      <c r="E936" s="13">
        <v>42944</v>
      </c>
      <c r="F936">
        <v>0</v>
      </c>
      <c r="G936" s="13"/>
      <c r="H936">
        <v>30.45</v>
      </c>
      <c r="I936" s="12">
        <v>3.61E-2</v>
      </c>
      <c r="J936" s="12">
        <v>3.61E-2</v>
      </c>
      <c r="K936" s="12">
        <v>3.8800000000000001E-2</v>
      </c>
      <c r="L936" s="13">
        <v>42973</v>
      </c>
      <c r="M936" s="12">
        <v>0.89429999999999998</v>
      </c>
      <c r="N936" s="12">
        <v>6.7400000000000002E-2</v>
      </c>
      <c r="O936">
        <v>0.83</v>
      </c>
      <c r="P936">
        <v>0.73</v>
      </c>
      <c r="Q936">
        <v>0.62</v>
      </c>
      <c r="R936">
        <v>10</v>
      </c>
      <c r="S936">
        <v>0.38</v>
      </c>
      <c r="T936">
        <v>0.42</v>
      </c>
      <c r="U936">
        <v>0.76</v>
      </c>
      <c r="V936">
        <v>1.56</v>
      </c>
      <c r="W936">
        <v>1.23</v>
      </c>
      <c r="X936">
        <v>15.54</v>
      </c>
      <c r="Y936">
        <v>2.16</v>
      </c>
      <c r="Z936">
        <v>5.81</v>
      </c>
      <c r="AA936">
        <v>17.68</v>
      </c>
      <c r="AB936">
        <v>-21.24</v>
      </c>
      <c r="AC936">
        <v>-64.680000000000007</v>
      </c>
      <c r="AD936">
        <v>-52.15</v>
      </c>
      <c r="AE936">
        <v>-158.80000000000001</v>
      </c>
      <c r="AF936">
        <v>-90.79</v>
      </c>
      <c r="AG936">
        <v>-276.45</v>
      </c>
      <c r="AH936">
        <v>16.999500000000001</v>
      </c>
      <c r="AI936">
        <v>22.47</v>
      </c>
    </row>
    <row r="937" spans="1:35">
      <c r="A937">
        <v>4736</v>
      </c>
      <c r="B937" t="s">
        <v>971</v>
      </c>
      <c r="C937" s="12">
        <v>0.14699999999999999</v>
      </c>
      <c r="D937">
        <v>5</v>
      </c>
      <c r="E937" s="13">
        <v>42956</v>
      </c>
      <c r="F937">
        <v>0.5</v>
      </c>
      <c r="G937" s="13">
        <v>42956</v>
      </c>
      <c r="H937">
        <v>110</v>
      </c>
      <c r="I937" s="12">
        <v>4.5499999999999999E-2</v>
      </c>
      <c r="J937" s="12">
        <v>0.05</v>
      </c>
      <c r="K937" s="12">
        <v>5.3999999999999999E-2</v>
      </c>
      <c r="L937" s="13">
        <v>42980</v>
      </c>
      <c r="M937" s="12">
        <v>0.85270000000000001</v>
      </c>
      <c r="N937" s="12">
        <v>0.30840000000000001</v>
      </c>
      <c r="O937">
        <v>5.2</v>
      </c>
      <c r="P937">
        <v>4.45</v>
      </c>
      <c r="Q937">
        <v>4.62</v>
      </c>
      <c r="R937">
        <v>9</v>
      </c>
      <c r="S937">
        <v>2.09</v>
      </c>
      <c r="T937">
        <v>2</v>
      </c>
      <c r="U937">
        <v>1.1299999999999999</v>
      </c>
      <c r="V937">
        <v>5.22</v>
      </c>
      <c r="W937">
        <v>6.45</v>
      </c>
      <c r="X937">
        <v>16.920000000000002</v>
      </c>
      <c r="Y937">
        <v>2.83</v>
      </c>
      <c r="Z937">
        <v>9.91</v>
      </c>
      <c r="AA937">
        <v>109.04</v>
      </c>
      <c r="AB937">
        <v>-27.66</v>
      </c>
      <c r="AC937">
        <v>-304.26</v>
      </c>
      <c r="AD937">
        <v>-70.599999999999994</v>
      </c>
      <c r="AE937">
        <v>-776.6</v>
      </c>
      <c r="AF937">
        <v>-124.28</v>
      </c>
      <c r="AG937">
        <v>-1367.03</v>
      </c>
      <c r="AH937">
        <v>3.3874</v>
      </c>
      <c r="AI937">
        <v>112.77</v>
      </c>
    </row>
    <row r="938" spans="1:35">
      <c r="A938">
        <v>2637</v>
      </c>
      <c r="B938" t="s">
        <v>972</v>
      </c>
      <c r="C938" s="12">
        <v>0</v>
      </c>
      <c r="D938">
        <v>2.4992392799999998</v>
      </c>
      <c r="E938" s="13">
        <v>42913</v>
      </c>
      <c r="F938">
        <v>0</v>
      </c>
      <c r="G938" s="13"/>
      <c r="H938">
        <v>33.5</v>
      </c>
      <c r="I938" s="12">
        <v>7.46E-2</v>
      </c>
      <c r="J938" s="12">
        <v>7.46E-2</v>
      </c>
      <c r="K938" s="12">
        <v>7.46E-2</v>
      </c>
      <c r="L938" s="13">
        <v>42935</v>
      </c>
      <c r="M938" s="12">
        <v>0.55169999999999997</v>
      </c>
      <c r="N938" s="12">
        <v>0.33739999999999998</v>
      </c>
      <c r="O938">
        <v>2.5499999999999998</v>
      </c>
      <c r="P938">
        <v>2.4900000000000002</v>
      </c>
      <c r="Q938">
        <v>1.74</v>
      </c>
      <c r="R938">
        <v>7</v>
      </c>
      <c r="S938">
        <v>1.65</v>
      </c>
      <c r="T938">
        <v>0</v>
      </c>
      <c r="U938">
        <v>0.04</v>
      </c>
      <c r="V938">
        <v>1.69</v>
      </c>
      <c r="W938">
        <v>4.53</v>
      </c>
      <c r="X938">
        <v>13.24</v>
      </c>
      <c r="Y938">
        <v>0.77</v>
      </c>
      <c r="Z938">
        <v>-37.299999999999997</v>
      </c>
      <c r="AA938">
        <v>-124.96</v>
      </c>
      <c r="AB938">
        <v>-89.52</v>
      </c>
      <c r="AC938">
        <v>-299.91000000000003</v>
      </c>
      <c r="AD938">
        <v>-149.21</v>
      </c>
      <c r="AE938">
        <v>-499.85</v>
      </c>
      <c r="AF938">
        <v>-223.81</v>
      </c>
      <c r="AG938">
        <v>-749.77</v>
      </c>
      <c r="AH938">
        <v>8.0023999999999997</v>
      </c>
      <c r="AI938">
        <v>47.74</v>
      </c>
    </row>
    <row r="939" spans="1:35">
      <c r="A939">
        <v>1590</v>
      </c>
      <c r="B939" t="s">
        <v>973</v>
      </c>
      <c r="C939" s="14">
        <v>0</v>
      </c>
      <c r="D939">
        <v>4</v>
      </c>
      <c r="E939" s="13">
        <v>42976</v>
      </c>
      <c r="F939">
        <v>0</v>
      </c>
      <c r="G939" s="13"/>
      <c r="H939">
        <v>303.5</v>
      </c>
      <c r="I939" s="12">
        <v>1.32E-2</v>
      </c>
      <c r="J939" s="12">
        <v>1.32E-2</v>
      </c>
      <c r="K939" s="12">
        <v>1.32E-2</v>
      </c>
      <c r="L939" s="13">
        <v>43007</v>
      </c>
      <c r="M939" s="12">
        <v>0.52359999999999995</v>
      </c>
      <c r="N939" s="12">
        <v>2.63E-2</v>
      </c>
      <c r="O939">
        <v>4.8600000000000003</v>
      </c>
      <c r="P939">
        <v>4.79</v>
      </c>
      <c r="Q939">
        <v>2.88</v>
      </c>
      <c r="R939">
        <v>6</v>
      </c>
      <c r="S939">
        <v>2.4500000000000002</v>
      </c>
      <c r="T939">
        <v>3.38</v>
      </c>
      <c r="U939">
        <v>3.04</v>
      </c>
      <c r="V939">
        <v>8.8699999999999992</v>
      </c>
      <c r="W939">
        <v>7.64</v>
      </c>
      <c r="X939">
        <v>28.31</v>
      </c>
      <c r="Y939">
        <v>5.1100000000000003</v>
      </c>
      <c r="Z939">
        <v>-6.59</v>
      </c>
      <c r="AA939">
        <v>-200</v>
      </c>
      <c r="AB939">
        <v>-15.82</v>
      </c>
      <c r="AC939">
        <v>-480</v>
      </c>
      <c r="AD939">
        <v>-26.36</v>
      </c>
      <c r="AE939">
        <v>-800</v>
      </c>
      <c r="AF939">
        <v>-39.54</v>
      </c>
      <c r="AG939">
        <v>-1200</v>
      </c>
      <c r="AH939">
        <v>5</v>
      </c>
      <c r="AI939">
        <v>76.400000000000006</v>
      </c>
    </row>
    <row r="940" spans="1:35">
      <c r="A940">
        <v>1762</v>
      </c>
      <c r="B940" t="s">
        <v>974</v>
      </c>
      <c r="C940" s="12">
        <v>0.128</v>
      </c>
      <c r="D940">
        <v>1.5</v>
      </c>
      <c r="E940" s="13">
        <v>42938</v>
      </c>
      <c r="F940">
        <v>0</v>
      </c>
      <c r="G940" s="13"/>
      <c r="H940">
        <v>27.75</v>
      </c>
      <c r="I940" s="12">
        <v>5.4100000000000002E-2</v>
      </c>
      <c r="J940" s="12">
        <v>5.4100000000000002E-2</v>
      </c>
      <c r="K940" s="12">
        <v>5.7799999999999997E-2</v>
      </c>
      <c r="L940" s="13">
        <v>42962</v>
      </c>
      <c r="M940" s="12">
        <v>0.37690000000000001</v>
      </c>
      <c r="N940" s="12">
        <v>0.30609999999999998</v>
      </c>
      <c r="O940">
        <v>0.83</v>
      </c>
      <c r="P940">
        <v>1.25</v>
      </c>
      <c r="Q940">
        <v>1</v>
      </c>
      <c r="R940">
        <v>7</v>
      </c>
      <c r="S940">
        <v>0.23</v>
      </c>
      <c r="T940">
        <v>0</v>
      </c>
      <c r="U940">
        <v>0.18</v>
      </c>
      <c r="V940">
        <v>0.41</v>
      </c>
      <c r="W940">
        <v>3.98</v>
      </c>
      <c r="X940">
        <v>22.93</v>
      </c>
      <c r="Y940">
        <v>1.24</v>
      </c>
      <c r="Z940">
        <v>5.84</v>
      </c>
      <c r="AA940">
        <v>16.2</v>
      </c>
      <c r="AB940">
        <v>-34.42</v>
      </c>
      <c r="AC940">
        <v>-95.52</v>
      </c>
      <c r="AD940">
        <v>-80.430000000000007</v>
      </c>
      <c r="AE940">
        <v>-223.2</v>
      </c>
      <c r="AF940">
        <v>-137.94999999999999</v>
      </c>
      <c r="AG940">
        <v>-382.8</v>
      </c>
      <c r="AH940">
        <v>12.5313</v>
      </c>
      <c r="AI940">
        <v>30.48</v>
      </c>
    </row>
    <row r="941" spans="1:35">
      <c r="A941">
        <v>4737</v>
      </c>
      <c r="B941" t="s">
        <v>975</v>
      </c>
      <c r="C941" s="14">
        <v>0.20519999999999999</v>
      </c>
      <c r="D941">
        <v>2</v>
      </c>
      <c r="E941" s="13">
        <v>42944</v>
      </c>
      <c r="F941">
        <v>0</v>
      </c>
      <c r="G941" s="13"/>
      <c r="H941">
        <v>63.5</v>
      </c>
      <c r="I941" s="12">
        <v>3.15E-2</v>
      </c>
      <c r="J941" s="12">
        <v>3.15E-2</v>
      </c>
      <c r="K941" s="12">
        <v>3.5099999999999999E-2</v>
      </c>
      <c r="L941" s="13">
        <v>42971</v>
      </c>
      <c r="M941" s="12">
        <v>1.0470999999999999</v>
      </c>
      <c r="N941" s="12">
        <v>0.4768</v>
      </c>
      <c r="O941">
        <v>1.57</v>
      </c>
      <c r="P941">
        <v>2.19</v>
      </c>
      <c r="Q941">
        <v>1.91</v>
      </c>
      <c r="R941">
        <v>8</v>
      </c>
      <c r="S941">
        <v>0.2</v>
      </c>
      <c r="T941">
        <v>0.63</v>
      </c>
      <c r="U941">
        <v>0.86</v>
      </c>
      <c r="V941">
        <v>1.69</v>
      </c>
      <c r="W941">
        <v>1.91</v>
      </c>
      <c r="X941">
        <v>28.22</v>
      </c>
      <c r="Y941">
        <v>1.6</v>
      </c>
      <c r="Z941">
        <v>14.95</v>
      </c>
      <c r="AA941">
        <v>94.94</v>
      </c>
      <c r="AB941">
        <v>-9.36</v>
      </c>
      <c r="AC941">
        <v>-59.42</v>
      </c>
      <c r="AD941">
        <v>-37.14</v>
      </c>
      <c r="AE941">
        <v>-235.84</v>
      </c>
      <c r="AF941">
        <v>-71.87</v>
      </c>
      <c r="AG941">
        <v>-456.36</v>
      </c>
      <c r="AH941">
        <v>9.0694999999999997</v>
      </c>
      <c r="AI941">
        <v>42.12</v>
      </c>
    </row>
    <row r="942" spans="1:35">
      <c r="A942">
        <v>8271</v>
      </c>
      <c r="B942" t="s">
        <v>976</v>
      </c>
      <c r="C942" s="12">
        <v>0.25459999999999999</v>
      </c>
      <c r="D942">
        <v>2</v>
      </c>
      <c r="E942" s="13">
        <v>42916</v>
      </c>
      <c r="F942">
        <v>0</v>
      </c>
      <c r="G942" s="13"/>
      <c r="H942">
        <v>36.700000000000003</v>
      </c>
      <c r="I942" s="14">
        <v>5.45E-2</v>
      </c>
      <c r="J942" s="14">
        <v>5.45E-2</v>
      </c>
      <c r="K942" s="12">
        <v>6.2399999999999997E-2</v>
      </c>
      <c r="L942" s="13">
        <v>42945</v>
      </c>
      <c r="M942" s="12">
        <v>1.3071999999999999</v>
      </c>
      <c r="N942" s="12">
        <v>9.1999999999999998E-2</v>
      </c>
      <c r="O942">
        <v>2.0699999999999998</v>
      </c>
      <c r="P942">
        <v>1.87</v>
      </c>
      <c r="Q942">
        <v>1.35</v>
      </c>
      <c r="R942">
        <v>8</v>
      </c>
      <c r="S942">
        <v>0.6</v>
      </c>
      <c r="T942">
        <v>0.44</v>
      </c>
      <c r="U942">
        <v>0.83</v>
      </c>
      <c r="V942">
        <v>1.87</v>
      </c>
      <c r="W942">
        <v>1.53</v>
      </c>
      <c r="X942">
        <v>10.61</v>
      </c>
      <c r="Y942">
        <v>1.53</v>
      </c>
      <c r="Z942">
        <v>38.659999999999997</v>
      </c>
      <c r="AA942">
        <v>141.87</v>
      </c>
      <c r="AB942">
        <v>-4.3499999999999996</v>
      </c>
      <c r="AC942">
        <v>-15.95</v>
      </c>
      <c r="AD942">
        <v>-53.49</v>
      </c>
      <c r="AE942">
        <v>-196.32</v>
      </c>
      <c r="AF942">
        <v>-114.93</v>
      </c>
      <c r="AG942">
        <v>-421.78</v>
      </c>
      <c r="AH942">
        <v>8.8707999999999991</v>
      </c>
      <c r="AI942">
        <v>43.06</v>
      </c>
    </row>
    <row r="943" spans="1:35">
      <c r="A943">
        <v>3432</v>
      </c>
      <c r="B943" t="s">
        <v>977</v>
      </c>
      <c r="C943" s="14">
        <v>0.4652</v>
      </c>
      <c r="D943">
        <v>0.2</v>
      </c>
      <c r="E943" s="13">
        <v>42973</v>
      </c>
      <c r="F943">
        <v>0</v>
      </c>
      <c r="G943" s="13"/>
      <c r="H943">
        <v>12.75</v>
      </c>
      <c r="I943" s="12">
        <v>1.5699999999999999E-2</v>
      </c>
      <c r="J943" s="12">
        <v>1.5699999999999999E-2</v>
      </c>
      <c r="K943" s="12">
        <v>2.0400000000000001E-2</v>
      </c>
      <c r="L943" s="13">
        <v>43007</v>
      </c>
      <c r="M943" s="12">
        <v>1.1765000000000001</v>
      </c>
      <c r="N943" s="12">
        <v>0.184</v>
      </c>
      <c r="O943">
        <v>0.23</v>
      </c>
      <c r="P943">
        <v>0.2</v>
      </c>
      <c r="Q943">
        <v>0.39</v>
      </c>
      <c r="R943">
        <v>7</v>
      </c>
      <c r="S943">
        <v>-0.01</v>
      </c>
      <c r="T943">
        <v>0</v>
      </c>
      <c r="U943">
        <v>-7.0000000000000007E-2</v>
      </c>
      <c r="V943">
        <v>-0.08</v>
      </c>
      <c r="W943">
        <v>0.17</v>
      </c>
      <c r="X943">
        <v>-318.75</v>
      </c>
      <c r="Y943">
        <v>0.6</v>
      </c>
      <c r="Z943">
        <v>26.82</v>
      </c>
      <c r="AA943">
        <v>34.19</v>
      </c>
      <c r="AB943">
        <v>13.28</v>
      </c>
      <c r="AC943">
        <v>16.940000000000001</v>
      </c>
      <c r="AD943">
        <v>-2.1800000000000002</v>
      </c>
      <c r="AE943">
        <v>-2.78</v>
      </c>
      <c r="AF943">
        <v>-21.52</v>
      </c>
      <c r="AG943">
        <v>-27.44</v>
      </c>
      <c r="AH943">
        <v>81.129300000000001</v>
      </c>
      <c r="AI943">
        <v>4.71</v>
      </c>
    </row>
    <row r="944" spans="1:35">
      <c r="A944">
        <v>4138</v>
      </c>
      <c r="B944" t="s">
        <v>978</v>
      </c>
      <c r="C944" s="14">
        <v>0.2868</v>
      </c>
      <c r="D944">
        <v>3.63</v>
      </c>
      <c r="E944" s="13">
        <v>42949</v>
      </c>
      <c r="F944">
        <v>0</v>
      </c>
      <c r="G944" s="13"/>
      <c r="H944">
        <v>55.6</v>
      </c>
      <c r="I944" s="12">
        <v>6.5299999999999997E-2</v>
      </c>
      <c r="J944" s="12">
        <v>6.5299999999999997E-2</v>
      </c>
      <c r="K944" s="12">
        <v>7.6200000000000004E-2</v>
      </c>
      <c r="L944" s="13">
        <v>42970</v>
      </c>
      <c r="M944" s="12">
        <v>0.89629999999999999</v>
      </c>
      <c r="N944" s="12">
        <v>0.38569999999999999</v>
      </c>
      <c r="O944">
        <v>3.54</v>
      </c>
      <c r="P944">
        <v>4.1500000000000004</v>
      </c>
      <c r="Q944">
        <v>3.09</v>
      </c>
      <c r="R944">
        <v>9</v>
      </c>
      <c r="S944">
        <v>1.08</v>
      </c>
      <c r="T944">
        <v>1.03</v>
      </c>
      <c r="U944">
        <v>0.95</v>
      </c>
      <c r="V944">
        <v>3.06</v>
      </c>
      <c r="W944">
        <v>4.05</v>
      </c>
      <c r="X944">
        <v>14.08</v>
      </c>
      <c r="Y944">
        <v>1.32</v>
      </c>
      <c r="Z944">
        <v>56.3</v>
      </c>
      <c r="AA944">
        <v>313.01</v>
      </c>
      <c r="AB944">
        <v>4.04</v>
      </c>
      <c r="AC944">
        <v>22.48</v>
      </c>
      <c r="AD944">
        <v>-55.68</v>
      </c>
      <c r="AE944">
        <v>-309.57</v>
      </c>
      <c r="AF944">
        <v>-130.33000000000001</v>
      </c>
      <c r="AG944">
        <v>-724.62</v>
      </c>
      <c r="AH944">
        <v>4.8186</v>
      </c>
      <c r="AI944">
        <v>79.28</v>
      </c>
    </row>
    <row r="945" spans="1:35">
      <c r="A945">
        <v>3705</v>
      </c>
      <c r="B945" t="s">
        <v>979</v>
      </c>
      <c r="C945" s="12">
        <v>0.15790000000000001</v>
      </c>
      <c r="D945">
        <v>2.5</v>
      </c>
      <c r="E945" s="13">
        <v>42929</v>
      </c>
      <c r="F945">
        <v>0</v>
      </c>
      <c r="G945" s="13"/>
      <c r="H945">
        <v>46.2</v>
      </c>
      <c r="I945" s="12">
        <v>5.4100000000000002E-2</v>
      </c>
      <c r="J945" s="12">
        <v>5.4100000000000002E-2</v>
      </c>
      <c r="K945" s="12">
        <v>5.8799999999999998E-2</v>
      </c>
      <c r="L945" s="13">
        <v>42955</v>
      </c>
      <c r="M945" s="12">
        <v>0.74629999999999996</v>
      </c>
      <c r="N945" s="12">
        <v>0.1908</v>
      </c>
      <c r="O945">
        <v>2.34</v>
      </c>
      <c r="P945">
        <v>2.1</v>
      </c>
      <c r="Q945">
        <v>1.96</v>
      </c>
      <c r="R945">
        <v>10</v>
      </c>
      <c r="S945">
        <v>0.53</v>
      </c>
      <c r="T945">
        <v>1.17</v>
      </c>
      <c r="U945">
        <v>0.37</v>
      </c>
      <c r="V945">
        <v>2.0699999999999998</v>
      </c>
      <c r="W945">
        <v>3.35</v>
      </c>
      <c r="X945">
        <v>14.26</v>
      </c>
      <c r="Y945">
        <v>2.12</v>
      </c>
      <c r="Z945">
        <v>13.53</v>
      </c>
      <c r="AA945">
        <v>62.51</v>
      </c>
      <c r="AB945">
        <v>-27.34</v>
      </c>
      <c r="AC945">
        <v>-126.31</v>
      </c>
      <c r="AD945">
        <v>-74.05</v>
      </c>
      <c r="AE945">
        <v>-342.1</v>
      </c>
      <c r="AF945">
        <v>-132.43</v>
      </c>
      <c r="AG945">
        <v>-611.84</v>
      </c>
      <c r="AH945">
        <v>7.4146000000000001</v>
      </c>
      <c r="AI945">
        <v>51.52</v>
      </c>
    </row>
    <row r="946" spans="1:35">
      <c r="A946">
        <v>3563</v>
      </c>
      <c r="B946" t="s">
        <v>980</v>
      </c>
      <c r="C946" s="12">
        <v>0.1973</v>
      </c>
      <c r="D946">
        <v>3.6</v>
      </c>
      <c r="E946" s="13">
        <v>42910</v>
      </c>
      <c r="F946">
        <v>0</v>
      </c>
      <c r="H946">
        <v>81.3</v>
      </c>
      <c r="I946" s="12">
        <v>4.4299999999999999E-2</v>
      </c>
      <c r="J946" s="12">
        <v>4.4299999999999999E-2</v>
      </c>
      <c r="K946" s="12">
        <v>4.9099999999999998E-2</v>
      </c>
      <c r="L946" s="13">
        <v>42938</v>
      </c>
      <c r="M946" s="12">
        <v>0.9677</v>
      </c>
      <c r="N946" s="12">
        <v>0.17230000000000001</v>
      </c>
      <c r="O946">
        <v>3.62</v>
      </c>
      <c r="P946">
        <v>3.54</v>
      </c>
      <c r="Q946">
        <v>2.6</v>
      </c>
      <c r="R946">
        <v>10</v>
      </c>
      <c r="S946">
        <v>0.65</v>
      </c>
      <c r="T946">
        <v>0.93</v>
      </c>
      <c r="U946">
        <v>1.53</v>
      </c>
      <c r="V946">
        <v>3.11</v>
      </c>
      <c r="W946">
        <v>3.72</v>
      </c>
      <c r="X946">
        <v>17.41</v>
      </c>
      <c r="Y946">
        <v>3.28</v>
      </c>
      <c r="Z946">
        <v>19.36</v>
      </c>
      <c r="AA946">
        <v>157.38</v>
      </c>
      <c r="AB946">
        <v>-14.7</v>
      </c>
      <c r="AC946">
        <v>-119.48</v>
      </c>
      <c r="AD946">
        <v>-53.61</v>
      </c>
      <c r="AE946">
        <v>-435.89</v>
      </c>
      <c r="AF946">
        <v>-102.26</v>
      </c>
      <c r="AG946">
        <v>-831.4</v>
      </c>
      <c r="AH946">
        <v>5.0567000000000002</v>
      </c>
      <c r="AI946">
        <v>75.540000000000006</v>
      </c>
    </row>
    <row r="947" spans="1:35">
      <c r="A947">
        <v>1566</v>
      </c>
      <c r="B947" t="s">
        <v>981</v>
      </c>
      <c r="C947" s="12">
        <v>0.20480000000000001</v>
      </c>
      <c r="D947">
        <v>1.5</v>
      </c>
      <c r="E947" s="13">
        <v>42937</v>
      </c>
      <c r="F947">
        <v>0</v>
      </c>
      <c r="H947">
        <v>18</v>
      </c>
      <c r="I947" s="12">
        <v>8.3299999999999999E-2</v>
      </c>
      <c r="J947" s="12">
        <v>8.3299999999999999E-2</v>
      </c>
      <c r="K947" s="12">
        <v>9.2799999999999994E-2</v>
      </c>
      <c r="L947" s="13">
        <v>42966</v>
      </c>
      <c r="M947" s="12">
        <v>0.67869999999999997</v>
      </c>
      <c r="N947" s="12">
        <v>0.23089999999999999</v>
      </c>
      <c r="O947">
        <v>0.67</v>
      </c>
      <c r="P947">
        <v>0.61</v>
      </c>
      <c r="Q947">
        <v>0.57999999999999996</v>
      </c>
      <c r="R947">
        <v>8</v>
      </c>
      <c r="S947">
        <v>-0.04</v>
      </c>
      <c r="T947">
        <v>0.08</v>
      </c>
      <c r="U947">
        <v>0.19</v>
      </c>
      <c r="V947">
        <v>0.23</v>
      </c>
      <c r="W947">
        <v>2.21</v>
      </c>
      <c r="X947">
        <v>10.23</v>
      </c>
      <c r="Y947">
        <v>1.04</v>
      </c>
      <c r="Z947">
        <v>39.4</v>
      </c>
      <c r="AA947">
        <v>70.92</v>
      </c>
      <c r="AB947">
        <v>-24.91</v>
      </c>
      <c r="AC947">
        <v>-44.83</v>
      </c>
      <c r="AD947">
        <v>-98.4</v>
      </c>
      <c r="AE947">
        <v>-177.12</v>
      </c>
      <c r="AF947">
        <v>-190.27</v>
      </c>
      <c r="AG947">
        <v>-342.48</v>
      </c>
      <c r="AH947">
        <v>12.094799999999999</v>
      </c>
      <c r="AI947">
        <v>31.58</v>
      </c>
    </row>
    <row r="948" spans="1:35">
      <c r="A948">
        <v>3131</v>
      </c>
      <c r="B948" t="s">
        <v>982</v>
      </c>
      <c r="C948" s="12">
        <v>0.1701</v>
      </c>
      <c r="D948">
        <v>12</v>
      </c>
      <c r="E948" s="13">
        <v>42930</v>
      </c>
      <c r="F948">
        <v>0</v>
      </c>
      <c r="H948">
        <v>169</v>
      </c>
      <c r="I948" s="12">
        <v>7.0999999999999994E-2</v>
      </c>
      <c r="J948" s="12">
        <v>7.0999999999999994E-2</v>
      </c>
      <c r="K948" s="12">
        <v>7.7600000000000002E-2</v>
      </c>
      <c r="L948" s="13">
        <v>42966</v>
      </c>
      <c r="M948" s="12">
        <v>0.73129999999999995</v>
      </c>
      <c r="N948" s="12">
        <v>0.28029999999999999</v>
      </c>
      <c r="O948">
        <v>10.5</v>
      </c>
      <c r="P948">
        <v>9.5</v>
      </c>
      <c r="Q948">
        <v>6.2</v>
      </c>
      <c r="R948">
        <v>8</v>
      </c>
      <c r="S948">
        <v>3.76</v>
      </c>
      <c r="T948">
        <v>2.98</v>
      </c>
      <c r="U948">
        <v>2.8</v>
      </c>
      <c r="V948">
        <v>9.5399999999999991</v>
      </c>
      <c r="W948">
        <v>16.41</v>
      </c>
      <c r="X948">
        <v>10.95</v>
      </c>
      <c r="Y948">
        <v>2.2200000000000002</v>
      </c>
      <c r="Z948">
        <v>21.87</v>
      </c>
      <c r="AA948">
        <v>369.57</v>
      </c>
      <c r="AB948">
        <v>-32.06</v>
      </c>
      <c r="AC948">
        <v>-541.87</v>
      </c>
      <c r="AD948">
        <v>-93.7</v>
      </c>
      <c r="AE948">
        <v>-1583.52</v>
      </c>
      <c r="AF948">
        <v>-170.74</v>
      </c>
      <c r="AG948">
        <v>-2885.58</v>
      </c>
      <c r="AH948">
        <v>1.536</v>
      </c>
      <c r="AI948">
        <v>248.69</v>
      </c>
    </row>
    <row r="949" spans="1:35">
      <c r="A949">
        <v>3529</v>
      </c>
      <c r="B949" t="s">
        <v>983</v>
      </c>
      <c r="C949" s="12">
        <v>0.1074</v>
      </c>
      <c r="D949">
        <v>6</v>
      </c>
      <c r="E949" s="13">
        <v>42916</v>
      </c>
      <c r="F949">
        <v>0</v>
      </c>
      <c r="G949" s="13"/>
      <c r="H949">
        <v>420</v>
      </c>
      <c r="I949" s="12">
        <v>1.43E-2</v>
      </c>
      <c r="J949" s="12">
        <v>1.43E-2</v>
      </c>
      <c r="K949" s="12">
        <v>1.5100000000000001E-2</v>
      </c>
      <c r="L949" s="13">
        <v>42938</v>
      </c>
      <c r="M949" s="12">
        <v>0.94940000000000002</v>
      </c>
      <c r="N949" s="12">
        <v>8.2900000000000001E-2</v>
      </c>
      <c r="O949">
        <v>6</v>
      </c>
      <c r="P949">
        <v>4.28</v>
      </c>
      <c r="Q949">
        <v>3.41</v>
      </c>
      <c r="R949">
        <v>10</v>
      </c>
      <c r="S949">
        <v>2.19</v>
      </c>
      <c r="T949">
        <v>1.4</v>
      </c>
      <c r="U949">
        <v>1.72</v>
      </c>
      <c r="V949">
        <v>5.31</v>
      </c>
      <c r="W949">
        <v>6.32</v>
      </c>
      <c r="X949">
        <v>59.49</v>
      </c>
      <c r="Y949">
        <v>16.54</v>
      </c>
      <c r="Z949">
        <v>0.14000000000000001</v>
      </c>
      <c r="AA949">
        <v>6.09</v>
      </c>
      <c r="AB949">
        <v>-10.39</v>
      </c>
      <c r="AC949">
        <v>-436.46</v>
      </c>
      <c r="AD949">
        <v>-22.43</v>
      </c>
      <c r="AE949">
        <v>-942.24</v>
      </c>
      <c r="AF949">
        <v>-37.49</v>
      </c>
      <c r="AG949">
        <v>-1574.46</v>
      </c>
      <c r="AH949">
        <v>3.1635</v>
      </c>
      <c r="AI949">
        <v>120.75</v>
      </c>
    </row>
    <row r="950" spans="1:35">
      <c r="A950">
        <v>8410</v>
      </c>
      <c r="B950" t="s">
        <v>984</v>
      </c>
      <c r="C950" s="12">
        <v>0.1784</v>
      </c>
      <c r="D950">
        <v>0.3</v>
      </c>
      <c r="E950" s="13">
        <v>42972</v>
      </c>
      <c r="F950">
        <v>0</v>
      </c>
      <c r="G950" s="13"/>
      <c r="H950">
        <v>27.3</v>
      </c>
      <c r="I950" s="12">
        <v>1.0999999999999999E-2</v>
      </c>
      <c r="J950" s="12">
        <v>1.0999999999999999E-2</v>
      </c>
      <c r="K950" s="12">
        <v>1.21E-2</v>
      </c>
      <c r="L950" s="13">
        <v>43001</v>
      </c>
      <c r="M950" s="12">
        <v>-1.6667000000000001</v>
      </c>
      <c r="N950" s="12">
        <v>0.22750000000000001</v>
      </c>
      <c r="O950">
        <v>1.33</v>
      </c>
      <c r="P950">
        <v>1.58</v>
      </c>
      <c r="Q950">
        <v>1.35</v>
      </c>
      <c r="R950">
        <v>7</v>
      </c>
      <c r="S950">
        <v>0.09</v>
      </c>
      <c r="T950">
        <v>0.34</v>
      </c>
      <c r="U950">
        <v>0.59</v>
      </c>
      <c r="V950">
        <v>1.02</v>
      </c>
      <c r="W950">
        <v>-0.18</v>
      </c>
      <c r="X950">
        <v>16.149999999999999</v>
      </c>
      <c r="Y950">
        <v>0.78</v>
      </c>
      <c r="Z950">
        <v>3.82</v>
      </c>
      <c r="AA950">
        <v>10.42</v>
      </c>
      <c r="AB950">
        <v>-4.5599999999999996</v>
      </c>
      <c r="AC950">
        <v>-12.45</v>
      </c>
      <c r="AD950">
        <v>-14.14</v>
      </c>
      <c r="AE950">
        <v>-38.590000000000003</v>
      </c>
      <c r="AF950">
        <v>-26.11</v>
      </c>
      <c r="AG950">
        <v>-71.27</v>
      </c>
      <c r="AH950">
        <v>61.207000000000001</v>
      </c>
      <c r="AI950">
        <v>6.24</v>
      </c>
    </row>
    <row r="951" spans="1:35">
      <c r="A951">
        <v>4746</v>
      </c>
      <c r="B951" t="s">
        <v>985</v>
      </c>
      <c r="C951" s="12">
        <v>0.22850000000000001</v>
      </c>
      <c r="D951">
        <v>1.9761639200000001</v>
      </c>
      <c r="E951" s="13">
        <v>42962</v>
      </c>
      <c r="F951">
        <v>0</v>
      </c>
      <c r="G951" s="13"/>
      <c r="H951">
        <v>90.3</v>
      </c>
      <c r="I951" s="12">
        <v>2.1899999999999999E-2</v>
      </c>
      <c r="J951" s="12">
        <v>2.1899999999999999E-2</v>
      </c>
      <c r="K951" s="12">
        <v>2.47E-2</v>
      </c>
      <c r="L951" s="13">
        <v>42973</v>
      </c>
      <c r="M951" s="12">
        <v>0.59519999999999995</v>
      </c>
      <c r="N951" s="12">
        <v>0.1603</v>
      </c>
      <c r="O951">
        <v>1.32</v>
      </c>
      <c r="P951">
        <v>1.83</v>
      </c>
      <c r="Q951">
        <v>1.45</v>
      </c>
      <c r="R951">
        <v>5</v>
      </c>
      <c r="S951">
        <v>1.19</v>
      </c>
      <c r="T951">
        <v>1.67</v>
      </c>
      <c r="U951">
        <v>1.0900000000000001</v>
      </c>
      <c r="V951">
        <v>3.95</v>
      </c>
      <c r="W951">
        <v>3.32</v>
      </c>
      <c r="X951">
        <v>16.57</v>
      </c>
      <c r="Y951">
        <v>1.95</v>
      </c>
      <c r="Z951">
        <v>12.81</v>
      </c>
      <c r="AA951">
        <v>115.68</v>
      </c>
      <c r="AB951">
        <v>-4.26</v>
      </c>
      <c r="AC951">
        <v>-38.46</v>
      </c>
      <c r="AD951">
        <v>-23.77</v>
      </c>
      <c r="AE951">
        <v>-214.61</v>
      </c>
      <c r="AF951">
        <v>-48.15</v>
      </c>
      <c r="AG951">
        <v>-434.81</v>
      </c>
      <c r="AH951">
        <v>9.0829000000000004</v>
      </c>
      <c r="AI951">
        <v>42.06</v>
      </c>
    </row>
    <row r="952" spans="1:35">
      <c r="A952">
        <v>8403</v>
      </c>
      <c r="B952" t="s">
        <v>986</v>
      </c>
      <c r="C952" s="12">
        <v>0.21590000000000001</v>
      </c>
      <c r="D952">
        <v>1.48777161</v>
      </c>
      <c r="E952" s="13">
        <v>42976</v>
      </c>
      <c r="F952">
        <v>0</v>
      </c>
      <c r="H952">
        <v>38.35</v>
      </c>
      <c r="I952" s="12">
        <v>3.8800000000000001E-2</v>
      </c>
      <c r="J952" s="12">
        <v>3.8800000000000001E-2</v>
      </c>
      <c r="K952" s="12">
        <v>4.3499999999999997E-2</v>
      </c>
      <c r="L952" s="13">
        <v>43001</v>
      </c>
      <c r="M952" s="14">
        <v>0.42509999999999998</v>
      </c>
      <c r="N952" s="12">
        <v>0.35680000000000001</v>
      </c>
      <c r="O952">
        <v>1.1599999999999999</v>
      </c>
      <c r="P952">
        <v>1.19</v>
      </c>
      <c r="Q952">
        <v>1.07</v>
      </c>
      <c r="R952">
        <v>8</v>
      </c>
      <c r="S952">
        <v>0.36</v>
      </c>
      <c r="T952">
        <v>0.49</v>
      </c>
      <c r="U952">
        <v>0.55000000000000004</v>
      </c>
      <c r="V952">
        <v>1.4</v>
      </c>
      <c r="W952">
        <v>3.5</v>
      </c>
      <c r="X952">
        <v>25.23</v>
      </c>
      <c r="Y952">
        <v>1.58</v>
      </c>
      <c r="Z952">
        <v>20.39</v>
      </c>
      <c r="AA952">
        <v>78.19</v>
      </c>
      <c r="AB952">
        <v>-9.6999999999999993</v>
      </c>
      <c r="AC952">
        <v>-37.200000000000003</v>
      </c>
      <c r="AD952">
        <v>-44.09</v>
      </c>
      <c r="AE952">
        <v>-169.07</v>
      </c>
      <c r="AF952">
        <v>-87.07</v>
      </c>
      <c r="AG952">
        <v>-333.91</v>
      </c>
      <c r="AH952">
        <v>12.133100000000001</v>
      </c>
      <c r="AI952">
        <v>31.48</v>
      </c>
    </row>
    <row r="953" spans="1:35">
      <c r="A953">
        <v>3624</v>
      </c>
      <c r="B953" t="s">
        <v>987</v>
      </c>
      <c r="C953" s="12">
        <v>0.2321</v>
      </c>
      <c r="D953">
        <v>2.5</v>
      </c>
      <c r="E953" s="13">
        <v>42937</v>
      </c>
      <c r="F953">
        <v>0</v>
      </c>
      <c r="G953" s="13"/>
      <c r="H953">
        <v>20.45</v>
      </c>
      <c r="I953" s="12">
        <v>0.1222</v>
      </c>
      <c r="J953" s="12">
        <v>0.1222</v>
      </c>
      <c r="K953" s="12">
        <v>0.13830000000000001</v>
      </c>
      <c r="L953" s="13">
        <v>42959</v>
      </c>
      <c r="M953" s="14">
        <v>1.9531000000000001</v>
      </c>
      <c r="N953" s="12">
        <v>0.48680000000000001</v>
      </c>
      <c r="O953">
        <v>1.67</v>
      </c>
      <c r="P953">
        <v>1.45</v>
      </c>
      <c r="Q953">
        <v>1.22</v>
      </c>
      <c r="R953">
        <v>9</v>
      </c>
      <c r="S953">
        <v>0.15</v>
      </c>
      <c r="T953">
        <v>0.37</v>
      </c>
      <c r="U953">
        <v>0</v>
      </c>
      <c r="V953">
        <v>0.52</v>
      </c>
      <c r="W953">
        <v>1.28</v>
      </c>
      <c r="X953">
        <v>34.08</v>
      </c>
      <c r="Y953">
        <v>1.06</v>
      </c>
      <c r="Z953">
        <v>73.650000000000006</v>
      </c>
      <c r="AA953">
        <v>150.62</v>
      </c>
      <c r="AB953">
        <v>-21.85</v>
      </c>
      <c r="AC953">
        <v>-44.69</v>
      </c>
      <c r="AD953">
        <v>-131</v>
      </c>
      <c r="AE953">
        <v>-267.89999999999998</v>
      </c>
      <c r="AF953">
        <v>-267.44</v>
      </c>
      <c r="AG953">
        <v>-546.91</v>
      </c>
      <c r="AH953">
        <v>7.1680999999999999</v>
      </c>
      <c r="AI953">
        <v>53.29</v>
      </c>
    </row>
    <row r="954" spans="1:35">
      <c r="A954">
        <v>3257</v>
      </c>
      <c r="B954" t="s">
        <v>988</v>
      </c>
      <c r="C954" s="12">
        <v>0.22120000000000001</v>
      </c>
      <c r="D954">
        <v>0.65</v>
      </c>
      <c r="E954" s="13">
        <v>42973</v>
      </c>
      <c r="F954">
        <v>0.85</v>
      </c>
      <c r="G954" s="13">
        <v>42973</v>
      </c>
      <c r="H954">
        <v>38.200000000000003</v>
      </c>
      <c r="I954" s="12">
        <v>1.7000000000000001E-2</v>
      </c>
      <c r="J954" s="12">
        <v>3.9300000000000002E-2</v>
      </c>
      <c r="K954" s="12">
        <v>4.4200000000000003E-2</v>
      </c>
      <c r="L954" s="13">
        <v>43007</v>
      </c>
      <c r="M954" s="12">
        <v>0.62760000000000005</v>
      </c>
      <c r="N954" s="12">
        <v>0.1003</v>
      </c>
      <c r="O954">
        <v>2.74</v>
      </c>
      <c r="P954">
        <v>2.31</v>
      </c>
      <c r="Q954">
        <v>1.49</v>
      </c>
      <c r="R954">
        <v>7</v>
      </c>
      <c r="S954">
        <v>0.42</v>
      </c>
      <c r="T954">
        <v>0.85</v>
      </c>
      <c r="U954">
        <v>0.45</v>
      </c>
      <c r="V954">
        <v>1.72</v>
      </c>
      <c r="W954">
        <v>2.39</v>
      </c>
      <c r="X954">
        <v>18.45</v>
      </c>
      <c r="Y954">
        <v>1.58</v>
      </c>
      <c r="Z954">
        <v>21.62</v>
      </c>
      <c r="AA954">
        <v>82.61</v>
      </c>
      <c r="AB954">
        <v>-8.9</v>
      </c>
      <c r="AC954">
        <v>-34.01</v>
      </c>
      <c r="AD954">
        <v>-43.79</v>
      </c>
      <c r="AE954">
        <v>-167.28</v>
      </c>
      <c r="AF954">
        <v>-87.4</v>
      </c>
      <c r="AG954">
        <v>-333.87</v>
      </c>
      <c r="AH954">
        <v>12.0055</v>
      </c>
      <c r="AI954">
        <v>31.82</v>
      </c>
    </row>
    <row r="955" spans="1:35">
      <c r="A955">
        <v>3669</v>
      </c>
      <c r="B955" t="s">
        <v>989</v>
      </c>
      <c r="C955" s="14">
        <v>0.15459999999999999</v>
      </c>
      <c r="D955">
        <v>0.2</v>
      </c>
      <c r="E955" s="13">
        <v>42913</v>
      </c>
      <c r="F955">
        <v>0</v>
      </c>
      <c r="G955" s="13"/>
      <c r="H955">
        <v>22.4</v>
      </c>
      <c r="I955" s="14">
        <v>8.8999999999999999E-3</v>
      </c>
      <c r="J955" s="14">
        <v>8.8999999999999999E-3</v>
      </c>
      <c r="K955" s="14">
        <v>9.7000000000000003E-3</v>
      </c>
      <c r="L955" s="13">
        <v>42938</v>
      </c>
      <c r="M955" s="14">
        <v>-0.71430000000000005</v>
      </c>
      <c r="N955" s="14">
        <v>0.30659999999999998</v>
      </c>
      <c r="O955">
        <v>0.34</v>
      </c>
      <c r="P955">
        <v>1.08</v>
      </c>
      <c r="Q955">
        <v>1.1499999999999999</v>
      </c>
      <c r="R955">
        <v>7</v>
      </c>
      <c r="S955">
        <v>0.04</v>
      </c>
      <c r="T955">
        <v>0.43</v>
      </c>
      <c r="U955">
        <v>0.66</v>
      </c>
      <c r="V955">
        <v>1.1299999999999999</v>
      </c>
      <c r="W955">
        <v>-0.28000000000000003</v>
      </c>
      <c r="X955">
        <v>16.47</v>
      </c>
      <c r="Y955">
        <v>0.84</v>
      </c>
      <c r="Z955">
        <v>2.09</v>
      </c>
      <c r="AA955">
        <v>4.6900000000000004</v>
      </c>
      <c r="AB955">
        <v>-4.6399999999999997</v>
      </c>
      <c r="AC955">
        <v>-10.4</v>
      </c>
      <c r="AD955">
        <v>-12.34</v>
      </c>
      <c r="AE955">
        <v>-27.63</v>
      </c>
      <c r="AF955">
        <v>-21.95</v>
      </c>
      <c r="AG955">
        <v>-49.18</v>
      </c>
      <c r="AH955">
        <v>92.824700000000007</v>
      </c>
      <c r="AI955">
        <v>4.12</v>
      </c>
    </row>
    <row r="956" spans="1:35">
      <c r="A956">
        <v>3234</v>
      </c>
      <c r="B956" t="s">
        <v>990</v>
      </c>
      <c r="C956" s="12">
        <v>0.17469999999999999</v>
      </c>
      <c r="D956">
        <v>5</v>
      </c>
      <c r="E956" s="13">
        <v>42901</v>
      </c>
      <c r="F956">
        <v>0</v>
      </c>
      <c r="G956" s="13"/>
      <c r="H956">
        <v>56.5</v>
      </c>
      <c r="I956" s="12">
        <v>8.8499999999999995E-2</v>
      </c>
      <c r="J956" s="12">
        <v>8.8499999999999995E-2</v>
      </c>
      <c r="K956" s="12">
        <v>9.7000000000000003E-2</v>
      </c>
      <c r="L956" s="13">
        <v>42916</v>
      </c>
      <c r="M956" s="12">
        <v>0.62190000000000001</v>
      </c>
      <c r="N956" s="12">
        <v>4.6899999999999997E-2</v>
      </c>
      <c r="O956">
        <v>2.84</v>
      </c>
      <c r="P956">
        <v>1.95</v>
      </c>
      <c r="Q956">
        <v>1.32</v>
      </c>
      <c r="R956">
        <v>8</v>
      </c>
      <c r="S956">
        <v>2.46</v>
      </c>
      <c r="T956">
        <v>1.1399999999999999</v>
      </c>
      <c r="U956">
        <v>-0.34</v>
      </c>
      <c r="V956">
        <v>3.26</v>
      </c>
      <c r="W956">
        <v>8.0399999999999991</v>
      </c>
      <c r="X956">
        <v>6.37</v>
      </c>
      <c r="Y956">
        <v>2.0099999999999998</v>
      </c>
      <c r="Z956">
        <v>29.19</v>
      </c>
      <c r="AA956">
        <v>164.91</v>
      </c>
      <c r="AB956">
        <v>-38.17</v>
      </c>
      <c r="AC956">
        <v>-215.66</v>
      </c>
      <c r="AD956">
        <v>-115.15</v>
      </c>
      <c r="AE956">
        <v>-650.6</v>
      </c>
      <c r="AF956">
        <v>-211.38</v>
      </c>
      <c r="AG956">
        <v>-1194.28</v>
      </c>
      <c r="AH956">
        <v>3.6787000000000001</v>
      </c>
      <c r="AI956">
        <v>103.84</v>
      </c>
    </row>
    <row r="957" spans="1:35">
      <c r="A957">
        <v>2718</v>
      </c>
      <c r="B957" t="s">
        <v>991</v>
      </c>
      <c r="C957" s="12">
        <v>0.26</v>
      </c>
      <c r="D957">
        <v>0.7</v>
      </c>
      <c r="E957" s="13">
        <v>42972</v>
      </c>
      <c r="F957">
        <v>0</v>
      </c>
      <c r="G957" s="13"/>
      <c r="H957">
        <v>26</v>
      </c>
      <c r="I957" s="12">
        <v>2.69E-2</v>
      </c>
      <c r="J957" s="12">
        <v>2.69E-2</v>
      </c>
      <c r="K957" s="12">
        <v>3.09E-2</v>
      </c>
      <c r="L957" s="13">
        <v>42997</v>
      </c>
      <c r="M957" s="12">
        <v>0.45750000000000002</v>
      </c>
      <c r="N957" s="12">
        <v>0.30430000000000001</v>
      </c>
      <c r="O957">
        <v>0.4</v>
      </c>
      <c r="P957">
        <v>0.78</v>
      </c>
      <c r="Q957">
        <v>0.94</v>
      </c>
      <c r="R957">
        <v>9</v>
      </c>
      <c r="S957">
        <v>0.43</v>
      </c>
      <c r="T957">
        <v>7.0000000000000007E-2</v>
      </c>
      <c r="U957">
        <v>-0.15</v>
      </c>
      <c r="V957">
        <v>0.35</v>
      </c>
      <c r="W957">
        <v>1.53</v>
      </c>
      <c r="X957">
        <v>46.43</v>
      </c>
      <c r="Y957">
        <v>1</v>
      </c>
      <c r="Z957">
        <v>19.79</v>
      </c>
      <c r="AA957">
        <v>51.45</v>
      </c>
      <c r="AB957">
        <v>-1.51</v>
      </c>
      <c r="AC957">
        <v>-3.92</v>
      </c>
      <c r="AD957">
        <v>-25.85</v>
      </c>
      <c r="AE957">
        <v>-67.2</v>
      </c>
      <c r="AF957">
        <v>-56.27</v>
      </c>
      <c r="AG957">
        <v>-146.30000000000001</v>
      </c>
      <c r="AH957">
        <v>25.284500000000001</v>
      </c>
      <c r="AI957">
        <v>15.11</v>
      </c>
    </row>
    <row r="958" spans="1:35">
      <c r="A958">
        <v>4965</v>
      </c>
      <c r="B958" t="s">
        <v>992</v>
      </c>
      <c r="C958" s="14">
        <v>0.20480000000000001</v>
      </c>
      <c r="D958">
        <v>2.1396299999999999</v>
      </c>
      <c r="E958" s="13">
        <v>42923</v>
      </c>
      <c r="F958">
        <v>0</v>
      </c>
      <c r="G958" s="13"/>
      <c r="H958">
        <v>70.8</v>
      </c>
      <c r="I958" s="12">
        <v>3.0200000000000001E-2</v>
      </c>
      <c r="J958" s="12">
        <v>3.0200000000000001E-2</v>
      </c>
      <c r="K958" s="12">
        <v>3.3700000000000001E-2</v>
      </c>
      <c r="L958" s="13">
        <v>42950</v>
      </c>
      <c r="M958" s="12">
        <v>0.93030000000000002</v>
      </c>
      <c r="N958" s="12">
        <v>0.67600000000000005</v>
      </c>
      <c r="O958">
        <v>3.09</v>
      </c>
      <c r="P958">
        <v>3.33</v>
      </c>
      <c r="Q958">
        <v>2</v>
      </c>
      <c r="R958">
        <v>6</v>
      </c>
      <c r="S958">
        <v>0.32</v>
      </c>
      <c r="T958">
        <v>0.31</v>
      </c>
      <c r="U958">
        <v>0.12</v>
      </c>
      <c r="V958">
        <v>0.75</v>
      </c>
      <c r="W958">
        <v>2.2999999999999998</v>
      </c>
      <c r="X958">
        <v>53.64</v>
      </c>
      <c r="Y958">
        <v>3.43</v>
      </c>
      <c r="Z958">
        <v>14.29</v>
      </c>
      <c r="AA958">
        <v>101.16</v>
      </c>
      <c r="AB958">
        <v>-9.0299999999999994</v>
      </c>
      <c r="AC958">
        <v>-63.95</v>
      </c>
      <c r="AD958">
        <v>-35.68</v>
      </c>
      <c r="AE958">
        <v>-252.65</v>
      </c>
      <c r="AF958">
        <v>-69</v>
      </c>
      <c r="AG958">
        <v>-488.52</v>
      </c>
      <c r="AH958">
        <v>8.4791000000000007</v>
      </c>
      <c r="AI958">
        <v>45.05</v>
      </c>
    </row>
    <row r="959" spans="1:35">
      <c r="A959">
        <v>3665</v>
      </c>
      <c r="B959" t="s">
        <v>993</v>
      </c>
      <c r="C959" s="12">
        <v>0</v>
      </c>
      <c r="D959">
        <v>5.5</v>
      </c>
      <c r="E959" s="13">
        <v>42951</v>
      </c>
      <c r="F959">
        <v>0.5</v>
      </c>
      <c r="G959" s="13">
        <v>42951</v>
      </c>
      <c r="H959">
        <v>172</v>
      </c>
      <c r="I959" s="12">
        <v>3.2000000000000001E-2</v>
      </c>
      <c r="J959" s="12">
        <v>3.49E-2</v>
      </c>
      <c r="K959" s="12">
        <v>3.49E-2</v>
      </c>
      <c r="L959" s="13">
        <v>42986</v>
      </c>
      <c r="M959" s="12">
        <v>0.72289999999999999</v>
      </c>
      <c r="N959" s="12">
        <v>6.6799999999999998E-2</v>
      </c>
      <c r="O959">
        <v>5.62</v>
      </c>
      <c r="P959">
        <v>4.34</v>
      </c>
      <c r="Q959">
        <v>2.61</v>
      </c>
      <c r="R959">
        <v>6</v>
      </c>
      <c r="S959">
        <v>1.8</v>
      </c>
      <c r="T959">
        <v>2.15</v>
      </c>
      <c r="U959">
        <v>2.52</v>
      </c>
      <c r="V959">
        <v>6.47</v>
      </c>
      <c r="W959">
        <v>8.3000000000000007</v>
      </c>
      <c r="X959">
        <v>20.85</v>
      </c>
      <c r="Y959">
        <v>3.42</v>
      </c>
      <c r="Z959">
        <v>-17.440000000000001</v>
      </c>
      <c r="AA959">
        <v>-300</v>
      </c>
      <c r="AB959">
        <v>-41.86</v>
      </c>
      <c r="AC959">
        <v>-720</v>
      </c>
      <c r="AD959">
        <v>-69.77</v>
      </c>
      <c r="AE959">
        <v>-1200</v>
      </c>
      <c r="AF959">
        <v>-104.65</v>
      </c>
      <c r="AG959">
        <v>-1800</v>
      </c>
      <c r="AH959">
        <v>3.3332999999999999</v>
      </c>
      <c r="AI959">
        <v>114.6</v>
      </c>
    </row>
    <row r="960" spans="1:35">
      <c r="A960">
        <v>4139</v>
      </c>
      <c r="B960" t="s">
        <v>994</v>
      </c>
      <c r="C960" s="12">
        <v>0</v>
      </c>
      <c r="D960">
        <v>0</v>
      </c>
      <c r="E960" s="13"/>
      <c r="F960">
        <v>1</v>
      </c>
      <c r="G960" s="13">
        <v>42930</v>
      </c>
      <c r="H960">
        <v>37</v>
      </c>
      <c r="I960" s="12">
        <v>0</v>
      </c>
      <c r="J960" s="12">
        <v>2.7E-2</v>
      </c>
      <c r="K960" s="12">
        <v>2.7E-2</v>
      </c>
      <c r="L960" s="13"/>
      <c r="M960" s="12">
        <v>-0.58819999999999995</v>
      </c>
      <c r="N960" s="12">
        <v>0.1047</v>
      </c>
      <c r="O960">
        <v>1.05</v>
      </c>
      <c r="P960">
        <v>1.31</v>
      </c>
      <c r="Q960">
        <v>0.79</v>
      </c>
      <c r="R960">
        <v>6</v>
      </c>
      <c r="S960">
        <v>-0.5</v>
      </c>
      <c r="T960">
        <v>-0.47</v>
      </c>
      <c r="U960">
        <v>-0.27</v>
      </c>
      <c r="V960">
        <v>-1.24</v>
      </c>
      <c r="W960">
        <v>-1.7</v>
      </c>
      <c r="X960">
        <v>-20.22</v>
      </c>
      <c r="Y960">
        <v>3.24</v>
      </c>
      <c r="Z960">
        <v>-13.51</v>
      </c>
      <c r="AA960">
        <v>-50</v>
      </c>
      <c r="AB960">
        <v>-32.43</v>
      </c>
      <c r="AC960">
        <v>-120</v>
      </c>
      <c r="AD960">
        <v>-54.05</v>
      </c>
      <c r="AE960">
        <v>-200</v>
      </c>
      <c r="AF960">
        <v>-81.08</v>
      </c>
      <c r="AG960">
        <v>-300</v>
      </c>
      <c r="AH960">
        <v>20</v>
      </c>
      <c r="AI960">
        <v>19.100000000000001</v>
      </c>
    </row>
    <row r="961" spans="1:35">
      <c r="A961">
        <v>4912</v>
      </c>
      <c r="B961" t="s">
        <v>995</v>
      </c>
      <c r="C961" s="12">
        <v>0</v>
      </c>
      <c r="D961">
        <v>6</v>
      </c>
      <c r="E961" s="13">
        <v>42938</v>
      </c>
      <c r="F961">
        <v>0</v>
      </c>
      <c r="G961" s="13"/>
      <c r="H961">
        <v>109.5</v>
      </c>
      <c r="I961" s="12">
        <v>5.4800000000000001E-2</v>
      </c>
      <c r="J961" s="12">
        <v>5.4800000000000001E-2</v>
      </c>
      <c r="K961" s="12">
        <v>5.4800000000000001E-2</v>
      </c>
      <c r="L961" s="13">
        <v>42959</v>
      </c>
      <c r="M961" s="12">
        <v>1.1560999999999999</v>
      </c>
      <c r="N961" s="12">
        <v>0.41410000000000002</v>
      </c>
      <c r="O961">
        <v>4.5</v>
      </c>
      <c r="P961">
        <v>3.58</v>
      </c>
      <c r="Q961">
        <v>2.15</v>
      </c>
      <c r="R961">
        <v>6</v>
      </c>
      <c r="S961">
        <v>-1.29</v>
      </c>
      <c r="T961">
        <v>1.1299999999999999</v>
      </c>
      <c r="U961">
        <v>1.53</v>
      </c>
      <c r="V961">
        <v>1.37</v>
      </c>
      <c r="W961">
        <v>5.19</v>
      </c>
      <c r="X961">
        <v>40.11</v>
      </c>
      <c r="Y961">
        <v>3.14</v>
      </c>
      <c r="Z961">
        <v>-27.4</v>
      </c>
      <c r="AA961">
        <v>-300</v>
      </c>
      <c r="AB961">
        <v>-65.75</v>
      </c>
      <c r="AC961">
        <v>-720</v>
      </c>
      <c r="AD961">
        <v>-109.59</v>
      </c>
      <c r="AE961">
        <v>-1200</v>
      </c>
      <c r="AF961">
        <v>-164.38</v>
      </c>
      <c r="AG961">
        <v>-1800</v>
      </c>
      <c r="AH961">
        <v>3.3332999999999999</v>
      </c>
      <c r="AI961">
        <v>114.6</v>
      </c>
    </row>
    <row r="962" spans="1:35">
      <c r="A962">
        <v>6506</v>
      </c>
      <c r="B962" t="s">
        <v>996</v>
      </c>
      <c r="C962" s="12">
        <v>0.25040000000000001</v>
      </c>
      <c r="D962">
        <v>0.8</v>
      </c>
      <c r="E962" s="13">
        <v>42955</v>
      </c>
      <c r="F962">
        <v>0.2</v>
      </c>
      <c r="G962" s="13">
        <v>42955</v>
      </c>
      <c r="H962">
        <v>24.05</v>
      </c>
      <c r="I962" s="12">
        <v>3.3300000000000003E-2</v>
      </c>
      <c r="J962" s="12">
        <v>4.1599999999999998E-2</v>
      </c>
      <c r="K962" s="12">
        <v>4.7500000000000001E-2</v>
      </c>
      <c r="L962" s="13">
        <v>42986</v>
      </c>
      <c r="M962" s="12">
        <v>0.64100000000000001</v>
      </c>
      <c r="N962" s="12">
        <v>0.1774</v>
      </c>
      <c r="O962">
        <v>0.74</v>
      </c>
      <c r="P962">
        <v>0.68</v>
      </c>
      <c r="Q962">
        <v>0.6</v>
      </c>
      <c r="R962">
        <v>9</v>
      </c>
      <c r="S962">
        <v>1.1299999999999999</v>
      </c>
      <c r="T962">
        <v>0.72</v>
      </c>
      <c r="U962">
        <v>0.36</v>
      </c>
      <c r="V962">
        <v>2.21</v>
      </c>
      <c r="W962">
        <v>1.56</v>
      </c>
      <c r="X962">
        <v>9.94</v>
      </c>
      <c r="Y962">
        <v>1.61</v>
      </c>
      <c r="Z962">
        <v>28.67</v>
      </c>
      <c r="AA962">
        <v>68.94</v>
      </c>
      <c r="AB962">
        <v>-4.08</v>
      </c>
      <c r="AC962">
        <v>-9.82</v>
      </c>
      <c r="AD962">
        <v>-41.51</v>
      </c>
      <c r="AE962">
        <v>-99.84</v>
      </c>
      <c r="AF962">
        <v>-88.3</v>
      </c>
      <c r="AG962">
        <v>-212.36</v>
      </c>
      <c r="AH962">
        <v>17.7746</v>
      </c>
      <c r="AI962">
        <v>21.49</v>
      </c>
    </row>
    <row r="963" spans="1:35">
      <c r="A963">
        <v>1786</v>
      </c>
      <c r="B963" t="s">
        <v>997</v>
      </c>
      <c r="C963" s="12">
        <v>2.8999999999999998E-3</v>
      </c>
      <c r="D963">
        <v>0.5</v>
      </c>
      <c r="E963" s="13">
        <v>42923</v>
      </c>
      <c r="F963">
        <v>0</v>
      </c>
      <c r="G963" s="13"/>
      <c r="H963">
        <v>53.5</v>
      </c>
      <c r="I963" s="12">
        <v>9.2999999999999992E-3</v>
      </c>
      <c r="J963" s="12">
        <v>9.2999999999999992E-3</v>
      </c>
      <c r="K963" s="12">
        <v>9.4000000000000004E-3</v>
      </c>
      <c r="L963" s="13">
        <v>42952</v>
      </c>
      <c r="M963" s="12">
        <v>0.47620000000000001</v>
      </c>
      <c r="N963" s="12">
        <v>0.18590000000000001</v>
      </c>
      <c r="O963">
        <v>0.63</v>
      </c>
      <c r="P963">
        <v>0.42</v>
      </c>
      <c r="Q963">
        <v>0.25</v>
      </c>
      <c r="R963">
        <v>3</v>
      </c>
      <c r="S963">
        <v>-0.01</v>
      </c>
      <c r="T963">
        <v>0.01</v>
      </c>
      <c r="U963">
        <v>-0.93</v>
      </c>
      <c r="V963">
        <v>-0.93</v>
      </c>
      <c r="W963">
        <v>1.05</v>
      </c>
      <c r="X963">
        <v>-73.290000000000006</v>
      </c>
      <c r="Y963">
        <v>3.15</v>
      </c>
      <c r="Z963">
        <v>-4.54</v>
      </c>
      <c r="AA963">
        <v>-24.31</v>
      </c>
      <c r="AB963">
        <v>-11.1</v>
      </c>
      <c r="AC963">
        <v>-59.36</v>
      </c>
      <c r="AD963">
        <v>-18.579999999999998</v>
      </c>
      <c r="AE963">
        <v>-99.42</v>
      </c>
      <c r="AF963">
        <v>-27.94</v>
      </c>
      <c r="AG963">
        <v>-149.49</v>
      </c>
      <c r="AH963">
        <v>39.942100000000003</v>
      </c>
      <c r="AI963">
        <v>9.56</v>
      </c>
    </row>
    <row r="964" spans="1:35">
      <c r="A964">
        <v>8404</v>
      </c>
      <c r="B964" t="s">
        <v>998</v>
      </c>
      <c r="C964" s="12">
        <v>0</v>
      </c>
      <c r="D964">
        <v>0.3</v>
      </c>
      <c r="E964" s="13">
        <v>42942</v>
      </c>
      <c r="F964">
        <v>1</v>
      </c>
      <c r="G964" s="13">
        <v>42942</v>
      </c>
      <c r="H964">
        <v>38</v>
      </c>
      <c r="I964" s="12">
        <v>7.9000000000000008E-3</v>
      </c>
      <c r="J964" s="12">
        <v>3.4200000000000001E-2</v>
      </c>
      <c r="K964" s="12">
        <v>3.4200000000000001E-2</v>
      </c>
      <c r="L964" s="13">
        <v>42977</v>
      </c>
      <c r="M964" s="12">
        <v>0.57269999999999999</v>
      </c>
      <c r="N964" s="12">
        <v>0.51649999999999996</v>
      </c>
      <c r="O964">
        <v>1.23</v>
      </c>
      <c r="P964">
        <v>1.04</v>
      </c>
      <c r="Q964">
        <v>0.62</v>
      </c>
      <c r="R964">
        <v>6</v>
      </c>
      <c r="S964">
        <v>0.56999999999999995</v>
      </c>
      <c r="T964">
        <v>0.52</v>
      </c>
      <c r="U964">
        <v>0.38</v>
      </c>
      <c r="V964">
        <v>1.47</v>
      </c>
      <c r="W964">
        <v>2.27</v>
      </c>
      <c r="X964">
        <v>19.59</v>
      </c>
      <c r="Y964">
        <v>2.16</v>
      </c>
      <c r="Z964">
        <v>-17.11</v>
      </c>
      <c r="AA964">
        <v>-65</v>
      </c>
      <c r="AB964">
        <v>-41.05</v>
      </c>
      <c r="AC964">
        <v>-156</v>
      </c>
      <c r="AD964">
        <v>-68.42</v>
      </c>
      <c r="AE964">
        <v>-260</v>
      </c>
      <c r="AF964">
        <v>-102.63</v>
      </c>
      <c r="AG964">
        <v>-390</v>
      </c>
      <c r="AH964">
        <v>15.384600000000001</v>
      </c>
      <c r="AI964">
        <v>24.83</v>
      </c>
    </row>
    <row r="965" spans="1:35">
      <c r="A965">
        <v>3528</v>
      </c>
      <c r="B965" t="s">
        <v>999</v>
      </c>
      <c r="C965" s="12">
        <v>0.22559999999999999</v>
      </c>
      <c r="D965">
        <v>2.2999999999999998</v>
      </c>
      <c r="E965" s="13">
        <v>42934</v>
      </c>
      <c r="F965">
        <v>0.20000014999999999</v>
      </c>
      <c r="G965" s="13">
        <v>42934</v>
      </c>
      <c r="H965">
        <v>30.35</v>
      </c>
      <c r="I965" s="12">
        <v>7.5800000000000006E-2</v>
      </c>
      <c r="J965" s="12">
        <v>8.2400000000000001E-2</v>
      </c>
      <c r="K965" s="12">
        <v>9.2799999999999994E-2</v>
      </c>
      <c r="L965" s="13">
        <v>42971</v>
      </c>
      <c r="M965" s="12">
        <v>0.73309999999999997</v>
      </c>
      <c r="N965" s="12">
        <v>0.16200000000000001</v>
      </c>
      <c r="O965">
        <v>2.44</v>
      </c>
      <c r="P965">
        <v>2.48</v>
      </c>
      <c r="Q965">
        <v>2.44</v>
      </c>
      <c r="R965">
        <v>10</v>
      </c>
      <c r="S965">
        <v>0.86</v>
      </c>
      <c r="T965">
        <v>0.7</v>
      </c>
      <c r="U965">
        <v>0.6</v>
      </c>
      <c r="V965">
        <v>2.16</v>
      </c>
      <c r="W965">
        <v>3.41</v>
      </c>
      <c r="X965">
        <v>11.16</v>
      </c>
      <c r="Y965">
        <v>1.44</v>
      </c>
      <c r="Z965">
        <v>47.08</v>
      </c>
      <c r="AA965">
        <v>142.9</v>
      </c>
      <c r="AB965">
        <v>-17.079999999999998</v>
      </c>
      <c r="AC965">
        <v>-51.84</v>
      </c>
      <c r="AD965">
        <v>-90.41</v>
      </c>
      <c r="AE965">
        <v>-274.39999999999998</v>
      </c>
      <c r="AF965">
        <v>-182.08</v>
      </c>
      <c r="AG965">
        <v>-552.6</v>
      </c>
      <c r="AH965">
        <v>7.1890999999999998</v>
      </c>
      <c r="AI965">
        <v>53.14</v>
      </c>
    </row>
    <row r="966" spans="1:35">
      <c r="A966">
        <v>4430</v>
      </c>
      <c r="B966" t="s">
        <v>1000</v>
      </c>
      <c r="C966" s="12">
        <v>0.2114</v>
      </c>
      <c r="D966">
        <v>1.2</v>
      </c>
      <c r="E966" s="13">
        <v>42930</v>
      </c>
      <c r="F966">
        <v>0</v>
      </c>
      <c r="G966" s="13"/>
      <c r="H966">
        <v>24.8</v>
      </c>
      <c r="I966" s="14">
        <v>4.8399999999999999E-2</v>
      </c>
      <c r="J966" s="12">
        <v>4.8399999999999999E-2</v>
      </c>
      <c r="K966" s="12">
        <v>5.4100000000000002E-2</v>
      </c>
      <c r="L966" s="13">
        <v>42962</v>
      </c>
      <c r="M966" s="12">
        <v>0.5333</v>
      </c>
      <c r="N966" s="12">
        <v>0.27800000000000002</v>
      </c>
      <c r="O966">
        <v>1.3</v>
      </c>
      <c r="P966">
        <v>1.44</v>
      </c>
      <c r="Q966">
        <v>1.21</v>
      </c>
      <c r="R966">
        <v>7</v>
      </c>
      <c r="S966">
        <v>0.57999999999999996</v>
      </c>
      <c r="T966">
        <v>0.14000000000000001</v>
      </c>
      <c r="U966">
        <v>-0.03</v>
      </c>
      <c r="V966">
        <v>0.69</v>
      </c>
      <c r="W966">
        <v>2.25</v>
      </c>
      <c r="X966">
        <v>24.55</v>
      </c>
      <c r="Y966">
        <v>0.75</v>
      </c>
      <c r="Z966">
        <v>24.39</v>
      </c>
      <c r="AA966">
        <v>60.5</v>
      </c>
      <c r="AB966">
        <v>-13.06</v>
      </c>
      <c r="AC966">
        <v>-32.380000000000003</v>
      </c>
      <c r="AD966">
        <v>-55.86</v>
      </c>
      <c r="AE966">
        <v>-138.53</v>
      </c>
      <c r="AF966">
        <v>-109.36</v>
      </c>
      <c r="AG966">
        <v>-271.20999999999998</v>
      </c>
      <c r="AH966">
        <v>15.073399999999999</v>
      </c>
      <c r="AI966">
        <v>25.34</v>
      </c>
    </row>
    <row r="967" spans="1:35">
      <c r="A967">
        <v>4942</v>
      </c>
      <c r="B967" t="s">
        <v>1001</v>
      </c>
      <c r="C967" s="12">
        <v>0.1462</v>
      </c>
      <c r="D967">
        <v>1.2576114199999999</v>
      </c>
      <c r="E967" s="13">
        <v>42972</v>
      </c>
      <c r="F967">
        <v>0</v>
      </c>
      <c r="G967" s="13"/>
      <c r="H967">
        <v>27.45</v>
      </c>
      <c r="I967" s="12">
        <v>4.58E-2</v>
      </c>
      <c r="J967" s="12">
        <v>4.58E-2</v>
      </c>
      <c r="K967" s="12">
        <v>4.9399999999999999E-2</v>
      </c>
      <c r="L967" s="13">
        <v>43008</v>
      </c>
      <c r="M967" s="12">
        <v>-0.36030000000000001</v>
      </c>
      <c r="N967" s="12">
        <v>0.158</v>
      </c>
      <c r="O967">
        <v>1.45</v>
      </c>
      <c r="P967">
        <v>1.89</v>
      </c>
      <c r="Q967">
        <v>1.58</v>
      </c>
      <c r="R967">
        <v>7</v>
      </c>
      <c r="S967">
        <v>0.6</v>
      </c>
      <c r="T967">
        <v>0.84</v>
      </c>
      <c r="U967">
        <v>0.6</v>
      </c>
      <c r="V967">
        <v>2.04</v>
      </c>
      <c r="W967">
        <v>-3.49</v>
      </c>
      <c r="X967">
        <v>20.8</v>
      </c>
      <c r="Y967">
        <v>0.57999999999999996</v>
      </c>
      <c r="Z967">
        <v>8.91</v>
      </c>
      <c r="AA967">
        <v>24.45</v>
      </c>
      <c r="AB967">
        <v>-25.51</v>
      </c>
      <c r="AC967">
        <v>-70.010000000000005</v>
      </c>
      <c r="AD967">
        <v>-64.84</v>
      </c>
      <c r="AE967">
        <v>-177.98</v>
      </c>
      <c r="AF967">
        <v>-114</v>
      </c>
      <c r="AG967">
        <v>-312.93</v>
      </c>
      <c r="AH967">
        <v>14.819800000000001</v>
      </c>
      <c r="AI967">
        <v>25.78</v>
      </c>
    </row>
    <row r="968" spans="1:35">
      <c r="A968">
        <v>4933</v>
      </c>
      <c r="B968" t="s">
        <v>1002</v>
      </c>
      <c r="C968" s="14">
        <v>0.20430000000000001</v>
      </c>
      <c r="D968">
        <v>1.25</v>
      </c>
      <c r="E968" s="13">
        <v>42972</v>
      </c>
      <c r="F968">
        <v>0</v>
      </c>
      <c r="G968" s="13"/>
      <c r="H968">
        <v>29.1</v>
      </c>
      <c r="I968" s="12">
        <v>4.2999999999999997E-2</v>
      </c>
      <c r="J968" s="12">
        <v>4.2999999999999997E-2</v>
      </c>
      <c r="K968" s="12">
        <v>4.7800000000000002E-2</v>
      </c>
      <c r="L968" s="13">
        <v>42999</v>
      </c>
      <c r="M968" s="12">
        <v>0.55800000000000005</v>
      </c>
      <c r="N968" s="12">
        <v>0.50139999999999996</v>
      </c>
      <c r="O968">
        <v>1.92</v>
      </c>
      <c r="P968">
        <v>3.13</v>
      </c>
      <c r="Q968">
        <v>1.98</v>
      </c>
      <c r="R968">
        <v>7</v>
      </c>
      <c r="S968">
        <v>0.24</v>
      </c>
      <c r="T968">
        <v>0.57999999999999996</v>
      </c>
      <c r="U968">
        <v>0.56000000000000005</v>
      </c>
      <c r="V968">
        <v>1.38</v>
      </c>
      <c r="W968">
        <v>2.2400000000000002</v>
      </c>
      <c r="X968">
        <v>12.54</v>
      </c>
      <c r="Y968">
        <v>0.77</v>
      </c>
      <c r="Z968">
        <v>20.21</v>
      </c>
      <c r="AA968">
        <v>58.8</v>
      </c>
      <c r="AB968">
        <v>-12.93</v>
      </c>
      <c r="AC968">
        <v>-37.64</v>
      </c>
      <c r="AD968">
        <v>-50.81</v>
      </c>
      <c r="AE968">
        <v>-147.85</v>
      </c>
      <c r="AF968">
        <v>-98.15</v>
      </c>
      <c r="AG968">
        <v>-285.62</v>
      </c>
      <c r="AH968">
        <v>14.517099999999999</v>
      </c>
      <c r="AI968">
        <v>26.31</v>
      </c>
    </row>
    <row r="969" spans="1:35">
      <c r="A969">
        <v>4934</v>
      </c>
      <c r="B969" t="s">
        <v>1003</v>
      </c>
      <c r="C969" s="14">
        <v>1.9800000000000002E-2</v>
      </c>
      <c r="D969">
        <v>0.6</v>
      </c>
      <c r="E969" s="13">
        <v>42929</v>
      </c>
      <c r="F969">
        <v>0</v>
      </c>
      <c r="G969" s="13"/>
      <c r="H969">
        <v>14</v>
      </c>
      <c r="I969" s="12">
        <v>4.2900000000000001E-2</v>
      </c>
      <c r="J969" s="12">
        <v>4.2900000000000001E-2</v>
      </c>
      <c r="K969" s="12">
        <v>4.3299999999999998E-2</v>
      </c>
      <c r="L969" s="13">
        <v>42951</v>
      </c>
      <c r="M969" s="12">
        <v>0.54549999999999998</v>
      </c>
      <c r="N969" s="12">
        <v>0.33979999999999999</v>
      </c>
      <c r="O969">
        <v>0.51</v>
      </c>
      <c r="P969">
        <v>0.48</v>
      </c>
      <c r="Q969">
        <v>0.39</v>
      </c>
      <c r="R969">
        <v>5</v>
      </c>
      <c r="S969">
        <v>0.59</v>
      </c>
      <c r="T969">
        <v>0.28000000000000003</v>
      </c>
      <c r="U969">
        <v>-1.0900000000000001</v>
      </c>
      <c r="V969">
        <v>-0.22</v>
      </c>
      <c r="W969">
        <v>1.1000000000000001</v>
      </c>
      <c r="X969">
        <v>45.16</v>
      </c>
      <c r="Y969">
        <v>0.9</v>
      </c>
      <c r="Z969">
        <v>-17.399999999999999</v>
      </c>
      <c r="AA969">
        <v>-24.36</v>
      </c>
      <c r="AB969">
        <v>-47.69</v>
      </c>
      <c r="AC969">
        <v>-66.77</v>
      </c>
      <c r="AD969">
        <v>-82.32</v>
      </c>
      <c r="AE969">
        <v>-115.25</v>
      </c>
      <c r="AF969">
        <v>-125.6</v>
      </c>
      <c r="AG969">
        <v>-175.84</v>
      </c>
      <c r="AH969">
        <v>33.006599999999999</v>
      </c>
      <c r="AI969">
        <v>11.57</v>
      </c>
    </row>
    <row r="970" spans="1:35">
      <c r="A970">
        <v>4735</v>
      </c>
      <c r="B970" t="s">
        <v>1004</v>
      </c>
      <c r="C970" s="14">
        <v>0.20480000000000001</v>
      </c>
      <c r="D970">
        <v>1</v>
      </c>
      <c r="E970" s="13">
        <v>42920</v>
      </c>
      <c r="F970">
        <v>0</v>
      </c>
      <c r="G970" s="13"/>
      <c r="H970">
        <v>36.65</v>
      </c>
      <c r="I970" s="14">
        <v>2.7300000000000001E-2</v>
      </c>
      <c r="J970" s="12">
        <v>2.7300000000000001E-2</v>
      </c>
      <c r="K970" s="12">
        <v>3.04E-2</v>
      </c>
      <c r="L970" s="13">
        <v>42938</v>
      </c>
      <c r="M970" s="12">
        <v>0.50760000000000005</v>
      </c>
      <c r="N970" s="12">
        <v>0.25090000000000001</v>
      </c>
      <c r="O970">
        <v>0.46</v>
      </c>
      <c r="P970">
        <v>0.31</v>
      </c>
      <c r="Q970">
        <v>0.28999999999999998</v>
      </c>
      <c r="R970">
        <v>4</v>
      </c>
      <c r="S970">
        <v>0.45</v>
      </c>
      <c r="T970">
        <v>0.2</v>
      </c>
      <c r="U970">
        <v>0.8</v>
      </c>
      <c r="V970">
        <v>1.45</v>
      </c>
      <c r="W970">
        <v>1.97</v>
      </c>
      <c r="X970">
        <v>18.23</v>
      </c>
      <c r="Y970">
        <v>2.84</v>
      </c>
      <c r="Z970">
        <v>12.9</v>
      </c>
      <c r="AA970">
        <v>47.28</v>
      </c>
      <c r="AB970">
        <v>-8.15</v>
      </c>
      <c r="AC970">
        <v>-29.89</v>
      </c>
      <c r="AD970">
        <v>-32.22</v>
      </c>
      <c r="AE970">
        <v>-118.08</v>
      </c>
      <c r="AF970">
        <v>-62.3</v>
      </c>
      <c r="AG970">
        <v>-228.32</v>
      </c>
      <c r="AH970">
        <v>18.142199999999999</v>
      </c>
      <c r="AI970">
        <v>21.06</v>
      </c>
    </row>
    <row r="971" spans="1:35">
      <c r="A971">
        <v>1337</v>
      </c>
      <c r="B971" t="s">
        <v>1005</v>
      </c>
      <c r="C971" s="14">
        <v>0</v>
      </c>
      <c r="D971">
        <v>0.3</v>
      </c>
      <c r="E971" s="13">
        <v>43041</v>
      </c>
      <c r="F971">
        <v>0.2</v>
      </c>
      <c r="G971" s="13">
        <v>43041</v>
      </c>
      <c r="H971">
        <v>16.649999999999999</v>
      </c>
      <c r="I971" s="12">
        <v>1.7999999999999999E-2</v>
      </c>
      <c r="J971" s="12">
        <v>0.03</v>
      </c>
      <c r="K971" s="12">
        <v>0.03</v>
      </c>
      <c r="L971" s="13">
        <v>43069</v>
      </c>
      <c r="M971" s="12">
        <v>0.33329999999999999</v>
      </c>
      <c r="N971" s="12">
        <v>0.20499999999999999</v>
      </c>
      <c r="O971">
        <v>1.41</v>
      </c>
      <c r="P971">
        <v>2.38</v>
      </c>
      <c r="Q971">
        <v>1.43</v>
      </c>
      <c r="R971">
        <v>5</v>
      </c>
      <c r="S971">
        <v>0.44</v>
      </c>
      <c r="T971">
        <v>0.55000000000000004</v>
      </c>
      <c r="U971">
        <v>0.51</v>
      </c>
      <c r="V971">
        <v>1.5</v>
      </c>
      <c r="W971">
        <v>1.5</v>
      </c>
      <c r="X971">
        <v>7.64</v>
      </c>
      <c r="Y971">
        <v>0.43</v>
      </c>
      <c r="Z971">
        <v>-15.02</v>
      </c>
      <c r="AA971">
        <v>-25</v>
      </c>
      <c r="AB971">
        <v>-36.04</v>
      </c>
      <c r="AC971">
        <v>-60</v>
      </c>
      <c r="AD971">
        <v>-60.06</v>
      </c>
      <c r="AE971">
        <v>-100</v>
      </c>
      <c r="AF971">
        <v>-90.09</v>
      </c>
      <c r="AG971">
        <v>-150</v>
      </c>
      <c r="AH971">
        <v>40</v>
      </c>
      <c r="AI971">
        <v>9.5500000000000007</v>
      </c>
    </row>
    <row r="972" spans="1:35">
      <c r="A972">
        <v>4984</v>
      </c>
      <c r="B972" t="s">
        <v>1006</v>
      </c>
      <c r="C972" s="12">
        <v>0</v>
      </c>
      <c r="D972">
        <v>3.4360409999999999</v>
      </c>
      <c r="E972" s="13">
        <v>42965</v>
      </c>
      <c r="F972">
        <v>0</v>
      </c>
      <c r="G972" s="13"/>
      <c r="H972">
        <v>59.5</v>
      </c>
      <c r="I972" s="12">
        <v>5.7700000000000001E-2</v>
      </c>
      <c r="J972" s="12">
        <v>5.7700000000000001E-2</v>
      </c>
      <c r="K972" s="12">
        <v>5.7700000000000001E-2</v>
      </c>
      <c r="L972" s="13">
        <v>43007</v>
      </c>
      <c r="M972" s="12">
        <v>0.96250000000000002</v>
      </c>
      <c r="N972" s="12">
        <v>8.6300000000000002E-2</v>
      </c>
      <c r="O972">
        <v>2.36</v>
      </c>
      <c r="P972">
        <v>1.93</v>
      </c>
      <c r="Q972">
        <v>1.1599999999999999</v>
      </c>
      <c r="R972">
        <v>5</v>
      </c>
      <c r="S972">
        <v>1.77</v>
      </c>
      <c r="T972">
        <v>2.09</v>
      </c>
      <c r="U972">
        <v>2.09</v>
      </c>
      <c r="V972">
        <v>5.95</v>
      </c>
      <c r="W972">
        <v>3.57</v>
      </c>
      <c r="X972">
        <v>8.1</v>
      </c>
      <c r="Y972">
        <v>1.52</v>
      </c>
      <c r="Z972">
        <v>-28.87</v>
      </c>
      <c r="AA972">
        <v>-171.8</v>
      </c>
      <c r="AB972">
        <v>-69.3</v>
      </c>
      <c r="AC972">
        <v>-412.32</v>
      </c>
      <c r="AD972">
        <v>-115.5</v>
      </c>
      <c r="AE972">
        <v>-687.21</v>
      </c>
      <c r="AF972">
        <v>-173.25</v>
      </c>
      <c r="AG972">
        <v>-1030.81</v>
      </c>
      <c r="AH972">
        <v>5.8207000000000004</v>
      </c>
      <c r="AI972">
        <v>65.63</v>
      </c>
    </row>
    <row r="973" spans="1:35">
      <c r="A973">
        <v>3680</v>
      </c>
      <c r="B973" t="s">
        <v>1007</v>
      </c>
      <c r="C973" s="14">
        <v>0.245</v>
      </c>
      <c r="D973">
        <v>0.50538064000000005</v>
      </c>
      <c r="E973" s="13">
        <v>42964</v>
      </c>
      <c r="F973">
        <v>0</v>
      </c>
      <c r="G973" s="13"/>
      <c r="H973">
        <v>36.35</v>
      </c>
      <c r="I973" s="12">
        <v>1.3899999999999999E-2</v>
      </c>
      <c r="J973" s="12">
        <v>1.3899999999999999E-2</v>
      </c>
      <c r="K973" s="12">
        <v>1.5800000000000002E-2</v>
      </c>
      <c r="L973" s="13">
        <v>42987</v>
      </c>
      <c r="M973" s="12">
        <v>2.9727999999999999</v>
      </c>
      <c r="N973" s="12">
        <v>0.24329999999999999</v>
      </c>
      <c r="O973">
        <v>0.5</v>
      </c>
      <c r="P973">
        <v>1.25</v>
      </c>
      <c r="Q973">
        <v>0.93</v>
      </c>
      <c r="R973">
        <v>7</v>
      </c>
      <c r="S973">
        <v>-0.44</v>
      </c>
      <c r="T973">
        <v>0.11</v>
      </c>
      <c r="U973">
        <v>7.0000000000000007E-2</v>
      </c>
      <c r="V973">
        <v>-0.26</v>
      </c>
      <c r="W973">
        <v>0.17</v>
      </c>
      <c r="X973">
        <v>201.94</v>
      </c>
      <c r="Y973">
        <v>2.17</v>
      </c>
      <c r="Z973">
        <v>9.23</v>
      </c>
      <c r="AA973">
        <v>33.54</v>
      </c>
      <c r="AB973">
        <v>-1.7</v>
      </c>
      <c r="AC973">
        <v>-6.17</v>
      </c>
      <c r="AD973">
        <v>-14.18</v>
      </c>
      <c r="AE973">
        <v>-51.55</v>
      </c>
      <c r="AF973">
        <v>-29.79</v>
      </c>
      <c r="AG973">
        <v>-108.28</v>
      </c>
      <c r="AH973">
        <v>35.255400000000002</v>
      </c>
      <c r="AI973">
        <v>10.84</v>
      </c>
    </row>
    <row r="974" spans="1:35">
      <c r="A974">
        <v>3645</v>
      </c>
      <c r="B974" t="s">
        <v>1008</v>
      </c>
      <c r="C974" s="14">
        <v>0.26419999999999999</v>
      </c>
      <c r="D974">
        <v>0.5</v>
      </c>
      <c r="E974" s="13">
        <v>42963</v>
      </c>
      <c r="F974">
        <v>0.5</v>
      </c>
      <c r="G974" s="13">
        <v>42963</v>
      </c>
      <c r="H974">
        <v>42</v>
      </c>
      <c r="I974" s="12">
        <v>1.1900000000000001E-2</v>
      </c>
      <c r="J974" s="12">
        <v>2.3800000000000002E-2</v>
      </c>
      <c r="K974" s="12">
        <v>2.7400000000000001E-2</v>
      </c>
      <c r="L974" s="13">
        <v>43005</v>
      </c>
      <c r="M974" s="12">
        <v>0.73529999999999995</v>
      </c>
      <c r="N974" s="12">
        <v>0.18360000000000001</v>
      </c>
      <c r="O974">
        <v>1</v>
      </c>
      <c r="P974">
        <v>1.07</v>
      </c>
      <c r="Q974">
        <v>0.64</v>
      </c>
      <c r="R974">
        <v>6</v>
      </c>
      <c r="S974">
        <v>-0.37</v>
      </c>
      <c r="T974">
        <v>0.32</v>
      </c>
      <c r="U974">
        <v>1.1200000000000001</v>
      </c>
      <c r="V974">
        <v>1.07</v>
      </c>
      <c r="W974">
        <v>1.36</v>
      </c>
      <c r="X974">
        <v>36.21</v>
      </c>
      <c r="Y974">
        <v>2.5299999999999998</v>
      </c>
      <c r="Z974">
        <v>17.98</v>
      </c>
      <c r="AA974">
        <v>75.5</v>
      </c>
      <c r="AB974">
        <v>-0.89</v>
      </c>
      <c r="AC974">
        <v>-3.75</v>
      </c>
      <c r="AD974">
        <v>-22.46</v>
      </c>
      <c r="AE974">
        <v>-94.32</v>
      </c>
      <c r="AF974">
        <v>-49.41</v>
      </c>
      <c r="AG974">
        <v>-207.53</v>
      </c>
      <c r="AH974">
        <v>17.6663</v>
      </c>
      <c r="AI974">
        <v>21.62</v>
      </c>
    </row>
    <row r="975" spans="1:35">
      <c r="A975">
        <v>3679</v>
      </c>
      <c r="B975" t="s">
        <v>1009</v>
      </c>
      <c r="C975" s="12">
        <v>0.1217</v>
      </c>
      <c r="D975">
        <v>4</v>
      </c>
      <c r="E975" s="13">
        <v>42936</v>
      </c>
      <c r="F975">
        <v>0</v>
      </c>
      <c r="G975" s="13"/>
      <c r="H975">
        <v>84.6</v>
      </c>
      <c r="I975" s="12">
        <v>4.7300000000000002E-2</v>
      </c>
      <c r="J975" s="12">
        <v>4.7300000000000002E-2</v>
      </c>
      <c r="K975" s="12">
        <v>5.0299999999999997E-2</v>
      </c>
      <c r="L975" s="13">
        <v>42962</v>
      </c>
      <c r="M975" s="14">
        <v>0.93459999999999999</v>
      </c>
      <c r="N975" s="12">
        <v>0.1447</v>
      </c>
      <c r="O975">
        <v>3.5</v>
      </c>
      <c r="P975">
        <v>3.34</v>
      </c>
      <c r="Q975">
        <v>2.4900000000000002</v>
      </c>
      <c r="R975">
        <v>8</v>
      </c>
      <c r="S975">
        <v>1.08</v>
      </c>
      <c r="T975">
        <v>1.95</v>
      </c>
      <c r="U975">
        <v>2.2200000000000002</v>
      </c>
      <c r="V975">
        <v>5.25</v>
      </c>
      <c r="W975">
        <v>4.28</v>
      </c>
      <c r="X975">
        <v>11.15</v>
      </c>
      <c r="Y975">
        <v>1.4</v>
      </c>
      <c r="Z975">
        <v>3.69</v>
      </c>
      <c r="AA975">
        <v>31.23</v>
      </c>
      <c r="AB975">
        <v>-31.42</v>
      </c>
      <c r="AC975">
        <v>-265.81</v>
      </c>
      <c r="AD975">
        <v>-71.55</v>
      </c>
      <c r="AE975">
        <v>-605.28</v>
      </c>
      <c r="AF975">
        <v>-121.7</v>
      </c>
      <c r="AG975">
        <v>-1029.6199999999999</v>
      </c>
      <c r="AH975">
        <v>4.7131999999999996</v>
      </c>
      <c r="AI975">
        <v>81.05</v>
      </c>
    </row>
    <row r="976" spans="1:35">
      <c r="A976">
        <v>8422</v>
      </c>
      <c r="B976" t="s">
        <v>1010</v>
      </c>
      <c r="C976" s="12">
        <v>0.15190000000000001</v>
      </c>
      <c r="D976">
        <v>10</v>
      </c>
      <c r="E976" s="13">
        <v>42922</v>
      </c>
      <c r="F976">
        <v>0</v>
      </c>
      <c r="G976" s="13"/>
      <c r="H976">
        <v>173</v>
      </c>
      <c r="I976" s="12">
        <v>5.7799999999999997E-2</v>
      </c>
      <c r="J976" s="12">
        <v>5.7799999999999997E-2</v>
      </c>
      <c r="K976" s="12">
        <v>6.2600000000000003E-2</v>
      </c>
      <c r="L976" s="13">
        <v>42944</v>
      </c>
      <c r="M976" s="12">
        <v>0.88339999999999996</v>
      </c>
      <c r="N976" s="12">
        <v>0.26879999999999998</v>
      </c>
      <c r="O976">
        <v>8.67</v>
      </c>
      <c r="P976">
        <v>8.93</v>
      </c>
      <c r="Q976">
        <v>5.36</v>
      </c>
      <c r="R976">
        <v>6</v>
      </c>
      <c r="S976">
        <v>3.55</v>
      </c>
      <c r="T976">
        <v>3.4</v>
      </c>
      <c r="U976">
        <v>3.43</v>
      </c>
      <c r="V976">
        <v>10.38</v>
      </c>
      <c r="W976">
        <v>11.32</v>
      </c>
      <c r="X976">
        <v>12.91</v>
      </c>
      <c r="Y976">
        <v>3.77</v>
      </c>
      <c r="Z976">
        <v>12.8</v>
      </c>
      <c r="AA976">
        <v>221.53</v>
      </c>
      <c r="AB976">
        <v>-30.73</v>
      </c>
      <c r="AC976">
        <v>-531.64</v>
      </c>
      <c r="AD976">
        <v>-80.489999999999995</v>
      </c>
      <c r="AE976">
        <v>-1392.4</v>
      </c>
      <c r="AF976">
        <v>-142.68</v>
      </c>
      <c r="AG976">
        <v>-2468.35</v>
      </c>
      <c r="AH976">
        <v>1.8588</v>
      </c>
      <c r="AI976">
        <v>205.51</v>
      </c>
    </row>
    <row r="977" spans="1:35">
      <c r="A977">
        <v>1595</v>
      </c>
      <c r="B977" t="s">
        <v>1011</v>
      </c>
      <c r="C977" s="12">
        <v>0.2447</v>
      </c>
      <c r="D977">
        <v>2.7000000100000001</v>
      </c>
      <c r="E977" s="13">
        <v>42972</v>
      </c>
      <c r="F977">
        <v>0.49999989</v>
      </c>
      <c r="G977" s="13">
        <v>42972</v>
      </c>
      <c r="H977">
        <v>46.9</v>
      </c>
      <c r="I977" s="12">
        <v>5.7599999999999998E-2</v>
      </c>
      <c r="J977" s="12">
        <v>6.8199999999999997E-2</v>
      </c>
      <c r="K977" s="12">
        <v>7.7700000000000005E-2</v>
      </c>
      <c r="L977" s="13">
        <v>42998</v>
      </c>
      <c r="M977" s="12">
        <v>0.58930000000000005</v>
      </c>
      <c r="N977" s="12">
        <v>0.17080000000000001</v>
      </c>
      <c r="O977">
        <v>3.74</v>
      </c>
      <c r="P977">
        <v>3.79</v>
      </c>
      <c r="Q977">
        <v>2.27</v>
      </c>
      <c r="R977">
        <v>6</v>
      </c>
      <c r="S977">
        <v>0.36</v>
      </c>
      <c r="T977">
        <v>0.49</v>
      </c>
      <c r="U977">
        <v>0.49</v>
      </c>
      <c r="V977">
        <v>1.34</v>
      </c>
      <c r="W977">
        <v>5.43</v>
      </c>
      <c r="X977">
        <v>30.06</v>
      </c>
      <c r="Y977">
        <v>1.05</v>
      </c>
      <c r="Z977">
        <v>45.19</v>
      </c>
      <c r="AA977">
        <v>211.94</v>
      </c>
      <c r="AB977">
        <v>-8.41</v>
      </c>
      <c r="AC977">
        <v>-39.46</v>
      </c>
      <c r="AD977">
        <v>-69.680000000000007</v>
      </c>
      <c r="AE977">
        <v>-326.77999999999997</v>
      </c>
      <c r="AF977">
        <v>-146.26</v>
      </c>
      <c r="AG977">
        <v>-685.94</v>
      </c>
      <c r="AH977">
        <v>5.5686999999999998</v>
      </c>
      <c r="AI977">
        <v>68.599999999999994</v>
      </c>
    </row>
    <row r="978" spans="1:35">
      <c r="A978">
        <v>1789</v>
      </c>
      <c r="B978" t="s">
        <v>1012</v>
      </c>
      <c r="C978" s="12">
        <v>0.23039999999999999</v>
      </c>
      <c r="D978">
        <v>0.3</v>
      </c>
      <c r="E978" s="13">
        <v>42957</v>
      </c>
      <c r="F978">
        <v>0.4</v>
      </c>
      <c r="G978" s="13">
        <v>42957</v>
      </c>
      <c r="H978">
        <v>44.2</v>
      </c>
      <c r="I978" s="12">
        <v>6.7999999999999996E-3</v>
      </c>
      <c r="J978" s="12">
        <v>1.5800000000000002E-2</v>
      </c>
      <c r="K978" s="12">
        <v>1.7899999999999999E-2</v>
      </c>
      <c r="L978" s="13">
        <v>42992</v>
      </c>
      <c r="M978" s="12">
        <v>0.80459999999999998</v>
      </c>
      <c r="N978" s="12">
        <v>0.64410000000000001</v>
      </c>
      <c r="O978">
        <v>0.97</v>
      </c>
      <c r="P978">
        <v>0.99</v>
      </c>
      <c r="Q978">
        <v>0.59</v>
      </c>
      <c r="R978">
        <v>6</v>
      </c>
      <c r="S978">
        <v>0.24</v>
      </c>
      <c r="T978">
        <v>0.24</v>
      </c>
      <c r="U978">
        <v>0.22</v>
      </c>
      <c r="V978">
        <v>0.7</v>
      </c>
      <c r="W978">
        <v>0.87</v>
      </c>
      <c r="X978">
        <v>47.53</v>
      </c>
      <c r="Y978">
        <v>3.33</v>
      </c>
      <c r="Z978">
        <v>9.41</v>
      </c>
      <c r="AA978">
        <v>41.61</v>
      </c>
      <c r="AB978">
        <v>-2.95</v>
      </c>
      <c r="AC978">
        <v>-13.04</v>
      </c>
      <c r="AD978">
        <v>-17.079999999999998</v>
      </c>
      <c r="AE978">
        <v>-75.489999999999995</v>
      </c>
      <c r="AF978">
        <v>-34.74</v>
      </c>
      <c r="AG978">
        <v>-153.55000000000001</v>
      </c>
      <c r="AH978">
        <v>25.62</v>
      </c>
      <c r="AI978">
        <v>14.91</v>
      </c>
    </row>
    <row r="979" spans="1:35">
      <c r="A979">
        <v>3698</v>
      </c>
      <c r="B979" t="s">
        <v>1013</v>
      </c>
      <c r="C979" s="12">
        <v>0.10290000000000001</v>
      </c>
      <c r="D979">
        <v>0.625</v>
      </c>
      <c r="E979" s="13">
        <v>42921</v>
      </c>
      <c r="F979">
        <v>0</v>
      </c>
      <c r="G979" s="13"/>
      <c r="H979">
        <v>14.6</v>
      </c>
      <c r="I979" s="12">
        <v>4.2799999999999998E-2</v>
      </c>
      <c r="J979" s="12">
        <v>4.2799999999999998E-2</v>
      </c>
      <c r="K979" s="12">
        <v>4.5100000000000001E-2</v>
      </c>
      <c r="L979" s="13">
        <v>42945</v>
      </c>
      <c r="M979" s="12">
        <v>1.3889</v>
      </c>
      <c r="N979" s="12">
        <v>0.17979999999999999</v>
      </c>
      <c r="O979">
        <v>0.92</v>
      </c>
      <c r="P979">
        <v>0.78</v>
      </c>
      <c r="Q979">
        <v>0.47</v>
      </c>
      <c r="R979">
        <v>5</v>
      </c>
      <c r="S979">
        <v>-0.03</v>
      </c>
      <c r="T979">
        <v>-0.21</v>
      </c>
      <c r="U979">
        <v>-0.06</v>
      </c>
      <c r="V979">
        <v>-0.3</v>
      </c>
      <c r="W979">
        <v>0.45</v>
      </c>
      <c r="X979">
        <v>-58.4</v>
      </c>
      <c r="Y979">
        <v>0.66</v>
      </c>
      <c r="Z979">
        <v>-0.48</v>
      </c>
      <c r="AA979">
        <v>-0.7</v>
      </c>
      <c r="AB979">
        <v>-31.99</v>
      </c>
      <c r="AC979">
        <v>-46.7</v>
      </c>
      <c r="AD979">
        <v>-68</v>
      </c>
      <c r="AE979">
        <v>-99.28</v>
      </c>
      <c r="AF979">
        <v>-113.01</v>
      </c>
      <c r="AG979">
        <v>-164.99</v>
      </c>
      <c r="AH979">
        <v>30.434200000000001</v>
      </c>
      <c r="AI979">
        <v>12.55</v>
      </c>
    </row>
    <row r="980" spans="1:35">
      <c r="A980">
        <v>6204</v>
      </c>
      <c r="B980" t="s">
        <v>1014</v>
      </c>
      <c r="C980" s="12">
        <v>0</v>
      </c>
      <c r="D980">
        <v>1.58</v>
      </c>
      <c r="E980" s="13">
        <v>43035</v>
      </c>
      <c r="F980">
        <v>0</v>
      </c>
      <c r="G980" s="13"/>
      <c r="H980">
        <v>48.54</v>
      </c>
      <c r="I980" s="12">
        <v>3.2599999999999997E-2</v>
      </c>
      <c r="J980" s="12">
        <v>3.2599999999999997E-2</v>
      </c>
      <c r="K980" s="12">
        <v>3.2599999999999997E-2</v>
      </c>
      <c r="L980" s="13">
        <v>43060</v>
      </c>
      <c r="M980" s="12">
        <v>0</v>
      </c>
      <c r="N980" s="12">
        <v>0</v>
      </c>
      <c r="O980">
        <v>0.76</v>
      </c>
      <c r="P980">
        <v>0.73</v>
      </c>
      <c r="Q980">
        <v>0.44</v>
      </c>
      <c r="R980">
        <v>4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-16.28</v>
      </c>
      <c r="AA980">
        <v>-79</v>
      </c>
      <c r="AB980">
        <v>-39.06</v>
      </c>
      <c r="AC980">
        <v>-189.6</v>
      </c>
      <c r="AD980">
        <v>-65.099999999999994</v>
      </c>
      <c r="AE980">
        <v>-316</v>
      </c>
      <c r="AF980">
        <v>-97.65</v>
      </c>
      <c r="AG980">
        <v>-474</v>
      </c>
      <c r="AH980">
        <v>12.658200000000001</v>
      </c>
      <c r="AI980">
        <v>30.18</v>
      </c>
    </row>
    <row r="981" spans="1:35">
      <c r="A981">
        <v>6203</v>
      </c>
      <c r="B981" t="s">
        <v>1015</v>
      </c>
      <c r="C981" s="12">
        <v>0</v>
      </c>
      <c r="D981">
        <v>0.3</v>
      </c>
      <c r="E981" s="13">
        <v>42944</v>
      </c>
      <c r="F981">
        <v>0</v>
      </c>
      <c r="G981" s="13"/>
      <c r="H981">
        <v>33.57</v>
      </c>
      <c r="I981" s="12">
        <v>8.8999999999999999E-3</v>
      </c>
      <c r="J981" s="12">
        <v>8.8999999999999999E-3</v>
      </c>
      <c r="K981" s="12">
        <v>8.8999999999999999E-3</v>
      </c>
      <c r="L981" s="13">
        <v>42977</v>
      </c>
      <c r="M981" s="12">
        <v>0</v>
      </c>
      <c r="N981" s="12">
        <v>0</v>
      </c>
      <c r="O981">
        <v>0.35</v>
      </c>
      <c r="P981">
        <v>0.43</v>
      </c>
      <c r="Q981">
        <v>0.26</v>
      </c>
      <c r="R981">
        <v>4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-4.47</v>
      </c>
      <c r="AA981">
        <v>-15</v>
      </c>
      <c r="AB981">
        <v>-10.72</v>
      </c>
      <c r="AC981">
        <v>-36</v>
      </c>
      <c r="AD981">
        <v>-17.87</v>
      </c>
      <c r="AE981">
        <v>-60</v>
      </c>
      <c r="AF981">
        <v>-26.81</v>
      </c>
      <c r="AG981">
        <v>-90</v>
      </c>
      <c r="AH981">
        <v>66.666700000000006</v>
      </c>
      <c r="AI981">
        <v>5.73</v>
      </c>
    </row>
    <row r="982" spans="1:35">
      <c r="A982">
        <v>4966</v>
      </c>
      <c r="B982" t="s">
        <v>1016</v>
      </c>
      <c r="C982" s="14">
        <v>0</v>
      </c>
      <c r="D982">
        <v>4.9404955800000003</v>
      </c>
      <c r="E982" s="13">
        <v>42970</v>
      </c>
      <c r="F982">
        <v>0</v>
      </c>
      <c r="G982" s="13"/>
      <c r="H982">
        <v>319</v>
      </c>
      <c r="I982" s="12">
        <v>1.55E-2</v>
      </c>
      <c r="J982" s="12">
        <v>1.55E-2</v>
      </c>
      <c r="K982" s="12">
        <v>1.55E-2</v>
      </c>
      <c r="L982" s="13">
        <v>42997</v>
      </c>
      <c r="M982" s="12">
        <v>0.32290000000000002</v>
      </c>
      <c r="N982" s="12">
        <v>7.7499999999999999E-2</v>
      </c>
      <c r="O982">
        <v>5.01</v>
      </c>
      <c r="P982">
        <v>4.32</v>
      </c>
      <c r="Q982">
        <v>2.59</v>
      </c>
      <c r="R982">
        <v>5</v>
      </c>
      <c r="S982">
        <v>4.7699999999999996</v>
      </c>
      <c r="T982">
        <v>4.66</v>
      </c>
      <c r="U982">
        <v>4.03</v>
      </c>
      <c r="V982">
        <v>13.46</v>
      </c>
      <c r="W982">
        <v>15.3</v>
      </c>
      <c r="X982">
        <v>18.86</v>
      </c>
      <c r="Y982">
        <v>3.56</v>
      </c>
      <c r="Z982">
        <v>-7.74</v>
      </c>
      <c r="AA982">
        <v>-247.02</v>
      </c>
      <c r="AB982">
        <v>-18.579999999999998</v>
      </c>
      <c r="AC982">
        <v>-592.86</v>
      </c>
      <c r="AD982">
        <v>-30.97</v>
      </c>
      <c r="AE982">
        <v>-988.1</v>
      </c>
      <c r="AF982">
        <v>-46.46</v>
      </c>
      <c r="AG982">
        <v>-1482.15</v>
      </c>
      <c r="AH982">
        <v>4.0481999999999996</v>
      </c>
      <c r="AI982">
        <v>94.36</v>
      </c>
    </row>
    <row r="983" spans="1:35">
      <c r="A983">
        <v>4144</v>
      </c>
      <c r="B983" t="s">
        <v>1017</v>
      </c>
      <c r="C983" s="14">
        <v>0</v>
      </c>
      <c r="D983">
        <v>1.5</v>
      </c>
      <c r="E983" s="13">
        <v>42943</v>
      </c>
      <c r="F983">
        <v>0</v>
      </c>
      <c r="G983" s="13"/>
      <c r="H983">
        <v>46</v>
      </c>
      <c r="I983" s="12">
        <v>3.2599999999999997E-2</v>
      </c>
      <c r="J983" s="12">
        <v>3.2599999999999997E-2</v>
      </c>
      <c r="K983" s="12">
        <v>3.2599999999999997E-2</v>
      </c>
      <c r="L983" s="13">
        <v>42976</v>
      </c>
      <c r="M983" s="12">
        <v>0.40760000000000002</v>
      </c>
      <c r="N983" s="12">
        <v>4.3E-3</v>
      </c>
      <c r="O983">
        <v>2.91</v>
      </c>
      <c r="P983">
        <v>2.65</v>
      </c>
      <c r="Q983">
        <v>1.59</v>
      </c>
      <c r="R983">
        <v>5</v>
      </c>
      <c r="S983">
        <v>0.98</v>
      </c>
      <c r="T983">
        <v>0.73</v>
      </c>
      <c r="U983">
        <v>0.93</v>
      </c>
      <c r="V983">
        <v>2.64</v>
      </c>
      <c r="W983">
        <v>3.68</v>
      </c>
      <c r="X983">
        <v>14.2</v>
      </c>
      <c r="Y983">
        <v>1.57</v>
      </c>
      <c r="Z983">
        <v>-16.3</v>
      </c>
      <c r="AA983">
        <v>-75</v>
      </c>
      <c r="AB983">
        <v>-39.130000000000003</v>
      </c>
      <c r="AC983">
        <v>-180</v>
      </c>
      <c r="AD983">
        <v>-65.22</v>
      </c>
      <c r="AE983">
        <v>-300</v>
      </c>
      <c r="AF983">
        <v>-97.83</v>
      </c>
      <c r="AG983">
        <v>-450</v>
      </c>
      <c r="AH983">
        <v>13.333299999999999</v>
      </c>
      <c r="AI983">
        <v>28.65</v>
      </c>
    </row>
    <row r="984" spans="1:35">
      <c r="A984" t="s">
        <v>1018</v>
      </c>
      <c r="B984" t="s">
        <v>1019</v>
      </c>
      <c r="C984" s="12">
        <v>0</v>
      </c>
      <c r="D984">
        <v>1.4</v>
      </c>
      <c r="E984" s="13">
        <v>42930</v>
      </c>
      <c r="F984">
        <v>0</v>
      </c>
      <c r="G984" s="13"/>
      <c r="H984">
        <v>27</v>
      </c>
      <c r="I984" s="12">
        <v>5.1900000000000002E-2</v>
      </c>
      <c r="J984" s="12">
        <v>5.1900000000000002E-2</v>
      </c>
      <c r="K984" s="12">
        <v>5.1900000000000002E-2</v>
      </c>
      <c r="L984" s="13">
        <v>42959</v>
      </c>
      <c r="M984" s="12">
        <v>0</v>
      </c>
      <c r="N984" s="12">
        <v>0</v>
      </c>
      <c r="O984">
        <v>1.3</v>
      </c>
      <c r="P984">
        <v>1.2</v>
      </c>
      <c r="Q984">
        <v>0.74</v>
      </c>
      <c r="R984">
        <v>7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-25.93</v>
      </c>
      <c r="AA984">
        <v>-70</v>
      </c>
      <c r="AB984">
        <v>-62.22</v>
      </c>
      <c r="AC984">
        <v>-168</v>
      </c>
      <c r="AD984">
        <v>-103.7</v>
      </c>
      <c r="AE984">
        <v>-280</v>
      </c>
      <c r="AF984">
        <v>-155.56</v>
      </c>
      <c r="AG984">
        <v>-420</v>
      </c>
      <c r="AH984">
        <v>14.2857</v>
      </c>
      <c r="AI984">
        <v>26.74</v>
      </c>
    </row>
    <row r="985" spans="1:35">
      <c r="A985" t="s">
        <v>1020</v>
      </c>
      <c r="B985" t="s">
        <v>1021</v>
      </c>
      <c r="C985" s="12">
        <v>0</v>
      </c>
      <c r="D985">
        <v>1.4</v>
      </c>
      <c r="E985" s="13">
        <v>42942</v>
      </c>
      <c r="F985">
        <v>0</v>
      </c>
      <c r="G985" s="13"/>
      <c r="H985">
        <v>42.6</v>
      </c>
      <c r="I985" s="12">
        <v>3.2899999999999999E-2</v>
      </c>
      <c r="J985" s="12">
        <v>3.2899999999999999E-2</v>
      </c>
      <c r="K985" s="12">
        <v>3.2899999999999999E-2</v>
      </c>
      <c r="L985" s="13">
        <v>42972</v>
      </c>
      <c r="M985" s="12">
        <v>0</v>
      </c>
      <c r="N985" s="12">
        <v>0</v>
      </c>
      <c r="O985">
        <v>1.33</v>
      </c>
      <c r="P985">
        <v>1.49</v>
      </c>
      <c r="Q985">
        <v>1.89</v>
      </c>
      <c r="R985">
        <v>10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-16.43</v>
      </c>
      <c r="AA985">
        <v>-70</v>
      </c>
      <c r="AB985">
        <v>-39.44</v>
      </c>
      <c r="AC985">
        <v>-168</v>
      </c>
      <c r="AD985">
        <v>-65.73</v>
      </c>
      <c r="AE985">
        <v>-280</v>
      </c>
      <c r="AF985">
        <v>-98.59</v>
      </c>
      <c r="AG985">
        <v>-420</v>
      </c>
      <c r="AH985">
        <v>14.2857</v>
      </c>
      <c r="AI985">
        <v>26.74</v>
      </c>
    </row>
    <row r="986" spans="1:35">
      <c r="A986">
        <v>4927</v>
      </c>
      <c r="B986" t="s">
        <v>1022</v>
      </c>
      <c r="C986" s="12">
        <v>0</v>
      </c>
      <c r="D986">
        <v>2.5</v>
      </c>
      <c r="E986" s="13">
        <v>42966</v>
      </c>
      <c r="F986">
        <v>0</v>
      </c>
      <c r="H986">
        <v>34.4</v>
      </c>
      <c r="I986" s="12">
        <v>7.2700000000000001E-2</v>
      </c>
      <c r="J986" s="12">
        <v>7.2700000000000001E-2</v>
      </c>
      <c r="K986" s="12">
        <v>7.2700000000000001E-2</v>
      </c>
      <c r="L986" s="13">
        <v>42999</v>
      </c>
      <c r="M986" s="12">
        <v>0.57599999999999996</v>
      </c>
      <c r="N986" s="12">
        <v>1.67E-2</v>
      </c>
      <c r="O986">
        <v>2.2799999999999998</v>
      </c>
      <c r="P986">
        <v>2.27</v>
      </c>
      <c r="Q986">
        <v>1.36</v>
      </c>
      <c r="R986">
        <v>6</v>
      </c>
      <c r="S986">
        <v>0.82</v>
      </c>
      <c r="T986">
        <v>1.04</v>
      </c>
      <c r="U986">
        <v>0.88</v>
      </c>
      <c r="V986">
        <v>2.74</v>
      </c>
      <c r="W986">
        <v>4.34</v>
      </c>
      <c r="X986">
        <v>8.84</v>
      </c>
      <c r="Y986">
        <v>1.04</v>
      </c>
      <c r="Z986">
        <v>-36.340000000000003</v>
      </c>
      <c r="AA986">
        <v>-125</v>
      </c>
      <c r="AB986">
        <v>-87.21</v>
      </c>
      <c r="AC986">
        <v>-300</v>
      </c>
      <c r="AD986">
        <v>-145.35</v>
      </c>
      <c r="AE986">
        <v>-500</v>
      </c>
      <c r="AF986">
        <v>-218.02</v>
      </c>
      <c r="AG986">
        <v>-750</v>
      </c>
      <c r="AH986">
        <v>8</v>
      </c>
      <c r="AI986">
        <v>47.75</v>
      </c>
    </row>
    <row r="987" spans="1:35">
      <c r="A987">
        <v>4947</v>
      </c>
      <c r="B987" t="s">
        <v>1023</v>
      </c>
      <c r="C987" s="12">
        <v>0</v>
      </c>
      <c r="D987">
        <v>6</v>
      </c>
      <c r="E987" s="13">
        <v>42966</v>
      </c>
      <c r="F987">
        <v>2</v>
      </c>
      <c r="G987" s="13">
        <v>42966</v>
      </c>
      <c r="H987">
        <v>206</v>
      </c>
      <c r="I987" s="12">
        <v>2.9100000000000001E-2</v>
      </c>
      <c r="J987" s="12">
        <v>3.8800000000000001E-2</v>
      </c>
      <c r="K987" s="12">
        <v>3.8800000000000001E-2</v>
      </c>
      <c r="L987" s="13">
        <v>42998</v>
      </c>
      <c r="M987" s="12">
        <v>0.5776</v>
      </c>
      <c r="N987" s="12">
        <v>0.31759999999999999</v>
      </c>
      <c r="O987">
        <v>8.14</v>
      </c>
      <c r="P987">
        <v>5.55</v>
      </c>
      <c r="Q987">
        <v>3.33</v>
      </c>
      <c r="R987">
        <v>5</v>
      </c>
      <c r="S987">
        <v>2.16</v>
      </c>
      <c r="T987">
        <v>5.0999999999999996</v>
      </c>
      <c r="U987">
        <v>4.2699999999999996</v>
      </c>
      <c r="V987">
        <v>11.53</v>
      </c>
      <c r="W987">
        <v>13.85</v>
      </c>
      <c r="X987">
        <v>14.86</v>
      </c>
      <c r="Y987">
        <v>3.71</v>
      </c>
      <c r="Z987">
        <v>-19.420000000000002</v>
      </c>
      <c r="AA987">
        <v>-400</v>
      </c>
      <c r="AB987">
        <v>-46.6</v>
      </c>
      <c r="AC987">
        <v>-960</v>
      </c>
      <c r="AD987">
        <v>-77.67</v>
      </c>
      <c r="AE987">
        <v>-1600</v>
      </c>
      <c r="AF987">
        <v>-116.5</v>
      </c>
      <c r="AG987">
        <v>-2400</v>
      </c>
      <c r="AH987">
        <v>2.5</v>
      </c>
      <c r="AI987">
        <v>152.80000000000001</v>
      </c>
    </row>
    <row r="988" spans="1:35">
      <c r="A988">
        <v>4960</v>
      </c>
      <c r="B988" t="s">
        <v>1024</v>
      </c>
      <c r="C988" s="12">
        <v>0.1003</v>
      </c>
      <c r="D988">
        <v>0.5</v>
      </c>
      <c r="E988" s="13">
        <v>42930</v>
      </c>
      <c r="F988">
        <v>0</v>
      </c>
      <c r="G988" s="13"/>
      <c r="H988">
        <v>12.95</v>
      </c>
      <c r="I988" s="12">
        <v>3.8600000000000002E-2</v>
      </c>
      <c r="J988" s="12">
        <v>3.8600000000000002E-2</v>
      </c>
      <c r="K988" s="12">
        <v>4.0599999999999997E-2</v>
      </c>
      <c r="L988" s="13">
        <v>42959</v>
      </c>
      <c r="M988" s="12">
        <v>0.24629999999999999</v>
      </c>
      <c r="N988" s="12">
        <v>0.1502</v>
      </c>
      <c r="O988">
        <v>1.83</v>
      </c>
      <c r="P988">
        <v>1.76</v>
      </c>
      <c r="Q988">
        <v>1.06</v>
      </c>
      <c r="R988">
        <v>6</v>
      </c>
      <c r="S988">
        <v>-0.7</v>
      </c>
      <c r="T988">
        <v>-0.95</v>
      </c>
      <c r="U988">
        <v>-0.86</v>
      </c>
      <c r="V988">
        <v>-2.5099999999999998</v>
      </c>
      <c r="W988">
        <v>2.0299999999999998</v>
      </c>
      <c r="X988">
        <v>-5.56</v>
      </c>
      <c r="Y988">
        <v>0.61</v>
      </c>
      <c r="Z988">
        <v>-0.91</v>
      </c>
      <c r="AA988">
        <v>-1.18</v>
      </c>
      <c r="AB988">
        <v>-29.29</v>
      </c>
      <c r="AC988">
        <v>-37.93</v>
      </c>
      <c r="AD988">
        <v>-61.73</v>
      </c>
      <c r="AE988">
        <v>-79.94</v>
      </c>
      <c r="AF988">
        <v>-102.28</v>
      </c>
      <c r="AG988">
        <v>-132.44999999999999</v>
      </c>
      <c r="AH988">
        <v>38.089799999999997</v>
      </c>
      <c r="AI988">
        <v>10.029999999999999</v>
      </c>
    </row>
    <row r="989" spans="1:35">
      <c r="A989">
        <v>4952</v>
      </c>
      <c r="B989" t="s">
        <v>1025</v>
      </c>
      <c r="C989" s="12">
        <v>0.1439</v>
      </c>
      <c r="D989">
        <v>3.2</v>
      </c>
      <c r="E989" s="13">
        <v>42920</v>
      </c>
      <c r="F989">
        <v>0</v>
      </c>
      <c r="G989" s="13"/>
      <c r="H989">
        <v>41.3</v>
      </c>
      <c r="I989" s="12">
        <v>7.7499999999999999E-2</v>
      </c>
      <c r="J989" s="12">
        <v>7.7499999999999999E-2</v>
      </c>
      <c r="K989" s="12">
        <v>8.3500000000000005E-2</v>
      </c>
      <c r="L989" s="13">
        <v>42945</v>
      </c>
      <c r="M989" s="12">
        <v>0.89639999999999997</v>
      </c>
      <c r="N989" s="12">
        <v>0.35460000000000003</v>
      </c>
      <c r="O989">
        <v>2.83</v>
      </c>
      <c r="P989">
        <v>2.33</v>
      </c>
      <c r="Q989">
        <v>1.4</v>
      </c>
      <c r="R989">
        <v>6</v>
      </c>
      <c r="S989">
        <v>0.7</v>
      </c>
      <c r="T989">
        <v>1.56</v>
      </c>
      <c r="U989">
        <v>0.93</v>
      </c>
      <c r="V989">
        <v>3.19</v>
      </c>
      <c r="W989">
        <v>3.57</v>
      </c>
      <c r="X989">
        <v>10.62</v>
      </c>
      <c r="Y989">
        <v>2.13</v>
      </c>
      <c r="Z989">
        <v>14.22</v>
      </c>
      <c r="AA989">
        <v>58.73</v>
      </c>
      <c r="AB989">
        <v>-43.92</v>
      </c>
      <c r="AC989">
        <v>-181.39</v>
      </c>
      <c r="AD989">
        <v>-110.37</v>
      </c>
      <c r="AE989">
        <v>-455.81</v>
      </c>
      <c r="AF989">
        <v>-193.42</v>
      </c>
      <c r="AG989">
        <v>-798.83</v>
      </c>
      <c r="AH989">
        <v>5.8304999999999998</v>
      </c>
      <c r="AI989">
        <v>65.52</v>
      </c>
    </row>
    <row r="990" spans="1:35">
      <c r="A990">
        <v>8411</v>
      </c>
      <c r="B990" t="s">
        <v>1026</v>
      </c>
      <c r="C990" s="12">
        <v>0</v>
      </c>
      <c r="D990">
        <v>0.3</v>
      </c>
      <c r="E990" s="13">
        <v>42934</v>
      </c>
      <c r="F990">
        <v>0.45000002</v>
      </c>
      <c r="G990" s="13">
        <v>42934</v>
      </c>
      <c r="H990">
        <v>35.200000000000003</v>
      </c>
      <c r="I990" s="12">
        <v>8.5000000000000006E-3</v>
      </c>
      <c r="J990" s="12">
        <v>2.1299999999999999E-2</v>
      </c>
      <c r="K990" s="12">
        <v>2.1299999999999999E-2</v>
      </c>
      <c r="L990" s="13">
        <v>42972</v>
      </c>
      <c r="M990" s="12">
        <v>0.5</v>
      </c>
      <c r="N990" s="12">
        <v>5.7599999999999998E-2</v>
      </c>
      <c r="O990">
        <v>1.7</v>
      </c>
      <c r="P990">
        <v>1.98</v>
      </c>
      <c r="Q990">
        <v>1.24</v>
      </c>
      <c r="R990">
        <v>7</v>
      </c>
      <c r="S990">
        <v>0.8</v>
      </c>
      <c r="T990">
        <v>0.49</v>
      </c>
      <c r="U990">
        <v>0.97</v>
      </c>
      <c r="V990">
        <v>2.2599999999999998</v>
      </c>
      <c r="W990">
        <v>1.5</v>
      </c>
      <c r="X990">
        <v>13.97</v>
      </c>
      <c r="Y990">
        <v>0.97</v>
      </c>
      <c r="Z990">
        <v>-10.65</v>
      </c>
      <c r="AA990">
        <v>-37.5</v>
      </c>
      <c r="AB990">
        <v>-25.57</v>
      </c>
      <c r="AC990">
        <v>-90</v>
      </c>
      <c r="AD990">
        <v>-42.61</v>
      </c>
      <c r="AE990">
        <v>-150</v>
      </c>
      <c r="AF990">
        <v>-63.92</v>
      </c>
      <c r="AG990">
        <v>-225</v>
      </c>
      <c r="AH990">
        <v>26.666699999999999</v>
      </c>
      <c r="AI990">
        <v>14.33</v>
      </c>
    </row>
    <row r="991" spans="1:35">
      <c r="A991">
        <v>2233</v>
      </c>
      <c r="B991" t="s">
        <v>1027</v>
      </c>
      <c r="C991" s="12">
        <v>0.17100000000000001</v>
      </c>
      <c r="D991">
        <v>3</v>
      </c>
      <c r="E991" s="13">
        <v>42991</v>
      </c>
      <c r="F991">
        <v>0</v>
      </c>
      <c r="G991" s="13"/>
      <c r="H991">
        <v>112</v>
      </c>
      <c r="I991" s="12">
        <v>2.6800000000000001E-2</v>
      </c>
      <c r="J991" s="12">
        <v>2.6800000000000001E-2</v>
      </c>
      <c r="K991" s="12">
        <v>2.93E-2</v>
      </c>
      <c r="L991" s="13">
        <v>43022</v>
      </c>
      <c r="M991" s="12">
        <v>0.5917</v>
      </c>
      <c r="N991" s="12">
        <v>9.7600000000000006E-2</v>
      </c>
      <c r="O991">
        <v>4.25</v>
      </c>
      <c r="P991">
        <v>3.87</v>
      </c>
      <c r="Q991">
        <v>2.33</v>
      </c>
      <c r="R991">
        <v>6</v>
      </c>
      <c r="S991">
        <v>1.1599999999999999</v>
      </c>
      <c r="T991">
        <v>1.46</v>
      </c>
      <c r="U991">
        <v>1.48</v>
      </c>
      <c r="V991">
        <v>4.0999999999999996</v>
      </c>
      <c r="W991">
        <v>5.07</v>
      </c>
      <c r="X991">
        <v>20.29</v>
      </c>
      <c r="Y991">
        <v>2.56</v>
      </c>
      <c r="Z991">
        <v>8.36</v>
      </c>
      <c r="AA991">
        <v>93.68</v>
      </c>
      <c r="AB991">
        <v>-11.99</v>
      </c>
      <c r="AC991">
        <v>-134.28</v>
      </c>
      <c r="AD991">
        <v>-35.25</v>
      </c>
      <c r="AE991">
        <v>-394.8</v>
      </c>
      <c r="AF991">
        <v>-64.33</v>
      </c>
      <c r="AG991">
        <v>-720.45</v>
      </c>
      <c r="AH991">
        <v>6.1416000000000004</v>
      </c>
      <c r="AI991">
        <v>62.2</v>
      </c>
    </row>
    <row r="992" spans="1:35">
      <c r="A992">
        <v>4974</v>
      </c>
      <c r="B992" t="s">
        <v>1028</v>
      </c>
      <c r="C992" s="12">
        <v>0.14149999999999999</v>
      </c>
      <c r="D992">
        <v>2.65</v>
      </c>
      <c r="E992" s="13">
        <v>42935</v>
      </c>
      <c r="F992">
        <v>0</v>
      </c>
      <c r="G992" s="13"/>
      <c r="H992">
        <v>42.95</v>
      </c>
      <c r="I992" s="12">
        <v>6.1699999999999998E-2</v>
      </c>
      <c r="J992" s="12">
        <v>6.1699999999999998E-2</v>
      </c>
      <c r="K992" s="12">
        <v>6.6400000000000001E-2</v>
      </c>
      <c r="L992" s="13">
        <v>42959</v>
      </c>
      <c r="M992" s="12">
        <v>0.65920000000000001</v>
      </c>
      <c r="N992" s="12">
        <v>0.30709999999999998</v>
      </c>
      <c r="O992">
        <v>2.68</v>
      </c>
      <c r="P992">
        <v>2.61</v>
      </c>
      <c r="Q992">
        <v>1.57</v>
      </c>
      <c r="R992">
        <v>6</v>
      </c>
      <c r="S992">
        <v>0.03</v>
      </c>
      <c r="T992">
        <v>1.2</v>
      </c>
      <c r="U992">
        <v>1.82</v>
      </c>
      <c r="V992">
        <v>3.05</v>
      </c>
      <c r="W992">
        <v>4.0199999999999996</v>
      </c>
      <c r="X992">
        <v>11.73</v>
      </c>
      <c r="Y992">
        <v>1.63</v>
      </c>
      <c r="Z992">
        <v>10.62</v>
      </c>
      <c r="AA992">
        <v>45.61</v>
      </c>
      <c r="AB992">
        <v>-35.630000000000003</v>
      </c>
      <c r="AC992">
        <v>-153.01</v>
      </c>
      <c r="AD992">
        <v>-88.48</v>
      </c>
      <c r="AE992">
        <v>-380.01</v>
      </c>
      <c r="AF992">
        <v>-154.54</v>
      </c>
      <c r="AG992">
        <v>-663.76</v>
      </c>
      <c r="AH992">
        <v>7.0484999999999998</v>
      </c>
      <c r="AI992">
        <v>54.2</v>
      </c>
    </row>
    <row r="993" spans="1:35">
      <c r="A993">
        <v>4739</v>
      </c>
      <c r="B993" t="s">
        <v>1029</v>
      </c>
      <c r="C993" s="12">
        <v>0.12570000000000001</v>
      </c>
      <c r="D993">
        <v>1.6</v>
      </c>
      <c r="E993" s="13">
        <v>42922</v>
      </c>
      <c r="F993">
        <v>0</v>
      </c>
      <c r="G993" s="13"/>
      <c r="H993">
        <v>55.1</v>
      </c>
      <c r="I993" s="12">
        <v>2.9000000000000001E-2</v>
      </c>
      <c r="J993" s="12">
        <v>2.9000000000000001E-2</v>
      </c>
      <c r="K993" s="12">
        <v>3.1E-2</v>
      </c>
      <c r="L993" s="13">
        <v>42944</v>
      </c>
      <c r="M993" s="12">
        <v>0.93569999999999998</v>
      </c>
      <c r="N993" s="12">
        <v>0.20860000000000001</v>
      </c>
      <c r="O993">
        <v>1.24</v>
      </c>
      <c r="P993">
        <v>1.1100000000000001</v>
      </c>
      <c r="Q993">
        <v>0.82</v>
      </c>
      <c r="R993">
        <v>8</v>
      </c>
      <c r="S993">
        <v>1.74</v>
      </c>
      <c r="T993">
        <v>0.56999999999999995</v>
      </c>
      <c r="U993">
        <v>0.46</v>
      </c>
      <c r="V993">
        <v>2.77</v>
      </c>
      <c r="W993">
        <v>1.71</v>
      </c>
      <c r="X993">
        <v>18.55</v>
      </c>
      <c r="Y993">
        <v>1.89</v>
      </c>
      <c r="Z993">
        <v>2.82</v>
      </c>
      <c r="AA993">
        <v>15.53</v>
      </c>
      <c r="AB993">
        <v>-18.79</v>
      </c>
      <c r="AC993">
        <v>-103.51</v>
      </c>
      <c r="AD993">
        <v>-43.48</v>
      </c>
      <c r="AE993">
        <v>-239.55</v>
      </c>
      <c r="AF993">
        <v>-74.34</v>
      </c>
      <c r="AG993">
        <v>-409.61</v>
      </c>
      <c r="AH993">
        <v>11.7608</v>
      </c>
      <c r="AI993">
        <v>32.479999999999997</v>
      </c>
    </row>
    <row r="994" spans="1:35">
      <c r="A994">
        <v>2924</v>
      </c>
      <c r="B994" t="s">
        <v>1030</v>
      </c>
      <c r="C994" s="12">
        <v>0.33539999999999998</v>
      </c>
      <c r="D994">
        <v>0.5</v>
      </c>
      <c r="E994" s="13">
        <v>42951</v>
      </c>
      <c r="F994">
        <v>0</v>
      </c>
      <c r="G994" s="13"/>
      <c r="H994">
        <v>54.2</v>
      </c>
      <c r="I994" s="12">
        <v>9.1999999999999998E-3</v>
      </c>
      <c r="J994" s="12">
        <v>9.1999999999999998E-3</v>
      </c>
      <c r="K994" s="12">
        <v>1.11E-2</v>
      </c>
      <c r="L994" s="13">
        <v>42972</v>
      </c>
      <c r="M994" s="12">
        <v>0.70420000000000005</v>
      </c>
      <c r="N994" s="12">
        <v>0.27489999999999998</v>
      </c>
      <c r="O994">
        <v>1.95</v>
      </c>
      <c r="P994">
        <v>2.36</v>
      </c>
      <c r="Q994">
        <v>1.41</v>
      </c>
      <c r="R994">
        <v>6</v>
      </c>
      <c r="S994">
        <v>0</v>
      </c>
      <c r="T994">
        <v>0.01</v>
      </c>
      <c r="U994">
        <v>0.02</v>
      </c>
      <c r="V994">
        <v>0.03</v>
      </c>
      <c r="W994">
        <v>0.71</v>
      </c>
      <c r="X994">
        <v>138.97</v>
      </c>
      <c r="Y994">
        <v>2.41</v>
      </c>
      <c r="Z994">
        <v>10.08</v>
      </c>
      <c r="AA994">
        <v>54.66</v>
      </c>
      <c r="AB994">
        <v>2.54</v>
      </c>
      <c r="AC994">
        <v>13.79</v>
      </c>
      <c r="AD994">
        <v>-6.07</v>
      </c>
      <c r="AE994">
        <v>-32.92</v>
      </c>
      <c r="AF994">
        <v>-16.850000000000001</v>
      </c>
      <c r="AG994">
        <v>-91.31</v>
      </c>
      <c r="AH994">
        <v>34.255400000000002</v>
      </c>
      <c r="AI994">
        <v>11.15</v>
      </c>
    </row>
    <row r="995" spans="1:35">
      <c r="A995">
        <v>5880</v>
      </c>
      <c r="B995" t="s">
        <v>1031</v>
      </c>
      <c r="C995" s="14">
        <v>0.1222</v>
      </c>
      <c r="D995">
        <v>0.3</v>
      </c>
      <c r="E995" s="13">
        <v>42957</v>
      </c>
      <c r="F995">
        <v>0.7</v>
      </c>
      <c r="G995" s="13">
        <v>42957</v>
      </c>
      <c r="H995">
        <v>14.7</v>
      </c>
      <c r="I995" s="12">
        <v>2.0400000000000001E-2</v>
      </c>
      <c r="J995" s="12">
        <v>6.8000000000000005E-2</v>
      </c>
      <c r="K995" s="12">
        <v>7.2499999999999995E-2</v>
      </c>
      <c r="L995" s="13">
        <v>42992</v>
      </c>
      <c r="M995" s="14">
        <v>0.81969999999999998</v>
      </c>
      <c r="N995" s="14">
        <v>0.2767</v>
      </c>
      <c r="O995">
        <v>1</v>
      </c>
      <c r="P995">
        <v>1.04</v>
      </c>
      <c r="Q995">
        <v>1.1399999999999999</v>
      </c>
      <c r="R995">
        <v>10</v>
      </c>
      <c r="S995">
        <v>0.28000000000000003</v>
      </c>
      <c r="T995">
        <v>0.3</v>
      </c>
      <c r="U995">
        <v>0.32</v>
      </c>
      <c r="V995">
        <v>0.9</v>
      </c>
      <c r="W995">
        <v>1.22</v>
      </c>
      <c r="X995">
        <v>12.56</v>
      </c>
      <c r="Y995">
        <v>0.89</v>
      </c>
      <c r="Z995">
        <v>5.47</v>
      </c>
      <c r="AA995">
        <v>8.0500000000000007</v>
      </c>
      <c r="AB995">
        <v>-45.06</v>
      </c>
      <c r="AC995">
        <v>-66.23</v>
      </c>
      <c r="AD995">
        <v>-102.8</v>
      </c>
      <c r="AE995">
        <v>-151.12</v>
      </c>
      <c r="AF995">
        <v>-174.99</v>
      </c>
      <c r="AG995">
        <v>-257.23</v>
      </c>
      <c r="AH995">
        <v>18.848400000000002</v>
      </c>
      <c r="AI995">
        <v>20.27</v>
      </c>
    </row>
    <row r="996" spans="1:35">
      <c r="A996">
        <v>1258</v>
      </c>
      <c r="B996" t="s">
        <v>1032</v>
      </c>
      <c r="C996" s="14">
        <v>0</v>
      </c>
      <c r="D996">
        <v>1.51709296</v>
      </c>
      <c r="E996" s="13">
        <v>42944</v>
      </c>
      <c r="F996">
        <v>0</v>
      </c>
      <c r="G996" s="13"/>
      <c r="H996">
        <v>40.15</v>
      </c>
      <c r="I996" s="12">
        <v>3.78E-2</v>
      </c>
      <c r="J996" s="12">
        <v>3.78E-2</v>
      </c>
      <c r="K996" s="12">
        <v>3.78E-2</v>
      </c>
      <c r="L996" s="13">
        <v>42971</v>
      </c>
      <c r="M996" s="12">
        <v>0.40029999999999999</v>
      </c>
      <c r="N996" s="12">
        <v>0.43719999999999998</v>
      </c>
      <c r="O996">
        <v>1.1399999999999999</v>
      </c>
      <c r="P996">
        <v>0.7</v>
      </c>
      <c r="Q996">
        <v>0.42</v>
      </c>
      <c r="R996">
        <v>4</v>
      </c>
      <c r="S996">
        <v>1.18</v>
      </c>
      <c r="T996">
        <v>0.95</v>
      </c>
      <c r="U996">
        <v>1.3</v>
      </c>
      <c r="V996">
        <v>3.43</v>
      </c>
      <c r="W996">
        <v>3.79</v>
      </c>
      <c r="X996">
        <v>10.14</v>
      </c>
      <c r="Y996">
        <v>1.73</v>
      </c>
      <c r="Z996">
        <v>-18.89</v>
      </c>
      <c r="AA996">
        <v>-75.849999999999994</v>
      </c>
      <c r="AB996">
        <v>-45.34</v>
      </c>
      <c r="AC996">
        <v>-182.05</v>
      </c>
      <c r="AD996">
        <v>-75.569999999999993</v>
      </c>
      <c r="AE996">
        <v>-303.42</v>
      </c>
      <c r="AF996">
        <v>-113.36</v>
      </c>
      <c r="AG996">
        <v>-455.13</v>
      </c>
      <c r="AH996">
        <v>13.1831</v>
      </c>
      <c r="AI996">
        <v>28.98</v>
      </c>
    </row>
    <row r="997" spans="1:35">
      <c r="A997">
        <v>8426</v>
      </c>
      <c r="B997" t="s">
        <v>1033</v>
      </c>
      <c r="C997" s="14">
        <v>0</v>
      </c>
      <c r="D997">
        <v>2.5</v>
      </c>
      <c r="E997" s="13">
        <v>42927</v>
      </c>
      <c r="F997">
        <v>0</v>
      </c>
      <c r="G997" s="13"/>
      <c r="H997">
        <v>49.3</v>
      </c>
      <c r="I997" s="12">
        <v>5.0700000000000002E-2</v>
      </c>
      <c r="J997" s="12">
        <v>5.0700000000000002E-2</v>
      </c>
      <c r="K997" s="12">
        <v>5.0700000000000002E-2</v>
      </c>
      <c r="L997" s="13">
        <v>42945</v>
      </c>
      <c r="M997" s="12">
        <v>0.76690000000000003</v>
      </c>
      <c r="N997" s="12">
        <v>0.62690000000000001</v>
      </c>
      <c r="O997">
        <v>3.17</v>
      </c>
      <c r="P997">
        <v>2.67</v>
      </c>
      <c r="Q997">
        <v>1.6</v>
      </c>
      <c r="R997">
        <v>5</v>
      </c>
      <c r="S997">
        <v>1.1000000000000001</v>
      </c>
      <c r="T997">
        <v>1.92</v>
      </c>
      <c r="U997">
        <v>1.44</v>
      </c>
      <c r="V997">
        <v>4.46</v>
      </c>
      <c r="W997">
        <v>3.26</v>
      </c>
      <c r="X997">
        <v>8.26</v>
      </c>
      <c r="Y997">
        <v>2.2999999999999998</v>
      </c>
      <c r="Z997">
        <v>-25.35</v>
      </c>
      <c r="AA997">
        <v>-125</v>
      </c>
      <c r="AB997">
        <v>-60.85</v>
      </c>
      <c r="AC997">
        <v>-300</v>
      </c>
      <c r="AD997">
        <v>-101.42</v>
      </c>
      <c r="AE997">
        <v>-500</v>
      </c>
      <c r="AF997">
        <v>-152.13</v>
      </c>
      <c r="AG997">
        <v>-750</v>
      </c>
      <c r="AH997">
        <v>8</v>
      </c>
      <c r="AI997">
        <v>47.75</v>
      </c>
    </row>
    <row r="998" spans="1:35">
      <c r="A998">
        <v>5871</v>
      </c>
      <c r="B998" t="s">
        <v>1034</v>
      </c>
      <c r="C998" s="14">
        <v>0</v>
      </c>
      <c r="D998">
        <v>3.1</v>
      </c>
      <c r="E998" s="13">
        <v>42949</v>
      </c>
      <c r="F998">
        <v>0</v>
      </c>
      <c r="H998">
        <v>69.900000000000006</v>
      </c>
      <c r="I998" s="12">
        <v>4.4299999999999999E-2</v>
      </c>
      <c r="J998" s="12">
        <v>4.4299999999999999E-2</v>
      </c>
      <c r="K998" s="12">
        <v>4.4299999999999999E-2</v>
      </c>
      <c r="L998" s="13">
        <v>42978</v>
      </c>
      <c r="M998" s="14">
        <v>0.51500000000000001</v>
      </c>
      <c r="N998" s="14">
        <v>6.8000000000000005E-2</v>
      </c>
      <c r="O998">
        <v>3.1</v>
      </c>
      <c r="P998">
        <v>2.4300000000000002</v>
      </c>
      <c r="Q998">
        <v>1.46</v>
      </c>
      <c r="R998">
        <v>5</v>
      </c>
      <c r="S998">
        <v>1.42</v>
      </c>
      <c r="T998">
        <v>1.67</v>
      </c>
      <c r="U998">
        <v>1.69</v>
      </c>
      <c r="V998">
        <v>4.78</v>
      </c>
      <c r="W998">
        <v>6.02</v>
      </c>
      <c r="X998">
        <v>11.11</v>
      </c>
      <c r="Y998">
        <v>2.11</v>
      </c>
      <c r="Z998">
        <v>-22.17</v>
      </c>
      <c r="AA998">
        <v>-155</v>
      </c>
      <c r="AB998">
        <v>-53.22</v>
      </c>
      <c r="AC998">
        <v>-372</v>
      </c>
      <c r="AD998">
        <v>-88.7</v>
      </c>
      <c r="AE998">
        <v>-620</v>
      </c>
      <c r="AF998">
        <v>-133.05000000000001</v>
      </c>
      <c r="AG998">
        <v>-930</v>
      </c>
      <c r="AH998">
        <v>6.4516</v>
      </c>
      <c r="AI998">
        <v>59.21</v>
      </c>
    </row>
    <row r="999" spans="1:35">
      <c r="A999">
        <v>4994</v>
      </c>
      <c r="B999" t="s">
        <v>1035</v>
      </c>
      <c r="C999" s="14">
        <v>4.7999999999999996E-3</v>
      </c>
      <c r="D999">
        <v>0.25</v>
      </c>
      <c r="E999" s="13">
        <v>42950</v>
      </c>
      <c r="F999">
        <v>0</v>
      </c>
      <c r="H999">
        <v>65.3</v>
      </c>
      <c r="I999" s="12">
        <v>3.8E-3</v>
      </c>
      <c r="J999" s="12">
        <v>3.8E-3</v>
      </c>
      <c r="K999" s="12">
        <v>3.8E-3</v>
      </c>
      <c r="L999" s="13">
        <v>42976</v>
      </c>
      <c r="M999" s="14">
        <v>0.92589999999999995</v>
      </c>
      <c r="N999" s="14">
        <v>0.32290000000000002</v>
      </c>
      <c r="O999">
        <v>2.42</v>
      </c>
      <c r="P999">
        <v>4.78</v>
      </c>
      <c r="Q999">
        <v>2.87</v>
      </c>
      <c r="R999">
        <v>6</v>
      </c>
      <c r="S999">
        <v>-0.4</v>
      </c>
      <c r="T999">
        <v>7.0000000000000007E-2</v>
      </c>
      <c r="U999">
        <v>-0.53</v>
      </c>
      <c r="V999">
        <v>-0.86</v>
      </c>
      <c r="W999">
        <v>0.27</v>
      </c>
      <c r="X999">
        <v>-78.67</v>
      </c>
      <c r="Y999">
        <v>4.49</v>
      </c>
      <c r="Z999">
        <v>-1.83</v>
      </c>
      <c r="AA999">
        <v>-11.93</v>
      </c>
      <c r="AB999">
        <v>-4.51</v>
      </c>
      <c r="AC999">
        <v>-29.47</v>
      </c>
      <c r="AD999">
        <v>-7.58</v>
      </c>
      <c r="AE999">
        <v>-49.52</v>
      </c>
      <c r="AF999">
        <v>-11.42</v>
      </c>
      <c r="AG999">
        <v>-74.58</v>
      </c>
      <c r="AH999">
        <v>79.808499999999995</v>
      </c>
      <c r="AI999">
        <v>4.79</v>
      </c>
    </row>
    <row r="1000" spans="1:35">
      <c r="A1000">
        <v>4130</v>
      </c>
      <c r="B1000" t="s">
        <v>1036</v>
      </c>
      <c r="C1000" s="14">
        <v>0.254</v>
      </c>
      <c r="D1000">
        <v>0.5</v>
      </c>
      <c r="E1000" s="13">
        <v>42922</v>
      </c>
      <c r="F1000">
        <v>0</v>
      </c>
      <c r="G1000" s="13"/>
      <c r="H1000">
        <v>41.95</v>
      </c>
      <c r="I1000" s="12">
        <v>1.1900000000000001E-2</v>
      </c>
      <c r="J1000" s="12">
        <v>1.1900000000000001E-2</v>
      </c>
      <c r="K1000" s="12">
        <v>1.37E-2</v>
      </c>
      <c r="L1000" s="13">
        <v>42952</v>
      </c>
      <c r="M1000" s="12">
        <v>1.087</v>
      </c>
      <c r="N1000" s="12">
        <v>0.378</v>
      </c>
      <c r="O1000">
        <v>0.43</v>
      </c>
      <c r="P1000">
        <v>0.27</v>
      </c>
      <c r="Q1000">
        <v>0.16</v>
      </c>
      <c r="R1000">
        <v>4</v>
      </c>
      <c r="S1000">
        <v>0.24</v>
      </c>
      <c r="T1000">
        <v>0.05</v>
      </c>
      <c r="U1000">
        <v>0.08</v>
      </c>
      <c r="V1000">
        <v>0.37</v>
      </c>
      <c r="W1000">
        <v>0.46</v>
      </c>
      <c r="X1000">
        <v>104.88</v>
      </c>
      <c r="Y1000">
        <v>1.71</v>
      </c>
      <c r="Z1000">
        <v>8.42</v>
      </c>
      <c r="AA1000">
        <v>35.33</v>
      </c>
      <c r="AB1000">
        <v>-0.98</v>
      </c>
      <c r="AC1000">
        <v>-4.12</v>
      </c>
      <c r="AD1000">
        <v>-11.73</v>
      </c>
      <c r="AE1000">
        <v>-49.2</v>
      </c>
      <c r="AF1000">
        <v>-25.16</v>
      </c>
      <c r="AG1000">
        <v>-105.55</v>
      </c>
      <c r="AH1000">
        <v>35.4925</v>
      </c>
      <c r="AI1000">
        <v>10.76</v>
      </c>
    </row>
    <row r="1001" spans="1:35">
      <c r="A1001">
        <v>3105</v>
      </c>
      <c r="B1001" t="s">
        <v>1037</v>
      </c>
      <c r="C1001" s="14">
        <v>0.2404</v>
      </c>
      <c r="D1001">
        <v>0.5</v>
      </c>
      <c r="E1001" s="13">
        <v>42927</v>
      </c>
      <c r="F1001">
        <v>0</v>
      </c>
      <c r="G1001" s="13"/>
      <c r="H1001">
        <v>120</v>
      </c>
      <c r="I1001" s="12">
        <v>4.1999999999999997E-3</v>
      </c>
      <c r="J1001" s="12">
        <v>4.1999999999999997E-3</v>
      </c>
      <c r="K1001" s="12">
        <v>4.7000000000000002E-3</v>
      </c>
      <c r="L1001" s="13">
        <v>42945</v>
      </c>
      <c r="M1001" s="12">
        <v>0.12590000000000001</v>
      </c>
      <c r="N1001" s="12">
        <v>6.6199999999999995E-2</v>
      </c>
      <c r="O1001">
        <v>0.73</v>
      </c>
      <c r="P1001">
        <v>0.89</v>
      </c>
      <c r="Q1001">
        <v>0.53</v>
      </c>
      <c r="R1001">
        <v>6</v>
      </c>
      <c r="S1001">
        <v>1.41</v>
      </c>
      <c r="T1001">
        <v>1.19</v>
      </c>
      <c r="U1001">
        <v>2.14</v>
      </c>
      <c r="V1001">
        <v>4.74</v>
      </c>
      <c r="W1001">
        <v>3.97</v>
      </c>
      <c r="X1001">
        <v>15</v>
      </c>
      <c r="Y1001">
        <v>2.8</v>
      </c>
      <c r="Z1001">
        <v>2.67</v>
      </c>
      <c r="AA1001">
        <v>32.1</v>
      </c>
      <c r="AB1001">
        <v>-0.59</v>
      </c>
      <c r="AC1001">
        <v>-7.11</v>
      </c>
      <c r="AD1001">
        <v>-4.33</v>
      </c>
      <c r="AE1001">
        <v>-51.92</v>
      </c>
      <c r="AF1001">
        <v>-8.99</v>
      </c>
      <c r="AG1001">
        <v>-107.93</v>
      </c>
      <c r="AH1001">
        <v>35.707900000000002</v>
      </c>
      <c r="AI1001">
        <v>10.7</v>
      </c>
    </row>
    <row r="1002" spans="1:35">
      <c r="A1002">
        <v>1259</v>
      </c>
      <c r="B1002" t="s">
        <v>1038</v>
      </c>
      <c r="C1002" s="12">
        <v>0.32400000000000001</v>
      </c>
      <c r="D1002">
        <v>2.8</v>
      </c>
      <c r="E1002" s="13">
        <v>42914</v>
      </c>
      <c r="F1002">
        <v>0</v>
      </c>
      <c r="G1002" s="13"/>
      <c r="H1002">
        <v>78.099999999999994</v>
      </c>
      <c r="I1002" s="12">
        <v>3.5900000000000001E-2</v>
      </c>
      <c r="J1002" s="12">
        <v>3.5900000000000001E-2</v>
      </c>
      <c r="K1002" s="12">
        <v>4.2799999999999998E-2</v>
      </c>
      <c r="L1002" s="13">
        <v>42942</v>
      </c>
      <c r="M1002" s="12">
        <v>0.69140000000000001</v>
      </c>
      <c r="N1002" s="12">
        <v>0.61109999999999998</v>
      </c>
      <c r="O1002">
        <v>2.4700000000000002</v>
      </c>
      <c r="P1002">
        <v>2.65</v>
      </c>
      <c r="Q1002">
        <v>1.59</v>
      </c>
      <c r="R1002">
        <v>6</v>
      </c>
      <c r="S1002">
        <v>1.02</v>
      </c>
      <c r="T1002">
        <v>2.02</v>
      </c>
      <c r="U1002">
        <v>1.71</v>
      </c>
      <c r="V1002">
        <v>4.75</v>
      </c>
      <c r="W1002">
        <v>4.05</v>
      </c>
      <c r="X1002">
        <v>14.54</v>
      </c>
      <c r="Y1002">
        <v>1.51</v>
      </c>
      <c r="Z1002">
        <v>37.25</v>
      </c>
      <c r="AA1002">
        <v>290.92</v>
      </c>
      <c r="AB1002">
        <v>8.09</v>
      </c>
      <c r="AC1002">
        <v>63.17</v>
      </c>
      <c r="AD1002">
        <v>-25.24</v>
      </c>
      <c r="AE1002">
        <v>-197.12</v>
      </c>
      <c r="AF1002">
        <v>-66.900000000000006</v>
      </c>
      <c r="AG1002">
        <v>-522.48</v>
      </c>
      <c r="AH1002">
        <v>6.1470000000000002</v>
      </c>
      <c r="AI1002">
        <v>62.14</v>
      </c>
    </row>
    <row r="1003" spans="1:35">
      <c r="A1003">
        <v>4979</v>
      </c>
      <c r="B1003" t="s">
        <v>1039</v>
      </c>
      <c r="C1003" s="14">
        <v>0.22509999999999999</v>
      </c>
      <c r="D1003">
        <v>3</v>
      </c>
      <c r="E1003" s="13">
        <v>42908</v>
      </c>
      <c r="F1003">
        <v>0</v>
      </c>
      <c r="H1003">
        <v>37.6</v>
      </c>
      <c r="I1003" s="12">
        <v>7.9799999999999996E-2</v>
      </c>
      <c r="J1003" s="12">
        <v>7.9799999999999996E-2</v>
      </c>
      <c r="K1003" s="12">
        <v>8.9899999999999994E-2</v>
      </c>
      <c r="L1003" s="13">
        <v>42937</v>
      </c>
      <c r="M1003" s="12">
        <v>0.40760000000000002</v>
      </c>
      <c r="N1003" s="12">
        <v>8.6099999999999996E-2</v>
      </c>
      <c r="O1003">
        <v>2.34</v>
      </c>
      <c r="P1003">
        <v>1.77</v>
      </c>
      <c r="Q1003">
        <v>1.06</v>
      </c>
      <c r="R1003">
        <v>6</v>
      </c>
      <c r="S1003">
        <v>1.35</v>
      </c>
      <c r="T1003">
        <v>-0.51</v>
      </c>
      <c r="U1003">
        <v>-1.41</v>
      </c>
      <c r="V1003">
        <v>-0.56999999999999995</v>
      </c>
      <c r="W1003">
        <v>7.36</v>
      </c>
      <c r="X1003">
        <v>21.73</v>
      </c>
      <c r="Y1003">
        <v>1.64</v>
      </c>
      <c r="Z1003">
        <v>45.42</v>
      </c>
      <c r="AA1003">
        <v>170.77</v>
      </c>
      <c r="AB1003">
        <v>-16.72</v>
      </c>
      <c r="AC1003">
        <v>-62.87</v>
      </c>
      <c r="AD1003">
        <v>-87.73</v>
      </c>
      <c r="AE1003">
        <v>-329.88</v>
      </c>
      <c r="AF1003">
        <v>-176.5</v>
      </c>
      <c r="AG1003">
        <v>-663.65</v>
      </c>
      <c r="AH1003">
        <v>5.9922000000000004</v>
      </c>
      <c r="AI1003">
        <v>63.75</v>
      </c>
    </row>
    <row r="1004" spans="1:35">
      <c r="A1004">
        <v>4958</v>
      </c>
      <c r="B1004" t="s">
        <v>1040</v>
      </c>
      <c r="C1004" s="12">
        <v>0</v>
      </c>
      <c r="D1004">
        <v>4.5</v>
      </c>
      <c r="E1004" s="13">
        <v>42978</v>
      </c>
      <c r="F1004">
        <v>0</v>
      </c>
      <c r="G1004" s="13"/>
      <c r="H1004">
        <v>73.7</v>
      </c>
      <c r="I1004" s="12">
        <v>6.1100000000000002E-2</v>
      </c>
      <c r="J1004" s="12">
        <v>6.1100000000000002E-2</v>
      </c>
      <c r="K1004" s="12">
        <v>6.1100000000000002E-2</v>
      </c>
      <c r="L1004" s="13">
        <v>42992</v>
      </c>
      <c r="M1004" s="12">
        <v>0.4592</v>
      </c>
      <c r="N1004" s="12">
        <v>0.39279999999999998</v>
      </c>
      <c r="O1004">
        <v>3.72</v>
      </c>
      <c r="P1004">
        <v>2.5299999999999998</v>
      </c>
      <c r="Q1004">
        <v>1.52</v>
      </c>
      <c r="R1004">
        <v>5</v>
      </c>
      <c r="S1004">
        <v>0.39</v>
      </c>
      <c r="T1004">
        <v>0.4</v>
      </c>
      <c r="U1004">
        <v>1.76</v>
      </c>
      <c r="V1004">
        <v>2.5499999999999998</v>
      </c>
      <c r="W1004">
        <v>9.8000000000000007</v>
      </c>
      <c r="X1004">
        <v>12.56</v>
      </c>
      <c r="Y1004">
        <v>1.56</v>
      </c>
      <c r="Z1004">
        <v>-30.53</v>
      </c>
      <c r="AA1004">
        <v>-225</v>
      </c>
      <c r="AB1004">
        <v>-73.27</v>
      </c>
      <c r="AC1004">
        <v>-540</v>
      </c>
      <c r="AD1004">
        <v>-122.12</v>
      </c>
      <c r="AE1004">
        <v>-900</v>
      </c>
      <c r="AF1004">
        <v>-183.18</v>
      </c>
      <c r="AG1004">
        <v>-1350</v>
      </c>
      <c r="AH1004">
        <v>4.4443999999999999</v>
      </c>
      <c r="AI1004">
        <v>85.95</v>
      </c>
    </row>
    <row r="1005" spans="1:35">
      <c r="A1005">
        <v>1586</v>
      </c>
      <c r="B1005" t="s">
        <v>1041</v>
      </c>
      <c r="C1005" s="12">
        <v>0.39979999999999999</v>
      </c>
      <c r="D1005">
        <v>0</v>
      </c>
      <c r="E1005" s="13"/>
      <c r="F1005">
        <v>0.92492728999999996</v>
      </c>
      <c r="G1005" s="13">
        <v>42952</v>
      </c>
      <c r="H1005">
        <v>26.1</v>
      </c>
      <c r="I1005" s="12">
        <v>0</v>
      </c>
      <c r="J1005" s="12">
        <v>3.5400000000000001E-2</v>
      </c>
      <c r="K1005" s="12">
        <v>4.4299999999999999E-2</v>
      </c>
      <c r="L1005" s="13"/>
      <c r="M1005" s="12">
        <v>-3.4257</v>
      </c>
      <c r="N1005" s="14">
        <v>0.105</v>
      </c>
      <c r="O1005">
        <v>1</v>
      </c>
      <c r="P1005">
        <v>0.97</v>
      </c>
      <c r="Q1005">
        <v>0.87</v>
      </c>
      <c r="R1005">
        <v>8</v>
      </c>
      <c r="S1005">
        <v>0</v>
      </c>
      <c r="T1005">
        <v>-0.64</v>
      </c>
      <c r="U1005">
        <v>-0.44</v>
      </c>
      <c r="V1005">
        <v>-1.08</v>
      </c>
      <c r="W1005">
        <v>-0.27</v>
      </c>
      <c r="X1005">
        <v>-36.76</v>
      </c>
      <c r="Y1005">
        <v>1.39</v>
      </c>
      <c r="Z1005">
        <v>49.58</v>
      </c>
      <c r="AA1005">
        <v>129.4</v>
      </c>
      <c r="AB1005">
        <v>19.809999999999999</v>
      </c>
      <c r="AC1005">
        <v>51.71</v>
      </c>
      <c r="AD1005">
        <v>-14.2</v>
      </c>
      <c r="AE1005">
        <v>-37.07</v>
      </c>
      <c r="AF1005">
        <v>-56.73</v>
      </c>
      <c r="AG1005">
        <v>-148.05000000000001</v>
      </c>
      <c r="AH1005">
        <v>18.020900000000001</v>
      </c>
      <c r="AI1005">
        <v>21.2</v>
      </c>
    </row>
    <row r="1006" spans="1:35">
      <c r="A1006">
        <v>5215</v>
      </c>
      <c r="B1006" t="s">
        <v>1042</v>
      </c>
      <c r="C1006" s="14">
        <v>0</v>
      </c>
      <c r="D1006">
        <v>3</v>
      </c>
      <c r="E1006" s="13">
        <v>42927</v>
      </c>
      <c r="F1006">
        <v>0</v>
      </c>
      <c r="G1006" s="13"/>
      <c r="H1006">
        <v>32.4</v>
      </c>
      <c r="I1006" s="12">
        <v>9.2600000000000002E-2</v>
      </c>
      <c r="J1006" s="12">
        <v>9.2600000000000002E-2</v>
      </c>
      <c r="K1006" s="12">
        <v>9.2600000000000002E-2</v>
      </c>
      <c r="L1006" s="13">
        <v>42944</v>
      </c>
      <c r="M1006" s="12">
        <v>0.69769999999999999</v>
      </c>
      <c r="N1006" s="12">
        <v>0.1002</v>
      </c>
      <c r="O1006">
        <v>2.33</v>
      </c>
      <c r="P1006">
        <v>2.17</v>
      </c>
      <c r="Q1006">
        <v>1.3</v>
      </c>
      <c r="R1006">
        <v>5</v>
      </c>
      <c r="S1006">
        <v>0.08</v>
      </c>
      <c r="T1006">
        <v>0.26</v>
      </c>
      <c r="U1006">
        <v>0.47</v>
      </c>
      <c r="V1006">
        <v>0.81</v>
      </c>
      <c r="W1006">
        <v>4.3</v>
      </c>
      <c r="X1006">
        <v>16.62</v>
      </c>
      <c r="Y1006">
        <v>0.95</v>
      </c>
      <c r="Z1006">
        <v>-46.3</v>
      </c>
      <c r="AA1006">
        <v>-150</v>
      </c>
      <c r="AB1006">
        <v>-111.11</v>
      </c>
      <c r="AC1006">
        <v>-360</v>
      </c>
      <c r="AD1006">
        <v>-185.19</v>
      </c>
      <c r="AE1006">
        <v>-600</v>
      </c>
      <c r="AF1006">
        <v>-277.77999999999997</v>
      </c>
      <c r="AG1006">
        <v>-900</v>
      </c>
      <c r="AH1006">
        <v>6.6666999999999996</v>
      </c>
      <c r="AI1006">
        <v>57.3</v>
      </c>
    </row>
    <row r="1007" spans="1:35">
      <c r="A1007">
        <v>8427</v>
      </c>
      <c r="B1007" t="s">
        <v>1043</v>
      </c>
      <c r="C1007" s="12">
        <v>0</v>
      </c>
      <c r="D1007">
        <v>3.6</v>
      </c>
      <c r="E1007" s="13">
        <v>42901</v>
      </c>
      <c r="F1007">
        <v>0</v>
      </c>
      <c r="G1007" s="13"/>
      <c r="H1007">
        <v>65.099999999999994</v>
      </c>
      <c r="I1007" s="12">
        <v>5.5300000000000002E-2</v>
      </c>
      <c r="J1007" s="12">
        <v>5.5300000000000002E-2</v>
      </c>
      <c r="K1007" s="12">
        <v>5.5300000000000002E-2</v>
      </c>
      <c r="L1007" s="13">
        <v>42923</v>
      </c>
      <c r="M1007" s="12">
        <v>0.84109999999999996</v>
      </c>
      <c r="N1007" s="12">
        <v>0.31040000000000001</v>
      </c>
      <c r="O1007">
        <v>2.2000000000000002</v>
      </c>
      <c r="P1007">
        <v>2.5099999999999998</v>
      </c>
      <c r="Q1007">
        <v>1.51</v>
      </c>
      <c r="R1007">
        <v>5</v>
      </c>
      <c r="S1007">
        <v>3.39</v>
      </c>
      <c r="T1007">
        <v>4.8899999999999997</v>
      </c>
      <c r="U1007">
        <v>-1.0900000000000001</v>
      </c>
      <c r="V1007">
        <v>7.19</v>
      </c>
      <c r="W1007">
        <v>4.28</v>
      </c>
      <c r="X1007">
        <v>7.59</v>
      </c>
      <c r="Y1007">
        <v>1.49</v>
      </c>
      <c r="Z1007">
        <v>-27.65</v>
      </c>
      <c r="AA1007">
        <v>-180</v>
      </c>
      <c r="AB1007">
        <v>-66.36</v>
      </c>
      <c r="AC1007">
        <v>-432</v>
      </c>
      <c r="AD1007">
        <v>-110.6</v>
      </c>
      <c r="AE1007">
        <v>-720</v>
      </c>
      <c r="AF1007">
        <v>-165.9</v>
      </c>
      <c r="AG1007">
        <v>-1080</v>
      </c>
      <c r="AH1007">
        <v>5.5556000000000001</v>
      </c>
      <c r="AI1007">
        <v>68.760000000000005</v>
      </c>
    </row>
    <row r="1008" spans="1:35">
      <c r="A1008">
        <v>2727</v>
      </c>
      <c r="B1008" t="s">
        <v>1044</v>
      </c>
      <c r="C1008" s="12">
        <v>0.20480000000000001</v>
      </c>
      <c r="D1008">
        <v>1</v>
      </c>
      <c r="E1008" s="13">
        <v>42914</v>
      </c>
      <c r="F1008">
        <v>0</v>
      </c>
      <c r="H1008">
        <v>140</v>
      </c>
      <c r="I1008" s="12">
        <v>7.1000000000000004E-3</v>
      </c>
      <c r="J1008" s="12">
        <v>7.1000000000000004E-3</v>
      </c>
      <c r="K1008" s="12">
        <v>8.0000000000000002E-3</v>
      </c>
      <c r="L1008" s="13">
        <v>42938</v>
      </c>
      <c r="M1008" s="12">
        <v>2.2222</v>
      </c>
      <c r="N1008" s="12">
        <v>9.6000000000000002E-2</v>
      </c>
      <c r="O1008">
        <v>5.73</v>
      </c>
      <c r="P1008">
        <v>7.02</v>
      </c>
      <c r="Q1008">
        <v>4.21</v>
      </c>
      <c r="R1008">
        <v>5</v>
      </c>
      <c r="S1008">
        <v>1.07</v>
      </c>
      <c r="T1008">
        <v>1.08</v>
      </c>
      <c r="U1008">
        <v>1.54</v>
      </c>
      <c r="V1008">
        <v>3.69</v>
      </c>
      <c r="W1008">
        <v>0.45</v>
      </c>
      <c r="X1008">
        <v>135.91999999999999</v>
      </c>
      <c r="Y1008">
        <v>3.09</v>
      </c>
      <c r="Z1008">
        <v>3.38</v>
      </c>
      <c r="AA1008">
        <v>47.28</v>
      </c>
      <c r="AB1008">
        <v>-2.13</v>
      </c>
      <c r="AC1008">
        <v>-29.89</v>
      </c>
      <c r="AD1008">
        <v>-8.43</v>
      </c>
      <c r="AE1008">
        <v>-118.08</v>
      </c>
      <c r="AF1008">
        <v>-16.309999999999999</v>
      </c>
      <c r="AG1008">
        <v>-228.32</v>
      </c>
      <c r="AH1008">
        <v>18.142199999999999</v>
      </c>
      <c r="AI1008">
        <v>21.06</v>
      </c>
    </row>
    <row r="1009" spans="1:35">
      <c r="A1009">
        <v>2722</v>
      </c>
      <c r="B1009" t="s">
        <v>1045</v>
      </c>
      <c r="C1009" s="12">
        <v>0.22950000000000001</v>
      </c>
      <c r="D1009">
        <v>0.5</v>
      </c>
      <c r="E1009" s="13">
        <v>42909</v>
      </c>
      <c r="F1009">
        <v>0.7</v>
      </c>
      <c r="G1009" s="13">
        <v>42909</v>
      </c>
      <c r="H1009">
        <v>40.299999999999997</v>
      </c>
      <c r="I1009" s="12">
        <v>1.24E-2</v>
      </c>
      <c r="J1009" s="12">
        <v>2.98E-2</v>
      </c>
      <c r="K1009" s="12">
        <v>3.3599999999999998E-2</v>
      </c>
      <c r="L1009" s="13">
        <v>42937</v>
      </c>
      <c r="M1009" s="12">
        <v>0.70589999999999997</v>
      </c>
      <c r="N1009" s="12">
        <v>0.55069999999999997</v>
      </c>
      <c r="O1009">
        <v>1.2</v>
      </c>
      <c r="P1009">
        <v>1.25</v>
      </c>
      <c r="Q1009">
        <v>0.87</v>
      </c>
      <c r="R1009">
        <v>7</v>
      </c>
      <c r="S1009">
        <v>0.18</v>
      </c>
      <c r="T1009">
        <v>0.44</v>
      </c>
      <c r="U1009">
        <v>0.69</v>
      </c>
      <c r="V1009">
        <v>1.31</v>
      </c>
      <c r="W1009">
        <v>1.7</v>
      </c>
      <c r="X1009">
        <v>29.42</v>
      </c>
      <c r="Y1009">
        <v>2.42</v>
      </c>
      <c r="Z1009">
        <v>17.57</v>
      </c>
      <c r="AA1009">
        <v>70.819999999999993</v>
      </c>
      <c r="AB1009">
        <v>-5.66</v>
      </c>
      <c r="AC1009">
        <v>-22.82</v>
      </c>
      <c r="AD1009">
        <v>-32.22</v>
      </c>
      <c r="AE1009">
        <v>-129.84</v>
      </c>
      <c r="AF1009">
        <v>-65.41</v>
      </c>
      <c r="AG1009">
        <v>-263.61</v>
      </c>
      <c r="AH1009">
        <v>14.951000000000001</v>
      </c>
      <c r="AI1009">
        <v>25.55</v>
      </c>
    </row>
    <row r="1010" spans="1:35">
      <c r="A1010">
        <v>8423</v>
      </c>
      <c r="B1010" t="s">
        <v>1046</v>
      </c>
      <c r="C1010" s="12">
        <v>0</v>
      </c>
      <c r="D1010">
        <v>0.5</v>
      </c>
      <c r="E1010" s="13">
        <v>42970</v>
      </c>
      <c r="F1010">
        <v>0.3</v>
      </c>
      <c r="G1010" s="13">
        <v>42970</v>
      </c>
      <c r="H1010">
        <v>17.75</v>
      </c>
      <c r="I1010" s="12">
        <v>2.8199999999999999E-2</v>
      </c>
      <c r="J1010" s="12">
        <v>4.5100000000000001E-2</v>
      </c>
      <c r="K1010" s="12">
        <v>4.5100000000000001E-2</v>
      </c>
      <c r="L1010" s="13">
        <v>42992</v>
      </c>
      <c r="M1010" s="12">
        <v>0.60150000000000003</v>
      </c>
      <c r="N1010" s="12">
        <v>3.49E-2</v>
      </c>
      <c r="O1010">
        <v>0.8</v>
      </c>
      <c r="P1010">
        <v>0.65</v>
      </c>
      <c r="Q1010">
        <v>0.39</v>
      </c>
      <c r="R1010">
        <v>5</v>
      </c>
      <c r="S1010">
        <v>-0.91</v>
      </c>
      <c r="T1010">
        <v>0.05</v>
      </c>
      <c r="U1010">
        <v>0.05</v>
      </c>
      <c r="V1010">
        <v>-0.81</v>
      </c>
      <c r="W1010">
        <v>1.33</v>
      </c>
      <c r="X1010">
        <v>-32.270000000000003</v>
      </c>
      <c r="Y1010">
        <v>1.28</v>
      </c>
      <c r="Z1010">
        <v>-22.54</v>
      </c>
      <c r="AA1010">
        <v>-40</v>
      </c>
      <c r="AB1010">
        <v>-54.08</v>
      </c>
      <c r="AC1010">
        <v>-96</v>
      </c>
      <c r="AD1010">
        <v>-90.14</v>
      </c>
      <c r="AE1010">
        <v>-160</v>
      </c>
      <c r="AF1010">
        <v>-135.21</v>
      </c>
      <c r="AG1010">
        <v>-240</v>
      </c>
      <c r="AH1010">
        <v>25</v>
      </c>
      <c r="AI1010">
        <v>15.28</v>
      </c>
    </row>
    <row r="1011" spans="1:35">
      <c r="A1011">
        <v>4987</v>
      </c>
      <c r="B1011" t="s">
        <v>1047</v>
      </c>
      <c r="C1011" s="12">
        <v>0.2311</v>
      </c>
      <c r="D1011">
        <v>5</v>
      </c>
      <c r="E1011" s="13">
        <v>42969</v>
      </c>
      <c r="F1011">
        <v>0</v>
      </c>
      <c r="G1011" s="13"/>
      <c r="H1011">
        <v>51.5</v>
      </c>
      <c r="I1011" s="12">
        <v>9.7100000000000006E-2</v>
      </c>
      <c r="J1011" s="12">
        <v>9.7100000000000006E-2</v>
      </c>
      <c r="K1011" s="12">
        <v>0.10979999999999999</v>
      </c>
      <c r="L1011" s="13">
        <v>42992</v>
      </c>
      <c r="M1011" s="12">
        <v>0.73419999999999996</v>
      </c>
      <c r="N1011" s="12">
        <v>0.16250000000000001</v>
      </c>
      <c r="O1011">
        <v>4.84</v>
      </c>
      <c r="P1011">
        <v>3.55</v>
      </c>
      <c r="Q1011">
        <v>2.13</v>
      </c>
      <c r="R1011">
        <v>6</v>
      </c>
      <c r="S1011">
        <v>0.99</v>
      </c>
      <c r="T1011">
        <v>0.97</v>
      </c>
      <c r="U1011">
        <v>0.99</v>
      </c>
      <c r="V1011">
        <v>2.95</v>
      </c>
      <c r="W1011">
        <v>6.81</v>
      </c>
      <c r="X1011">
        <v>13.48</v>
      </c>
      <c r="Y1011">
        <v>1.61</v>
      </c>
      <c r="Z1011">
        <v>58.03</v>
      </c>
      <c r="AA1011">
        <v>298.86</v>
      </c>
      <c r="AB1011">
        <v>-17.78</v>
      </c>
      <c r="AC1011">
        <v>-91.58</v>
      </c>
      <c r="AD1011">
        <v>-104.43</v>
      </c>
      <c r="AE1011">
        <v>-537.79999999999995</v>
      </c>
      <c r="AF1011">
        <v>-212.73</v>
      </c>
      <c r="AG1011">
        <v>-1095.58</v>
      </c>
      <c r="AH1011">
        <v>3.5857000000000001</v>
      </c>
      <c r="AI1011">
        <v>106.54</v>
      </c>
    </row>
    <row r="1012" spans="1:35">
      <c r="A1012">
        <v>3646</v>
      </c>
      <c r="B1012" t="s">
        <v>1048</v>
      </c>
      <c r="C1012" s="14">
        <v>0.20480000000000001</v>
      </c>
      <c r="D1012">
        <v>1</v>
      </c>
      <c r="E1012" s="13">
        <v>42969</v>
      </c>
      <c r="F1012">
        <v>0</v>
      </c>
      <c r="G1012" s="13"/>
      <c r="H1012">
        <v>24.4</v>
      </c>
      <c r="I1012" s="12">
        <v>4.1000000000000002E-2</v>
      </c>
      <c r="J1012" s="12">
        <v>4.1000000000000002E-2</v>
      </c>
      <c r="K1012" s="12">
        <v>4.5699999999999998E-2</v>
      </c>
      <c r="L1012" s="13">
        <v>43001</v>
      </c>
      <c r="M1012" s="12">
        <v>8.3332999999999995</v>
      </c>
      <c r="N1012" s="12">
        <v>0.10780000000000001</v>
      </c>
      <c r="O1012">
        <v>1.17</v>
      </c>
      <c r="P1012">
        <v>1.33</v>
      </c>
      <c r="Q1012">
        <v>0.93</v>
      </c>
      <c r="R1012">
        <v>8</v>
      </c>
      <c r="S1012">
        <v>7.0000000000000007E-2</v>
      </c>
      <c r="T1012">
        <v>0.46</v>
      </c>
      <c r="U1012">
        <v>0.34</v>
      </c>
      <c r="V1012">
        <v>0.87</v>
      </c>
      <c r="W1012">
        <v>0.12</v>
      </c>
      <c r="X1012">
        <v>32.97</v>
      </c>
      <c r="Y1012">
        <v>1.99</v>
      </c>
      <c r="Z1012">
        <v>19.38</v>
      </c>
      <c r="AA1012">
        <v>47.28</v>
      </c>
      <c r="AB1012">
        <v>-12.25</v>
      </c>
      <c r="AC1012">
        <v>-29.89</v>
      </c>
      <c r="AD1012">
        <v>-48.39</v>
      </c>
      <c r="AE1012">
        <v>-118.08</v>
      </c>
      <c r="AF1012">
        <v>-93.57</v>
      </c>
      <c r="AG1012">
        <v>-228.32</v>
      </c>
      <c r="AH1012">
        <v>18.142199999999999</v>
      </c>
      <c r="AI1012">
        <v>21.06</v>
      </c>
    </row>
    <row r="1013" spans="1:35">
      <c r="A1013">
        <v>8406</v>
      </c>
      <c r="B1013" t="s">
        <v>1049</v>
      </c>
      <c r="C1013" s="14">
        <v>0</v>
      </c>
      <c r="D1013">
        <v>6.8</v>
      </c>
      <c r="E1013" s="13">
        <v>42935</v>
      </c>
      <c r="F1013">
        <v>0</v>
      </c>
      <c r="H1013">
        <v>293</v>
      </c>
      <c r="I1013" s="12">
        <v>2.3199999999999998E-2</v>
      </c>
      <c r="J1013" s="12">
        <v>2.3199999999999998E-2</v>
      </c>
      <c r="K1013" s="12">
        <v>2.3199999999999998E-2</v>
      </c>
      <c r="L1013" s="13">
        <v>42966</v>
      </c>
      <c r="M1013" s="12">
        <v>0.4012</v>
      </c>
      <c r="N1013" s="12">
        <v>0.49330000000000002</v>
      </c>
      <c r="O1013">
        <v>6.67</v>
      </c>
      <c r="P1013">
        <v>4.55</v>
      </c>
      <c r="Q1013">
        <v>2.73</v>
      </c>
      <c r="R1013">
        <v>5</v>
      </c>
      <c r="S1013">
        <v>3.95</v>
      </c>
      <c r="T1013">
        <v>4.28</v>
      </c>
      <c r="U1013">
        <v>5.15</v>
      </c>
      <c r="V1013">
        <v>13.38</v>
      </c>
      <c r="W1013">
        <v>16.95</v>
      </c>
      <c r="X1013">
        <v>16.52</v>
      </c>
      <c r="Y1013">
        <v>2.76</v>
      </c>
      <c r="Z1013">
        <v>-11.6</v>
      </c>
      <c r="AA1013">
        <v>-340</v>
      </c>
      <c r="AB1013">
        <v>-27.85</v>
      </c>
      <c r="AC1013">
        <v>-816</v>
      </c>
      <c r="AD1013">
        <v>-46.42</v>
      </c>
      <c r="AE1013">
        <v>-1360</v>
      </c>
      <c r="AF1013">
        <v>-69.62</v>
      </c>
      <c r="AG1013">
        <v>-2040</v>
      </c>
      <c r="AH1013">
        <v>2.9411999999999998</v>
      </c>
      <c r="AI1013">
        <v>129.88</v>
      </c>
    </row>
    <row r="1014" spans="1:35">
      <c r="A1014">
        <v>4950</v>
      </c>
      <c r="B1014" t="s">
        <v>1050</v>
      </c>
      <c r="C1014" s="14">
        <v>0.20480000000000001</v>
      </c>
      <c r="D1014">
        <v>0.5</v>
      </c>
      <c r="E1014" s="13">
        <v>42949</v>
      </c>
      <c r="F1014">
        <v>0</v>
      </c>
      <c r="G1014" s="13"/>
      <c r="H1014">
        <v>18.899999999999999</v>
      </c>
      <c r="I1014" s="12">
        <v>2.6499999999999999E-2</v>
      </c>
      <c r="J1014" s="12">
        <v>2.6499999999999999E-2</v>
      </c>
      <c r="K1014" s="12">
        <v>2.9499999999999998E-2</v>
      </c>
      <c r="L1014" s="13">
        <v>42978</v>
      </c>
      <c r="M1014" s="12">
        <v>2</v>
      </c>
      <c r="N1014" s="12">
        <v>0.26150000000000001</v>
      </c>
      <c r="O1014">
        <v>0.37</v>
      </c>
      <c r="P1014">
        <v>0.25</v>
      </c>
      <c r="Q1014">
        <v>0.15</v>
      </c>
      <c r="R1014">
        <v>3</v>
      </c>
      <c r="S1014">
        <v>1.05</v>
      </c>
      <c r="T1014">
        <v>0.16</v>
      </c>
      <c r="U1014">
        <v>0.54</v>
      </c>
      <c r="V1014">
        <v>1.75</v>
      </c>
      <c r="W1014">
        <v>0.25</v>
      </c>
      <c r="X1014">
        <v>24.87</v>
      </c>
      <c r="Y1014">
        <v>0.74</v>
      </c>
      <c r="Z1014">
        <v>12.51</v>
      </c>
      <c r="AA1014">
        <v>23.64</v>
      </c>
      <c r="AB1014">
        <v>-7.91</v>
      </c>
      <c r="AC1014">
        <v>-14.94</v>
      </c>
      <c r="AD1014">
        <v>-31.24</v>
      </c>
      <c r="AE1014">
        <v>-59.04</v>
      </c>
      <c r="AF1014">
        <v>-60.4</v>
      </c>
      <c r="AG1014">
        <v>-114.16</v>
      </c>
      <c r="AH1014">
        <v>36.284500000000001</v>
      </c>
      <c r="AI1014">
        <v>10.53</v>
      </c>
    </row>
    <row r="1015" spans="1:35">
      <c r="A1015">
        <v>1589</v>
      </c>
      <c r="B1015" t="s">
        <v>1051</v>
      </c>
      <c r="C1015" s="14">
        <v>0.2787</v>
      </c>
      <c r="D1015">
        <v>8.5</v>
      </c>
      <c r="E1015" s="13">
        <v>42929</v>
      </c>
      <c r="F1015">
        <v>0</v>
      </c>
      <c r="G1015" s="13"/>
      <c r="H1015">
        <v>111.5</v>
      </c>
      <c r="I1015" s="12">
        <v>7.6200000000000004E-2</v>
      </c>
      <c r="J1015" s="12">
        <v>7.6200000000000004E-2</v>
      </c>
      <c r="K1015" s="12">
        <v>8.8599999999999998E-2</v>
      </c>
      <c r="L1015" s="13">
        <v>42955</v>
      </c>
      <c r="M1015" s="12">
        <v>0.69440000000000002</v>
      </c>
      <c r="N1015" s="12">
        <v>0.21759999999999999</v>
      </c>
      <c r="O1015">
        <v>6</v>
      </c>
      <c r="P1015">
        <v>3.69</v>
      </c>
      <c r="Q1015">
        <v>2.21</v>
      </c>
      <c r="R1015">
        <v>5</v>
      </c>
      <c r="S1015">
        <v>2.5099999999999998</v>
      </c>
      <c r="T1015">
        <v>2.77</v>
      </c>
      <c r="U1015">
        <v>1.34</v>
      </c>
      <c r="V1015">
        <v>6.62</v>
      </c>
      <c r="W1015">
        <v>12.24</v>
      </c>
      <c r="X1015">
        <v>10.81</v>
      </c>
      <c r="Y1015">
        <v>1.37</v>
      </c>
      <c r="Z1015">
        <v>62.8</v>
      </c>
      <c r="AA1015">
        <v>700.25</v>
      </c>
      <c r="AB1015">
        <v>2</v>
      </c>
      <c r="AC1015">
        <v>22.34</v>
      </c>
      <c r="AD1015">
        <v>-67.48</v>
      </c>
      <c r="AE1015">
        <v>-752.42</v>
      </c>
      <c r="AF1015">
        <v>-154.34</v>
      </c>
      <c r="AG1015">
        <v>-1720.87</v>
      </c>
      <c r="AH1015">
        <v>2.0651999999999999</v>
      </c>
      <c r="AI1015">
        <v>184.97</v>
      </c>
    </row>
    <row r="1016" spans="1:35">
      <c r="A1016">
        <v>8432</v>
      </c>
      <c r="B1016" t="s">
        <v>1052</v>
      </c>
      <c r="C1016" s="12">
        <v>0.16500000000000001</v>
      </c>
      <c r="D1016">
        <v>2.1</v>
      </c>
      <c r="E1016" s="13">
        <v>42934</v>
      </c>
      <c r="F1016">
        <v>0</v>
      </c>
      <c r="G1016" s="13"/>
      <c r="H1016">
        <v>80.400000000000006</v>
      </c>
      <c r="I1016" s="12">
        <v>2.6100000000000002E-2</v>
      </c>
      <c r="J1016" s="12">
        <v>2.6100000000000002E-2</v>
      </c>
      <c r="K1016" s="12">
        <v>2.8500000000000001E-2</v>
      </c>
      <c r="L1016" s="13">
        <v>42966</v>
      </c>
      <c r="M1016" s="12">
        <v>0.97219999999999995</v>
      </c>
      <c r="N1016" s="12">
        <v>0.57389999999999997</v>
      </c>
      <c r="O1016">
        <v>2.2999999999999998</v>
      </c>
      <c r="P1016">
        <v>2.73</v>
      </c>
      <c r="Q1016">
        <v>1.64</v>
      </c>
      <c r="R1016">
        <v>6</v>
      </c>
      <c r="S1016">
        <v>1.46</v>
      </c>
      <c r="T1016">
        <v>1.95</v>
      </c>
      <c r="U1016">
        <v>0.06</v>
      </c>
      <c r="V1016">
        <v>3.47</v>
      </c>
      <c r="W1016">
        <v>2.16</v>
      </c>
      <c r="X1016">
        <v>18.649999999999999</v>
      </c>
      <c r="Y1016">
        <v>2.42</v>
      </c>
      <c r="Z1016">
        <v>7.41</v>
      </c>
      <c r="AA1016">
        <v>59.59</v>
      </c>
      <c r="AB1016">
        <v>-12.38</v>
      </c>
      <c r="AC1016">
        <v>-99.54</v>
      </c>
      <c r="AD1016">
        <v>-35</v>
      </c>
      <c r="AE1016">
        <v>-281.39999999999998</v>
      </c>
      <c r="AF1016">
        <v>-63.27</v>
      </c>
      <c r="AG1016">
        <v>-508.73</v>
      </c>
      <c r="AH1016">
        <v>8.798</v>
      </c>
      <c r="AI1016">
        <v>43.42</v>
      </c>
    </row>
    <row r="1017" spans="1:35">
      <c r="A1017">
        <v>4995</v>
      </c>
      <c r="B1017" t="s">
        <v>1053</v>
      </c>
      <c r="C1017" s="12">
        <v>0.16089999999999999</v>
      </c>
      <c r="D1017">
        <v>2.52</v>
      </c>
      <c r="E1017" s="13">
        <v>42921</v>
      </c>
      <c r="F1017">
        <v>0</v>
      </c>
      <c r="G1017" s="13"/>
      <c r="H1017">
        <v>34.299999999999997</v>
      </c>
      <c r="I1017" s="12">
        <v>7.3499999999999996E-2</v>
      </c>
      <c r="J1017" s="12">
        <v>7.3499999999999996E-2</v>
      </c>
      <c r="K1017" s="12">
        <v>7.9899999999999999E-2</v>
      </c>
      <c r="L1017" s="13">
        <v>42950</v>
      </c>
      <c r="M1017" s="12">
        <v>0.89680000000000004</v>
      </c>
      <c r="N1017" s="12">
        <v>0.27429999999999999</v>
      </c>
      <c r="O1017">
        <v>2.2400000000000002</v>
      </c>
      <c r="P1017">
        <v>1.8</v>
      </c>
      <c r="Q1017">
        <v>1.08</v>
      </c>
      <c r="R1017">
        <v>6</v>
      </c>
      <c r="S1017">
        <v>0.56000000000000005</v>
      </c>
      <c r="T1017">
        <v>0.46</v>
      </c>
      <c r="U1017">
        <v>0.51</v>
      </c>
      <c r="V1017">
        <v>1.53</v>
      </c>
      <c r="W1017">
        <v>2.81</v>
      </c>
      <c r="X1017">
        <v>17.239999999999998</v>
      </c>
      <c r="Y1017">
        <v>2.35</v>
      </c>
      <c r="Z1017">
        <v>19.420000000000002</v>
      </c>
      <c r="AA1017">
        <v>66.599999999999994</v>
      </c>
      <c r="AB1017">
        <v>-36.15</v>
      </c>
      <c r="AC1017">
        <v>-123.99</v>
      </c>
      <c r="AD1017">
        <v>-99.65</v>
      </c>
      <c r="AE1017">
        <v>-341.81</v>
      </c>
      <c r="AF1017">
        <v>-179.03</v>
      </c>
      <c r="AG1017">
        <v>-614.09</v>
      </c>
      <c r="AH1017">
        <v>7.3456000000000001</v>
      </c>
      <c r="AI1017">
        <v>52</v>
      </c>
    </row>
    <row r="1018" spans="1:35">
      <c r="A1018">
        <v>3428</v>
      </c>
      <c r="B1018" t="s">
        <v>1054</v>
      </c>
      <c r="C1018" s="12">
        <v>0.1074</v>
      </c>
      <c r="D1018">
        <v>2</v>
      </c>
      <c r="E1018" s="13">
        <v>42957</v>
      </c>
      <c r="F1018">
        <v>0</v>
      </c>
      <c r="G1018" s="13"/>
      <c r="H1018">
        <v>54.5</v>
      </c>
      <c r="I1018" s="12">
        <v>3.6700000000000003E-2</v>
      </c>
      <c r="J1018" s="12">
        <v>3.6700000000000003E-2</v>
      </c>
      <c r="K1018" s="12">
        <v>3.8800000000000001E-2</v>
      </c>
      <c r="L1018" s="13">
        <v>42978</v>
      </c>
      <c r="M1018" s="12">
        <v>0.66010000000000002</v>
      </c>
      <c r="N1018" s="12">
        <v>0.27089999999999997</v>
      </c>
      <c r="O1018">
        <v>1.33</v>
      </c>
      <c r="P1018">
        <v>0.95</v>
      </c>
      <c r="Q1018">
        <v>0.56999999999999995</v>
      </c>
      <c r="R1018">
        <v>5</v>
      </c>
      <c r="S1018">
        <v>0.67</v>
      </c>
      <c r="T1018">
        <v>0.31</v>
      </c>
      <c r="U1018">
        <v>0.62</v>
      </c>
      <c r="V1018">
        <v>1.6</v>
      </c>
      <c r="W1018">
        <v>3.03</v>
      </c>
      <c r="X1018">
        <v>21.29</v>
      </c>
      <c r="Y1018">
        <v>2.27</v>
      </c>
      <c r="Z1018">
        <v>0.37</v>
      </c>
      <c r="AA1018">
        <v>2.0299999999999998</v>
      </c>
      <c r="AB1018">
        <v>-26.7</v>
      </c>
      <c r="AC1018">
        <v>-145.49</v>
      </c>
      <c r="AD1018">
        <v>-57.63</v>
      </c>
      <c r="AE1018">
        <v>-314.08</v>
      </c>
      <c r="AF1018">
        <v>-96.3</v>
      </c>
      <c r="AG1018">
        <v>-524.82000000000005</v>
      </c>
      <c r="AH1018">
        <v>9.4903999999999993</v>
      </c>
      <c r="AI1018">
        <v>40.25</v>
      </c>
    </row>
    <row r="1019" spans="1:35">
      <c r="A1019">
        <v>1339</v>
      </c>
      <c r="B1019" t="s">
        <v>1055</v>
      </c>
      <c r="C1019" s="12">
        <v>0.24460000000000001</v>
      </c>
      <c r="D1019">
        <v>2</v>
      </c>
      <c r="E1019" s="13">
        <v>42971</v>
      </c>
      <c r="F1019">
        <v>0</v>
      </c>
      <c r="G1019" s="13"/>
      <c r="H1019">
        <v>40.1</v>
      </c>
      <c r="I1019" s="12">
        <v>4.99E-2</v>
      </c>
      <c r="J1019" s="12">
        <v>4.99E-2</v>
      </c>
      <c r="K1019" s="12">
        <v>5.6800000000000003E-2</v>
      </c>
      <c r="L1019" s="13">
        <v>42992</v>
      </c>
      <c r="M1019" s="12">
        <v>0.43480000000000002</v>
      </c>
      <c r="N1019" s="12">
        <v>0.4844</v>
      </c>
      <c r="O1019">
        <v>1.83</v>
      </c>
      <c r="P1019">
        <v>1.67</v>
      </c>
      <c r="Q1019">
        <v>1.01</v>
      </c>
      <c r="R1019">
        <v>6</v>
      </c>
      <c r="S1019">
        <v>0.71</v>
      </c>
      <c r="T1019">
        <v>0.72</v>
      </c>
      <c r="U1019">
        <v>0.26</v>
      </c>
      <c r="V1019">
        <v>1.69</v>
      </c>
      <c r="W1019">
        <v>4.5999999999999996</v>
      </c>
      <c r="X1019">
        <v>12.98</v>
      </c>
      <c r="Y1019">
        <v>1.03</v>
      </c>
      <c r="Z1019">
        <v>33.01</v>
      </c>
      <c r="AA1019">
        <v>132.37</v>
      </c>
      <c r="AB1019">
        <v>-6.17</v>
      </c>
      <c r="AC1019">
        <v>-24.75</v>
      </c>
      <c r="AD1019">
        <v>-50.95</v>
      </c>
      <c r="AE1019">
        <v>-204.32</v>
      </c>
      <c r="AF1019">
        <v>-106.93</v>
      </c>
      <c r="AG1019">
        <v>-428.78</v>
      </c>
      <c r="AH1019">
        <v>8.9102999999999994</v>
      </c>
      <c r="AI1019">
        <v>42.87</v>
      </c>
    </row>
    <row r="1020" spans="1:35">
      <c r="A1020">
        <v>5230</v>
      </c>
      <c r="B1020" t="s">
        <v>1056</v>
      </c>
      <c r="C1020" s="14">
        <v>6.0100000000000001E-2</v>
      </c>
      <c r="D1020">
        <v>1.1000000000000001</v>
      </c>
      <c r="E1020" s="13">
        <v>42928</v>
      </c>
      <c r="F1020">
        <v>0.5</v>
      </c>
      <c r="G1020" s="13">
        <v>42928</v>
      </c>
      <c r="H1020">
        <v>43.7</v>
      </c>
      <c r="I1020" s="12">
        <v>2.52E-2</v>
      </c>
      <c r="J1020" s="12">
        <v>3.6600000000000001E-2</v>
      </c>
      <c r="K1020" s="12">
        <v>3.7699999999999997E-2</v>
      </c>
      <c r="L1020" s="13">
        <v>42964</v>
      </c>
      <c r="M1020" s="12">
        <v>0.61539999999999995</v>
      </c>
      <c r="N1020" s="12">
        <v>0.1268</v>
      </c>
      <c r="O1020">
        <v>2.02</v>
      </c>
      <c r="P1020">
        <v>2.63</v>
      </c>
      <c r="Q1020">
        <v>1.57</v>
      </c>
      <c r="R1020">
        <v>6</v>
      </c>
      <c r="S1020">
        <v>0.49</v>
      </c>
      <c r="T1020">
        <v>0.51</v>
      </c>
      <c r="U1020">
        <v>0.74</v>
      </c>
      <c r="V1020">
        <v>1.74</v>
      </c>
      <c r="W1020">
        <v>2.6</v>
      </c>
      <c r="X1020">
        <v>19.600000000000001</v>
      </c>
      <c r="Y1020">
        <v>1.65</v>
      </c>
      <c r="Z1020">
        <v>-7.85</v>
      </c>
      <c r="AA1020">
        <v>-34.32</v>
      </c>
      <c r="AB1020">
        <v>-34.25</v>
      </c>
      <c r="AC1020">
        <v>-149.69</v>
      </c>
      <c r="AD1020">
        <v>-64.42</v>
      </c>
      <c r="AE1020">
        <v>-281.54000000000002</v>
      </c>
      <c r="AF1020">
        <v>-102.14</v>
      </c>
      <c r="AG1020">
        <v>-446.34</v>
      </c>
      <c r="AH1020">
        <v>12.135300000000001</v>
      </c>
      <c r="AI1020">
        <v>31.48</v>
      </c>
    </row>
    <row r="1021" spans="1:35">
      <c r="A1021">
        <v>1593</v>
      </c>
      <c r="B1021" t="s">
        <v>1057</v>
      </c>
      <c r="C1021" s="12">
        <v>0.188</v>
      </c>
      <c r="D1021">
        <v>3</v>
      </c>
      <c r="E1021" s="13">
        <v>42937</v>
      </c>
      <c r="F1021">
        <v>0</v>
      </c>
      <c r="G1021" s="13"/>
      <c r="H1021">
        <v>39.200000000000003</v>
      </c>
      <c r="I1021" s="12">
        <v>7.6499999999999999E-2</v>
      </c>
      <c r="J1021" s="12">
        <v>7.6499999999999999E-2</v>
      </c>
      <c r="K1021" s="12">
        <v>8.4500000000000006E-2</v>
      </c>
      <c r="L1021" s="13">
        <v>42957</v>
      </c>
      <c r="M1021" s="12">
        <v>0.93459999999999999</v>
      </c>
      <c r="N1021" s="12">
        <v>0.16639999999999999</v>
      </c>
      <c r="O1021">
        <v>2.63</v>
      </c>
      <c r="P1021">
        <v>2.2200000000000002</v>
      </c>
      <c r="Q1021">
        <v>1.33</v>
      </c>
      <c r="R1021">
        <v>6</v>
      </c>
      <c r="S1021">
        <v>0.53</v>
      </c>
      <c r="T1021">
        <v>0.84</v>
      </c>
      <c r="U1021">
        <v>0.93</v>
      </c>
      <c r="V1021">
        <v>2.2999999999999998</v>
      </c>
      <c r="W1021">
        <v>3.21</v>
      </c>
      <c r="X1021">
        <v>11.1</v>
      </c>
      <c r="Y1021">
        <v>1.57</v>
      </c>
      <c r="Z1021">
        <v>30.08</v>
      </c>
      <c r="AA1021">
        <v>117.9</v>
      </c>
      <c r="AB1021">
        <v>-28.53</v>
      </c>
      <c r="AC1021">
        <v>-111.84</v>
      </c>
      <c r="AD1021">
        <v>-95.51</v>
      </c>
      <c r="AE1021">
        <v>-374.4</v>
      </c>
      <c r="AF1021">
        <v>-179.23</v>
      </c>
      <c r="AG1021">
        <v>-702.6</v>
      </c>
      <c r="AH1021">
        <v>6.0937999999999999</v>
      </c>
      <c r="AI1021">
        <v>62.69</v>
      </c>
    </row>
    <row r="1022" spans="1:35">
      <c r="A1022">
        <v>4973</v>
      </c>
      <c r="B1022" t="s">
        <v>1058</v>
      </c>
      <c r="C1022" s="12">
        <v>0.21790000000000001</v>
      </c>
      <c r="D1022">
        <v>1.2015529700000001</v>
      </c>
      <c r="E1022" s="13">
        <v>42971</v>
      </c>
      <c r="F1022">
        <v>0</v>
      </c>
      <c r="H1022">
        <v>20.7</v>
      </c>
      <c r="I1022" s="12">
        <v>5.8000000000000003E-2</v>
      </c>
      <c r="J1022" s="12">
        <v>5.8000000000000003E-2</v>
      </c>
      <c r="K1022" s="12">
        <v>6.5100000000000005E-2</v>
      </c>
      <c r="L1022" s="13">
        <v>42992</v>
      </c>
      <c r="M1022" s="12">
        <v>1.5019</v>
      </c>
      <c r="N1022" s="12">
        <v>0.1588</v>
      </c>
      <c r="O1022">
        <v>2.0699999999999998</v>
      </c>
      <c r="P1022">
        <v>2.37</v>
      </c>
      <c r="Q1022">
        <v>1.42</v>
      </c>
      <c r="R1022">
        <v>6</v>
      </c>
      <c r="S1022">
        <v>0.66</v>
      </c>
      <c r="T1022">
        <v>0.49</v>
      </c>
      <c r="U1022">
        <v>0.26</v>
      </c>
      <c r="V1022">
        <v>1.41</v>
      </c>
      <c r="W1022">
        <v>0.8</v>
      </c>
      <c r="X1022">
        <v>8.09</v>
      </c>
      <c r="Y1022">
        <v>0.81</v>
      </c>
      <c r="Z1022">
        <v>31.06</v>
      </c>
      <c r="AA1022">
        <v>64.290000000000006</v>
      </c>
      <c r="AB1022">
        <v>-14</v>
      </c>
      <c r="AC1022">
        <v>-28.99</v>
      </c>
      <c r="AD1022">
        <v>-65.5</v>
      </c>
      <c r="AE1022">
        <v>-135.58000000000001</v>
      </c>
      <c r="AF1022">
        <v>-129.87</v>
      </c>
      <c r="AG1022">
        <v>-268.83</v>
      </c>
      <c r="AH1022">
        <v>15.0098</v>
      </c>
      <c r="AI1022">
        <v>25.45</v>
      </c>
    </row>
    <row r="1023" spans="1:35">
      <c r="A1023">
        <v>3675</v>
      </c>
      <c r="B1023" t="s">
        <v>1059</v>
      </c>
      <c r="C1023" s="14">
        <v>0.1804</v>
      </c>
      <c r="D1023">
        <v>0.63</v>
      </c>
      <c r="E1023" s="13">
        <v>42963</v>
      </c>
      <c r="F1023">
        <v>0</v>
      </c>
      <c r="G1023" s="13"/>
      <c r="H1023">
        <v>51.5</v>
      </c>
      <c r="I1023" s="12">
        <v>1.2200000000000001E-2</v>
      </c>
      <c r="J1023" s="12">
        <v>1.2200000000000001E-2</v>
      </c>
      <c r="K1023" s="12">
        <v>1.34E-2</v>
      </c>
      <c r="L1023" s="13">
        <v>42988</v>
      </c>
      <c r="M1023" s="12">
        <v>0.3</v>
      </c>
      <c r="N1023" s="12">
        <v>0.56410000000000005</v>
      </c>
      <c r="O1023">
        <v>0.21</v>
      </c>
      <c r="P1023">
        <v>0.23</v>
      </c>
      <c r="Q1023">
        <v>0.62</v>
      </c>
      <c r="R1023">
        <v>5</v>
      </c>
      <c r="S1023">
        <v>0.4</v>
      </c>
      <c r="T1023">
        <v>0.62</v>
      </c>
      <c r="U1023">
        <v>0.52</v>
      </c>
      <c r="V1023">
        <v>1.54</v>
      </c>
      <c r="W1023">
        <v>2.1</v>
      </c>
      <c r="X1023">
        <v>23.3</v>
      </c>
      <c r="Y1023">
        <v>2.2400000000000002</v>
      </c>
      <c r="Z1023">
        <v>4.37</v>
      </c>
      <c r="AA1023">
        <v>22.48</v>
      </c>
      <c r="AB1023">
        <v>-4.97</v>
      </c>
      <c r="AC1023">
        <v>-25.59</v>
      </c>
      <c r="AD1023">
        <v>-15.64</v>
      </c>
      <c r="AE1023">
        <v>-80.540000000000006</v>
      </c>
      <c r="AF1023">
        <v>-28.98</v>
      </c>
      <c r="AG1023">
        <v>-149.22</v>
      </c>
      <c r="AH1023">
        <v>29.119499999999999</v>
      </c>
      <c r="AI1023">
        <v>13.12</v>
      </c>
    </row>
    <row r="1024" spans="1:35">
      <c r="A1024">
        <v>5234</v>
      </c>
      <c r="B1024" t="s">
        <v>1060</v>
      </c>
      <c r="C1024" s="14">
        <v>0.14480000000000001</v>
      </c>
      <c r="D1024">
        <v>2</v>
      </c>
      <c r="E1024" s="13">
        <v>42914</v>
      </c>
      <c r="F1024">
        <v>0</v>
      </c>
      <c r="G1024" s="13"/>
      <c r="H1024">
        <v>40.549999999999997</v>
      </c>
      <c r="I1024" s="12">
        <v>4.9299999999999997E-2</v>
      </c>
      <c r="J1024" s="12">
        <v>4.9299999999999997E-2</v>
      </c>
      <c r="K1024" s="12">
        <v>5.3199999999999997E-2</v>
      </c>
      <c r="L1024" s="13">
        <v>42945</v>
      </c>
      <c r="M1024" s="12">
        <v>0.69930000000000003</v>
      </c>
      <c r="N1024" s="14">
        <v>0.47089999999999999</v>
      </c>
      <c r="O1024">
        <v>2.13</v>
      </c>
      <c r="P1024">
        <v>1.9</v>
      </c>
      <c r="Q1024">
        <v>1.1399999999999999</v>
      </c>
      <c r="R1024">
        <v>5</v>
      </c>
      <c r="S1024">
        <v>0.59</v>
      </c>
      <c r="T1024">
        <v>0.82</v>
      </c>
      <c r="U1024">
        <v>1.1399999999999999</v>
      </c>
      <c r="V1024">
        <v>2.5499999999999998</v>
      </c>
      <c r="W1024">
        <v>2.86</v>
      </c>
      <c r="X1024">
        <v>10.73</v>
      </c>
      <c r="Y1024">
        <v>1.78</v>
      </c>
      <c r="Z1024">
        <v>9.26</v>
      </c>
      <c r="AA1024">
        <v>37.56</v>
      </c>
      <c r="AB1024">
        <v>-27.76</v>
      </c>
      <c r="AC1024">
        <v>-112.58</v>
      </c>
      <c r="AD1024">
        <v>-70.08</v>
      </c>
      <c r="AE1024">
        <v>-284.16000000000003</v>
      </c>
      <c r="AF1024">
        <v>-122.97</v>
      </c>
      <c r="AG1024">
        <v>-498.64</v>
      </c>
      <c r="AH1024">
        <v>9.3248999999999995</v>
      </c>
      <c r="AI1024">
        <v>40.97</v>
      </c>
    </row>
    <row r="1025" spans="1:35">
      <c r="A1025">
        <v>3285</v>
      </c>
      <c r="B1025" t="s">
        <v>1061</v>
      </c>
      <c r="C1025" s="14">
        <v>0.2278</v>
      </c>
      <c r="D1025">
        <v>1</v>
      </c>
      <c r="E1025" s="13">
        <v>42972</v>
      </c>
      <c r="F1025">
        <v>0</v>
      </c>
      <c r="G1025" s="13"/>
      <c r="H1025">
        <v>21.4</v>
      </c>
      <c r="I1025" s="12">
        <v>4.6699999999999998E-2</v>
      </c>
      <c r="J1025" s="12">
        <v>4.6699999999999998E-2</v>
      </c>
      <c r="K1025" s="12">
        <v>5.2699999999999997E-2</v>
      </c>
      <c r="L1025" s="13">
        <v>43005</v>
      </c>
      <c r="M1025" s="12">
        <v>0.75190000000000001</v>
      </c>
      <c r="N1025" s="12">
        <v>0.107</v>
      </c>
      <c r="O1025">
        <v>0.77</v>
      </c>
      <c r="P1025">
        <v>0.98</v>
      </c>
      <c r="Q1025">
        <v>0.89</v>
      </c>
      <c r="R1025">
        <v>10</v>
      </c>
      <c r="S1025">
        <v>0.12</v>
      </c>
      <c r="T1025">
        <v>0.3</v>
      </c>
      <c r="U1025">
        <v>0.19</v>
      </c>
      <c r="V1025">
        <v>0.61</v>
      </c>
      <c r="W1025">
        <v>1.33</v>
      </c>
      <c r="X1025">
        <v>26.75</v>
      </c>
      <c r="Y1025">
        <v>1.56</v>
      </c>
      <c r="Z1025">
        <v>27.2</v>
      </c>
      <c r="AA1025">
        <v>58.21</v>
      </c>
      <c r="AB1025">
        <v>-9.24</v>
      </c>
      <c r="AC1025">
        <v>-19.77</v>
      </c>
      <c r="AD1025">
        <v>-50.88</v>
      </c>
      <c r="AE1025">
        <v>-108.88</v>
      </c>
      <c r="AF1025">
        <v>-102.93</v>
      </c>
      <c r="AG1025">
        <v>-220.27</v>
      </c>
      <c r="AH1025">
        <v>17.954899999999999</v>
      </c>
      <c r="AI1025">
        <v>21.28</v>
      </c>
    </row>
    <row r="1026" spans="1:35">
      <c r="A1026">
        <v>1256</v>
      </c>
      <c r="B1026" t="s">
        <v>1062</v>
      </c>
      <c r="C1026" s="14">
        <v>0</v>
      </c>
      <c r="D1026">
        <v>4</v>
      </c>
      <c r="E1026" s="13">
        <v>42934</v>
      </c>
      <c r="F1026">
        <v>0</v>
      </c>
      <c r="G1026" s="13"/>
      <c r="H1026">
        <v>142</v>
      </c>
      <c r="I1026" s="12">
        <v>2.8199999999999999E-2</v>
      </c>
      <c r="J1026" s="12">
        <v>2.8199999999999999E-2</v>
      </c>
      <c r="K1026" s="12">
        <v>2.8199999999999999E-2</v>
      </c>
      <c r="L1026" s="13">
        <v>42951</v>
      </c>
      <c r="M1026" s="12">
        <v>0.51549999999999996</v>
      </c>
      <c r="N1026" s="12">
        <v>0.60440000000000005</v>
      </c>
      <c r="O1026">
        <v>5.67</v>
      </c>
      <c r="P1026">
        <v>3.16</v>
      </c>
      <c r="Q1026">
        <v>1.9</v>
      </c>
      <c r="R1026">
        <v>4</v>
      </c>
      <c r="S1026">
        <v>1.44</v>
      </c>
      <c r="T1026">
        <v>2.69</v>
      </c>
      <c r="U1026">
        <v>3.45</v>
      </c>
      <c r="V1026">
        <v>7.58</v>
      </c>
      <c r="W1026">
        <v>7.76</v>
      </c>
      <c r="X1026">
        <v>17.77</v>
      </c>
      <c r="Y1026">
        <v>4.22</v>
      </c>
      <c r="Z1026">
        <v>-14.08</v>
      </c>
      <c r="AA1026">
        <v>-200</v>
      </c>
      <c r="AB1026">
        <v>-33.799999999999997</v>
      </c>
      <c r="AC1026">
        <v>-480</v>
      </c>
      <c r="AD1026">
        <v>-56.34</v>
      </c>
      <c r="AE1026">
        <v>-800</v>
      </c>
      <c r="AF1026">
        <v>-84.51</v>
      </c>
      <c r="AG1026">
        <v>-1200</v>
      </c>
      <c r="AH1026">
        <v>5</v>
      </c>
      <c r="AI1026">
        <v>76.400000000000006</v>
      </c>
    </row>
    <row r="1027" spans="1:35">
      <c r="A1027">
        <v>2729</v>
      </c>
      <c r="B1027" t="s">
        <v>1063</v>
      </c>
      <c r="C1027" s="12">
        <v>0.20480000000000001</v>
      </c>
      <c r="D1027">
        <v>10.6</v>
      </c>
      <c r="E1027" s="13">
        <v>42923</v>
      </c>
      <c r="F1027">
        <v>0</v>
      </c>
      <c r="G1027" s="13"/>
      <c r="H1027">
        <v>241</v>
      </c>
      <c r="I1027" s="12">
        <v>4.3999999999999997E-2</v>
      </c>
      <c r="J1027" s="12">
        <v>4.3999999999999997E-2</v>
      </c>
      <c r="K1027" s="12">
        <v>4.9000000000000002E-2</v>
      </c>
      <c r="L1027" s="13">
        <v>42955</v>
      </c>
      <c r="M1027" s="14">
        <v>0.88329999999999997</v>
      </c>
      <c r="N1027" s="12">
        <v>0.50670000000000004</v>
      </c>
      <c r="O1027">
        <v>9.77</v>
      </c>
      <c r="P1027">
        <v>7.57</v>
      </c>
      <c r="Q1027">
        <v>4.54</v>
      </c>
      <c r="R1027">
        <v>5</v>
      </c>
      <c r="S1027">
        <v>3.72</v>
      </c>
      <c r="T1027">
        <v>3.6</v>
      </c>
      <c r="U1027">
        <v>4.05</v>
      </c>
      <c r="V1027">
        <v>11.37</v>
      </c>
      <c r="W1027">
        <v>12</v>
      </c>
      <c r="X1027">
        <v>18.09</v>
      </c>
      <c r="Y1027">
        <v>3.05</v>
      </c>
      <c r="Z1027">
        <v>20.8</v>
      </c>
      <c r="AA1027">
        <v>501.17</v>
      </c>
      <c r="AB1027">
        <v>-13.15</v>
      </c>
      <c r="AC1027">
        <v>-316.81</v>
      </c>
      <c r="AD1027">
        <v>-51.94</v>
      </c>
      <c r="AE1027">
        <v>-1251.6500000000001</v>
      </c>
      <c r="AF1027">
        <v>-100.42</v>
      </c>
      <c r="AG1027">
        <v>-2420.19</v>
      </c>
      <c r="AH1027">
        <v>1.7115</v>
      </c>
      <c r="AI1027">
        <v>223.19</v>
      </c>
    </row>
    <row r="1028" spans="1:35">
      <c r="A1028">
        <v>4162</v>
      </c>
      <c r="B1028" t="s">
        <v>1064</v>
      </c>
      <c r="C1028" s="12">
        <v>8.5400000000000004E-2</v>
      </c>
      <c r="D1028">
        <v>2</v>
      </c>
      <c r="E1028" s="13">
        <v>42941</v>
      </c>
      <c r="F1028">
        <v>2</v>
      </c>
      <c r="G1028" s="13">
        <v>42941</v>
      </c>
      <c r="H1028">
        <v>201</v>
      </c>
      <c r="I1028" s="12">
        <v>0.01</v>
      </c>
      <c r="J1028" s="12">
        <v>1.9900000000000001E-2</v>
      </c>
      <c r="K1028" s="12">
        <v>2.0799999999999999E-2</v>
      </c>
      <c r="L1028" s="13">
        <v>42973</v>
      </c>
      <c r="M1028" s="12">
        <v>1.0336000000000001</v>
      </c>
      <c r="N1028" s="12">
        <v>0.38790000000000002</v>
      </c>
      <c r="O1028">
        <v>1.67</v>
      </c>
      <c r="P1028">
        <v>0.83</v>
      </c>
      <c r="Q1028">
        <v>0.5</v>
      </c>
      <c r="R1028">
        <v>2</v>
      </c>
      <c r="S1028">
        <v>-0.42</v>
      </c>
      <c r="T1028">
        <v>2.04</v>
      </c>
      <c r="U1028">
        <v>-0.75</v>
      </c>
      <c r="V1028">
        <v>0.87</v>
      </c>
      <c r="W1028">
        <v>3.87</v>
      </c>
      <c r="X1028">
        <v>591.17999999999995</v>
      </c>
      <c r="Y1028">
        <v>7.75</v>
      </c>
      <c r="Z1028">
        <v>-1.88</v>
      </c>
      <c r="AA1028">
        <v>-37.74</v>
      </c>
      <c r="AB1028">
        <v>-16.399999999999999</v>
      </c>
      <c r="AC1028">
        <v>-329.7</v>
      </c>
      <c r="AD1028">
        <v>-33</v>
      </c>
      <c r="AE1028">
        <v>-663.36</v>
      </c>
      <c r="AF1028">
        <v>-53.75</v>
      </c>
      <c r="AG1028">
        <v>-1080.44</v>
      </c>
      <c r="AH1028">
        <v>4.7952000000000004</v>
      </c>
      <c r="AI1028">
        <v>79.66</v>
      </c>
    </row>
    <row r="1029" spans="1:35">
      <c r="A1029">
        <v>8416</v>
      </c>
      <c r="B1029" t="s">
        <v>1065</v>
      </c>
      <c r="C1029" s="12">
        <v>0.2172</v>
      </c>
      <c r="D1029">
        <v>6</v>
      </c>
      <c r="E1029" s="13">
        <v>42909</v>
      </c>
      <c r="F1029">
        <v>0</v>
      </c>
      <c r="G1029" s="13"/>
      <c r="H1029">
        <v>92.5</v>
      </c>
      <c r="I1029" s="12">
        <v>6.4899999999999999E-2</v>
      </c>
      <c r="J1029" s="12">
        <v>6.4899999999999999E-2</v>
      </c>
      <c r="K1029" s="12">
        <v>7.2800000000000004E-2</v>
      </c>
      <c r="L1029" s="13">
        <v>42934</v>
      </c>
      <c r="M1029" s="12">
        <v>0.73980000000000001</v>
      </c>
      <c r="N1029" s="12">
        <v>0.2041</v>
      </c>
      <c r="O1029">
        <v>5.5</v>
      </c>
      <c r="P1029">
        <v>5.09</v>
      </c>
      <c r="Q1029">
        <v>3.49</v>
      </c>
      <c r="R1029">
        <v>7</v>
      </c>
      <c r="S1029">
        <v>1.51</v>
      </c>
      <c r="T1029">
        <v>1.75</v>
      </c>
      <c r="U1029">
        <v>1.4</v>
      </c>
      <c r="V1029">
        <v>4.66</v>
      </c>
      <c r="W1029">
        <v>8.11</v>
      </c>
      <c r="X1029">
        <v>12.01</v>
      </c>
      <c r="Y1029">
        <v>2.87</v>
      </c>
      <c r="Z1029">
        <v>34.49</v>
      </c>
      <c r="AA1029">
        <v>319.02</v>
      </c>
      <c r="AB1029">
        <v>-15.85</v>
      </c>
      <c r="AC1029">
        <v>-146.59</v>
      </c>
      <c r="AD1029">
        <v>-73.38</v>
      </c>
      <c r="AE1029">
        <v>-678.72</v>
      </c>
      <c r="AF1029">
        <v>-145.28</v>
      </c>
      <c r="AG1029">
        <v>-1343.88</v>
      </c>
      <c r="AH1029">
        <v>3.0068000000000001</v>
      </c>
      <c r="AI1029">
        <v>127.05</v>
      </c>
    </row>
    <row r="1030" spans="1:35">
      <c r="A1030">
        <v>4915</v>
      </c>
      <c r="B1030" t="s">
        <v>1066</v>
      </c>
      <c r="C1030" s="14">
        <v>0.13689999999999999</v>
      </c>
      <c r="D1030">
        <v>2.1</v>
      </c>
      <c r="E1030" s="13">
        <v>42935</v>
      </c>
      <c r="F1030">
        <v>0</v>
      </c>
      <c r="G1030" s="13"/>
      <c r="H1030">
        <v>47.5</v>
      </c>
      <c r="I1030" s="12">
        <v>4.4200000000000003E-2</v>
      </c>
      <c r="J1030" s="12">
        <v>4.4200000000000003E-2</v>
      </c>
      <c r="K1030" s="12">
        <v>4.7500000000000001E-2</v>
      </c>
      <c r="L1030" s="13">
        <v>42971</v>
      </c>
      <c r="M1030" s="12">
        <v>0.51719999999999999</v>
      </c>
      <c r="N1030" s="12">
        <v>4.9799999999999997E-2</v>
      </c>
      <c r="O1030">
        <v>1.57</v>
      </c>
      <c r="P1030">
        <v>1.28</v>
      </c>
      <c r="Q1030">
        <v>0.77</v>
      </c>
      <c r="R1030">
        <v>6</v>
      </c>
      <c r="S1030">
        <v>0.91</v>
      </c>
      <c r="T1030">
        <v>1.02</v>
      </c>
      <c r="U1030">
        <v>1.28</v>
      </c>
      <c r="V1030">
        <v>3.21</v>
      </c>
      <c r="W1030">
        <v>4.0599999999999996</v>
      </c>
      <c r="X1030">
        <v>10.87</v>
      </c>
      <c r="Y1030">
        <v>1.91</v>
      </c>
      <c r="Z1030">
        <v>6.64</v>
      </c>
      <c r="AA1030">
        <v>31.56</v>
      </c>
      <c r="AB1030">
        <v>-26.42</v>
      </c>
      <c r="AC1030">
        <v>-125.5</v>
      </c>
      <c r="AD1030">
        <v>-64.209999999999994</v>
      </c>
      <c r="AE1030">
        <v>-305</v>
      </c>
      <c r="AF1030">
        <v>-111.45</v>
      </c>
      <c r="AG1030">
        <v>-529.38</v>
      </c>
      <c r="AH1030">
        <v>8.9137000000000004</v>
      </c>
      <c r="AI1030">
        <v>42.86</v>
      </c>
    </row>
    <row r="1031" spans="1:35">
      <c r="A1031">
        <v>3689</v>
      </c>
      <c r="B1031" t="s">
        <v>1067</v>
      </c>
      <c r="C1031" s="12">
        <v>0.21099999999999999</v>
      </c>
      <c r="D1031">
        <v>1.5</v>
      </c>
      <c r="E1031" s="13">
        <v>42930</v>
      </c>
      <c r="F1031">
        <v>0</v>
      </c>
      <c r="G1031" s="13"/>
      <c r="H1031">
        <v>36.5</v>
      </c>
      <c r="I1031" s="12">
        <v>4.1099999999999998E-2</v>
      </c>
      <c r="J1031" s="12">
        <v>4.1099999999999998E-2</v>
      </c>
      <c r="K1031" s="12">
        <v>4.5900000000000003E-2</v>
      </c>
      <c r="L1031" s="13">
        <v>42962</v>
      </c>
      <c r="M1031" s="12">
        <v>0.59519999999999995</v>
      </c>
      <c r="N1031" s="12">
        <v>9.1399999999999995E-2</v>
      </c>
      <c r="O1031">
        <v>3.42</v>
      </c>
      <c r="P1031">
        <v>3.51</v>
      </c>
      <c r="Q1031">
        <v>2.2200000000000002</v>
      </c>
      <c r="R1031">
        <v>7</v>
      </c>
      <c r="S1031">
        <v>0.17</v>
      </c>
      <c r="T1031">
        <v>0.28999999999999998</v>
      </c>
      <c r="U1031">
        <v>0.86</v>
      </c>
      <c r="V1031">
        <v>1.32</v>
      </c>
      <c r="W1031">
        <v>2.52</v>
      </c>
      <c r="X1031">
        <v>21.35</v>
      </c>
      <c r="Y1031">
        <v>1.02</v>
      </c>
      <c r="Z1031">
        <v>20.64</v>
      </c>
      <c r="AA1031">
        <v>75.34</v>
      </c>
      <c r="AB1031">
        <v>-11.16</v>
      </c>
      <c r="AC1031">
        <v>-40.74</v>
      </c>
      <c r="AD1031">
        <v>-47.51</v>
      </c>
      <c r="AE1031">
        <v>-173.4</v>
      </c>
      <c r="AF1031">
        <v>-92.94</v>
      </c>
      <c r="AG1031">
        <v>-339.23</v>
      </c>
      <c r="AH1031">
        <v>12.0609</v>
      </c>
      <c r="AI1031">
        <v>31.67</v>
      </c>
    </row>
    <row r="1032" spans="1:35">
      <c r="A1032">
        <v>9802</v>
      </c>
      <c r="B1032" t="s">
        <v>1068</v>
      </c>
      <c r="C1032" s="14">
        <v>0</v>
      </c>
      <c r="D1032">
        <v>2</v>
      </c>
      <c r="E1032" s="13">
        <v>42929</v>
      </c>
      <c r="F1032">
        <v>0</v>
      </c>
      <c r="G1032" s="13"/>
      <c r="H1032">
        <v>62.1</v>
      </c>
      <c r="I1032" s="14">
        <v>3.2199999999999999E-2</v>
      </c>
      <c r="J1032" s="12">
        <v>3.2199999999999999E-2</v>
      </c>
      <c r="K1032" s="12">
        <v>3.2199999999999999E-2</v>
      </c>
      <c r="L1032" s="13">
        <v>42951</v>
      </c>
      <c r="M1032" s="12">
        <v>2.2726999999999999</v>
      </c>
      <c r="N1032" s="12">
        <v>6.1499999999999999E-2</v>
      </c>
      <c r="O1032">
        <v>2.16</v>
      </c>
      <c r="P1032">
        <v>1.41</v>
      </c>
      <c r="Q1032">
        <v>0.85</v>
      </c>
      <c r="R1032">
        <v>4</v>
      </c>
      <c r="S1032">
        <v>1.31</v>
      </c>
      <c r="T1032">
        <v>1.47</v>
      </c>
      <c r="U1032">
        <v>0.84</v>
      </c>
      <c r="V1032">
        <v>3.62</v>
      </c>
      <c r="W1032">
        <v>0.88</v>
      </c>
      <c r="X1032">
        <v>12.2</v>
      </c>
      <c r="Y1032">
        <v>1.51</v>
      </c>
      <c r="Z1032">
        <v>-16.100000000000001</v>
      </c>
      <c r="AA1032">
        <v>-100</v>
      </c>
      <c r="AB1032">
        <v>-38.65</v>
      </c>
      <c r="AC1032">
        <v>-240</v>
      </c>
      <c r="AD1032">
        <v>-64.41</v>
      </c>
      <c r="AE1032">
        <v>-400</v>
      </c>
      <c r="AF1032">
        <v>-96.62</v>
      </c>
      <c r="AG1032">
        <v>-600</v>
      </c>
      <c r="AH1032">
        <v>10</v>
      </c>
      <c r="AI1032">
        <v>38.200000000000003</v>
      </c>
    </row>
    <row r="1033" spans="1:35">
      <c r="A1033">
        <v>4164</v>
      </c>
      <c r="B1033" t="s">
        <v>1069</v>
      </c>
      <c r="C1033" s="14">
        <v>0.23200000000000001</v>
      </c>
      <c r="D1033">
        <v>2.004</v>
      </c>
      <c r="E1033" s="13">
        <v>42927</v>
      </c>
      <c r="F1033">
        <v>0</v>
      </c>
      <c r="G1033" s="13"/>
      <c r="H1033">
        <v>43</v>
      </c>
      <c r="I1033" s="12">
        <v>4.6600000000000003E-2</v>
      </c>
      <c r="J1033" s="12">
        <v>4.6600000000000003E-2</v>
      </c>
      <c r="K1033" s="12">
        <v>5.2699999999999997E-2</v>
      </c>
      <c r="L1033" s="13">
        <v>42950</v>
      </c>
      <c r="M1033" s="12">
        <v>1.1584000000000001</v>
      </c>
      <c r="N1033" s="12">
        <v>0.27589999999999998</v>
      </c>
      <c r="O1033">
        <v>2</v>
      </c>
      <c r="P1033">
        <v>2.17</v>
      </c>
      <c r="Q1033">
        <v>1.3</v>
      </c>
      <c r="R1033">
        <v>5</v>
      </c>
      <c r="S1033">
        <v>0.03</v>
      </c>
      <c r="T1033">
        <v>0.11</v>
      </c>
      <c r="U1033">
        <v>0.11</v>
      </c>
      <c r="V1033">
        <v>0.25</v>
      </c>
      <c r="W1033">
        <v>1.73</v>
      </c>
      <c r="X1033">
        <v>45.26</v>
      </c>
      <c r="Y1033">
        <v>1.25</v>
      </c>
      <c r="Z1033">
        <v>28.06</v>
      </c>
      <c r="AA1033">
        <v>120.64</v>
      </c>
      <c r="AB1033">
        <v>-8.35</v>
      </c>
      <c r="AC1033">
        <v>-35.909999999999997</v>
      </c>
      <c r="AD1033">
        <v>-49.96</v>
      </c>
      <c r="AE1033">
        <v>-214.83</v>
      </c>
      <c r="AF1033">
        <v>-101.97</v>
      </c>
      <c r="AG1033">
        <v>-438.48</v>
      </c>
      <c r="AH1033">
        <v>8.9427000000000003</v>
      </c>
      <c r="AI1033">
        <v>42.72</v>
      </c>
    </row>
    <row r="1034" spans="1:35">
      <c r="A1034">
        <v>6208</v>
      </c>
      <c r="B1034" t="s">
        <v>1070</v>
      </c>
      <c r="C1034" s="14">
        <v>0</v>
      </c>
      <c r="D1034">
        <v>4.2999999999999997E-2</v>
      </c>
      <c r="E1034" s="13">
        <v>42949</v>
      </c>
      <c r="F1034">
        <v>0</v>
      </c>
      <c r="G1034" s="13"/>
      <c r="H1034">
        <v>42.55</v>
      </c>
      <c r="I1034" s="12">
        <v>1E-3</v>
      </c>
      <c r="J1034" s="12">
        <v>1E-3</v>
      </c>
      <c r="K1034" s="12">
        <v>1E-3</v>
      </c>
      <c r="L1034" s="13">
        <v>42979</v>
      </c>
      <c r="M1034" s="12">
        <v>0</v>
      </c>
      <c r="N1034" s="12" t="s">
        <v>1071</v>
      </c>
      <c r="O1034">
        <v>0.42</v>
      </c>
      <c r="P1034">
        <v>0.62</v>
      </c>
      <c r="Q1034">
        <v>0.37</v>
      </c>
      <c r="R1034">
        <v>4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-0.51</v>
      </c>
      <c r="AA1034">
        <v>-2.15</v>
      </c>
      <c r="AB1034">
        <v>-1.21</v>
      </c>
      <c r="AC1034">
        <v>-5.16</v>
      </c>
      <c r="AD1034">
        <v>-2.02</v>
      </c>
      <c r="AE1034">
        <v>-8.6</v>
      </c>
      <c r="AF1034">
        <v>-3.03</v>
      </c>
      <c r="AG1034">
        <v>-12.9</v>
      </c>
      <c r="AH1034">
        <v>465.11630000000002</v>
      </c>
      <c r="AI1034">
        <v>0.82</v>
      </c>
    </row>
    <row r="1035" spans="1:35">
      <c r="A1035">
        <v>5225</v>
      </c>
      <c r="B1035" t="s">
        <v>1072</v>
      </c>
      <c r="C1035" s="14">
        <v>0</v>
      </c>
      <c r="D1035">
        <v>3</v>
      </c>
      <c r="E1035" s="13">
        <v>42882</v>
      </c>
      <c r="F1035">
        <v>0</v>
      </c>
      <c r="G1035" s="13"/>
      <c r="H1035">
        <v>32.5</v>
      </c>
      <c r="I1035" s="12">
        <v>9.2299999999999993E-2</v>
      </c>
      <c r="J1035" s="12">
        <v>9.2299999999999993E-2</v>
      </c>
      <c r="K1035" s="12">
        <v>9.2299999999999993E-2</v>
      </c>
      <c r="L1035" s="13">
        <v>42909</v>
      </c>
      <c r="M1035" s="12">
        <v>0.70920000000000005</v>
      </c>
      <c r="N1035" s="12">
        <v>3.7999999999999999E-2</v>
      </c>
      <c r="O1035">
        <v>4.33</v>
      </c>
      <c r="P1035">
        <v>3</v>
      </c>
      <c r="Q1035">
        <v>1.8</v>
      </c>
      <c r="R1035">
        <v>4</v>
      </c>
      <c r="S1035">
        <v>0.22</v>
      </c>
      <c r="T1035">
        <v>-0.2</v>
      </c>
      <c r="U1035">
        <v>1.54</v>
      </c>
      <c r="V1035">
        <v>1.56</v>
      </c>
      <c r="W1035">
        <v>4.2300000000000004</v>
      </c>
      <c r="X1035">
        <v>14.77</v>
      </c>
      <c r="Y1035">
        <v>1.35</v>
      </c>
      <c r="Z1035">
        <v>-46.15</v>
      </c>
      <c r="AA1035">
        <v>-150</v>
      </c>
      <c r="AB1035">
        <v>-110.77</v>
      </c>
      <c r="AC1035">
        <v>-360</v>
      </c>
      <c r="AD1035">
        <v>-184.62</v>
      </c>
      <c r="AE1035">
        <v>-600</v>
      </c>
      <c r="AF1035">
        <v>-276.92</v>
      </c>
      <c r="AG1035">
        <v>-900</v>
      </c>
      <c r="AH1035">
        <v>6.6666999999999996</v>
      </c>
      <c r="AI1035">
        <v>57.3</v>
      </c>
    </row>
    <row r="1036" spans="1:35">
      <c r="A1036">
        <v>2640</v>
      </c>
      <c r="B1036" t="s">
        <v>1073</v>
      </c>
      <c r="C1036" s="12">
        <v>0.2298</v>
      </c>
      <c r="D1036">
        <v>3.28</v>
      </c>
      <c r="E1036" s="13">
        <v>42958</v>
      </c>
      <c r="F1036">
        <v>0.5</v>
      </c>
      <c r="G1036" s="13">
        <v>42990</v>
      </c>
      <c r="H1036">
        <v>48.15</v>
      </c>
      <c r="I1036" s="12">
        <v>6.8099999999999994E-2</v>
      </c>
      <c r="J1036" s="12">
        <v>7.85E-2</v>
      </c>
      <c r="K1036" s="12">
        <v>8.8700000000000001E-2</v>
      </c>
      <c r="L1036" s="13">
        <v>42987</v>
      </c>
      <c r="M1036" s="12">
        <v>0.9</v>
      </c>
      <c r="N1036" s="12">
        <v>0.37190000000000001</v>
      </c>
      <c r="O1036">
        <v>4.66</v>
      </c>
      <c r="P1036">
        <v>3.92</v>
      </c>
      <c r="Q1036">
        <v>2.35</v>
      </c>
      <c r="R1036">
        <v>6</v>
      </c>
      <c r="S1036">
        <v>1.01</v>
      </c>
      <c r="T1036">
        <v>0.55000000000000004</v>
      </c>
      <c r="U1036">
        <v>0.79</v>
      </c>
      <c r="V1036">
        <v>2.35</v>
      </c>
      <c r="W1036">
        <v>4.2</v>
      </c>
      <c r="X1036">
        <v>16.27</v>
      </c>
      <c r="Y1036">
        <v>1.83</v>
      </c>
      <c r="Z1036">
        <v>46.44</v>
      </c>
      <c r="AA1036">
        <v>223.61</v>
      </c>
      <c r="AB1036">
        <v>-14.83</v>
      </c>
      <c r="AC1036">
        <v>-71.400000000000006</v>
      </c>
      <c r="AD1036">
        <v>-84.85</v>
      </c>
      <c r="AE1036">
        <v>-408.54</v>
      </c>
      <c r="AF1036">
        <v>-172.37</v>
      </c>
      <c r="AG1036">
        <v>-829.97</v>
      </c>
      <c r="AH1036">
        <v>4.7457000000000003</v>
      </c>
      <c r="AI1036">
        <v>80.489999999999995</v>
      </c>
    </row>
    <row r="1037" spans="1:35">
      <c r="A1037">
        <v>4163</v>
      </c>
      <c r="B1037" t="s">
        <v>1074</v>
      </c>
      <c r="C1037" s="12">
        <v>0.19339999999999999</v>
      </c>
      <c r="D1037">
        <v>4.5</v>
      </c>
      <c r="E1037" s="13">
        <v>42934</v>
      </c>
      <c r="F1037">
        <v>0</v>
      </c>
      <c r="G1037" s="13"/>
      <c r="H1037">
        <v>149</v>
      </c>
      <c r="I1037" s="12">
        <v>3.0200000000000001E-2</v>
      </c>
      <c r="J1037" s="12">
        <v>3.0200000000000001E-2</v>
      </c>
      <c r="K1037" s="12">
        <v>3.3399999999999999E-2</v>
      </c>
      <c r="L1037" s="13">
        <v>42959</v>
      </c>
      <c r="M1037" s="12">
        <v>0.61560000000000004</v>
      </c>
      <c r="N1037" s="12">
        <v>0.1598</v>
      </c>
      <c r="O1037">
        <v>4.83</v>
      </c>
      <c r="P1037">
        <v>3.25</v>
      </c>
      <c r="Q1037">
        <v>1.95</v>
      </c>
      <c r="R1037">
        <v>5</v>
      </c>
      <c r="S1037">
        <v>1.88</v>
      </c>
      <c r="T1037">
        <v>3.12</v>
      </c>
      <c r="U1037">
        <v>1.66</v>
      </c>
      <c r="V1037">
        <v>6.66</v>
      </c>
      <c r="W1037">
        <v>7.31</v>
      </c>
      <c r="X1037">
        <v>16.989999999999998</v>
      </c>
      <c r="Y1037">
        <v>4.1100000000000003</v>
      </c>
      <c r="Z1037">
        <v>12.64</v>
      </c>
      <c r="AA1037">
        <v>188.39</v>
      </c>
      <c r="AB1037">
        <v>-10.54</v>
      </c>
      <c r="AC1037">
        <v>-157.07</v>
      </c>
      <c r="AD1037">
        <v>-37.04</v>
      </c>
      <c r="AE1037">
        <v>-551.88</v>
      </c>
      <c r="AF1037">
        <v>-70.16</v>
      </c>
      <c r="AG1037">
        <v>-1045.4000000000001</v>
      </c>
      <c r="AH1037">
        <v>4.0526</v>
      </c>
      <c r="AI1037">
        <v>94.26</v>
      </c>
    </row>
    <row r="1038" spans="1:35">
      <c r="A1038">
        <v>8421</v>
      </c>
      <c r="B1038" t="s">
        <v>1075</v>
      </c>
      <c r="C1038" s="12">
        <v>0.20480000000000001</v>
      </c>
      <c r="D1038">
        <v>0.5</v>
      </c>
      <c r="E1038" s="13">
        <v>42950</v>
      </c>
      <c r="F1038">
        <v>0</v>
      </c>
      <c r="G1038" s="13"/>
      <c r="H1038">
        <v>21.3</v>
      </c>
      <c r="I1038" s="12">
        <v>2.35E-2</v>
      </c>
      <c r="J1038" s="12">
        <v>2.35E-2</v>
      </c>
      <c r="K1038" s="12">
        <v>2.6200000000000001E-2</v>
      </c>
      <c r="L1038" s="13">
        <v>42971</v>
      </c>
      <c r="M1038" s="12">
        <v>0.61729999999999996</v>
      </c>
      <c r="N1038" s="12">
        <v>0.3493</v>
      </c>
      <c r="O1038">
        <v>0.16</v>
      </c>
      <c r="P1038">
        <v>0.72</v>
      </c>
      <c r="Q1038">
        <v>0.43</v>
      </c>
      <c r="R1038">
        <v>4</v>
      </c>
      <c r="S1038">
        <v>0.41</v>
      </c>
      <c r="T1038">
        <v>0.73</v>
      </c>
      <c r="U1038">
        <v>0.19</v>
      </c>
      <c r="V1038">
        <v>1.33</v>
      </c>
      <c r="W1038">
        <v>0.81</v>
      </c>
      <c r="X1038">
        <v>14.39</v>
      </c>
      <c r="Y1038">
        <v>1.64</v>
      </c>
      <c r="Z1038">
        <v>11.1</v>
      </c>
      <c r="AA1038">
        <v>23.64</v>
      </c>
      <c r="AB1038">
        <v>-7.02</v>
      </c>
      <c r="AC1038">
        <v>-14.94</v>
      </c>
      <c r="AD1038">
        <v>-27.72</v>
      </c>
      <c r="AE1038">
        <v>-59.04</v>
      </c>
      <c r="AF1038">
        <v>-53.6</v>
      </c>
      <c r="AG1038">
        <v>-114.16</v>
      </c>
      <c r="AH1038">
        <v>36.284500000000001</v>
      </c>
      <c r="AI1038">
        <v>10.53</v>
      </c>
    </row>
    <row r="1039" spans="1:35">
      <c r="A1039">
        <v>5251</v>
      </c>
      <c r="B1039" t="s">
        <v>1076</v>
      </c>
      <c r="C1039" s="12">
        <v>0.15440000000000001</v>
      </c>
      <c r="D1039">
        <v>2.0059306399999999</v>
      </c>
      <c r="E1039" s="13">
        <v>42966</v>
      </c>
      <c r="F1039">
        <v>0</v>
      </c>
      <c r="G1039" s="13"/>
      <c r="H1039">
        <v>27.3</v>
      </c>
      <c r="I1039" s="12">
        <v>7.3499999999999996E-2</v>
      </c>
      <c r="J1039" s="12">
        <v>7.3499999999999996E-2</v>
      </c>
      <c r="K1039" s="12">
        <v>7.9600000000000004E-2</v>
      </c>
      <c r="L1039" s="13">
        <v>42992</v>
      </c>
      <c r="M1039" s="12">
        <v>0.83579999999999999</v>
      </c>
      <c r="N1039" s="12">
        <v>0.25130000000000002</v>
      </c>
      <c r="O1039">
        <v>3.33</v>
      </c>
      <c r="P1039">
        <v>2.56</v>
      </c>
      <c r="Q1039">
        <v>1.54</v>
      </c>
      <c r="R1039">
        <v>5</v>
      </c>
      <c r="S1039">
        <v>0.37</v>
      </c>
      <c r="T1039">
        <v>0.83</v>
      </c>
      <c r="U1039">
        <v>0.27</v>
      </c>
      <c r="V1039">
        <v>1.47</v>
      </c>
      <c r="W1039">
        <v>2.4</v>
      </c>
      <c r="X1039">
        <v>15.34</v>
      </c>
      <c r="Y1039">
        <v>1.19</v>
      </c>
      <c r="Z1039">
        <v>17.149999999999999</v>
      </c>
      <c r="AA1039">
        <v>46.82</v>
      </c>
      <c r="AB1039">
        <v>-38.26</v>
      </c>
      <c r="AC1039">
        <v>-104.44</v>
      </c>
      <c r="AD1039">
        <v>-101.58</v>
      </c>
      <c r="AE1039">
        <v>-277.3</v>
      </c>
      <c r="AF1039">
        <v>-180.72</v>
      </c>
      <c r="AG1039">
        <v>-493.38</v>
      </c>
      <c r="AH1039">
        <v>9.2559000000000005</v>
      </c>
      <c r="AI1039">
        <v>41.27</v>
      </c>
    </row>
    <row r="1040" spans="1:35">
      <c r="A1040">
        <v>4432</v>
      </c>
      <c r="B1040" t="s">
        <v>1077</v>
      </c>
      <c r="C1040" s="12">
        <v>0.22969999999999999</v>
      </c>
      <c r="D1040">
        <v>4</v>
      </c>
      <c r="E1040" s="13">
        <v>42930</v>
      </c>
      <c r="F1040">
        <v>0</v>
      </c>
      <c r="H1040">
        <v>45.4</v>
      </c>
      <c r="I1040" s="12">
        <v>8.8099999999999998E-2</v>
      </c>
      <c r="J1040" s="12">
        <v>8.8099999999999998E-2</v>
      </c>
      <c r="K1040" s="12">
        <v>9.9500000000000005E-2</v>
      </c>
      <c r="L1040" s="13">
        <v>42958</v>
      </c>
      <c r="M1040" s="12">
        <v>0.7782</v>
      </c>
      <c r="N1040" s="12">
        <v>0.48110000000000003</v>
      </c>
      <c r="O1040">
        <v>4.17</v>
      </c>
      <c r="P1040">
        <v>2.97</v>
      </c>
      <c r="Q1040">
        <v>1.78</v>
      </c>
      <c r="R1040">
        <v>5</v>
      </c>
      <c r="S1040">
        <v>1.26</v>
      </c>
      <c r="T1040">
        <v>0.96</v>
      </c>
      <c r="U1040">
        <v>0.44</v>
      </c>
      <c r="V1040">
        <v>2.66</v>
      </c>
      <c r="W1040">
        <v>5.14</v>
      </c>
      <c r="X1040">
        <v>13.08</v>
      </c>
      <c r="Y1040">
        <v>1.64</v>
      </c>
      <c r="Z1040">
        <v>52.08</v>
      </c>
      <c r="AA1040">
        <v>236.43</v>
      </c>
      <c r="AB1040">
        <v>-16.68</v>
      </c>
      <c r="AC1040">
        <v>-75.73</v>
      </c>
      <c r="AD1040">
        <v>-95.26</v>
      </c>
      <c r="AE1040">
        <v>-432.48</v>
      </c>
      <c r="AF1040">
        <v>-193.48</v>
      </c>
      <c r="AG1040">
        <v>-878.42</v>
      </c>
      <c r="AH1040">
        <v>4.4848999999999997</v>
      </c>
      <c r="AI1040">
        <v>85.17</v>
      </c>
    </row>
    <row r="1041" spans="1:35">
      <c r="A1041">
        <v>5269</v>
      </c>
      <c r="B1041" t="s">
        <v>1078</v>
      </c>
      <c r="C1041" s="12">
        <v>0.14249999999999999</v>
      </c>
      <c r="D1041">
        <v>3.0005886899999998</v>
      </c>
      <c r="E1041" s="13">
        <v>42965</v>
      </c>
      <c r="F1041">
        <v>0</v>
      </c>
      <c r="G1041" s="13"/>
      <c r="H1041">
        <v>319</v>
      </c>
      <c r="I1041" s="12">
        <v>9.4000000000000004E-3</v>
      </c>
      <c r="J1041" s="12">
        <v>9.4000000000000004E-3</v>
      </c>
      <c r="K1041" s="12">
        <v>1.01E-2</v>
      </c>
      <c r="L1041" s="13">
        <v>42992</v>
      </c>
      <c r="M1041" s="12">
        <v>0.81979999999999997</v>
      </c>
      <c r="N1041" s="12">
        <v>0.40739999999999998</v>
      </c>
      <c r="O1041">
        <v>2.42</v>
      </c>
      <c r="P1041">
        <v>1.79</v>
      </c>
      <c r="Q1041">
        <v>1.08</v>
      </c>
      <c r="R1041">
        <v>5</v>
      </c>
      <c r="S1041">
        <v>1.1000000000000001</v>
      </c>
      <c r="T1041">
        <v>0.93</v>
      </c>
      <c r="U1041">
        <v>2.0099999999999998</v>
      </c>
      <c r="V1041">
        <v>4.04</v>
      </c>
      <c r="W1041">
        <v>3.66</v>
      </c>
      <c r="X1041">
        <v>60.53</v>
      </c>
      <c r="Y1041">
        <v>12.74</v>
      </c>
      <c r="Z1041">
        <v>1.66</v>
      </c>
      <c r="AA1041">
        <v>53.07</v>
      </c>
      <c r="AB1041">
        <v>-5.39</v>
      </c>
      <c r="AC1041">
        <v>-171.93</v>
      </c>
      <c r="AD1041">
        <v>-13.45</v>
      </c>
      <c r="AE1041">
        <v>-429.08</v>
      </c>
      <c r="AF1041">
        <v>-23.53</v>
      </c>
      <c r="AG1041">
        <v>-750.52</v>
      </c>
      <c r="AH1041">
        <v>6.2220000000000004</v>
      </c>
      <c r="AI1041">
        <v>61.39</v>
      </c>
    </row>
    <row r="1042" spans="1:35">
      <c r="A1042">
        <v>2923</v>
      </c>
      <c r="B1042" t="s">
        <v>1079</v>
      </c>
      <c r="C1042" s="12">
        <v>0</v>
      </c>
      <c r="D1042">
        <v>0.36</v>
      </c>
      <c r="E1042" s="13">
        <v>43019</v>
      </c>
      <c r="F1042">
        <v>0</v>
      </c>
      <c r="G1042" s="13"/>
      <c r="H1042">
        <v>20.8</v>
      </c>
      <c r="I1042" s="12">
        <v>1.7299999999999999E-2</v>
      </c>
      <c r="J1042" s="12">
        <v>1.7299999999999999E-2</v>
      </c>
      <c r="K1042" s="12">
        <v>1.7299999999999999E-2</v>
      </c>
      <c r="L1042" s="13">
        <v>43055</v>
      </c>
      <c r="M1042" s="12">
        <v>0.18</v>
      </c>
      <c r="N1042" s="12">
        <v>0.58509999999999995</v>
      </c>
      <c r="O1042">
        <v>0.27</v>
      </c>
      <c r="P1042">
        <v>0.17</v>
      </c>
      <c r="Q1042">
        <v>0.1</v>
      </c>
      <c r="R1042">
        <v>4</v>
      </c>
      <c r="S1042">
        <v>0.2</v>
      </c>
      <c r="T1042">
        <v>0.56000000000000005</v>
      </c>
      <c r="U1042">
        <v>0.14000000000000001</v>
      </c>
      <c r="V1042">
        <v>0.9</v>
      </c>
      <c r="W1042">
        <v>2</v>
      </c>
      <c r="X1042">
        <v>15.07</v>
      </c>
      <c r="Y1042">
        <v>0.71</v>
      </c>
      <c r="Z1042">
        <v>-8.65</v>
      </c>
      <c r="AA1042">
        <v>-18</v>
      </c>
      <c r="AB1042">
        <v>-20.77</v>
      </c>
      <c r="AC1042">
        <v>-43.2</v>
      </c>
      <c r="AD1042">
        <v>-34.619999999999997</v>
      </c>
      <c r="AE1042">
        <v>-72</v>
      </c>
      <c r="AF1042">
        <v>-51.92</v>
      </c>
      <c r="AG1042">
        <v>-108</v>
      </c>
      <c r="AH1042">
        <v>55.555599999999998</v>
      </c>
      <c r="AI1042">
        <v>6.88</v>
      </c>
    </row>
    <row r="1043" spans="1:35">
      <c r="A1043">
        <v>8424</v>
      </c>
      <c r="B1043" t="s">
        <v>1080</v>
      </c>
      <c r="C1043" s="12">
        <v>0.2263</v>
      </c>
      <c r="D1043">
        <v>2.5</v>
      </c>
      <c r="E1043" s="13">
        <v>42903</v>
      </c>
      <c r="F1043">
        <v>0</v>
      </c>
      <c r="G1043" s="13"/>
      <c r="H1043">
        <v>38.799999999999997</v>
      </c>
      <c r="I1043" s="12">
        <v>6.4399999999999999E-2</v>
      </c>
      <c r="J1043" s="12">
        <v>6.4399999999999999E-2</v>
      </c>
      <c r="K1043" s="12">
        <v>7.2700000000000001E-2</v>
      </c>
      <c r="L1043" s="13">
        <v>42935</v>
      </c>
      <c r="M1043" s="12">
        <v>0.66490000000000005</v>
      </c>
      <c r="N1043" s="12">
        <v>0.52549999999999997</v>
      </c>
      <c r="O1043">
        <v>2.5</v>
      </c>
      <c r="P1043">
        <v>2</v>
      </c>
      <c r="Q1043">
        <v>1.2</v>
      </c>
      <c r="R1043">
        <v>6</v>
      </c>
      <c r="S1043">
        <v>0.72</v>
      </c>
      <c r="T1043">
        <v>0.9</v>
      </c>
      <c r="U1043">
        <v>0.82</v>
      </c>
      <c r="V1043">
        <v>2.44</v>
      </c>
      <c r="W1043">
        <v>3.76</v>
      </c>
      <c r="X1043">
        <v>11.41</v>
      </c>
      <c r="Y1043">
        <v>1.53</v>
      </c>
      <c r="Z1043">
        <v>37.04</v>
      </c>
      <c r="AA1043">
        <v>143.72999999999999</v>
      </c>
      <c r="AB1043">
        <v>-13.16</v>
      </c>
      <c r="AC1043">
        <v>-51.07</v>
      </c>
      <c r="AD1043">
        <v>-70.540000000000006</v>
      </c>
      <c r="AE1043">
        <v>-273.7</v>
      </c>
      <c r="AF1043">
        <v>-142.26</v>
      </c>
      <c r="AG1043">
        <v>-551.99</v>
      </c>
      <c r="AH1043">
        <v>7.1867999999999999</v>
      </c>
      <c r="AI1043">
        <v>53.15</v>
      </c>
    </row>
    <row r="1044" spans="1:35">
      <c r="A1044">
        <v>8155</v>
      </c>
      <c r="B1044" t="s">
        <v>1081</v>
      </c>
      <c r="C1044" s="12">
        <v>8.8599999999999998E-2</v>
      </c>
      <c r="D1044">
        <v>2</v>
      </c>
      <c r="E1044" s="13">
        <v>42950</v>
      </c>
      <c r="F1044">
        <v>0</v>
      </c>
      <c r="G1044" s="13"/>
      <c r="H1044">
        <v>37</v>
      </c>
      <c r="I1044" s="12">
        <v>5.4100000000000002E-2</v>
      </c>
      <c r="J1044" s="12">
        <v>5.4100000000000002E-2</v>
      </c>
      <c r="K1044" s="12">
        <v>5.6599999999999998E-2</v>
      </c>
      <c r="L1044" s="13">
        <v>42980</v>
      </c>
      <c r="M1044" s="12">
        <v>1.105</v>
      </c>
      <c r="N1044" s="12">
        <v>0.3054</v>
      </c>
      <c r="O1044">
        <v>1.87</v>
      </c>
      <c r="P1044">
        <v>1.39</v>
      </c>
      <c r="Q1044">
        <v>0.83</v>
      </c>
      <c r="R1044">
        <v>6</v>
      </c>
      <c r="S1044">
        <v>0.75</v>
      </c>
      <c r="T1044">
        <v>0.89</v>
      </c>
      <c r="U1044">
        <v>0.65</v>
      </c>
      <c r="V1044">
        <v>2.29</v>
      </c>
      <c r="W1044">
        <v>1.81</v>
      </c>
      <c r="X1044">
        <v>12.37</v>
      </c>
      <c r="Y1044">
        <v>1.39</v>
      </c>
      <c r="Z1044">
        <v>-4.28</v>
      </c>
      <c r="AA1044">
        <v>-15.83</v>
      </c>
      <c r="AB1044">
        <v>-43.79</v>
      </c>
      <c r="AC1044">
        <v>-162.03</v>
      </c>
      <c r="AD1044">
        <v>-88.95</v>
      </c>
      <c r="AE1044">
        <v>-329.12</v>
      </c>
      <c r="AF1044">
        <v>-145.4</v>
      </c>
      <c r="AG1044">
        <v>-537.98</v>
      </c>
      <c r="AH1044">
        <v>9.5757999999999992</v>
      </c>
      <c r="AI1044">
        <v>39.89</v>
      </c>
    </row>
    <row r="1045" spans="1:35">
      <c r="A1045">
        <v>5263</v>
      </c>
      <c r="B1045" t="s">
        <v>1082</v>
      </c>
      <c r="C1045" s="12">
        <v>0.19220000000000001</v>
      </c>
      <c r="D1045">
        <v>2.5</v>
      </c>
      <c r="E1045" s="13">
        <v>42923</v>
      </c>
      <c r="F1045">
        <v>0</v>
      </c>
      <c r="G1045" s="13"/>
      <c r="H1045">
        <v>211.5</v>
      </c>
      <c r="I1045" s="12">
        <v>1.18E-2</v>
      </c>
      <c r="J1045" s="12">
        <v>1.18E-2</v>
      </c>
      <c r="K1045" s="12">
        <v>1.3100000000000001E-2</v>
      </c>
      <c r="L1045" s="13">
        <v>42951</v>
      </c>
      <c r="M1045" s="12">
        <v>0.9728</v>
      </c>
      <c r="N1045" s="12">
        <v>0.22120000000000001</v>
      </c>
      <c r="O1045">
        <v>2.1</v>
      </c>
      <c r="P1045">
        <v>1.3</v>
      </c>
      <c r="Q1045">
        <v>0.78</v>
      </c>
      <c r="R1045">
        <v>4</v>
      </c>
      <c r="S1045">
        <v>0.22</v>
      </c>
      <c r="T1045">
        <v>-0.16</v>
      </c>
      <c r="U1045">
        <v>0.45</v>
      </c>
      <c r="V1045">
        <v>0.51</v>
      </c>
      <c r="W1045">
        <v>2.57</v>
      </c>
      <c r="X1045">
        <v>306.52</v>
      </c>
      <c r="Y1045">
        <v>3.72</v>
      </c>
      <c r="Z1045">
        <v>4.88</v>
      </c>
      <c r="AA1045">
        <v>103.24</v>
      </c>
      <c r="AB1045">
        <v>-4.1900000000000004</v>
      </c>
      <c r="AC1045">
        <v>-88.58</v>
      </c>
      <c r="AD1045">
        <v>-14.55</v>
      </c>
      <c r="AE1045">
        <v>-307.8</v>
      </c>
      <c r="AF1045">
        <v>-27.51</v>
      </c>
      <c r="AG1045">
        <v>-581.83000000000004</v>
      </c>
      <c r="AH1045">
        <v>7.2986000000000004</v>
      </c>
      <c r="AI1045">
        <v>52.34</v>
      </c>
    </row>
    <row r="1046" spans="1:35">
      <c r="A1046">
        <v>2867</v>
      </c>
      <c r="B1046" t="s">
        <v>1083</v>
      </c>
      <c r="C1046" s="12">
        <v>7.9899999999999999E-2</v>
      </c>
      <c r="D1046">
        <v>0</v>
      </c>
      <c r="E1046" s="13"/>
      <c r="F1046">
        <v>0.5</v>
      </c>
      <c r="G1046" s="13">
        <v>42973</v>
      </c>
      <c r="H1046">
        <v>16.7</v>
      </c>
      <c r="I1046" s="12">
        <v>0</v>
      </c>
      <c r="J1046" s="12">
        <v>2.9899999999999999E-2</v>
      </c>
      <c r="K1046" s="12">
        <v>3.1199999999999999E-2</v>
      </c>
      <c r="L1046" s="13"/>
      <c r="M1046" s="12">
        <v>0.26600000000000001</v>
      </c>
      <c r="N1046" s="12">
        <v>0.44469999999999998</v>
      </c>
      <c r="O1046">
        <v>0.77</v>
      </c>
      <c r="P1046">
        <v>0.56000000000000005</v>
      </c>
      <c r="Q1046">
        <v>0.55000000000000004</v>
      </c>
      <c r="R1046">
        <v>6</v>
      </c>
      <c r="S1046">
        <v>0.11</v>
      </c>
      <c r="T1046">
        <v>1.61</v>
      </c>
      <c r="U1046">
        <v>0.85</v>
      </c>
      <c r="V1046">
        <v>2.57</v>
      </c>
      <c r="W1046">
        <v>1.88</v>
      </c>
      <c r="X1046">
        <v>9.23</v>
      </c>
      <c r="Y1046">
        <v>0.85</v>
      </c>
      <c r="Z1046">
        <v>-3.61</v>
      </c>
      <c r="AA1046">
        <v>-6.02</v>
      </c>
      <c r="AB1046">
        <v>-25.4</v>
      </c>
      <c r="AC1046">
        <v>-42.42</v>
      </c>
      <c r="AD1046">
        <v>-50.31</v>
      </c>
      <c r="AE1046">
        <v>-84.02</v>
      </c>
      <c r="AF1046">
        <v>-81.45</v>
      </c>
      <c r="AG1046">
        <v>-136.02000000000001</v>
      </c>
      <c r="AH1046">
        <v>38.4634</v>
      </c>
      <c r="AI1046">
        <v>9.93</v>
      </c>
    </row>
    <row r="1047" spans="1:35">
      <c r="A1047">
        <v>8433</v>
      </c>
      <c r="B1047" t="s">
        <v>1084</v>
      </c>
      <c r="C1047" s="12">
        <v>0.12659999999999999</v>
      </c>
      <c r="D1047">
        <v>5.5</v>
      </c>
      <c r="E1047" s="13">
        <v>42916</v>
      </c>
      <c r="F1047">
        <v>0</v>
      </c>
      <c r="G1047" s="13"/>
      <c r="H1047">
        <v>118.5</v>
      </c>
      <c r="I1047" s="12">
        <v>4.6399999999999997E-2</v>
      </c>
      <c r="J1047" s="12">
        <v>4.6399999999999997E-2</v>
      </c>
      <c r="K1047" s="12">
        <v>4.9599999999999998E-2</v>
      </c>
      <c r="L1047" s="13">
        <v>42938</v>
      </c>
      <c r="M1047" s="12">
        <v>0.81479999999999997</v>
      </c>
      <c r="N1047" s="12">
        <v>0.3785</v>
      </c>
      <c r="O1047">
        <v>4.17</v>
      </c>
      <c r="P1047">
        <v>2.95</v>
      </c>
      <c r="Q1047">
        <v>1.77</v>
      </c>
      <c r="R1047">
        <v>6</v>
      </c>
      <c r="S1047">
        <v>1.64</v>
      </c>
      <c r="T1047">
        <v>1.8</v>
      </c>
      <c r="U1047">
        <v>1.57</v>
      </c>
      <c r="V1047">
        <v>5.01</v>
      </c>
      <c r="W1047">
        <v>6.75</v>
      </c>
      <c r="X1047">
        <v>17.03</v>
      </c>
      <c r="Y1047">
        <v>5.0599999999999996</v>
      </c>
      <c r="Z1047">
        <v>4.7</v>
      </c>
      <c r="AA1047">
        <v>55.74</v>
      </c>
      <c r="AB1047">
        <v>-29.84</v>
      </c>
      <c r="AC1047">
        <v>-353.63</v>
      </c>
      <c r="AD1047">
        <v>-69.319999999999993</v>
      </c>
      <c r="AE1047">
        <v>-821.48</v>
      </c>
      <c r="AF1047">
        <v>-118.67</v>
      </c>
      <c r="AG1047">
        <v>-1406.3</v>
      </c>
      <c r="AH1047">
        <v>3.4199000000000002</v>
      </c>
      <c r="AI1047">
        <v>111.7</v>
      </c>
    </row>
    <row r="1048" spans="1:35">
      <c r="A1048">
        <v>1338</v>
      </c>
      <c r="B1048" t="s">
        <v>1085</v>
      </c>
      <c r="C1048" s="14">
        <v>0</v>
      </c>
      <c r="D1048">
        <v>4.5</v>
      </c>
      <c r="E1048" s="13">
        <v>42928</v>
      </c>
      <c r="F1048">
        <v>0</v>
      </c>
      <c r="G1048" s="13"/>
      <c r="H1048">
        <v>97.2</v>
      </c>
      <c r="I1048" s="12">
        <v>4.6300000000000001E-2</v>
      </c>
      <c r="J1048" s="12">
        <v>4.6300000000000001E-2</v>
      </c>
      <c r="K1048" s="12">
        <v>4.6300000000000001E-2</v>
      </c>
      <c r="L1048" s="13">
        <v>42945</v>
      </c>
      <c r="M1048" s="12">
        <v>0.49780000000000002</v>
      </c>
      <c r="N1048" s="12">
        <v>0.18390000000000001</v>
      </c>
      <c r="O1048">
        <v>3.57</v>
      </c>
      <c r="P1048">
        <v>2.4500000000000002</v>
      </c>
      <c r="Q1048">
        <v>1.47</v>
      </c>
      <c r="R1048">
        <v>5</v>
      </c>
      <c r="S1048">
        <v>2.25</v>
      </c>
      <c r="T1048">
        <v>1.71</v>
      </c>
      <c r="U1048">
        <v>1.76</v>
      </c>
      <c r="V1048">
        <v>5.72</v>
      </c>
      <c r="W1048">
        <v>9.0399999999999991</v>
      </c>
      <c r="X1048">
        <v>11.91</v>
      </c>
      <c r="Y1048">
        <v>1.34</v>
      </c>
      <c r="Z1048">
        <v>-23.15</v>
      </c>
      <c r="AA1048">
        <v>-225</v>
      </c>
      <c r="AB1048">
        <v>-55.56</v>
      </c>
      <c r="AC1048">
        <v>-540</v>
      </c>
      <c r="AD1048">
        <v>-92.59</v>
      </c>
      <c r="AE1048">
        <v>-900</v>
      </c>
      <c r="AF1048">
        <v>-138.88999999999999</v>
      </c>
      <c r="AG1048">
        <v>-1350</v>
      </c>
      <c r="AH1048">
        <v>4.4443999999999999</v>
      </c>
      <c r="AI1048">
        <v>85.95</v>
      </c>
    </row>
    <row r="1049" spans="1:35">
      <c r="A1049">
        <v>8429</v>
      </c>
      <c r="B1049" t="s">
        <v>1086</v>
      </c>
      <c r="C1049" s="12">
        <v>0</v>
      </c>
      <c r="D1049">
        <v>0.4</v>
      </c>
      <c r="E1049" s="13">
        <v>42983</v>
      </c>
      <c r="F1049">
        <v>3</v>
      </c>
      <c r="G1049" s="13">
        <v>42983</v>
      </c>
      <c r="H1049">
        <v>35.4</v>
      </c>
      <c r="I1049" s="12">
        <v>1.1299999999999999E-2</v>
      </c>
      <c r="J1049" s="12">
        <v>9.6000000000000002E-2</v>
      </c>
      <c r="K1049" s="12">
        <v>9.6000000000000002E-2</v>
      </c>
      <c r="L1049" s="13">
        <v>43008</v>
      </c>
      <c r="M1049" s="12">
        <v>0.44209999999999999</v>
      </c>
      <c r="N1049" s="12">
        <v>0.26950000000000002</v>
      </c>
      <c r="O1049">
        <v>2.9</v>
      </c>
      <c r="P1049">
        <v>2.17</v>
      </c>
      <c r="Q1049">
        <v>1.31</v>
      </c>
      <c r="R1049">
        <v>4</v>
      </c>
      <c r="S1049">
        <v>1.88</v>
      </c>
      <c r="T1049">
        <v>2.2000000000000002</v>
      </c>
      <c r="U1049">
        <v>0.86</v>
      </c>
      <c r="V1049">
        <v>4.9400000000000004</v>
      </c>
      <c r="W1049">
        <v>7.69</v>
      </c>
      <c r="X1049">
        <v>6.33</v>
      </c>
      <c r="Y1049">
        <v>0.98</v>
      </c>
      <c r="Z1049">
        <v>-48.02</v>
      </c>
      <c r="AA1049">
        <v>-170</v>
      </c>
      <c r="AB1049">
        <v>-115.25</v>
      </c>
      <c r="AC1049">
        <v>-408</v>
      </c>
      <c r="AD1049">
        <v>-192.09</v>
      </c>
      <c r="AE1049">
        <v>-680</v>
      </c>
      <c r="AF1049">
        <v>-288.14</v>
      </c>
      <c r="AG1049">
        <v>-1020</v>
      </c>
      <c r="AH1049">
        <v>5.8823999999999996</v>
      </c>
      <c r="AI1049">
        <v>64.94</v>
      </c>
    </row>
    <row r="1050" spans="1:35">
      <c r="A1050">
        <v>1599</v>
      </c>
      <c r="B1050" t="s">
        <v>1087</v>
      </c>
      <c r="C1050" s="12">
        <v>0.2147</v>
      </c>
      <c r="D1050">
        <v>3</v>
      </c>
      <c r="E1050" s="13">
        <v>42973</v>
      </c>
      <c r="F1050">
        <v>1.5</v>
      </c>
      <c r="G1050" s="13">
        <v>42973</v>
      </c>
      <c r="H1050">
        <v>50.8</v>
      </c>
      <c r="I1050" s="12">
        <v>5.91E-2</v>
      </c>
      <c r="J1050" s="12">
        <v>8.8599999999999998E-2</v>
      </c>
      <c r="K1050" s="12">
        <v>9.9199999999999997E-2</v>
      </c>
      <c r="L1050" s="13">
        <v>43019</v>
      </c>
      <c r="M1050" s="12">
        <v>0.65690000000000004</v>
      </c>
      <c r="N1050" s="12">
        <v>0.2029</v>
      </c>
      <c r="O1050">
        <v>3.08</v>
      </c>
      <c r="P1050">
        <v>2.61</v>
      </c>
      <c r="Q1050">
        <v>1.56</v>
      </c>
      <c r="R1050">
        <v>5</v>
      </c>
      <c r="S1050">
        <v>1.19</v>
      </c>
      <c r="T1050">
        <v>0.47</v>
      </c>
      <c r="U1050">
        <v>2.4300000000000002</v>
      </c>
      <c r="V1050">
        <v>4.09</v>
      </c>
      <c r="W1050">
        <v>6.85</v>
      </c>
      <c r="X1050">
        <v>8.1</v>
      </c>
      <c r="Y1050">
        <v>1.93</v>
      </c>
      <c r="Z1050">
        <v>46.05</v>
      </c>
      <c r="AA1050">
        <v>233.92</v>
      </c>
      <c r="AB1050">
        <v>-22.62</v>
      </c>
      <c r="AC1050">
        <v>-114.89</v>
      </c>
      <c r="AD1050">
        <v>-101.09</v>
      </c>
      <c r="AE1050">
        <v>-513.54</v>
      </c>
      <c r="AF1050">
        <v>-199.18</v>
      </c>
      <c r="AG1050">
        <v>-1011.85</v>
      </c>
      <c r="AH1050">
        <v>4.0136000000000003</v>
      </c>
      <c r="AI1050">
        <v>95.18</v>
      </c>
    </row>
    <row r="1051" spans="1:35">
      <c r="A1051">
        <v>8435</v>
      </c>
      <c r="B1051" t="s">
        <v>1088</v>
      </c>
      <c r="C1051" s="12">
        <v>0.1313</v>
      </c>
      <c r="D1051">
        <v>3.15</v>
      </c>
      <c r="E1051" s="13">
        <v>42909</v>
      </c>
      <c r="F1051">
        <v>0</v>
      </c>
      <c r="G1051" s="13"/>
      <c r="H1051">
        <v>44.95</v>
      </c>
      <c r="I1051" s="12">
        <v>7.0099999999999996E-2</v>
      </c>
      <c r="J1051" s="12">
        <v>7.0099999999999996E-2</v>
      </c>
      <c r="K1051" s="12">
        <v>7.4999999999999997E-2</v>
      </c>
      <c r="L1051" s="13">
        <v>42938</v>
      </c>
      <c r="M1051" s="12">
        <v>1.0194000000000001</v>
      </c>
      <c r="N1051" s="12">
        <v>0.1565</v>
      </c>
      <c r="O1051">
        <v>3.25</v>
      </c>
      <c r="P1051">
        <v>2.62</v>
      </c>
      <c r="Q1051">
        <v>1.58</v>
      </c>
      <c r="R1051">
        <v>5</v>
      </c>
      <c r="S1051">
        <v>0.49</v>
      </c>
      <c r="T1051">
        <v>0.78</v>
      </c>
      <c r="U1051">
        <v>0.75</v>
      </c>
      <c r="V1051">
        <v>2.02</v>
      </c>
      <c r="W1051">
        <v>3.09</v>
      </c>
      <c r="X1051">
        <v>15.83</v>
      </c>
      <c r="Y1051">
        <v>2.04</v>
      </c>
      <c r="Z1051">
        <v>8.67</v>
      </c>
      <c r="AA1051">
        <v>38.96</v>
      </c>
      <c r="AB1051">
        <v>-43.61</v>
      </c>
      <c r="AC1051">
        <v>-196.02</v>
      </c>
      <c r="AD1051">
        <v>-103.35</v>
      </c>
      <c r="AE1051">
        <v>-464.56</v>
      </c>
      <c r="AF1051">
        <v>-178.03</v>
      </c>
      <c r="AG1051">
        <v>-800.24</v>
      </c>
      <c r="AH1051">
        <v>5.9581</v>
      </c>
      <c r="AI1051">
        <v>64.11</v>
      </c>
    </row>
    <row r="1052" spans="1:35">
      <c r="A1052">
        <v>1597</v>
      </c>
      <c r="B1052" t="s">
        <v>1089</v>
      </c>
      <c r="C1052" s="12">
        <v>0.21529999999999999</v>
      </c>
      <c r="D1052">
        <v>0.5</v>
      </c>
      <c r="E1052" s="13">
        <v>42972</v>
      </c>
      <c r="F1052">
        <v>0.5</v>
      </c>
      <c r="G1052" s="13">
        <v>42972</v>
      </c>
      <c r="H1052">
        <v>37.5</v>
      </c>
      <c r="I1052" s="12">
        <v>1.3299999999999999E-2</v>
      </c>
      <c r="J1052" s="12">
        <v>2.6700000000000002E-2</v>
      </c>
      <c r="K1052" s="12">
        <v>2.9899999999999999E-2</v>
      </c>
      <c r="L1052" s="13">
        <v>43014</v>
      </c>
      <c r="M1052" s="12">
        <v>0.79369999999999996</v>
      </c>
      <c r="N1052" s="12">
        <v>0.14419999999999999</v>
      </c>
      <c r="O1052">
        <v>0.73</v>
      </c>
      <c r="P1052">
        <v>1.05</v>
      </c>
      <c r="Q1052">
        <v>0.63</v>
      </c>
      <c r="R1052">
        <v>6</v>
      </c>
      <c r="S1052">
        <v>0.35</v>
      </c>
      <c r="T1052">
        <v>0.59</v>
      </c>
      <c r="U1052">
        <v>0.18</v>
      </c>
      <c r="V1052">
        <v>1.1200000000000001</v>
      </c>
      <c r="W1052">
        <v>1.26</v>
      </c>
      <c r="X1052">
        <v>27.57</v>
      </c>
      <c r="Y1052">
        <v>1.65</v>
      </c>
      <c r="Z1052">
        <v>13.94</v>
      </c>
      <c r="AA1052">
        <v>52.27</v>
      </c>
      <c r="AB1052">
        <v>-6.74</v>
      </c>
      <c r="AC1052">
        <v>-25.27</v>
      </c>
      <c r="AD1052">
        <v>-30.37</v>
      </c>
      <c r="AE1052">
        <v>-113.88</v>
      </c>
      <c r="AF1052">
        <v>-59.91</v>
      </c>
      <c r="AG1052">
        <v>-224.65</v>
      </c>
      <c r="AH1052">
        <v>18.0562</v>
      </c>
      <c r="AI1052">
        <v>21.16</v>
      </c>
    </row>
    <row r="1053" spans="1:35">
      <c r="A1053">
        <v>5264</v>
      </c>
      <c r="B1053" t="s">
        <v>1090</v>
      </c>
      <c r="C1053" s="12">
        <v>0</v>
      </c>
      <c r="D1053">
        <v>8</v>
      </c>
      <c r="E1053" s="13">
        <v>42977</v>
      </c>
      <c r="F1053">
        <v>0</v>
      </c>
      <c r="G1053" s="13"/>
      <c r="H1053">
        <v>97.5</v>
      </c>
      <c r="I1053" s="12">
        <v>8.2100000000000006E-2</v>
      </c>
      <c r="J1053" s="12">
        <v>8.2100000000000006E-2</v>
      </c>
      <c r="K1053" s="12">
        <v>8.2100000000000006E-2</v>
      </c>
      <c r="L1053" s="13">
        <v>42997</v>
      </c>
      <c r="M1053" s="12">
        <v>0.48220000000000002</v>
      </c>
      <c r="N1053" s="12">
        <v>0.61009999999999998</v>
      </c>
      <c r="O1053">
        <v>8.07</v>
      </c>
      <c r="P1053">
        <v>4.2</v>
      </c>
      <c r="Q1053">
        <v>2.52</v>
      </c>
      <c r="R1053">
        <v>4</v>
      </c>
      <c r="S1053">
        <v>2.72</v>
      </c>
      <c r="T1053">
        <v>1.28</v>
      </c>
      <c r="U1053">
        <v>1.08</v>
      </c>
      <c r="V1053">
        <v>5.08</v>
      </c>
      <c r="W1053">
        <v>16.59</v>
      </c>
      <c r="X1053">
        <v>11.82</v>
      </c>
      <c r="Y1053">
        <v>1.1499999999999999</v>
      </c>
      <c r="Z1053">
        <v>-41.03</v>
      </c>
      <c r="AA1053">
        <v>-400</v>
      </c>
      <c r="AB1053">
        <v>-98.46</v>
      </c>
      <c r="AC1053">
        <v>-960</v>
      </c>
      <c r="AD1053">
        <v>-164.1</v>
      </c>
      <c r="AE1053">
        <v>-1600</v>
      </c>
      <c r="AF1053">
        <v>-246.15</v>
      </c>
      <c r="AG1053">
        <v>-2400</v>
      </c>
      <c r="AH1053">
        <v>2.5</v>
      </c>
      <c r="AI1053">
        <v>152.80000000000001</v>
      </c>
    </row>
    <row r="1054" spans="1:35">
      <c r="A1054">
        <v>4745</v>
      </c>
      <c r="B1054" t="s">
        <v>1091</v>
      </c>
      <c r="C1054" s="14">
        <v>0</v>
      </c>
      <c r="D1054">
        <v>2.6</v>
      </c>
      <c r="E1054" s="13">
        <v>42958</v>
      </c>
      <c r="F1054">
        <v>0</v>
      </c>
      <c r="G1054" s="13"/>
      <c r="H1054">
        <v>47.45</v>
      </c>
      <c r="I1054" s="12">
        <v>5.4800000000000001E-2</v>
      </c>
      <c r="J1054" s="12">
        <v>5.4800000000000001E-2</v>
      </c>
      <c r="K1054" s="12">
        <v>5.4800000000000001E-2</v>
      </c>
      <c r="L1054" s="13">
        <v>43015</v>
      </c>
      <c r="M1054" s="12">
        <v>0.43049999999999999</v>
      </c>
      <c r="N1054" s="12">
        <v>0.21260000000000001</v>
      </c>
      <c r="O1054">
        <v>3.43</v>
      </c>
      <c r="P1054">
        <v>2.2200000000000002</v>
      </c>
      <c r="Q1054">
        <v>1.33</v>
      </c>
      <c r="R1054">
        <v>4</v>
      </c>
      <c r="S1054">
        <v>0.9</v>
      </c>
      <c r="T1054">
        <v>0.75</v>
      </c>
      <c r="U1054">
        <v>0.51</v>
      </c>
      <c r="V1054">
        <v>2.16</v>
      </c>
      <c r="W1054">
        <v>6.04</v>
      </c>
      <c r="X1054">
        <v>8.8699999999999992</v>
      </c>
      <c r="Y1054">
        <v>1.72</v>
      </c>
      <c r="Z1054">
        <v>-27.4</v>
      </c>
      <c r="AA1054">
        <v>-130</v>
      </c>
      <c r="AB1054">
        <v>-65.75</v>
      </c>
      <c r="AC1054">
        <v>-312</v>
      </c>
      <c r="AD1054">
        <v>-109.59</v>
      </c>
      <c r="AE1054">
        <v>-520</v>
      </c>
      <c r="AF1054">
        <v>-164.38</v>
      </c>
      <c r="AG1054">
        <v>-780</v>
      </c>
      <c r="AH1054">
        <v>7.6923000000000004</v>
      </c>
      <c r="AI1054">
        <v>49.66</v>
      </c>
    </row>
    <row r="1055" spans="1:35">
      <c r="A1055">
        <v>2926</v>
      </c>
      <c r="B1055" t="s">
        <v>1092</v>
      </c>
      <c r="C1055" s="12">
        <v>0.2049</v>
      </c>
      <c r="D1055">
        <v>7.58</v>
      </c>
      <c r="E1055" s="13">
        <v>42942</v>
      </c>
      <c r="F1055">
        <v>0.5</v>
      </c>
      <c r="G1055" s="13">
        <v>42942</v>
      </c>
      <c r="H1055">
        <v>152</v>
      </c>
      <c r="I1055" s="12">
        <v>4.99E-2</v>
      </c>
      <c r="J1055" s="12">
        <v>5.3199999999999997E-2</v>
      </c>
      <c r="K1055" s="12">
        <v>5.9200000000000003E-2</v>
      </c>
      <c r="L1055" s="13">
        <v>42990</v>
      </c>
      <c r="M1055" s="12">
        <v>0.88600000000000001</v>
      </c>
      <c r="N1055" s="12">
        <v>0.52980000000000005</v>
      </c>
      <c r="O1055">
        <v>7</v>
      </c>
      <c r="P1055">
        <v>5.23</v>
      </c>
      <c r="Q1055">
        <v>3.14</v>
      </c>
      <c r="R1055">
        <v>5</v>
      </c>
      <c r="S1055">
        <v>2.92</v>
      </c>
      <c r="T1055">
        <v>2</v>
      </c>
      <c r="U1055">
        <v>2.5099999999999998</v>
      </c>
      <c r="V1055">
        <v>7.43</v>
      </c>
      <c r="W1055">
        <v>9.1199999999999992</v>
      </c>
      <c r="X1055">
        <v>17.12</v>
      </c>
      <c r="Y1055">
        <v>4.3899999999999997</v>
      </c>
      <c r="Z1055">
        <v>25.16</v>
      </c>
      <c r="AA1055">
        <v>382.41</v>
      </c>
      <c r="AB1055">
        <v>-15.86</v>
      </c>
      <c r="AC1055">
        <v>-241.14</v>
      </c>
      <c r="AD1055">
        <v>-62.75</v>
      </c>
      <c r="AE1055">
        <v>-953.76</v>
      </c>
      <c r="AF1055">
        <v>-121.35</v>
      </c>
      <c r="AG1055">
        <v>-1844.54</v>
      </c>
      <c r="AH1055">
        <v>2.2452000000000001</v>
      </c>
      <c r="AI1055">
        <v>170.14</v>
      </c>
    </row>
    <row r="1056" spans="1:35">
      <c r="A1056">
        <v>3583</v>
      </c>
      <c r="B1056" t="s">
        <v>1093</v>
      </c>
      <c r="C1056" s="14">
        <v>0.1976</v>
      </c>
      <c r="D1056">
        <v>1</v>
      </c>
      <c r="E1056" s="13">
        <v>42937</v>
      </c>
      <c r="F1056">
        <v>0</v>
      </c>
      <c r="G1056" s="13"/>
      <c r="H1056">
        <v>56.7</v>
      </c>
      <c r="I1056" s="12">
        <v>1.7600000000000001E-2</v>
      </c>
      <c r="J1056" s="12">
        <v>1.7600000000000001E-2</v>
      </c>
      <c r="K1056" s="12">
        <v>1.9599999999999999E-2</v>
      </c>
      <c r="L1056" s="13">
        <v>42965</v>
      </c>
      <c r="M1056" s="12">
        <v>0.94340000000000002</v>
      </c>
      <c r="N1056" s="12">
        <v>0.12139999999999999</v>
      </c>
      <c r="O1056">
        <v>1.34</v>
      </c>
      <c r="P1056">
        <v>1</v>
      </c>
      <c r="Q1056">
        <v>0.6</v>
      </c>
      <c r="R1056">
        <v>5</v>
      </c>
      <c r="S1056">
        <v>1.02</v>
      </c>
      <c r="T1056">
        <v>0.99</v>
      </c>
      <c r="U1056">
        <v>0.69</v>
      </c>
      <c r="V1056">
        <v>2.7</v>
      </c>
      <c r="W1056">
        <v>1.06</v>
      </c>
      <c r="X1056">
        <v>15.79</v>
      </c>
      <c r="Y1056">
        <v>2.23</v>
      </c>
      <c r="Z1056">
        <v>7.74</v>
      </c>
      <c r="AA1056">
        <v>43.86</v>
      </c>
      <c r="AB1056">
        <v>-5.83</v>
      </c>
      <c r="AC1056">
        <v>-33.06</v>
      </c>
      <c r="AD1056">
        <v>-21.33</v>
      </c>
      <c r="AE1056">
        <v>-120.96</v>
      </c>
      <c r="AF1056">
        <v>-40.71</v>
      </c>
      <c r="AG1056">
        <v>-230.84</v>
      </c>
      <c r="AH1056">
        <v>18.201699999999999</v>
      </c>
      <c r="AI1056">
        <v>20.99</v>
      </c>
    </row>
    <row r="1057" spans="1:35">
      <c r="A1057">
        <v>2230</v>
      </c>
      <c r="B1057" t="s">
        <v>1094</v>
      </c>
      <c r="C1057" s="12">
        <v>0.3342</v>
      </c>
      <c r="D1057">
        <v>0.6</v>
      </c>
      <c r="E1057" s="13">
        <v>42948</v>
      </c>
      <c r="F1057">
        <v>0</v>
      </c>
      <c r="G1057" s="13"/>
      <c r="H1057">
        <v>14.15</v>
      </c>
      <c r="I1057" s="12">
        <v>4.24E-2</v>
      </c>
      <c r="J1057" s="12">
        <v>4.24E-2</v>
      </c>
      <c r="K1057" s="12">
        <v>5.0900000000000001E-2</v>
      </c>
      <c r="L1057" s="13">
        <v>42966</v>
      </c>
      <c r="M1057" s="12">
        <v>1.4286000000000001</v>
      </c>
      <c r="N1057" s="12">
        <v>0.1951</v>
      </c>
      <c r="O1057">
        <v>0.67</v>
      </c>
      <c r="P1057">
        <v>0.63</v>
      </c>
      <c r="Q1057">
        <v>0.59</v>
      </c>
      <c r="R1057">
        <v>9</v>
      </c>
      <c r="S1057">
        <v>0.01</v>
      </c>
      <c r="T1057">
        <v>-0.19</v>
      </c>
      <c r="U1057">
        <v>0.01</v>
      </c>
      <c r="V1057">
        <v>-0.17</v>
      </c>
      <c r="W1057">
        <v>0.42</v>
      </c>
      <c r="X1057">
        <v>-94.33</v>
      </c>
      <c r="Y1057">
        <v>1.1399999999999999</v>
      </c>
      <c r="Z1057">
        <v>46.11</v>
      </c>
      <c r="AA1057">
        <v>65.25</v>
      </c>
      <c r="AB1057">
        <v>11.47</v>
      </c>
      <c r="AC1057">
        <v>16.23</v>
      </c>
      <c r="AD1057">
        <v>-28.12</v>
      </c>
      <c r="AE1057">
        <v>-39.79</v>
      </c>
      <c r="AF1057">
        <v>-77.61</v>
      </c>
      <c r="AG1057">
        <v>-109.82</v>
      </c>
      <c r="AH1057">
        <v>28.5608</v>
      </c>
      <c r="AI1057">
        <v>13.37</v>
      </c>
    </row>
    <row r="1058" spans="1:35">
      <c r="A1058">
        <v>8147</v>
      </c>
      <c r="B1058" t="s">
        <v>1095</v>
      </c>
      <c r="C1058" s="12">
        <v>8.1100000000000005E-2</v>
      </c>
      <c r="D1058">
        <v>2</v>
      </c>
      <c r="E1058" s="13">
        <v>42972</v>
      </c>
      <c r="F1058">
        <v>0</v>
      </c>
      <c r="G1058" s="13"/>
      <c r="H1058">
        <v>38.700000000000003</v>
      </c>
      <c r="I1058" s="12">
        <v>5.1700000000000003E-2</v>
      </c>
      <c r="J1058" s="12">
        <v>5.1700000000000003E-2</v>
      </c>
      <c r="K1058" s="12">
        <v>5.3900000000000003E-2</v>
      </c>
      <c r="L1058" s="13">
        <v>43006</v>
      </c>
      <c r="M1058" s="12">
        <v>0.56979999999999997</v>
      </c>
      <c r="N1058" s="12">
        <v>0.21440000000000001</v>
      </c>
      <c r="O1058">
        <v>1.62</v>
      </c>
      <c r="P1058">
        <v>1.24</v>
      </c>
      <c r="Q1058">
        <v>0.74</v>
      </c>
      <c r="R1058">
        <v>6</v>
      </c>
      <c r="S1058">
        <v>0.45</v>
      </c>
      <c r="T1058">
        <v>0.63</v>
      </c>
      <c r="U1058">
        <v>0.66</v>
      </c>
      <c r="V1058">
        <v>1.74</v>
      </c>
      <c r="W1058">
        <v>3.51</v>
      </c>
      <c r="X1058">
        <v>15.24</v>
      </c>
      <c r="Y1058">
        <v>1.79</v>
      </c>
      <c r="Z1058">
        <v>-5.93</v>
      </c>
      <c r="AA1058">
        <v>-22.96</v>
      </c>
      <c r="AB1058">
        <v>-43.57</v>
      </c>
      <c r="AC1058">
        <v>-168.63</v>
      </c>
      <c r="AD1058">
        <v>-86.59</v>
      </c>
      <c r="AE1058">
        <v>-335.12</v>
      </c>
      <c r="AF1058">
        <v>-140.37</v>
      </c>
      <c r="AG1058">
        <v>-543.23</v>
      </c>
      <c r="AH1058">
        <v>9.6103000000000005</v>
      </c>
      <c r="AI1058">
        <v>39.75</v>
      </c>
    </row>
    <row r="1059" spans="1:35">
      <c r="A1059">
        <v>5274</v>
      </c>
      <c r="B1059" t="s">
        <v>1096</v>
      </c>
      <c r="C1059" s="12">
        <v>3.7499999999999999E-2</v>
      </c>
      <c r="D1059">
        <v>8</v>
      </c>
      <c r="E1059" s="13">
        <v>42950</v>
      </c>
      <c r="F1059">
        <v>0</v>
      </c>
      <c r="G1059" s="13"/>
      <c r="H1059">
        <v>498.5</v>
      </c>
      <c r="I1059" s="12">
        <v>1.6E-2</v>
      </c>
      <c r="J1059" s="12">
        <v>1.6E-2</v>
      </c>
      <c r="K1059" s="12">
        <v>1.6400000000000001E-2</v>
      </c>
      <c r="L1059" s="13">
        <v>42984</v>
      </c>
      <c r="M1059" s="12">
        <v>0.74139999999999995</v>
      </c>
      <c r="N1059" s="12">
        <v>0.22620000000000001</v>
      </c>
      <c r="O1059">
        <v>7.83</v>
      </c>
      <c r="P1059">
        <v>5.49</v>
      </c>
      <c r="Q1059">
        <v>3.29</v>
      </c>
      <c r="R1059">
        <v>5</v>
      </c>
      <c r="S1059">
        <v>2.83</v>
      </c>
      <c r="T1059">
        <v>2.88</v>
      </c>
      <c r="U1059">
        <v>3.69</v>
      </c>
      <c r="V1059">
        <v>9.4</v>
      </c>
      <c r="W1059">
        <v>10.79</v>
      </c>
      <c r="X1059">
        <v>41.89</v>
      </c>
      <c r="Y1059">
        <v>13.81</v>
      </c>
      <c r="Z1059">
        <v>-5.17</v>
      </c>
      <c r="AA1059">
        <v>-257.5</v>
      </c>
      <c r="AB1059">
        <v>-16.61</v>
      </c>
      <c r="AC1059">
        <v>-828</v>
      </c>
      <c r="AD1059">
        <v>-29.69</v>
      </c>
      <c r="AE1059">
        <v>-1480</v>
      </c>
      <c r="AF1059">
        <v>-46.04</v>
      </c>
      <c r="AG1059">
        <v>-2295</v>
      </c>
      <c r="AH1059">
        <v>2.4540000000000002</v>
      </c>
      <c r="AI1059">
        <v>155.66999999999999</v>
      </c>
    </row>
    <row r="1060" spans="1:35">
      <c r="A1060">
        <v>3594</v>
      </c>
      <c r="B1060" t="s">
        <v>1097</v>
      </c>
      <c r="C1060" s="12">
        <v>0.2331</v>
      </c>
      <c r="D1060">
        <v>0.2</v>
      </c>
      <c r="E1060" s="13">
        <v>42986</v>
      </c>
      <c r="F1060">
        <v>0.3</v>
      </c>
      <c r="G1060" s="13">
        <v>42986</v>
      </c>
      <c r="H1060">
        <v>22.7</v>
      </c>
      <c r="I1060" s="12">
        <v>8.8000000000000005E-3</v>
      </c>
      <c r="J1060" s="12">
        <v>2.1999999999999999E-2</v>
      </c>
      <c r="K1060" s="12">
        <v>2.4899999999999999E-2</v>
      </c>
      <c r="L1060" s="13">
        <v>43028</v>
      </c>
      <c r="M1060" s="12">
        <v>0.61729999999999996</v>
      </c>
      <c r="N1060" s="12">
        <v>0.1578</v>
      </c>
      <c r="O1060">
        <v>0.87</v>
      </c>
      <c r="P1060">
        <v>0.91</v>
      </c>
      <c r="Q1060">
        <v>0.77</v>
      </c>
      <c r="R1060">
        <v>9</v>
      </c>
      <c r="S1060">
        <v>0.01</v>
      </c>
      <c r="T1060">
        <v>0.1</v>
      </c>
      <c r="U1060">
        <v>-0.46</v>
      </c>
      <c r="V1060">
        <v>-0.35</v>
      </c>
      <c r="W1060">
        <v>0.81</v>
      </c>
      <c r="X1060">
        <v>87.31</v>
      </c>
      <c r="Y1060">
        <v>1.2</v>
      </c>
      <c r="Z1060">
        <v>13.38</v>
      </c>
      <c r="AA1060">
        <v>30.36</v>
      </c>
      <c r="AB1060">
        <v>-3.84</v>
      </c>
      <c r="AC1060">
        <v>-8.7200000000000006</v>
      </c>
      <c r="AD1060">
        <v>-23.52</v>
      </c>
      <c r="AE1060">
        <v>-53.38</v>
      </c>
      <c r="AF1060">
        <v>-48.11</v>
      </c>
      <c r="AG1060">
        <v>-109.21</v>
      </c>
      <c r="AH1060">
        <v>35.824599999999997</v>
      </c>
      <c r="AI1060">
        <v>10.66</v>
      </c>
    </row>
    <row r="1061" spans="1:35">
      <c r="A1061">
        <v>4153</v>
      </c>
      <c r="B1061" t="s">
        <v>1098</v>
      </c>
      <c r="C1061" s="12">
        <v>0.2049</v>
      </c>
      <c r="D1061">
        <v>3</v>
      </c>
      <c r="E1061" s="13">
        <v>42962</v>
      </c>
      <c r="F1061">
        <v>1.5</v>
      </c>
      <c r="G1061" s="13">
        <v>42962</v>
      </c>
      <c r="H1061">
        <v>43</v>
      </c>
      <c r="I1061" s="12">
        <v>6.9800000000000001E-2</v>
      </c>
      <c r="J1061" s="12">
        <v>0.1047</v>
      </c>
      <c r="K1061" s="12">
        <v>0.1166</v>
      </c>
      <c r="L1061" s="13">
        <v>42992</v>
      </c>
      <c r="M1061" s="12">
        <v>1.1194</v>
      </c>
      <c r="N1061" s="12">
        <v>0.1789</v>
      </c>
      <c r="O1061">
        <v>4.2</v>
      </c>
      <c r="P1061">
        <v>2.57</v>
      </c>
      <c r="Q1061">
        <v>1.54</v>
      </c>
      <c r="R1061">
        <v>6</v>
      </c>
      <c r="S1061">
        <v>-0.09</v>
      </c>
      <c r="T1061">
        <v>0.57999999999999996</v>
      </c>
      <c r="U1061">
        <v>-0.36</v>
      </c>
      <c r="V1061">
        <v>0.13</v>
      </c>
      <c r="W1061">
        <v>4.0199999999999996</v>
      </c>
      <c r="X1061">
        <v>62.32</v>
      </c>
      <c r="Y1061">
        <v>2.0699999999999998</v>
      </c>
      <c r="Z1061">
        <v>49.53</v>
      </c>
      <c r="AA1061">
        <v>212.97</v>
      </c>
      <c r="AB1061">
        <v>-31.23</v>
      </c>
      <c r="AC1061">
        <v>-134.30000000000001</v>
      </c>
      <c r="AD1061">
        <v>-123.53</v>
      </c>
      <c r="AE1061">
        <v>-531.17999999999995</v>
      </c>
      <c r="AF1061">
        <v>-238.9</v>
      </c>
      <c r="AG1061">
        <v>-1027.28</v>
      </c>
      <c r="AH1061">
        <v>4.0313999999999997</v>
      </c>
      <c r="AI1061">
        <v>94.76</v>
      </c>
    </row>
    <row r="1062" spans="1:35">
      <c r="A1062">
        <v>5272</v>
      </c>
      <c r="B1062" t="s">
        <v>1099</v>
      </c>
      <c r="C1062" s="12">
        <v>0.20480000000000001</v>
      </c>
      <c r="D1062">
        <v>1.00003474</v>
      </c>
      <c r="E1062" s="13">
        <v>42909</v>
      </c>
      <c r="F1062">
        <v>0</v>
      </c>
      <c r="G1062" s="13"/>
      <c r="H1062">
        <v>40.700000000000003</v>
      </c>
      <c r="I1062" s="12">
        <v>2.46E-2</v>
      </c>
      <c r="J1062" s="12">
        <v>2.46E-2</v>
      </c>
      <c r="K1062" s="12">
        <v>2.7400000000000001E-2</v>
      </c>
      <c r="L1062" s="13">
        <v>42936</v>
      </c>
      <c r="M1062" s="12">
        <v>0.88500000000000001</v>
      </c>
      <c r="N1062" s="12">
        <v>0.1009</v>
      </c>
      <c r="O1062">
        <v>2.5</v>
      </c>
      <c r="P1062">
        <v>1.98</v>
      </c>
      <c r="Q1062">
        <v>1.19</v>
      </c>
      <c r="R1062">
        <v>5</v>
      </c>
      <c r="S1062">
        <v>0.15</v>
      </c>
      <c r="T1062">
        <v>0.37</v>
      </c>
      <c r="U1062">
        <v>0.42</v>
      </c>
      <c r="V1062">
        <v>0.94</v>
      </c>
      <c r="W1062">
        <v>1.1299999999999999</v>
      </c>
      <c r="X1062">
        <v>34.49</v>
      </c>
      <c r="Y1062">
        <v>2.38</v>
      </c>
      <c r="Z1062">
        <v>11.62</v>
      </c>
      <c r="AA1062">
        <v>47.28</v>
      </c>
      <c r="AB1062">
        <v>-7.34</v>
      </c>
      <c r="AC1062">
        <v>-29.89</v>
      </c>
      <c r="AD1062">
        <v>-29.01</v>
      </c>
      <c r="AE1062">
        <v>-118.08</v>
      </c>
      <c r="AF1062">
        <v>-56.1</v>
      </c>
      <c r="AG1062">
        <v>-228.33</v>
      </c>
      <c r="AH1062">
        <v>18.1416</v>
      </c>
      <c r="AI1062">
        <v>21.06</v>
      </c>
    </row>
    <row r="1063" spans="1:35">
      <c r="A1063">
        <v>4999</v>
      </c>
      <c r="B1063" t="s">
        <v>1100</v>
      </c>
      <c r="C1063" s="12">
        <v>0.17499999999999999</v>
      </c>
      <c r="D1063">
        <v>3</v>
      </c>
      <c r="E1063" s="13">
        <v>42920</v>
      </c>
      <c r="F1063">
        <v>0</v>
      </c>
      <c r="G1063" s="13"/>
      <c r="H1063">
        <v>55.4</v>
      </c>
      <c r="I1063" s="12">
        <v>5.4199999999999998E-2</v>
      </c>
      <c r="J1063" s="12">
        <v>5.4199999999999998E-2</v>
      </c>
      <c r="K1063" s="12">
        <v>5.9299999999999999E-2</v>
      </c>
      <c r="L1063" s="13">
        <v>42956</v>
      </c>
      <c r="M1063" s="12">
        <v>0.50929999999999997</v>
      </c>
      <c r="N1063" s="12">
        <v>0.2949</v>
      </c>
      <c r="O1063">
        <v>3.33</v>
      </c>
      <c r="P1063">
        <v>4.25</v>
      </c>
      <c r="Q1063">
        <v>2.5499999999999998</v>
      </c>
      <c r="R1063">
        <v>6</v>
      </c>
      <c r="S1063">
        <v>0.61</v>
      </c>
      <c r="T1063">
        <v>1.31</v>
      </c>
      <c r="U1063">
        <v>1.92</v>
      </c>
      <c r="V1063">
        <v>3.84</v>
      </c>
      <c r="W1063">
        <v>5.89</v>
      </c>
      <c r="X1063">
        <v>9.02</v>
      </c>
      <c r="Y1063">
        <v>1.35</v>
      </c>
      <c r="Z1063">
        <v>17.940000000000001</v>
      </c>
      <c r="AA1063">
        <v>99.38</v>
      </c>
      <c r="AB1063">
        <v>-23.29</v>
      </c>
      <c r="AC1063">
        <v>-129</v>
      </c>
      <c r="AD1063">
        <v>-70.400000000000006</v>
      </c>
      <c r="AE1063">
        <v>-390</v>
      </c>
      <c r="AF1063">
        <v>-129.29</v>
      </c>
      <c r="AG1063">
        <v>-716.25</v>
      </c>
      <c r="AH1063">
        <v>6.1303000000000001</v>
      </c>
      <c r="AI1063">
        <v>62.31</v>
      </c>
    </row>
    <row r="1064" spans="1:35">
      <c r="A1064">
        <v>4972</v>
      </c>
      <c r="B1064" t="s">
        <v>1101</v>
      </c>
      <c r="C1064" s="14">
        <v>0.1283</v>
      </c>
      <c r="D1064">
        <v>2.8</v>
      </c>
      <c r="E1064" s="13">
        <v>42942</v>
      </c>
      <c r="F1064">
        <v>0.2</v>
      </c>
      <c r="G1064" s="13">
        <v>42942</v>
      </c>
      <c r="H1064">
        <v>34.1</v>
      </c>
      <c r="I1064" s="12">
        <v>8.2100000000000006E-2</v>
      </c>
      <c r="J1064" s="12">
        <v>8.7999999999999995E-2</v>
      </c>
      <c r="K1064" s="12">
        <v>9.4E-2</v>
      </c>
      <c r="L1064" s="13">
        <v>42976</v>
      </c>
      <c r="M1064" s="12">
        <v>0.78949999999999998</v>
      </c>
      <c r="N1064" s="12">
        <v>0.16950000000000001</v>
      </c>
      <c r="O1064">
        <v>2.2999999999999998</v>
      </c>
      <c r="P1064">
        <v>1.9</v>
      </c>
      <c r="Q1064">
        <v>1.1399999999999999</v>
      </c>
      <c r="R1064">
        <v>6</v>
      </c>
      <c r="S1064">
        <v>0.99</v>
      </c>
      <c r="T1064">
        <v>1.01</v>
      </c>
      <c r="U1064">
        <v>0.8</v>
      </c>
      <c r="V1064">
        <v>2.8</v>
      </c>
      <c r="W1064">
        <v>3.8</v>
      </c>
      <c r="X1064">
        <v>10.66</v>
      </c>
      <c r="Y1064">
        <v>1.1499999999999999</v>
      </c>
      <c r="Z1064">
        <v>9.6300000000000008</v>
      </c>
      <c r="AA1064">
        <v>32.83</v>
      </c>
      <c r="AB1064">
        <v>-55.91</v>
      </c>
      <c r="AC1064">
        <v>-190.64</v>
      </c>
      <c r="AD1064">
        <v>-130.80000000000001</v>
      </c>
      <c r="AE1064">
        <v>-446.04</v>
      </c>
      <c r="AF1064">
        <v>-224.42</v>
      </c>
      <c r="AG1064">
        <v>-765.29</v>
      </c>
      <c r="AH1064">
        <v>6.2648000000000001</v>
      </c>
      <c r="AI1064">
        <v>60.98</v>
      </c>
    </row>
    <row r="1065" spans="1:35">
      <c r="A1065">
        <v>4161</v>
      </c>
      <c r="B1065" t="s">
        <v>1102</v>
      </c>
      <c r="C1065" s="12">
        <v>7.4300000000000005E-2</v>
      </c>
      <c r="D1065">
        <v>0.50396154000000004</v>
      </c>
      <c r="E1065" s="13">
        <v>42983</v>
      </c>
      <c r="F1065">
        <v>0</v>
      </c>
      <c r="G1065" s="13"/>
      <c r="H1065">
        <v>57.4</v>
      </c>
      <c r="I1065" s="12">
        <v>8.8000000000000005E-3</v>
      </c>
      <c r="J1065" s="12">
        <v>8.8000000000000005E-3</v>
      </c>
      <c r="K1065" s="12">
        <v>9.1000000000000004E-3</v>
      </c>
      <c r="L1065" s="13">
        <v>43011</v>
      </c>
      <c r="M1065" s="12">
        <v>0.89990000000000003</v>
      </c>
      <c r="N1065" s="12">
        <v>0.12989999999999999</v>
      </c>
      <c r="O1065">
        <v>1</v>
      </c>
      <c r="P1065">
        <v>0.61</v>
      </c>
      <c r="Q1065">
        <v>0.36</v>
      </c>
      <c r="R1065">
        <v>5</v>
      </c>
      <c r="S1065">
        <v>-0.14000000000000001</v>
      </c>
      <c r="T1065">
        <v>0.2</v>
      </c>
      <c r="U1065">
        <v>-0.02</v>
      </c>
      <c r="V1065">
        <v>0.04</v>
      </c>
      <c r="W1065">
        <v>0.56000000000000005</v>
      </c>
      <c r="X1065">
        <v>260.91000000000003</v>
      </c>
      <c r="Y1065">
        <v>2.87</v>
      </c>
      <c r="Z1065">
        <v>-1.29</v>
      </c>
      <c r="AA1065">
        <v>-7.41</v>
      </c>
      <c r="AB1065">
        <v>-7.67</v>
      </c>
      <c r="AC1065">
        <v>-44</v>
      </c>
      <c r="AD1065">
        <v>-14.95</v>
      </c>
      <c r="AE1065">
        <v>-85.81</v>
      </c>
      <c r="AF1065">
        <v>-24.06</v>
      </c>
      <c r="AG1065">
        <v>-138.08000000000001</v>
      </c>
      <c r="AH1065">
        <v>38.264099999999999</v>
      </c>
      <c r="AI1065">
        <v>9.98</v>
      </c>
    </row>
    <row r="1066" spans="1:35">
      <c r="A1066">
        <v>4971</v>
      </c>
      <c r="B1066" t="s">
        <v>1103</v>
      </c>
      <c r="C1066" s="12">
        <v>0</v>
      </c>
      <c r="D1066">
        <v>2</v>
      </c>
      <c r="E1066" s="13">
        <v>42935</v>
      </c>
      <c r="F1066">
        <v>0.5</v>
      </c>
      <c r="G1066" s="13">
        <v>42935</v>
      </c>
      <c r="H1066">
        <v>88.2</v>
      </c>
      <c r="I1066" s="12">
        <v>2.2700000000000001E-2</v>
      </c>
      <c r="J1066" s="12">
        <v>2.8299999999999999E-2</v>
      </c>
      <c r="K1066" s="12">
        <v>2.8299999999999999E-2</v>
      </c>
      <c r="L1066" s="13">
        <v>43008</v>
      </c>
      <c r="M1066" s="12">
        <v>0.71630000000000005</v>
      </c>
      <c r="N1066" s="12">
        <v>5.7000000000000002E-3</v>
      </c>
      <c r="O1066">
        <v>1.63</v>
      </c>
      <c r="P1066">
        <v>0.81</v>
      </c>
      <c r="Q1066">
        <v>0.49</v>
      </c>
      <c r="R1066">
        <v>3</v>
      </c>
      <c r="S1066">
        <v>0.69</v>
      </c>
      <c r="T1066">
        <v>1.05</v>
      </c>
      <c r="U1066">
        <v>0.56999999999999995</v>
      </c>
      <c r="V1066">
        <v>2.31</v>
      </c>
      <c r="W1066">
        <v>3.49</v>
      </c>
      <c r="X1066">
        <v>33.159999999999997</v>
      </c>
      <c r="Y1066">
        <v>2.23</v>
      </c>
      <c r="Z1066">
        <v>-14.17</v>
      </c>
      <c r="AA1066">
        <v>-125</v>
      </c>
      <c r="AB1066">
        <v>-34.01</v>
      </c>
      <c r="AC1066">
        <v>-300</v>
      </c>
      <c r="AD1066">
        <v>-56.69</v>
      </c>
      <c r="AE1066">
        <v>-500</v>
      </c>
      <c r="AF1066">
        <v>-85.03</v>
      </c>
      <c r="AG1066">
        <v>-750</v>
      </c>
      <c r="AH1066">
        <v>8</v>
      </c>
      <c r="AI1066">
        <v>47.75</v>
      </c>
    </row>
    <row r="1067" spans="1:35">
      <c r="A1067">
        <v>8436</v>
      </c>
      <c r="B1067" t="s">
        <v>1104</v>
      </c>
      <c r="C1067" s="12">
        <v>7.5399999999999995E-2</v>
      </c>
      <c r="D1067">
        <v>1.5</v>
      </c>
      <c r="E1067" s="13">
        <v>42930</v>
      </c>
      <c r="F1067">
        <v>1.2</v>
      </c>
      <c r="G1067" s="13">
        <v>42930</v>
      </c>
      <c r="H1067">
        <v>179</v>
      </c>
      <c r="I1067" s="12">
        <v>8.3999999999999995E-3</v>
      </c>
      <c r="J1067" s="12">
        <v>1.5100000000000001E-2</v>
      </c>
      <c r="K1067" s="12">
        <v>1.5699999999999999E-2</v>
      </c>
      <c r="L1067" s="13">
        <v>42952</v>
      </c>
      <c r="M1067" s="12">
        <v>0.67159999999999997</v>
      </c>
      <c r="N1067" s="12">
        <v>0.11700000000000001</v>
      </c>
      <c r="O1067">
        <v>2.2400000000000002</v>
      </c>
      <c r="P1067">
        <v>2.2000000000000002</v>
      </c>
      <c r="Q1067">
        <v>1.32</v>
      </c>
      <c r="R1067">
        <v>5</v>
      </c>
      <c r="S1067">
        <v>1.26</v>
      </c>
      <c r="T1067">
        <v>1.66</v>
      </c>
      <c r="U1067">
        <v>2.3199999999999998</v>
      </c>
      <c r="V1067">
        <v>5.24</v>
      </c>
      <c r="W1067">
        <v>4.0199999999999996</v>
      </c>
      <c r="X1067">
        <v>25.94</v>
      </c>
      <c r="Y1067">
        <v>4.8899999999999997</v>
      </c>
      <c r="Z1067">
        <v>-2.14</v>
      </c>
      <c r="AA1067">
        <v>-38.299999999999997</v>
      </c>
      <c r="AB1067">
        <v>-13.1</v>
      </c>
      <c r="AC1067">
        <v>-234.42</v>
      </c>
      <c r="AD1067">
        <v>-25.62</v>
      </c>
      <c r="AE1067">
        <v>-458.57</v>
      </c>
      <c r="AF1067">
        <v>-41.27</v>
      </c>
      <c r="AG1067">
        <v>-738.75</v>
      </c>
      <c r="AH1067">
        <v>7.1383000000000001</v>
      </c>
      <c r="AI1067">
        <v>53.51</v>
      </c>
    </row>
    <row r="1068" spans="1:35">
      <c r="A1068">
        <v>2731</v>
      </c>
      <c r="B1068" t="s">
        <v>1105</v>
      </c>
      <c r="C1068" s="12">
        <v>0.2339</v>
      </c>
      <c r="D1068">
        <v>4.5999999999999996</v>
      </c>
      <c r="E1068" s="13">
        <v>42923</v>
      </c>
      <c r="F1068">
        <v>0</v>
      </c>
      <c r="G1068" s="13"/>
      <c r="H1068">
        <v>92</v>
      </c>
      <c r="I1068" s="12">
        <v>0.05</v>
      </c>
      <c r="J1068" s="12">
        <v>0.05</v>
      </c>
      <c r="K1068" s="12">
        <v>5.6599999999999998E-2</v>
      </c>
      <c r="L1068" s="13">
        <v>42962</v>
      </c>
      <c r="M1068" s="12">
        <v>0.71540000000000004</v>
      </c>
      <c r="N1068" s="12">
        <v>0.21529999999999999</v>
      </c>
      <c r="O1068">
        <v>4.2699999999999996</v>
      </c>
      <c r="P1068">
        <v>2.4300000000000002</v>
      </c>
      <c r="Q1068">
        <v>1.46</v>
      </c>
      <c r="R1068">
        <v>4</v>
      </c>
      <c r="S1068">
        <v>1.08</v>
      </c>
      <c r="T1068">
        <v>1.4</v>
      </c>
      <c r="U1068">
        <v>0.89</v>
      </c>
      <c r="V1068">
        <v>3.37</v>
      </c>
      <c r="W1068">
        <v>6.43</v>
      </c>
      <c r="X1068">
        <v>23.35</v>
      </c>
      <c r="Y1068">
        <v>3.08</v>
      </c>
      <c r="Z1068">
        <v>30.55</v>
      </c>
      <c r="AA1068">
        <v>281.07</v>
      </c>
      <c r="AB1068">
        <v>-8.5399999999999991</v>
      </c>
      <c r="AC1068">
        <v>-78.59</v>
      </c>
      <c r="AD1068">
        <v>-53.22</v>
      </c>
      <c r="AE1068">
        <v>-489.62</v>
      </c>
      <c r="AF1068">
        <v>-109.07</v>
      </c>
      <c r="AG1068">
        <v>-1003.42</v>
      </c>
      <c r="AH1068">
        <v>3.8925999999999998</v>
      </c>
      <c r="AI1068">
        <v>98.14</v>
      </c>
    </row>
    <row r="1069" spans="1:35">
      <c r="A1069">
        <v>2066</v>
      </c>
      <c r="B1069" t="s">
        <v>1106</v>
      </c>
      <c r="C1069" s="12">
        <v>0.24579999999999999</v>
      </c>
      <c r="D1069">
        <v>6</v>
      </c>
      <c r="E1069" s="13">
        <v>42951</v>
      </c>
      <c r="F1069">
        <v>0</v>
      </c>
      <c r="G1069" s="13"/>
      <c r="H1069">
        <v>106.5</v>
      </c>
      <c r="I1069" s="12">
        <v>5.6300000000000003E-2</v>
      </c>
      <c r="J1069" s="12">
        <v>5.6300000000000003E-2</v>
      </c>
      <c r="K1069" s="12">
        <v>6.4199999999999993E-2</v>
      </c>
      <c r="L1069" s="13">
        <v>42986</v>
      </c>
      <c r="M1069" s="12">
        <v>0.84509999999999996</v>
      </c>
      <c r="N1069" s="12">
        <v>0.50580000000000003</v>
      </c>
      <c r="O1069">
        <v>5.5</v>
      </c>
      <c r="P1069">
        <v>3</v>
      </c>
      <c r="Q1069">
        <v>1.8</v>
      </c>
      <c r="R1069">
        <v>4</v>
      </c>
      <c r="S1069">
        <v>1.48</v>
      </c>
      <c r="T1069">
        <v>1.39</v>
      </c>
      <c r="U1069">
        <v>1.1000000000000001</v>
      </c>
      <c r="V1069">
        <v>3.97</v>
      </c>
      <c r="W1069">
        <v>7.1</v>
      </c>
      <c r="X1069">
        <v>18.11</v>
      </c>
      <c r="Y1069">
        <v>3.91</v>
      </c>
      <c r="Z1069">
        <v>37.61</v>
      </c>
      <c r="AA1069">
        <v>400.53</v>
      </c>
      <c r="AB1069">
        <v>-6.67</v>
      </c>
      <c r="AC1069">
        <v>-71.09</v>
      </c>
      <c r="AD1069">
        <v>-57.28</v>
      </c>
      <c r="AE1069">
        <v>-610.08000000000004</v>
      </c>
      <c r="AF1069">
        <v>-120.55</v>
      </c>
      <c r="AG1069">
        <v>-1283.82</v>
      </c>
      <c r="AH1069">
        <v>2.9685000000000001</v>
      </c>
      <c r="AI1069">
        <v>128.68</v>
      </c>
    </row>
    <row r="1070" spans="1:35">
      <c r="A1070">
        <v>4536</v>
      </c>
      <c r="B1070" t="s">
        <v>1107</v>
      </c>
      <c r="C1070" s="12">
        <v>0.11940000000000001</v>
      </c>
      <c r="D1070">
        <v>5</v>
      </c>
      <c r="E1070" s="13">
        <v>42942</v>
      </c>
      <c r="F1070">
        <v>0</v>
      </c>
      <c r="G1070" s="13"/>
      <c r="H1070">
        <v>112.5</v>
      </c>
      <c r="I1070" s="12">
        <v>4.4400000000000002E-2</v>
      </c>
      <c r="J1070" s="12">
        <v>4.4400000000000002E-2</v>
      </c>
      <c r="K1070" s="12">
        <v>4.7300000000000002E-2</v>
      </c>
      <c r="L1070" s="13">
        <v>42973</v>
      </c>
      <c r="M1070" s="12">
        <v>0.7429</v>
      </c>
      <c r="N1070" s="12">
        <v>0.21440000000000001</v>
      </c>
      <c r="O1070">
        <v>4.67</v>
      </c>
      <c r="P1070">
        <v>3.33</v>
      </c>
      <c r="Q1070">
        <v>2</v>
      </c>
      <c r="R1070">
        <v>5</v>
      </c>
      <c r="S1070">
        <v>1.51</v>
      </c>
      <c r="T1070">
        <v>2.11</v>
      </c>
      <c r="U1070">
        <v>2.2000000000000002</v>
      </c>
      <c r="V1070">
        <v>5.82</v>
      </c>
      <c r="W1070">
        <v>6.73</v>
      </c>
      <c r="X1070">
        <v>15.41</v>
      </c>
      <c r="Y1070">
        <v>2.2599999999999998</v>
      </c>
      <c r="Z1070">
        <v>2.98</v>
      </c>
      <c r="AA1070">
        <v>33.58</v>
      </c>
      <c r="AB1070">
        <v>-29.98</v>
      </c>
      <c r="AC1070">
        <v>-337.32</v>
      </c>
      <c r="AD1070">
        <v>-67.66</v>
      </c>
      <c r="AE1070">
        <v>-761.2</v>
      </c>
      <c r="AF1070">
        <v>-114.76</v>
      </c>
      <c r="AG1070">
        <v>-1291.05</v>
      </c>
      <c r="AH1070">
        <v>3.7747000000000002</v>
      </c>
      <c r="AI1070">
        <v>101.2</v>
      </c>
    </row>
    <row r="1071" spans="1:35">
      <c r="A1071">
        <v>3167</v>
      </c>
      <c r="B1071" t="s">
        <v>1108</v>
      </c>
      <c r="C1071" s="14">
        <v>8.5500000000000007E-2</v>
      </c>
      <c r="D1071">
        <v>1.5</v>
      </c>
      <c r="E1071" s="13">
        <v>42971</v>
      </c>
      <c r="F1071">
        <v>0</v>
      </c>
      <c r="G1071" s="13"/>
      <c r="H1071">
        <v>33.200000000000003</v>
      </c>
      <c r="I1071" s="12">
        <v>4.5199999999999997E-2</v>
      </c>
      <c r="J1071" s="12">
        <v>4.5199999999999997E-2</v>
      </c>
      <c r="K1071" s="12">
        <v>4.7199999999999999E-2</v>
      </c>
      <c r="L1071" s="13">
        <v>42990</v>
      </c>
      <c r="M1071" s="12">
        <v>0.60729999999999995</v>
      </c>
      <c r="N1071" s="12">
        <v>0.1414</v>
      </c>
      <c r="O1071">
        <v>2.17</v>
      </c>
      <c r="P1071">
        <v>2.67</v>
      </c>
      <c r="Q1071">
        <v>2.9</v>
      </c>
      <c r="R1071">
        <v>10</v>
      </c>
      <c r="S1071">
        <v>0.56999999999999995</v>
      </c>
      <c r="T1071">
        <v>0.47</v>
      </c>
      <c r="U1071">
        <v>0.47</v>
      </c>
      <c r="V1071">
        <v>1.51</v>
      </c>
      <c r="W1071">
        <v>2.4700000000000002</v>
      </c>
      <c r="X1071">
        <v>14.95</v>
      </c>
      <c r="Y1071">
        <v>1.73</v>
      </c>
      <c r="Z1071">
        <v>-4.24</v>
      </c>
      <c r="AA1071">
        <v>-14.08</v>
      </c>
      <c r="AB1071">
        <v>-37.22</v>
      </c>
      <c r="AC1071">
        <v>-123.57</v>
      </c>
      <c r="AD1071">
        <v>-74.91</v>
      </c>
      <c r="AE1071">
        <v>-248.7</v>
      </c>
      <c r="AF1071">
        <v>-122.02</v>
      </c>
      <c r="AG1071">
        <v>-405.11</v>
      </c>
      <c r="AH1071">
        <v>12.7867</v>
      </c>
      <c r="AI1071">
        <v>29.87</v>
      </c>
    </row>
    <row r="1072" spans="1:35">
      <c r="A1072">
        <v>1817</v>
      </c>
      <c r="B1072" t="s">
        <v>1109</v>
      </c>
      <c r="C1072" s="14">
        <v>0.1678</v>
      </c>
      <c r="D1072">
        <v>2</v>
      </c>
      <c r="E1072" s="13">
        <v>42956</v>
      </c>
      <c r="F1072">
        <v>0</v>
      </c>
      <c r="G1072" s="13"/>
      <c r="H1072">
        <v>37.4</v>
      </c>
      <c r="I1072" s="12">
        <v>5.3499999999999999E-2</v>
      </c>
      <c r="J1072" s="12">
        <v>5.3499999999999999E-2</v>
      </c>
      <c r="K1072" s="12">
        <v>5.8400000000000001E-2</v>
      </c>
      <c r="L1072" s="13">
        <v>42980</v>
      </c>
      <c r="M1072" s="12">
        <v>0.62890000000000001</v>
      </c>
      <c r="N1072" s="12">
        <v>0.1585</v>
      </c>
      <c r="O1072">
        <v>1.8</v>
      </c>
      <c r="P1072">
        <v>1.27</v>
      </c>
      <c r="Q1072">
        <v>0.76</v>
      </c>
      <c r="R1072">
        <v>5</v>
      </c>
      <c r="S1072">
        <v>0.64</v>
      </c>
      <c r="T1072">
        <v>0.75</v>
      </c>
      <c r="U1072">
        <v>0.89</v>
      </c>
      <c r="V1072">
        <v>2.2799999999999998</v>
      </c>
      <c r="W1072">
        <v>3.18</v>
      </c>
      <c r="X1072">
        <v>11.44</v>
      </c>
      <c r="Y1072">
        <v>1.82</v>
      </c>
      <c r="Z1072">
        <v>15.89</v>
      </c>
      <c r="AA1072">
        <v>59.41</v>
      </c>
      <c r="AB1072">
        <v>-24.69</v>
      </c>
      <c r="AC1072">
        <v>-92.34</v>
      </c>
      <c r="AD1072">
        <v>-71.06</v>
      </c>
      <c r="AE1072">
        <v>-265.76</v>
      </c>
      <c r="AF1072">
        <v>-129.02000000000001</v>
      </c>
      <c r="AG1072">
        <v>-482.54</v>
      </c>
      <c r="AH1072">
        <v>9.2258999999999993</v>
      </c>
      <c r="AI1072">
        <v>41.4</v>
      </c>
    </row>
    <row r="1073" spans="1:35">
      <c r="A1073">
        <v>6412</v>
      </c>
      <c r="B1073" t="s">
        <v>1110</v>
      </c>
      <c r="C1073" s="12">
        <v>6.8000000000000005E-2</v>
      </c>
      <c r="D1073">
        <v>2.35</v>
      </c>
      <c r="E1073" s="13">
        <v>42917</v>
      </c>
      <c r="F1073">
        <v>0.05</v>
      </c>
      <c r="G1073" s="13">
        <v>42943</v>
      </c>
      <c r="H1073">
        <v>48.55</v>
      </c>
      <c r="I1073" s="12">
        <v>4.8399999999999999E-2</v>
      </c>
      <c r="J1073" s="12">
        <v>4.9399999999999999E-2</v>
      </c>
      <c r="K1073" s="14">
        <v>5.1200000000000002E-2</v>
      </c>
      <c r="L1073" s="13">
        <v>42943</v>
      </c>
      <c r="M1073" s="14">
        <v>0.74529999999999996</v>
      </c>
      <c r="N1073" s="12">
        <v>0.4894</v>
      </c>
      <c r="O1073">
        <v>2.2599999999999998</v>
      </c>
      <c r="P1073">
        <v>1.46</v>
      </c>
      <c r="Q1073">
        <v>0.88</v>
      </c>
      <c r="R1073">
        <v>4</v>
      </c>
      <c r="S1073">
        <v>0.48</v>
      </c>
      <c r="T1073">
        <v>0.74</v>
      </c>
      <c r="U1073">
        <v>0.3</v>
      </c>
      <c r="V1073">
        <v>1.52</v>
      </c>
      <c r="W1073">
        <v>3.22</v>
      </c>
      <c r="X1073">
        <v>18.18</v>
      </c>
      <c r="Y1073">
        <v>2.5499999999999998</v>
      </c>
      <c r="Z1073">
        <v>-8.75</v>
      </c>
      <c r="AA1073">
        <v>-42.48</v>
      </c>
      <c r="AB1073">
        <v>-44.53</v>
      </c>
      <c r="AC1073">
        <v>-216.19</v>
      </c>
      <c r="AD1073">
        <v>-85.42</v>
      </c>
      <c r="AE1073">
        <v>-414.72</v>
      </c>
      <c r="AF1073">
        <v>-136.54</v>
      </c>
      <c r="AG1073">
        <v>-662.88</v>
      </c>
      <c r="AH1073">
        <v>8.0593000000000004</v>
      </c>
      <c r="AI1073">
        <v>47.4</v>
      </c>
    </row>
    <row r="1074" spans="1:35">
      <c r="A1074">
        <v>4916</v>
      </c>
      <c r="B1074" t="s">
        <v>1111</v>
      </c>
      <c r="C1074" s="12">
        <v>0</v>
      </c>
      <c r="D1074">
        <v>0.5</v>
      </c>
      <c r="E1074" s="13">
        <v>42913</v>
      </c>
      <c r="F1074">
        <v>0</v>
      </c>
      <c r="G1074" s="13"/>
      <c r="H1074">
        <v>38.9</v>
      </c>
      <c r="I1074" s="12">
        <v>1.29E-2</v>
      </c>
      <c r="J1074" s="12">
        <v>1.29E-2</v>
      </c>
      <c r="K1074" s="12">
        <v>1.29E-2</v>
      </c>
      <c r="L1074" s="13">
        <v>42937</v>
      </c>
      <c r="M1074" s="12">
        <v>-1.2821</v>
      </c>
      <c r="N1074" s="12">
        <v>0.1192</v>
      </c>
      <c r="O1074">
        <v>1.33</v>
      </c>
      <c r="P1074">
        <v>5.25</v>
      </c>
      <c r="Q1074">
        <v>3.45</v>
      </c>
      <c r="R1074">
        <v>7</v>
      </c>
      <c r="S1074">
        <v>0.33</v>
      </c>
      <c r="T1074">
        <v>0.55000000000000004</v>
      </c>
      <c r="U1074">
        <v>0.81</v>
      </c>
      <c r="V1074">
        <v>1.69</v>
      </c>
      <c r="W1074">
        <v>-0.39</v>
      </c>
      <c r="X1074">
        <v>27.59</v>
      </c>
      <c r="Y1074">
        <v>2.38</v>
      </c>
      <c r="Z1074">
        <v>-6.43</v>
      </c>
      <c r="AA1074">
        <v>-25</v>
      </c>
      <c r="AB1074">
        <v>-15.42</v>
      </c>
      <c r="AC1074">
        <v>-60</v>
      </c>
      <c r="AD1074">
        <v>-25.71</v>
      </c>
      <c r="AE1074">
        <v>-100</v>
      </c>
      <c r="AF1074">
        <v>-38.56</v>
      </c>
      <c r="AG1074">
        <v>-150</v>
      </c>
      <c r="AH1074">
        <v>40</v>
      </c>
      <c r="AI1074">
        <v>9.5500000000000007</v>
      </c>
    </row>
    <row r="1075" spans="1:35">
      <c r="A1075">
        <v>5243</v>
      </c>
      <c r="B1075" t="s">
        <v>1112</v>
      </c>
      <c r="C1075" s="12">
        <v>0</v>
      </c>
      <c r="D1075">
        <v>1.2</v>
      </c>
      <c r="E1075" s="13">
        <v>42978</v>
      </c>
      <c r="F1075">
        <v>0</v>
      </c>
      <c r="G1075" s="13"/>
      <c r="H1075">
        <v>45.9</v>
      </c>
      <c r="I1075" s="12">
        <v>2.6100000000000002E-2</v>
      </c>
      <c r="J1075" s="12">
        <v>2.6100000000000002E-2</v>
      </c>
      <c r="K1075" s="12">
        <v>2.6100000000000002E-2</v>
      </c>
      <c r="L1075" s="13">
        <v>43004</v>
      </c>
      <c r="M1075" s="12">
        <v>0.69359999999999999</v>
      </c>
      <c r="N1075" s="12">
        <v>0.3841</v>
      </c>
      <c r="O1075">
        <v>1.93</v>
      </c>
      <c r="P1075">
        <v>0.96</v>
      </c>
      <c r="Q1075">
        <v>0.57999999999999996</v>
      </c>
      <c r="R1075">
        <v>3</v>
      </c>
      <c r="S1075">
        <v>0.48</v>
      </c>
      <c r="T1075">
        <v>0.5</v>
      </c>
      <c r="U1075">
        <v>0.62</v>
      </c>
      <c r="V1075">
        <v>1.6</v>
      </c>
      <c r="W1075">
        <v>1.73</v>
      </c>
      <c r="X1075">
        <v>22.17</v>
      </c>
      <c r="Y1075">
        <v>1.36</v>
      </c>
      <c r="Z1075">
        <v>-13.07</v>
      </c>
      <c r="AA1075">
        <v>-60</v>
      </c>
      <c r="AB1075">
        <v>-31.37</v>
      </c>
      <c r="AC1075">
        <v>-144</v>
      </c>
      <c r="AD1075">
        <v>-52.29</v>
      </c>
      <c r="AE1075">
        <v>-240</v>
      </c>
      <c r="AF1075">
        <v>-78.430000000000007</v>
      </c>
      <c r="AG1075">
        <v>-360</v>
      </c>
      <c r="AH1075">
        <v>16.666699999999999</v>
      </c>
      <c r="AI1075">
        <v>22.92</v>
      </c>
    </row>
    <row r="1076" spans="1:35">
      <c r="A1076">
        <v>2228</v>
      </c>
      <c r="B1076" t="s">
        <v>1113</v>
      </c>
      <c r="C1076" s="14">
        <v>0.1739</v>
      </c>
      <c r="D1076">
        <v>4.5</v>
      </c>
      <c r="E1076" s="13">
        <v>42944</v>
      </c>
      <c r="F1076">
        <v>0</v>
      </c>
      <c r="G1076" s="13"/>
      <c r="H1076">
        <v>174</v>
      </c>
      <c r="I1076" s="12">
        <v>2.5899999999999999E-2</v>
      </c>
      <c r="J1076" s="12">
        <v>2.5899999999999999E-2</v>
      </c>
      <c r="K1076" s="12">
        <v>2.8299999999999999E-2</v>
      </c>
      <c r="L1076" s="13">
        <v>42966</v>
      </c>
      <c r="M1076" s="12">
        <v>0.52629999999999999</v>
      </c>
      <c r="N1076" s="12">
        <v>0.25590000000000002</v>
      </c>
      <c r="O1076">
        <v>3.83</v>
      </c>
      <c r="P1076">
        <v>3.77</v>
      </c>
      <c r="Q1076">
        <v>2.46</v>
      </c>
      <c r="R1076">
        <v>8</v>
      </c>
      <c r="S1076">
        <v>2.39</v>
      </c>
      <c r="T1076">
        <v>2.29</v>
      </c>
      <c r="U1076">
        <v>2.17</v>
      </c>
      <c r="V1076">
        <v>6.85</v>
      </c>
      <c r="W1076">
        <v>8.5500000000000007</v>
      </c>
      <c r="X1076">
        <v>19.100000000000001</v>
      </c>
      <c r="Y1076">
        <v>3.73</v>
      </c>
      <c r="Z1076">
        <v>8.43</v>
      </c>
      <c r="AA1076">
        <v>146.71</v>
      </c>
      <c r="AB1076">
        <v>-11.25</v>
      </c>
      <c r="AC1076">
        <v>-195.68</v>
      </c>
      <c r="AD1076">
        <v>-33.729999999999997</v>
      </c>
      <c r="AE1076">
        <v>-586.98</v>
      </c>
      <c r="AF1076">
        <v>-61.85</v>
      </c>
      <c r="AG1076">
        <v>-1076.1099999999999</v>
      </c>
      <c r="AH1076">
        <v>4.0888999999999998</v>
      </c>
      <c r="AI1076">
        <v>93.42</v>
      </c>
    </row>
    <row r="1077" spans="1:35">
      <c r="A1077">
        <v>5289</v>
      </c>
      <c r="B1077" t="s">
        <v>1114</v>
      </c>
      <c r="C1077" s="14">
        <v>0.22509999999999999</v>
      </c>
      <c r="D1077">
        <v>4.4661522199999997</v>
      </c>
      <c r="E1077" s="13">
        <v>42972</v>
      </c>
      <c r="F1077">
        <v>0.49623912999999997</v>
      </c>
      <c r="G1077" s="13">
        <v>42972</v>
      </c>
      <c r="H1077">
        <v>91.9</v>
      </c>
      <c r="I1077" s="12">
        <v>4.8599999999999997E-2</v>
      </c>
      <c r="J1077" s="12">
        <v>5.3999999999999999E-2</v>
      </c>
      <c r="K1077" s="12">
        <v>6.08E-2</v>
      </c>
      <c r="L1077" s="13">
        <v>43008</v>
      </c>
      <c r="M1077" s="12">
        <v>0.55020000000000002</v>
      </c>
      <c r="N1077" s="12">
        <v>0.1573</v>
      </c>
      <c r="O1077">
        <v>4.67</v>
      </c>
      <c r="P1077">
        <v>2.91</v>
      </c>
      <c r="Q1077">
        <v>1.75</v>
      </c>
      <c r="R1077">
        <v>4</v>
      </c>
      <c r="S1077">
        <v>2.04</v>
      </c>
      <c r="T1077">
        <v>1.5</v>
      </c>
      <c r="U1077">
        <v>1.63</v>
      </c>
      <c r="V1077">
        <v>5.17</v>
      </c>
      <c r="W1077">
        <v>9.02</v>
      </c>
      <c r="X1077">
        <v>12.35</v>
      </c>
      <c r="Y1077">
        <v>2.58</v>
      </c>
      <c r="Z1077">
        <v>30.74</v>
      </c>
      <c r="AA1077">
        <v>282.47000000000003</v>
      </c>
      <c r="AB1077">
        <v>-11.32</v>
      </c>
      <c r="AC1077">
        <v>-103.99</v>
      </c>
      <c r="AD1077">
        <v>-59.38</v>
      </c>
      <c r="AE1077">
        <v>-545.66</v>
      </c>
      <c r="AF1077">
        <v>-119.45</v>
      </c>
      <c r="AG1077">
        <v>-1097.76</v>
      </c>
      <c r="AH1077">
        <v>3.6225999999999998</v>
      </c>
      <c r="AI1077">
        <v>105.45</v>
      </c>
    </row>
    <row r="1078" spans="1:35">
      <c r="A1078">
        <v>4755</v>
      </c>
      <c r="B1078" t="s">
        <v>1115</v>
      </c>
      <c r="C1078" s="12">
        <v>0.1925</v>
      </c>
      <c r="D1078">
        <v>1</v>
      </c>
      <c r="E1078" s="13">
        <v>42931</v>
      </c>
      <c r="F1078">
        <v>0</v>
      </c>
      <c r="G1078" s="13"/>
      <c r="H1078">
        <v>31.4</v>
      </c>
      <c r="I1078" s="12">
        <v>3.1800000000000002E-2</v>
      </c>
      <c r="J1078" s="12">
        <v>3.1800000000000002E-2</v>
      </c>
      <c r="K1078" s="12">
        <v>3.5200000000000002E-2</v>
      </c>
      <c r="L1078" s="13">
        <v>42952</v>
      </c>
      <c r="M1078" s="12">
        <v>0.4405</v>
      </c>
      <c r="N1078" s="12">
        <v>0.51400000000000001</v>
      </c>
      <c r="O1078">
        <v>0.79</v>
      </c>
      <c r="P1078">
        <v>0.5</v>
      </c>
      <c r="Q1078">
        <v>0.3</v>
      </c>
      <c r="R1078">
        <v>4</v>
      </c>
      <c r="S1078">
        <v>0.49</v>
      </c>
      <c r="T1078">
        <v>1.2</v>
      </c>
      <c r="U1078">
        <v>0.81</v>
      </c>
      <c r="V1078">
        <v>2.5</v>
      </c>
      <c r="W1078">
        <v>2.27</v>
      </c>
      <c r="X1078">
        <v>9.94</v>
      </c>
      <c r="Y1078">
        <v>1.06</v>
      </c>
      <c r="Z1078">
        <v>13.2</v>
      </c>
      <c r="AA1078">
        <v>41.44</v>
      </c>
      <c r="AB1078">
        <v>-11.24</v>
      </c>
      <c r="AC1078">
        <v>-35.299999999999997</v>
      </c>
      <c r="AD1078">
        <v>-39.17</v>
      </c>
      <c r="AE1078">
        <v>-123</v>
      </c>
      <c r="AF1078">
        <v>-74.08</v>
      </c>
      <c r="AG1078">
        <v>-232.63</v>
      </c>
      <c r="AH1078">
        <v>18.244</v>
      </c>
      <c r="AI1078">
        <v>20.94</v>
      </c>
    </row>
    <row r="1079" spans="1:35">
      <c r="A1079">
        <v>4137</v>
      </c>
      <c r="B1079" t="s">
        <v>1116</v>
      </c>
      <c r="C1079" s="12">
        <v>0</v>
      </c>
      <c r="D1079">
        <v>10</v>
      </c>
      <c r="E1079" s="13">
        <v>42951</v>
      </c>
      <c r="F1079">
        <v>0</v>
      </c>
      <c r="G1079" s="13"/>
      <c r="H1079">
        <v>157</v>
      </c>
      <c r="I1079" s="12">
        <v>6.3700000000000007E-2</v>
      </c>
      <c r="J1079" s="12">
        <v>6.3700000000000007E-2</v>
      </c>
      <c r="K1079" s="12">
        <v>6.3700000000000007E-2</v>
      </c>
      <c r="L1079" s="13">
        <v>42986</v>
      </c>
      <c r="M1079" s="12">
        <v>0.68120000000000003</v>
      </c>
      <c r="N1079" s="12">
        <v>0.35289999999999999</v>
      </c>
      <c r="O1079">
        <v>8</v>
      </c>
      <c r="P1079">
        <v>4</v>
      </c>
      <c r="Q1079">
        <v>2.4</v>
      </c>
      <c r="R1079">
        <v>3</v>
      </c>
      <c r="S1079">
        <v>4.07</v>
      </c>
      <c r="T1079">
        <v>1.93</v>
      </c>
      <c r="U1079">
        <v>1.64</v>
      </c>
      <c r="V1079">
        <v>7.64</v>
      </c>
      <c r="W1079">
        <v>14.68</v>
      </c>
      <c r="X1079">
        <v>12.04</v>
      </c>
      <c r="Y1079">
        <v>3.55</v>
      </c>
      <c r="Z1079">
        <v>-31.85</v>
      </c>
      <c r="AA1079">
        <v>-500</v>
      </c>
      <c r="AB1079">
        <v>-76.430000000000007</v>
      </c>
      <c r="AC1079">
        <v>-1200</v>
      </c>
      <c r="AD1079">
        <v>-127.39</v>
      </c>
      <c r="AE1079">
        <v>-2000</v>
      </c>
      <c r="AF1079">
        <v>-191.08</v>
      </c>
      <c r="AG1079">
        <v>-3000</v>
      </c>
      <c r="AH1079">
        <v>2</v>
      </c>
      <c r="AI1079">
        <v>191</v>
      </c>
    </row>
    <row r="1080" spans="1:35">
      <c r="A1080">
        <v>3693</v>
      </c>
      <c r="B1080" t="s">
        <v>1117</v>
      </c>
      <c r="C1080" s="12">
        <v>0.22739999999999999</v>
      </c>
      <c r="D1080">
        <v>5.3</v>
      </c>
      <c r="E1080" s="13">
        <v>42986</v>
      </c>
      <c r="F1080">
        <v>0</v>
      </c>
      <c r="G1080" s="13"/>
      <c r="H1080">
        <v>68.3</v>
      </c>
      <c r="I1080" s="12">
        <v>7.7600000000000002E-2</v>
      </c>
      <c r="J1080" s="12">
        <v>7.7600000000000002E-2</v>
      </c>
      <c r="K1080" s="12">
        <v>8.7599999999999997E-2</v>
      </c>
      <c r="L1080" s="13">
        <v>43001</v>
      </c>
      <c r="M1080" s="12">
        <v>0.59750000000000003</v>
      </c>
      <c r="N1080" s="12">
        <v>0.28860000000000002</v>
      </c>
      <c r="O1080">
        <v>5.05</v>
      </c>
      <c r="P1080">
        <v>3.04</v>
      </c>
      <c r="Q1080">
        <v>1.88</v>
      </c>
      <c r="R1080">
        <v>7</v>
      </c>
      <c r="S1080">
        <v>0.25</v>
      </c>
      <c r="T1080">
        <v>0.25</v>
      </c>
      <c r="U1080">
        <v>1.0900000000000001</v>
      </c>
      <c r="V1080">
        <v>1.59</v>
      </c>
      <c r="W1080">
        <v>8.8699999999999992</v>
      </c>
      <c r="X1080">
        <v>23.8</v>
      </c>
      <c r="Y1080">
        <v>1.52</v>
      </c>
      <c r="Z1080">
        <v>45.02</v>
      </c>
      <c r="AA1080">
        <v>307.48</v>
      </c>
      <c r="AB1080">
        <v>-15.48</v>
      </c>
      <c r="AC1080">
        <v>-105.7</v>
      </c>
      <c r="AD1080">
        <v>-84.61</v>
      </c>
      <c r="AE1080">
        <v>-577.91</v>
      </c>
      <c r="AF1080">
        <v>-171.04</v>
      </c>
      <c r="AG1080">
        <v>-1168.17</v>
      </c>
      <c r="AH1080">
        <v>3.3883000000000001</v>
      </c>
      <c r="AI1080">
        <v>112.74</v>
      </c>
    </row>
    <row r="1081" spans="1:35">
      <c r="A1081">
        <v>3564</v>
      </c>
      <c r="B1081" t="s">
        <v>1118</v>
      </c>
      <c r="C1081" s="12">
        <v>0.19450000000000001</v>
      </c>
      <c r="D1081">
        <v>2.9890109800000002</v>
      </c>
      <c r="E1081" s="13">
        <v>42999</v>
      </c>
      <c r="F1081">
        <v>0</v>
      </c>
      <c r="G1081" s="13"/>
      <c r="H1081">
        <v>42.35</v>
      </c>
      <c r="I1081" s="12">
        <v>7.0599999999999996E-2</v>
      </c>
      <c r="J1081" s="12">
        <v>7.0599999999999996E-2</v>
      </c>
      <c r="K1081" s="12">
        <v>7.8200000000000006E-2</v>
      </c>
      <c r="L1081" s="13">
        <v>43029</v>
      </c>
      <c r="M1081" s="12">
        <v>0.48520000000000002</v>
      </c>
      <c r="N1081" s="12">
        <v>0.25490000000000002</v>
      </c>
      <c r="O1081">
        <v>2.2000000000000002</v>
      </c>
      <c r="P1081">
        <v>1.49</v>
      </c>
      <c r="Q1081">
        <v>1.1499999999999999</v>
      </c>
      <c r="R1081">
        <v>5</v>
      </c>
      <c r="S1081">
        <v>0.6</v>
      </c>
      <c r="T1081">
        <v>1.41</v>
      </c>
      <c r="U1081">
        <v>0.68</v>
      </c>
      <c r="V1081">
        <v>2.69</v>
      </c>
      <c r="W1081">
        <v>6.16</v>
      </c>
      <c r="X1081">
        <v>11.06</v>
      </c>
      <c r="Y1081">
        <v>1.58</v>
      </c>
      <c r="Z1081">
        <v>29.92</v>
      </c>
      <c r="AA1081">
        <v>126.7</v>
      </c>
      <c r="AB1081">
        <v>-24.29</v>
      </c>
      <c r="AC1081">
        <v>-102.88</v>
      </c>
      <c r="AD1081">
        <v>-86.25</v>
      </c>
      <c r="AE1081">
        <v>-365.26</v>
      </c>
      <c r="AF1081">
        <v>-163.69</v>
      </c>
      <c r="AG1081">
        <v>-693.23</v>
      </c>
      <c r="AH1081">
        <v>6.0980999999999996</v>
      </c>
      <c r="AI1081">
        <v>62.64</v>
      </c>
    </row>
    <row r="1082" spans="1:35">
      <c r="A1082">
        <v>2712</v>
      </c>
      <c r="B1082" t="s">
        <v>1119</v>
      </c>
      <c r="C1082" s="12">
        <v>0.19839999999999999</v>
      </c>
      <c r="D1082">
        <v>0.85</v>
      </c>
      <c r="E1082" s="13">
        <v>42949</v>
      </c>
      <c r="F1082">
        <v>0</v>
      </c>
      <c r="G1082" s="13"/>
      <c r="H1082">
        <v>25.15</v>
      </c>
      <c r="I1082" s="12">
        <v>3.3799999999999997E-2</v>
      </c>
      <c r="J1082" s="12">
        <v>3.3799999999999997E-2</v>
      </c>
      <c r="K1082" s="12">
        <v>3.7499999999999999E-2</v>
      </c>
      <c r="L1082" s="13">
        <v>42970</v>
      </c>
      <c r="M1082" s="12">
        <v>1.0119</v>
      </c>
      <c r="N1082" s="12">
        <v>0.51959999999999995</v>
      </c>
      <c r="O1082">
        <v>0.8</v>
      </c>
      <c r="P1082">
        <v>0.47</v>
      </c>
      <c r="Q1082">
        <v>0.28000000000000003</v>
      </c>
      <c r="R1082">
        <v>4</v>
      </c>
      <c r="S1082">
        <v>0.11</v>
      </c>
      <c r="T1082">
        <v>0.12</v>
      </c>
      <c r="U1082">
        <v>0.35</v>
      </c>
      <c r="V1082">
        <v>0.57999999999999996</v>
      </c>
      <c r="W1082">
        <v>0.84</v>
      </c>
      <c r="X1082">
        <v>35.93</v>
      </c>
      <c r="Y1082">
        <v>2.0699999999999998</v>
      </c>
      <c r="Z1082">
        <v>14.95</v>
      </c>
      <c r="AA1082">
        <v>37.6</v>
      </c>
      <c r="AB1082">
        <v>-11.05</v>
      </c>
      <c r="AC1082">
        <v>-27.8</v>
      </c>
      <c r="AD1082">
        <v>-40.770000000000003</v>
      </c>
      <c r="AE1082">
        <v>-102.54</v>
      </c>
      <c r="AF1082">
        <v>-77.92</v>
      </c>
      <c r="AG1082">
        <v>-195.98</v>
      </c>
      <c r="AH1082">
        <v>21.405899999999999</v>
      </c>
      <c r="AI1082">
        <v>17.850000000000001</v>
      </c>
    </row>
    <row r="1083" spans="1:35">
      <c r="A1083">
        <v>6415</v>
      </c>
      <c r="B1083" t="s">
        <v>1120</v>
      </c>
      <c r="C1083" s="12">
        <v>0</v>
      </c>
      <c r="D1083">
        <v>2</v>
      </c>
      <c r="E1083" s="13">
        <v>42937</v>
      </c>
      <c r="F1083">
        <v>0</v>
      </c>
      <c r="G1083" s="13"/>
      <c r="H1083">
        <v>498.5</v>
      </c>
      <c r="I1083" s="12">
        <v>4.0000000000000001E-3</v>
      </c>
      <c r="J1083" s="12">
        <v>4.0000000000000001E-3</v>
      </c>
      <c r="K1083" s="12">
        <v>4.0000000000000001E-3</v>
      </c>
      <c r="L1083" s="13">
        <v>42973</v>
      </c>
      <c r="M1083" s="12">
        <v>0.12770000000000001</v>
      </c>
      <c r="N1083" s="12">
        <v>0.12889999999999999</v>
      </c>
      <c r="O1083">
        <v>3.64</v>
      </c>
      <c r="P1083">
        <v>1.82</v>
      </c>
      <c r="Q1083">
        <v>1.0900000000000001</v>
      </c>
      <c r="R1083">
        <v>3</v>
      </c>
      <c r="S1083">
        <v>3.09</v>
      </c>
      <c r="T1083">
        <v>4.43</v>
      </c>
      <c r="U1083">
        <v>4.96</v>
      </c>
      <c r="V1083">
        <v>12.48</v>
      </c>
      <c r="W1083">
        <v>15.66</v>
      </c>
      <c r="X1083">
        <v>29.43</v>
      </c>
      <c r="Y1083">
        <v>6.23</v>
      </c>
      <c r="Z1083">
        <v>-2.0099999999999998</v>
      </c>
      <c r="AA1083">
        <v>-100</v>
      </c>
      <c r="AB1083">
        <v>-4.8099999999999996</v>
      </c>
      <c r="AC1083">
        <v>-240</v>
      </c>
      <c r="AD1083">
        <v>-8.02</v>
      </c>
      <c r="AE1083">
        <v>-400</v>
      </c>
      <c r="AF1083">
        <v>-12.04</v>
      </c>
      <c r="AG1083">
        <v>-600</v>
      </c>
      <c r="AH1083">
        <v>10</v>
      </c>
      <c r="AI1083">
        <v>38.200000000000003</v>
      </c>
    </row>
    <row r="1084" spans="1:35">
      <c r="A1084">
        <v>2642</v>
      </c>
      <c r="B1084" t="s">
        <v>1121</v>
      </c>
      <c r="C1084" s="12">
        <v>0.24299999999999999</v>
      </c>
      <c r="D1084">
        <v>0.6</v>
      </c>
      <c r="E1084" s="13">
        <v>42920</v>
      </c>
      <c r="F1084">
        <v>0</v>
      </c>
      <c r="G1084" s="13"/>
      <c r="H1084">
        <v>25.3</v>
      </c>
      <c r="I1084" s="12">
        <v>2.3699999999999999E-2</v>
      </c>
      <c r="J1084" s="12">
        <v>2.3699999999999999E-2</v>
      </c>
      <c r="K1084" s="12">
        <v>2.7E-2</v>
      </c>
      <c r="L1084" s="13">
        <v>42936</v>
      </c>
      <c r="M1084" s="12">
        <v>0.56599999999999995</v>
      </c>
      <c r="N1084" s="12">
        <v>0.5282</v>
      </c>
      <c r="O1084">
        <v>0.93</v>
      </c>
      <c r="P1084">
        <v>0.56999999999999995</v>
      </c>
      <c r="Q1084">
        <v>0.34</v>
      </c>
      <c r="R1084">
        <v>4</v>
      </c>
      <c r="S1084">
        <v>0.5</v>
      </c>
      <c r="T1084">
        <v>0.21</v>
      </c>
      <c r="U1084">
        <v>0.08</v>
      </c>
      <c r="V1084">
        <v>0.79</v>
      </c>
      <c r="W1084">
        <v>1.06</v>
      </c>
      <c r="X1084">
        <v>33.29</v>
      </c>
      <c r="Y1084">
        <v>1.47</v>
      </c>
      <c r="Z1084">
        <v>15.52</v>
      </c>
      <c r="AA1084">
        <v>39.26</v>
      </c>
      <c r="AB1084">
        <v>-3.1</v>
      </c>
      <c r="AC1084">
        <v>-7.85</v>
      </c>
      <c r="AD1084">
        <v>-24.38</v>
      </c>
      <c r="AE1084">
        <v>-61.68</v>
      </c>
      <c r="AF1084">
        <v>-50.98</v>
      </c>
      <c r="AG1084">
        <v>-128.97</v>
      </c>
      <c r="AH1084">
        <v>29.722100000000001</v>
      </c>
      <c r="AI1084">
        <v>12.85</v>
      </c>
    </row>
    <row r="1085" spans="1:35">
      <c r="A1085">
        <v>3338</v>
      </c>
      <c r="B1085" t="s">
        <v>1122</v>
      </c>
      <c r="C1085" s="12">
        <v>0.1774</v>
      </c>
      <c r="D1085">
        <v>1.5</v>
      </c>
      <c r="E1085" s="13">
        <v>42921</v>
      </c>
      <c r="F1085">
        <v>0</v>
      </c>
      <c r="G1085" s="13"/>
      <c r="H1085">
        <v>32</v>
      </c>
      <c r="I1085" s="12">
        <v>4.6899999999999997E-2</v>
      </c>
      <c r="J1085" s="12">
        <v>4.6899999999999997E-2</v>
      </c>
      <c r="K1085" s="12">
        <v>5.1400000000000001E-2</v>
      </c>
      <c r="L1085" s="13">
        <v>42945</v>
      </c>
      <c r="M1085" s="12">
        <v>0.78949999999999998</v>
      </c>
      <c r="N1085" s="12">
        <v>0.24299999999999999</v>
      </c>
      <c r="O1085">
        <v>1.83</v>
      </c>
      <c r="P1085">
        <v>1.33</v>
      </c>
      <c r="Q1085">
        <v>0.97</v>
      </c>
      <c r="R1085">
        <v>7</v>
      </c>
      <c r="S1085">
        <v>0.24</v>
      </c>
      <c r="T1085">
        <v>0.47</v>
      </c>
      <c r="U1085">
        <v>0.89</v>
      </c>
      <c r="V1085">
        <v>1.6</v>
      </c>
      <c r="W1085">
        <v>1.9</v>
      </c>
      <c r="X1085">
        <v>11.81</v>
      </c>
      <c r="Y1085">
        <v>2</v>
      </c>
      <c r="Z1085">
        <v>16.059999999999999</v>
      </c>
      <c r="AA1085">
        <v>51.4</v>
      </c>
      <c r="AB1085">
        <v>-19.66</v>
      </c>
      <c r="AC1085">
        <v>-62.92</v>
      </c>
      <c r="AD1085">
        <v>-60.49</v>
      </c>
      <c r="AE1085">
        <v>-193.56</v>
      </c>
      <c r="AF1085">
        <v>-111.52</v>
      </c>
      <c r="AG1085">
        <v>-356.87</v>
      </c>
      <c r="AH1085">
        <v>12.247</v>
      </c>
      <c r="AI1085">
        <v>31.19</v>
      </c>
    </row>
    <row r="1086" spans="1:35">
      <c r="A1086">
        <v>5538</v>
      </c>
      <c r="B1086" t="s">
        <v>1123</v>
      </c>
      <c r="C1086" s="14">
        <v>0</v>
      </c>
      <c r="D1086">
        <v>1</v>
      </c>
      <c r="E1086" s="13">
        <v>42941</v>
      </c>
      <c r="F1086">
        <v>0</v>
      </c>
      <c r="G1086" s="13"/>
      <c r="H1086">
        <v>28.85</v>
      </c>
      <c r="I1086" s="12">
        <v>3.4700000000000002E-2</v>
      </c>
      <c r="J1086" s="12">
        <v>3.4700000000000002E-2</v>
      </c>
      <c r="K1086" s="12">
        <v>3.4700000000000002E-2</v>
      </c>
      <c r="L1086" s="13">
        <v>42966</v>
      </c>
      <c r="M1086" s="12">
        <v>0.70420000000000005</v>
      </c>
      <c r="N1086" s="12">
        <v>0.28570000000000001</v>
      </c>
      <c r="O1086">
        <v>1.48</v>
      </c>
      <c r="P1086">
        <v>0.74</v>
      </c>
      <c r="Q1086">
        <v>0.45</v>
      </c>
      <c r="R1086">
        <v>3</v>
      </c>
      <c r="S1086">
        <v>0.44</v>
      </c>
      <c r="T1086">
        <v>0.59</v>
      </c>
      <c r="U1086">
        <v>0.59</v>
      </c>
      <c r="V1086">
        <v>1.62</v>
      </c>
      <c r="W1086">
        <v>1.42</v>
      </c>
      <c r="X1086">
        <v>16.21</v>
      </c>
      <c r="Y1086">
        <v>1.43</v>
      </c>
      <c r="Z1086">
        <v>-17.329999999999998</v>
      </c>
      <c r="AA1086">
        <v>-50</v>
      </c>
      <c r="AB1086">
        <v>-41.59</v>
      </c>
      <c r="AC1086">
        <v>-120</v>
      </c>
      <c r="AD1086">
        <v>-69.319999999999993</v>
      </c>
      <c r="AE1086">
        <v>-200</v>
      </c>
      <c r="AF1086">
        <v>-103.99</v>
      </c>
      <c r="AG1086">
        <v>-300</v>
      </c>
      <c r="AH1086">
        <v>20</v>
      </c>
      <c r="AI1086">
        <v>19.100000000000001</v>
      </c>
    </row>
    <row r="1087" spans="1:35">
      <c r="A1087">
        <v>8446</v>
      </c>
      <c r="B1087" t="s">
        <v>1124</v>
      </c>
      <c r="C1087" s="12">
        <v>6.9199999999999998E-2</v>
      </c>
      <c r="D1087">
        <v>4.5</v>
      </c>
      <c r="E1087" s="13">
        <v>42928</v>
      </c>
      <c r="F1087">
        <v>0</v>
      </c>
      <c r="H1087">
        <v>114.5</v>
      </c>
      <c r="I1087" s="12">
        <v>3.9300000000000002E-2</v>
      </c>
      <c r="J1087" s="12">
        <v>3.9300000000000002E-2</v>
      </c>
      <c r="K1087" s="12">
        <v>4.07E-2</v>
      </c>
      <c r="L1087" s="13">
        <v>42945</v>
      </c>
      <c r="M1087" s="12">
        <v>0.84750000000000003</v>
      </c>
      <c r="N1087" s="12">
        <v>0.35349999999999998</v>
      </c>
      <c r="O1087">
        <v>4.04</v>
      </c>
      <c r="P1087">
        <v>2.29</v>
      </c>
      <c r="Q1087">
        <v>1.37</v>
      </c>
      <c r="R1087">
        <v>4</v>
      </c>
      <c r="S1087">
        <v>1.1599999999999999</v>
      </c>
      <c r="T1087">
        <v>1.59</v>
      </c>
      <c r="U1087">
        <v>1.5</v>
      </c>
      <c r="V1087">
        <v>4.25</v>
      </c>
      <c r="W1087">
        <v>5.31</v>
      </c>
      <c r="X1087">
        <v>18.77</v>
      </c>
      <c r="Y1087">
        <v>4.83</v>
      </c>
      <c r="Z1087">
        <v>-6.73</v>
      </c>
      <c r="AA1087">
        <v>-77.09</v>
      </c>
      <c r="AB1087">
        <v>-35.200000000000003</v>
      </c>
      <c r="AC1087">
        <v>-402.98</v>
      </c>
      <c r="AD1087">
        <v>-67.72</v>
      </c>
      <c r="AE1087">
        <v>-775.44</v>
      </c>
      <c r="AF1087">
        <v>-108.39</v>
      </c>
      <c r="AG1087">
        <v>-1241.01</v>
      </c>
      <c r="AH1087">
        <v>4.2957999999999998</v>
      </c>
      <c r="AI1087">
        <v>88.92</v>
      </c>
    </row>
    <row r="1088" spans="1:35">
      <c r="A1088">
        <v>4747</v>
      </c>
      <c r="B1088" t="s">
        <v>1125</v>
      </c>
      <c r="C1088" s="12">
        <v>0.20480000000000001</v>
      </c>
      <c r="D1088">
        <v>1.75</v>
      </c>
      <c r="E1088" s="13">
        <v>42913</v>
      </c>
      <c r="F1088">
        <v>0</v>
      </c>
      <c r="G1088" s="13"/>
      <c r="H1088">
        <v>37.9</v>
      </c>
      <c r="I1088" s="12">
        <v>4.6199999999999998E-2</v>
      </c>
      <c r="J1088" s="12">
        <v>4.6199999999999998E-2</v>
      </c>
      <c r="K1088" s="12">
        <v>5.1400000000000001E-2</v>
      </c>
      <c r="L1088" s="13">
        <v>42935</v>
      </c>
      <c r="M1088" s="12">
        <v>0.83330000000000004</v>
      </c>
      <c r="N1088" s="12">
        <v>0.25469999999999998</v>
      </c>
      <c r="O1088">
        <v>2.02</v>
      </c>
      <c r="P1088">
        <v>2</v>
      </c>
      <c r="Q1088">
        <v>1.3</v>
      </c>
      <c r="R1088">
        <v>7</v>
      </c>
      <c r="S1088">
        <v>0.64</v>
      </c>
      <c r="T1088">
        <v>0.54</v>
      </c>
      <c r="U1088">
        <v>0.39</v>
      </c>
      <c r="V1088">
        <v>1.57</v>
      </c>
      <c r="W1088">
        <v>2.1</v>
      </c>
      <c r="X1088">
        <v>17</v>
      </c>
      <c r="Y1088">
        <v>1.39</v>
      </c>
      <c r="Z1088">
        <v>21.83</v>
      </c>
      <c r="AA1088">
        <v>82.74</v>
      </c>
      <c r="AB1088">
        <v>-13.8</v>
      </c>
      <c r="AC1088">
        <v>-52.3</v>
      </c>
      <c r="AD1088">
        <v>-54.52</v>
      </c>
      <c r="AE1088">
        <v>-206.64</v>
      </c>
      <c r="AF1088">
        <v>-105.42</v>
      </c>
      <c r="AG1088">
        <v>-399.56</v>
      </c>
      <c r="AH1088">
        <v>10.367000000000001</v>
      </c>
      <c r="AI1088">
        <v>36.85</v>
      </c>
    </row>
    <row r="1089" spans="1:35">
      <c r="A1089">
        <v>2115</v>
      </c>
      <c r="B1089" t="s">
        <v>1126</v>
      </c>
      <c r="C1089" s="14">
        <v>0</v>
      </c>
      <c r="D1089">
        <v>2.2000000000000002</v>
      </c>
      <c r="E1089" s="13">
        <v>42921</v>
      </c>
      <c r="F1089">
        <v>0</v>
      </c>
      <c r="G1089" s="13"/>
      <c r="H1089">
        <v>55.8</v>
      </c>
      <c r="I1089" s="12">
        <v>3.9399999999999998E-2</v>
      </c>
      <c r="J1089" s="12">
        <v>3.9399999999999998E-2</v>
      </c>
      <c r="K1089" s="12">
        <v>3.9399999999999998E-2</v>
      </c>
      <c r="L1089" s="13">
        <v>42944</v>
      </c>
      <c r="M1089" s="12">
        <v>0.65669999999999995</v>
      </c>
      <c r="N1089" s="12">
        <v>0.21490000000000001</v>
      </c>
      <c r="O1089">
        <v>1.77</v>
      </c>
      <c r="P1089">
        <v>0.88</v>
      </c>
      <c r="Q1089">
        <v>0.53</v>
      </c>
      <c r="R1089">
        <v>3</v>
      </c>
      <c r="S1089">
        <v>0.88</v>
      </c>
      <c r="T1089">
        <v>1.1299999999999999</v>
      </c>
      <c r="U1089">
        <v>1.07</v>
      </c>
      <c r="V1089">
        <v>3.08</v>
      </c>
      <c r="W1089">
        <v>3.35</v>
      </c>
      <c r="X1089">
        <v>14.53</v>
      </c>
      <c r="Y1089">
        <v>2.1</v>
      </c>
      <c r="Z1089">
        <v>-19.71</v>
      </c>
      <c r="AA1089">
        <v>-110</v>
      </c>
      <c r="AB1089">
        <v>-47.31</v>
      </c>
      <c r="AC1089">
        <v>-264</v>
      </c>
      <c r="AD1089">
        <v>-78.849999999999994</v>
      </c>
      <c r="AE1089">
        <v>-440</v>
      </c>
      <c r="AF1089">
        <v>-118.28</v>
      </c>
      <c r="AG1089">
        <v>-660</v>
      </c>
      <c r="AH1089">
        <v>9.0908999999999995</v>
      </c>
      <c r="AI1089">
        <v>42.02</v>
      </c>
    </row>
    <row r="1090" spans="1:35">
      <c r="A1090">
        <v>2734</v>
      </c>
      <c r="B1090" t="s">
        <v>1127</v>
      </c>
      <c r="C1090" s="14">
        <v>0.3387</v>
      </c>
      <c r="D1090">
        <v>0.5</v>
      </c>
      <c r="E1090" s="13">
        <v>42984</v>
      </c>
      <c r="F1090">
        <v>0</v>
      </c>
      <c r="G1090" s="13"/>
      <c r="H1090">
        <v>16.850000000000001</v>
      </c>
      <c r="I1090" s="12">
        <v>2.9700000000000001E-2</v>
      </c>
      <c r="J1090" s="12">
        <v>2.9700000000000001E-2</v>
      </c>
      <c r="K1090" s="12">
        <v>3.5700000000000003E-2</v>
      </c>
      <c r="L1090" s="13">
        <v>43014</v>
      </c>
      <c r="M1090" s="12">
        <v>-1.6129</v>
      </c>
      <c r="N1090" s="12">
        <v>0.24729999999999999</v>
      </c>
      <c r="O1090">
        <v>1.43</v>
      </c>
      <c r="P1090">
        <v>0.82</v>
      </c>
      <c r="Q1090">
        <v>0.49</v>
      </c>
      <c r="R1090">
        <v>4</v>
      </c>
      <c r="S1090">
        <v>-0.16</v>
      </c>
      <c r="T1090">
        <v>-0.14000000000000001</v>
      </c>
      <c r="U1090">
        <v>-0.4</v>
      </c>
      <c r="V1090">
        <v>-0.7</v>
      </c>
      <c r="W1090">
        <v>-0.31</v>
      </c>
      <c r="X1090">
        <v>-19.59</v>
      </c>
      <c r="Y1090">
        <v>0.96</v>
      </c>
      <c r="Z1090">
        <v>32.9</v>
      </c>
      <c r="AA1090">
        <v>55.44</v>
      </c>
      <c r="AB1090">
        <v>8.61</v>
      </c>
      <c r="AC1090">
        <v>14.51</v>
      </c>
      <c r="AD1090">
        <v>-19.149999999999999</v>
      </c>
      <c r="AE1090">
        <v>-32.26</v>
      </c>
      <c r="AF1090">
        <v>-53.84</v>
      </c>
      <c r="AG1090">
        <v>-90.73</v>
      </c>
      <c r="AH1090">
        <v>34.207000000000001</v>
      </c>
      <c r="AI1090">
        <v>11.17</v>
      </c>
    </row>
    <row r="1091" spans="1:35">
      <c r="A1091">
        <v>3558</v>
      </c>
      <c r="B1091" t="s">
        <v>1128</v>
      </c>
      <c r="C1091" s="12">
        <v>0.1434</v>
      </c>
      <c r="D1091">
        <v>13</v>
      </c>
      <c r="E1091" s="13">
        <v>42957</v>
      </c>
      <c r="F1091">
        <v>0</v>
      </c>
      <c r="G1091" s="13"/>
      <c r="H1091">
        <v>155.5</v>
      </c>
      <c r="I1091" s="12">
        <v>8.3599999999999994E-2</v>
      </c>
      <c r="J1091" s="12">
        <v>8.3599999999999994E-2</v>
      </c>
      <c r="K1091" s="12">
        <v>9.01E-2</v>
      </c>
      <c r="L1091" s="13">
        <v>42983</v>
      </c>
      <c r="M1091" s="12">
        <v>0.78310000000000002</v>
      </c>
      <c r="N1091" s="12">
        <v>0.40289999999999998</v>
      </c>
      <c r="O1091">
        <v>9.52</v>
      </c>
      <c r="P1091">
        <v>6.26</v>
      </c>
      <c r="Q1091">
        <v>4.47</v>
      </c>
      <c r="R1091">
        <v>9</v>
      </c>
      <c r="S1091">
        <v>3.21</v>
      </c>
      <c r="T1091">
        <v>3.22</v>
      </c>
      <c r="U1091">
        <v>2.3199999999999998</v>
      </c>
      <c r="V1091">
        <v>8.75</v>
      </c>
      <c r="W1091">
        <v>16.600000000000001</v>
      </c>
      <c r="X1091">
        <v>13.62</v>
      </c>
      <c r="Y1091">
        <v>3.07</v>
      </c>
      <c r="Z1091">
        <v>15.14</v>
      </c>
      <c r="AA1091">
        <v>235.5</v>
      </c>
      <c r="AB1091">
        <v>-47.57</v>
      </c>
      <c r="AC1091">
        <v>-739.75</v>
      </c>
      <c r="AD1091">
        <v>-119.25</v>
      </c>
      <c r="AE1091">
        <v>-1854.32</v>
      </c>
      <c r="AF1091">
        <v>-208.84</v>
      </c>
      <c r="AG1091">
        <v>-3247.53</v>
      </c>
      <c r="AH1091">
        <v>1.4355</v>
      </c>
      <c r="AI1091">
        <v>266.10000000000002</v>
      </c>
    </row>
    <row r="1092" spans="1:35">
      <c r="A1092">
        <v>2929</v>
      </c>
      <c r="B1092" t="s">
        <v>1129</v>
      </c>
      <c r="C1092" s="12">
        <v>0</v>
      </c>
      <c r="D1092">
        <v>5.44561882</v>
      </c>
      <c r="E1092" s="13">
        <v>43063</v>
      </c>
      <c r="F1092">
        <v>1.98022502</v>
      </c>
      <c r="G1092" s="13">
        <v>43063</v>
      </c>
      <c r="H1092">
        <v>105</v>
      </c>
      <c r="I1092" s="12">
        <v>5.1900000000000002E-2</v>
      </c>
      <c r="J1092" s="12">
        <v>7.0699999999999999E-2</v>
      </c>
      <c r="K1092" s="12">
        <v>7.0699999999999999E-2</v>
      </c>
      <c r="L1092" s="13">
        <v>43092</v>
      </c>
      <c r="M1092" s="12">
        <v>0.51570000000000005</v>
      </c>
      <c r="N1092" s="12">
        <v>0</v>
      </c>
      <c r="O1092">
        <v>6.5</v>
      </c>
      <c r="P1092">
        <v>3.25</v>
      </c>
      <c r="Q1092">
        <v>1.95</v>
      </c>
      <c r="R1092">
        <v>3</v>
      </c>
      <c r="S1092">
        <v>3.75</v>
      </c>
      <c r="T1092">
        <v>4.92</v>
      </c>
      <c r="U1092">
        <v>0.64</v>
      </c>
      <c r="V1092">
        <v>9.31</v>
      </c>
      <c r="W1092">
        <v>14.4</v>
      </c>
      <c r="X1092">
        <v>10.039999999999999</v>
      </c>
      <c r="Y1092">
        <v>1.97</v>
      </c>
      <c r="Z1092">
        <v>-35.36</v>
      </c>
      <c r="AA1092">
        <v>-371.29</v>
      </c>
      <c r="AB1092">
        <v>-84.87</v>
      </c>
      <c r="AC1092">
        <v>-891.1</v>
      </c>
      <c r="AD1092">
        <v>-141.44</v>
      </c>
      <c r="AE1092">
        <v>-1485.17</v>
      </c>
      <c r="AF1092">
        <v>-212.17</v>
      </c>
      <c r="AG1092">
        <v>-2227.75</v>
      </c>
      <c r="AH1092">
        <v>2.6932999999999998</v>
      </c>
      <c r="AI1092">
        <v>141.83000000000001</v>
      </c>
    </row>
    <row r="1093" spans="1:35">
      <c r="A1093">
        <v>4953</v>
      </c>
      <c r="B1093" t="s">
        <v>1130</v>
      </c>
      <c r="C1093" s="12">
        <v>9.8000000000000004E-2</v>
      </c>
      <c r="D1093">
        <v>1.02446864</v>
      </c>
      <c r="E1093" s="13">
        <v>43015</v>
      </c>
      <c r="F1093">
        <v>0</v>
      </c>
      <c r="G1093" s="13"/>
      <c r="H1093">
        <v>21.5</v>
      </c>
      <c r="I1093" s="12">
        <v>4.7600000000000003E-2</v>
      </c>
      <c r="J1093" s="12">
        <v>4.7600000000000003E-2</v>
      </c>
      <c r="K1093" s="12">
        <v>5.0099999999999999E-2</v>
      </c>
      <c r="L1093" s="13">
        <v>43036</v>
      </c>
      <c r="M1093" s="12">
        <v>2.8456999999999999</v>
      </c>
      <c r="N1093" s="12">
        <v>0.2964</v>
      </c>
      <c r="O1093">
        <v>1.2</v>
      </c>
      <c r="P1093">
        <v>0.8</v>
      </c>
      <c r="Q1093">
        <v>0.48</v>
      </c>
      <c r="R1093">
        <v>6</v>
      </c>
      <c r="S1093">
        <v>0.3</v>
      </c>
      <c r="T1093">
        <v>0.26</v>
      </c>
      <c r="U1093">
        <v>0.34</v>
      </c>
      <c r="V1093">
        <v>0.9</v>
      </c>
      <c r="W1093">
        <v>0.36</v>
      </c>
      <c r="X1093">
        <v>-119.44</v>
      </c>
      <c r="Y1093">
        <v>0.97</v>
      </c>
      <c r="Z1093">
        <v>-1.64</v>
      </c>
      <c r="AA1093">
        <v>-3.53</v>
      </c>
      <c r="AB1093">
        <v>-36.630000000000003</v>
      </c>
      <c r="AC1093">
        <v>-78.760000000000005</v>
      </c>
      <c r="AD1093">
        <v>-76.62</v>
      </c>
      <c r="AE1093">
        <v>-164.73</v>
      </c>
      <c r="AF1093">
        <v>-126.61</v>
      </c>
      <c r="AG1093">
        <v>-272.2</v>
      </c>
      <c r="AH1093">
        <v>18.610399999999998</v>
      </c>
      <c r="AI1093">
        <v>20.53</v>
      </c>
    </row>
    <row r="1094" spans="1:35">
      <c r="A1094">
        <v>1340</v>
      </c>
      <c r="B1094" t="s">
        <v>1131</v>
      </c>
      <c r="C1094" s="14">
        <v>0</v>
      </c>
      <c r="D1094">
        <v>1</v>
      </c>
      <c r="E1094" s="13">
        <v>42969</v>
      </c>
      <c r="F1094">
        <v>0</v>
      </c>
      <c r="G1094" s="13"/>
      <c r="H1094">
        <v>56.8</v>
      </c>
      <c r="I1094" s="12">
        <v>1.7600000000000001E-2</v>
      </c>
      <c r="J1094" s="12">
        <v>1.7600000000000001E-2</v>
      </c>
      <c r="K1094" s="12">
        <v>1.7600000000000001E-2</v>
      </c>
      <c r="L1094" s="13">
        <v>43004</v>
      </c>
      <c r="M1094" s="12">
        <v>0.13320000000000001</v>
      </c>
      <c r="N1094" s="12">
        <v>0</v>
      </c>
      <c r="O1094">
        <v>3.66</v>
      </c>
      <c r="P1094">
        <v>1.84</v>
      </c>
      <c r="Q1094">
        <v>1.1000000000000001</v>
      </c>
      <c r="R1094">
        <v>3</v>
      </c>
      <c r="S1094">
        <v>1.51</v>
      </c>
      <c r="T1094">
        <v>2.37</v>
      </c>
      <c r="U1094">
        <v>2.1800000000000002</v>
      </c>
      <c r="V1094">
        <v>6.06</v>
      </c>
      <c r="W1094">
        <v>7.51</v>
      </c>
      <c r="X1094">
        <v>7.09</v>
      </c>
      <c r="Y1094">
        <v>1.1100000000000001</v>
      </c>
      <c r="Z1094">
        <v>-8.8000000000000007</v>
      </c>
      <c r="AA1094">
        <v>-50</v>
      </c>
      <c r="AB1094">
        <v>-21.13</v>
      </c>
      <c r="AC1094">
        <v>-120</v>
      </c>
      <c r="AD1094">
        <v>-35.21</v>
      </c>
      <c r="AE1094">
        <v>-200</v>
      </c>
      <c r="AF1094">
        <v>-52.82</v>
      </c>
      <c r="AG1094">
        <v>-300</v>
      </c>
      <c r="AH1094">
        <v>20</v>
      </c>
      <c r="AI1094">
        <v>19.100000000000001</v>
      </c>
    </row>
    <row r="1095" spans="1:35">
      <c r="A1095">
        <v>1262</v>
      </c>
      <c r="B1095" t="s">
        <v>1132</v>
      </c>
      <c r="C1095" s="12">
        <v>0</v>
      </c>
      <c r="D1095">
        <v>5</v>
      </c>
      <c r="E1095" s="13">
        <v>42998</v>
      </c>
      <c r="F1095">
        <v>0</v>
      </c>
      <c r="G1095" s="13"/>
      <c r="H1095">
        <v>168.5</v>
      </c>
      <c r="I1095" s="12">
        <v>2.9700000000000001E-2</v>
      </c>
      <c r="J1095" s="12">
        <v>2.9700000000000001E-2</v>
      </c>
      <c r="K1095" s="12">
        <v>2.9700000000000001E-2</v>
      </c>
      <c r="L1095" s="13">
        <v>43033</v>
      </c>
      <c r="M1095" s="12">
        <v>0.47570000000000001</v>
      </c>
      <c r="N1095" s="12">
        <v>0</v>
      </c>
      <c r="O1095">
        <v>3.66</v>
      </c>
      <c r="P1095">
        <v>1.84</v>
      </c>
      <c r="Q1095">
        <v>1.1000000000000001</v>
      </c>
      <c r="R1095">
        <v>3</v>
      </c>
      <c r="S1095">
        <v>2.65</v>
      </c>
      <c r="T1095">
        <v>3.06</v>
      </c>
      <c r="U1095">
        <v>2.98</v>
      </c>
      <c r="V1095">
        <v>8.69</v>
      </c>
      <c r="W1095">
        <v>10.51</v>
      </c>
      <c r="X1095">
        <v>14.73</v>
      </c>
      <c r="Y1095">
        <v>2.5299999999999998</v>
      </c>
      <c r="Z1095">
        <v>-14.84</v>
      </c>
      <c r="AA1095">
        <v>-250</v>
      </c>
      <c r="AB1095">
        <v>-35.61</v>
      </c>
      <c r="AC1095">
        <v>-600</v>
      </c>
      <c r="AD1095">
        <v>-59.35</v>
      </c>
      <c r="AE1095">
        <v>-1000</v>
      </c>
      <c r="AF1095">
        <v>-89.02</v>
      </c>
      <c r="AG1095">
        <v>-1500</v>
      </c>
      <c r="AH1095">
        <v>4</v>
      </c>
      <c r="AI1095">
        <v>95.5</v>
      </c>
    </row>
    <row r="1096" spans="1:35">
      <c r="A1096">
        <v>5287</v>
      </c>
      <c r="B1096" t="s">
        <v>1133</v>
      </c>
      <c r="C1096" s="12">
        <v>0.2051</v>
      </c>
      <c r="D1096">
        <v>12</v>
      </c>
      <c r="E1096" s="13">
        <v>43012</v>
      </c>
      <c r="F1096">
        <v>0.32063491999999999</v>
      </c>
      <c r="G1096" s="13">
        <v>43012</v>
      </c>
      <c r="H1096">
        <v>214</v>
      </c>
      <c r="I1096" s="12">
        <v>5.6099999999999997E-2</v>
      </c>
      <c r="J1096" s="12">
        <v>5.7599999999999998E-2</v>
      </c>
      <c r="K1096" s="12">
        <v>6.4199999999999993E-2</v>
      </c>
      <c r="L1096" s="13">
        <v>43039</v>
      </c>
      <c r="M1096" s="12">
        <v>1.0132000000000001</v>
      </c>
      <c r="N1096" s="12">
        <v>0.1656</v>
      </c>
      <c r="O1096">
        <v>14.44</v>
      </c>
      <c r="P1096">
        <v>8.83</v>
      </c>
      <c r="Q1096">
        <v>5.3</v>
      </c>
      <c r="R1096">
        <v>4</v>
      </c>
      <c r="S1096">
        <v>2.39</v>
      </c>
      <c r="T1096">
        <v>3.68</v>
      </c>
      <c r="U1096">
        <v>3.72</v>
      </c>
      <c r="V1096">
        <v>9.7899999999999991</v>
      </c>
      <c r="W1096">
        <v>12.16</v>
      </c>
      <c r="X1096">
        <v>16.25</v>
      </c>
      <c r="Y1096">
        <v>5.0999999999999996</v>
      </c>
      <c r="Z1096">
        <v>27.3</v>
      </c>
      <c r="AA1096">
        <v>584.28</v>
      </c>
      <c r="AB1096">
        <v>-17.13</v>
      </c>
      <c r="AC1096">
        <v>-366.61</v>
      </c>
      <c r="AD1096">
        <v>-67.91</v>
      </c>
      <c r="AE1096">
        <v>-1453.34</v>
      </c>
      <c r="AF1096">
        <v>-131.38999999999999</v>
      </c>
      <c r="AG1096">
        <v>-2811.75</v>
      </c>
      <c r="AH1096">
        <v>1.4722999999999999</v>
      </c>
      <c r="AI1096">
        <v>259.45999999999998</v>
      </c>
    </row>
    <row r="1097" spans="1:35">
      <c r="A1097">
        <v>5285</v>
      </c>
      <c r="B1097" t="s">
        <v>1134</v>
      </c>
      <c r="C1097" s="12">
        <v>9.6699999999999994E-2</v>
      </c>
      <c r="D1097">
        <v>1.8</v>
      </c>
      <c r="E1097" s="13">
        <v>42958</v>
      </c>
      <c r="F1097">
        <v>0</v>
      </c>
      <c r="G1097" s="13"/>
      <c r="H1097">
        <v>37.200000000000003</v>
      </c>
      <c r="I1097" s="12">
        <v>4.8399999999999999E-2</v>
      </c>
      <c r="J1097" s="12">
        <v>4.8399999999999999E-2</v>
      </c>
      <c r="K1097" s="12">
        <v>5.0799999999999998E-2</v>
      </c>
      <c r="L1097" s="13">
        <v>42988</v>
      </c>
      <c r="M1097" s="12">
        <v>0.8</v>
      </c>
      <c r="N1097" s="12">
        <v>0.23719999999999999</v>
      </c>
      <c r="O1097">
        <v>2.2599999999999998</v>
      </c>
      <c r="P1097">
        <v>1.47</v>
      </c>
      <c r="Q1097">
        <v>0.88</v>
      </c>
      <c r="R1097">
        <v>5</v>
      </c>
      <c r="S1097">
        <v>0.39</v>
      </c>
      <c r="T1097">
        <v>0.33</v>
      </c>
      <c r="U1097">
        <v>0.53</v>
      </c>
      <c r="V1097">
        <v>1.25</v>
      </c>
      <c r="W1097">
        <v>2.25</v>
      </c>
      <c r="X1097">
        <v>23.54</v>
      </c>
      <c r="Y1097">
        <v>1.84</v>
      </c>
      <c r="Z1097">
        <v>-1.97</v>
      </c>
      <c r="AA1097">
        <v>-7.32</v>
      </c>
      <c r="AB1097">
        <v>-37.479999999999997</v>
      </c>
      <c r="AC1097">
        <v>-139.41</v>
      </c>
      <c r="AD1097">
        <v>-78.06</v>
      </c>
      <c r="AE1097">
        <v>-290.38</v>
      </c>
      <c r="AF1097">
        <v>-128.78</v>
      </c>
      <c r="AG1097">
        <v>-479.08</v>
      </c>
      <c r="AH1097">
        <v>10.598699999999999</v>
      </c>
      <c r="AI1097">
        <v>36.04</v>
      </c>
    </row>
    <row r="1098" spans="1:35">
      <c r="A1098">
        <v>6411</v>
      </c>
      <c r="B1098" t="s">
        <v>1135</v>
      </c>
      <c r="C1098" s="12">
        <v>0.20369999999999999</v>
      </c>
      <c r="D1098">
        <v>1.8</v>
      </c>
      <c r="E1098" s="13">
        <v>42942</v>
      </c>
      <c r="F1098">
        <v>0</v>
      </c>
      <c r="G1098" s="13"/>
      <c r="H1098">
        <v>70.599999999999994</v>
      </c>
      <c r="I1098" s="12">
        <v>2.5499999999999998E-2</v>
      </c>
      <c r="J1098" s="12">
        <v>2.5499999999999998E-2</v>
      </c>
      <c r="K1098" s="12">
        <v>2.8400000000000002E-2</v>
      </c>
      <c r="L1098" s="13">
        <v>42972</v>
      </c>
      <c r="M1098" s="12">
        <v>0.60399999999999998</v>
      </c>
      <c r="N1098" s="12">
        <v>0.11849999999999999</v>
      </c>
      <c r="O1098">
        <v>1.6</v>
      </c>
      <c r="P1098">
        <v>1.05</v>
      </c>
      <c r="Q1098">
        <v>0.63</v>
      </c>
      <c r="R1098">
        <v>4</v>
      </c>
      <c r="S1098">
        <v>0.63</v>
      </c>
      <c r="T1098">
        <v>0.94</v>
      </c>
      <c r="U1098">
        <v>0.87</v>
      </c>
      <c r="V1098">
        <v>2.44</v>
      </c>
      <c r="W1098">
        <v>2.98</v>
      </c>
      <c r="X1098">
        <v>18.88</v>
      </c>
      <c r="Y1098">
        <v>3.26</v>
      </c>
      <c r="Z1098">
        <v>11.92</v>
      </c>
      <c r="AA1098">
        <v>84.16</v>
      </c>
      <c r="AB1098">
        <v>-7.74</v>
      </c>
      <c r="AC1098">
        <v>-54.67</v>
      </c>
      <c r="AD1098">
        <v>-30.22</v>
      </c>
      <c r="AE1098">
        <v>-213.34</v>
      </c>
      <c r="AF1098">
        <v>-58.31</v>
      </c>
      <c r="AG1098">
        <v>-411.67</v>
      </c>
      <c r="AH1098">
        <v>10.084099999999999</v>
      </c>
      <c r="AI1098">
        <v>37.880000000000003</v>
      </c>
    </row>
    <row r="1099" spans="1:35">
      <c r="A1099">
        <v>3141</v>
      </c>
      <c r="B1099" t="s">
        <v>1136</v>
      </c>
      <c r="C1099" s="14">
        <v>0.183</v>
      </c>
      <c r="D1099">
        <v>0.31</v>
      </c>
      <c r="E1099" s="13">
        <v>42930</v>
      </c>
      <c r="F1099">
        <v>0</v>
      </c>
      <c r="G1099" s="13"/>
      <c r="H1099">
        <v>36.299999999999997</v>
      </c>
      <c r="I1099" s="14">
        <v>8.5000000000000006E-3</v>
      </c>
      <c r="J1099" s="14">
        <v>8.5000000000000006E-3</v>
      </c>
      <c r="K1099" s="14">
        <v>9.4000000000000004E-3</v>
      </c>
      <c r="L1099" s="13">
        <v>42957</v>
      </c>
      <c r="M1099" s="12">
        <v>0.3523</v>
      </c>
      <c r="N1099" s="12">
        <v>7.6600000000000001E-2</v>
      </c>
      <c r="O1099">
        <v>0.52</v>
      </c>
      <c r="P1099">
        <v>0.26</v>
      </c>
      <c r="Q1099">
        <v>0.16</v>
      </c>
      <c r="R1099">
        <v>3</v>
      </c>
      <c r="S1099">
        <v>0.69</v>
      </c>
      <c r="T1099">
        <v>0.9</v>
      </c>
      <c r="U1099">
        <v>0.41</v>
      </c>
      <c r="V1099">
        <v>2</v>
      </c>
      <c r="W1099">
        <v>0.88</v>
      </c>
      <c r="X1099">
        <v>15.92</v>
      </c>
      <c r="Y1099">
        <v>2.4</v>
      </c>
      <c r="Z1099">
        <v>3.15</v>
      </c>
      <c r="AA1099">
        <v>11.45</v>
      </c>
      <c r="AB1099">
        <v>-3.37</v>
      </c>
      <c r="AC1099">
        <v>-12.24</v>
      </c>
      <c r="AD1099">
        <v>-10.83</v>
      </c>
      <c r="AE1099">
        <v>-39.31</v>
      </c>
      <c r="AF1099">
        <v>-20.149999999999999</v>
      </c>
      <c r="AG1099">
        <v>-73.14</v>
      </c>
      <c r="AH1099">
        <v>59.107799999999997</v>
      </c>
      <c r="AI1099">
        <v>6.46</v>
      </c>
    </row>
    <row r="1100" spans="1:35">
      <c r="A1100">
        <v>4977</v>
      </c>
      <c r="B1100" t="s">
        <v>1137</v>
      </c>
      <c r="C1100" s="12">
        <v>0</v>
      </c>
      <c r="D1100">
        <v>4</v>
      </c>
      <c r="E1100" s="13">
        <v>42915</v>
      </c>
      <c r="F1100">
        <v>0.7</v>
      </c>
      <c r="G1100" s="13">
        <v>42915</v>
      </c>
      <c r="H1100">
        <v>84.5</v>
      </c>
      <c r="I1100" s="12">
        <v>4.7300000000000002E-2</v>
      </c>
      <c r="J1100" s="12">
        <v>5.5599999999999997E-2</v>
      </c>
      <c r="K1100" s="12">
        <v>5.5599999999999997E-2</v>
      </c>
      <c r="L1100" s="13">
        <v>42943</v>
      </c>
      <c r="M1100" s="12">
        <v>0.91979999999999995</v>
      </c>
      <c r="N1100" s="12">
        <v>0.2374</v>
      </c>
      <c r="O1100">
        <v>4.5999999999999996</v>
      </c>
      <c r="P1100">
        <v>2.63</v>
      </c>
      <c r="Q1100">
        <v>1.58</v>
      </c>
      <c r="R1100">
        <v>4</v>
      </c>
      <c r="S1100">
        <v>1.48</v>
      </c>
      <c r="T1100">
        <v>1.51</v>
      </c>
      <c r="U1100">
        <v>1.17</v>
      </c>
      <c r="V1100">
        <v>4.16</v>
      </c>
      <c r="W1100">
        <v>5.1100000000000003</v>
      </c>
      <c r="X1100">
        <v>15.62</v>
      </c>
      <c r="Y1100">
        <v>3.4</v>
      </c>
      <c r="Z1100">
        <v>-27.81</v>
      </c>
      <c r="AA1100">
        <v>-235</v>
      </c>
      <c r="AB1100">
        <v>-66.75</v>
      </c>
      <c r="AC1100">
        <v>-564</v>
      </c>
      <c r="AD1100">
        <v>-111.24</v>
      </c>
      <c r="AE1100">
        <v>-940</v>
      </c>
      <c r="AF1100">
        <v>-166.86</v>
      </c>
      <c r="AG1100">
        <v>-1410</v>
      </c>
      <c r="AH1100">
        <v>4.2553000000000001</v>
      </c>
      <c r="AI1100">
        <v>89.77</v>
      </c>
    </row>
    <row r="1101" spans="1:35">
      <c r="A1101">
        <v>3706</v>
      </c>
      <c r="B1101" t="s">
        <v>1138</v>
      </c>
      <c r="C1101" s="12">
        <v>0.1447</v>
      </c>
      <c r="D1101">
        <v>1.5924224</v>
      </c>
      <c r="E1101" s="13">
        <v>42980</v>
      </c>
      <c r="F1101">
        <v>0.39810559000000001</v>
      </c>
      <c r="G1101" s="13">
        <v>42980</v>
      </c>
      <c r="H1101">
        <v>32.4</v>
      </c>
      <c r="I1101" s="12">
        <v>4.9099999999999998E-2</v>
      </c>
      <c r="J1101" s="12">
        <v>6.1400000000000003E-2</v>
      </c>
      <c r="K1101" s="12">
        <v>6.6199999999999995E-2</v>
      </c>
      <c r="L1101" s="13">
        <v>43013</v>
      </c>
      <c r="M1101" s="12">
        <v>0.85799999999999998</v>
      </c>
      <c r="N1101" s="12">
        <v>0.2452</v>
      </c>
      <c r="O1101">
        <v>1.0900000000000001</v>
      </c>
      <c r="P1101">
        <v>0.55000000000000004</v>
      </c>
      <c r="Q1101">
        <v>0.33</v>
      </c>
      <c r="R1101">
        <v>3</v>
      </c>
      <c r="S1101">
        <v>0.22</v>
      </c>
      <c r="T1101">
        <v>0.81</v>
      </c>
      <c r="U1101">
        <v>1.01</v>
      </c>
      <c r="V1101">
        <v>2.04</v>
      </c>
      <c r="W1101">
        <v>2.3199999999999998</v>
      </c>
      <c r="X1101">
        <v>13.61</v>
      </c>
      <c r="Y1101">
        <v>0.77</v>
      </c>
      <c r="Z1101">
        <v>11.51</v>
      </c>
      <c r="AA1101">
        <v>37.29</v>
      </c>
      <c r="AB1101">
        <v>-34.61</v>
      </c>
      <c r="AC1101">
        <v>-112.13</v>
      </c>
      <c r="AD1101">
        <v>-87.31</v>
      </c>
      <c r="AE1101">
        <v>-282.89</v>
      </c>
      <c r="AF1101">
        <v>-153.19</v>
      </c>
      <c r="AG1101">
        <v>-496.35</v>
      </c>
      <c r="AH1101">
        <v>9.3696999999999999</v>
      </c>
      <c r="AI1101">
        <v>40.770000000000003</v>
      </c>
    </row>
    <row r="1102" spans="1:35">
      <c r="A1102">
        <v>6414</v>
      </c>
      <c r="B1102" t="s">
        <v>1139</v>
      </c>
      <c r="C1102" s="12">
        <v>0.20530000000000001</v>
      </c>
      <c r="D1102">
        <v>9</v>
      </c>
      <c r="E1102" s="13">
        <v>42906</v>
      </c>
      <c r="F1102">
        <v>0</v>
      </c>
      <c r="G1102" s="13"/>
      <c r="H1102">
        <v>451</v>
      </c>
      <c r="I1102" s="12">
        <v>0.02</v>
      </c>
      <c r="J1102" s="12">
        <v>0.02</v>
      </c>
      <c r="K1102" s="12">
        <v>2.2200000000000001E-2</v>
      </c>
      <c r="L1102" s="13">
        <v>42935</v>
      </c>
      <c r="M1102" s="12">
        <v>0.71599999999999997</v>
      </c>
      <c r="N1102" s="12">
        <v>0.36680000000000001</v>
      </c>
      <c r="O1102">
        <v>7</v>
      </c>
      <c r="P1102">
        <v>3.98</v>
      </c>
      <c r="Q1102">
        <v>2.38</v>
      </c>
      <c r="R1102">
        <v>4</v>
      </c>
      <c r="S1102">
        <v>3.28</v>
      </c>
      <c r="T1102">
        <v>3.78</v>
      </c>
      <c r="U1102">
        <v>3.5</v>
      </c>
      <c r="V1102">
        <v>10.56</v>
      </c>
      <c r="W1102">
        <v>12.57</v>
      </c>
      <c r="X1102">
        <v>33.659999999999997</v>
      </c>
      <c r="Y1102">
        <v>5.77</v>
      </c>
      <c r="Z1102">
        <v>9.48</v>
      </c>
      <c r="AA1102">
        <v>427.66</v>
      </c>
      <c r="AB1102">
        <v>-5.92</v>
      </c>
      <c r="AC1102">
        <v>-267.01</v>
      </c>
      <c r="AD1102">
        <v>-23.52</v>
      </c>
      <c r="AE1102">
        <v>-1060.92</v>
      </c>
      <c r="AF1102">
        <v>-45.53</v>
      </c>
      <c r="AG1102">
        <v>-2053.31</v>
      </c>
      <c r="AH1102">
        <v>2.0152999999999999</v>
      </c>
      <c r="AI1102">
        <v>189.55</v>
      </c>
    </row>
    <row r="1103" spans="1:35">
      <c r="A1103">
        <v>3684</v>
      </c>
      <c r="B1103" t="s">
        <v>1140</v>
      </c>
      <c r="C1103" s="14">
        <v>0.21929999999999999</v>
      </c>
      <c r="D1103">
        <v>2.5</v>
      </c>
      <c r="E1103" s="13">
        <v>42928</v>
      </c>
      <c r="F1103">
        <v>1.5</v>
      </c>
      <c r="G1103" s="13">
        <v>42928</v>
      </c>
      <c r="H1103">
        <v>35.75</v>
      </c>
      <c r="I1103" s="12">
        <v>6.9900000000000004E-2</v>
      </c>
      <c r="J1103" s="12">
        <v>0.1119</v>
      </c>
      <c r="K1103" s="12">
        <v>0.12570000000000001</v>
      </c>
      <c r="L1103" s="13">
        <v>42951</v>
      </c>
      <c r="M1103" s="12">
        <v>0.78280000000000005</v>
      </c>
      <c r="N1103" s="12">
        <v>0.36059999999999998</v>
      </c>
      <c r="O1103">
        <v>3</v>
      </c>
      <c r="P1103">
        <v>2.33</v>
      </c>
      <c r="Q1103">
        <v>1.57</v>
      </c>
      <c r="R1103">
        <v>7</v>
      </c>
      <c r="S1103">
        <v>0.56999999999999995</v>
      </c>
      <c r="T1103">
        <v>0.78</v>
      </c>
      <c r="U1103">
        <v>0.55000000000000004</v>
      </c>
      <c r="V1103">
        <v>1.9</v>
      </c>
      <c r="W1103">
        <v>5.1100000000000003</v>
      </c>
      <c r="X1103">
        <v>11.76</v>
      </c>
      <c r="Y1103">
        <v>2.12</v>
      </c>
      <c r="Z1103">
        <v>60.61</v>
      </c>
      <c r="AA1103">
        <v>216.67</v>
      </c>
      <c r="AB1103">
        <v>-26.3</v>
      </c>
      <c r="AC1103">
        <v>-94.03</v>
      </c>
      <c r="AD1103">
        <v>-125.63</v>
      </c>
      <c r="AE1103">
        <v>-449.12</v>
      </c>
      <c r="AF1103">
        <v>-249.78</v>
      </c>
      <c r="AG1103">
        <v>-892.98</v>
      </c>
      <c r="AH1103">
        <v>4.5058999999999996</v>
      </c>
      <c r="AI1103">
        <v>84.78</v>
      </c>
    </row>
    <row r="1104" spans="1:35">
      <c r="A1104">
        <v>6409</v>
      </c>
      <c r="B1104" t="s">
        <v>1141</v>
      </c>
      <c r="C1104" s="12">
        <v>0.1366</v>
      </c>
      <c r="D1104">
        <v>15.00363207</v>
      </c>
      <c r="E1104" s="13">
        <v>42971</v>
      </c>
      <c r="F1104">
        <v>0.50012214499999996</v>
      </c>
      <c r="G1104" s="13">
        <v>42971</v>
      </c>
      <c r="H1104">
        <v>425</v>
      </c>
      <c r="I1104" s="12">
        <v>3.5299999999999998E-2</v>
      </c>
      <c r="J1104" s="12">
        <v>3.6499999999999998E-2</v>
      </c>
      <c r="K1104" s="12">
        <v>3.9199999999999999E-2</v>
      </c>
      <c r="L1104" s="13">
        <v>43022</v>
      </c>
      <c r="M1104" s="12">
        <v>0.81379999999999997</v>
      </c>
      <c r="N1104" s="12">
        <v>0.28160000000000002</v>
      </c>
      <c r="O1104">
        <v>11.53</v>
      </c>
      <c r="P1104">
        <v>7.01</v>
      </c>
      <c r="Q1104">
        <v>4.21</v>
      </c>
      <c r="R1104">
        <v>4</v>
      </c>
      <c r="S1104">
        <v>4.4400000000000004</v>
      </c>
      <c r="T1104">
        <v>5.31</v>
      </c>
      <c r="U1104">
        <v>4.22</v>
      </c>
      <c r="V1104">
        <v>13.97</v>
      </c>
      <c r="W1104">
        <v>19.05</v>
      </c>
      <c r="X1104">
        <v>23.42</v>
      </c>
      <c r="Y1104">
        <v>7.8</v>
      </c>
      <c r="Z1104">
        <v>5.43</v>
      </c>
      <c r="AA1104">
        <v>230.77</v>
      </c>
      <c r="AB1104">
        <v>-21.85</v>
      </c>
      <c r="AC1104">
        <v>-928.61</v>
      </c>
      <c r="AD1104">
        <v>-53.03</v>
      </c>
      <c r="AE1104">
        <v>-2253.63</v>
      </c>
      <c r="AF1104">
        <v>-92</v>
      </c>
      <c r="AG1104">
        <v>-3909.89</v>
      </c>
      <c r="AH1104">
        <v>1.2075</v>
      </c>
      <c r="AI1104">
        <v>316.35000000000002</v>
      </c>
    </row>
    <row r="1105" spans="1:35">
      <c r="A1105">
        <v>8150</v>
      </c>
      <c r="B1105" t="s">
        <v>1142</v>
      </c>
      <c r="C1105" s="12">
        <v>0.27339999999999998</v>
      </c>
      <c r="D1105">
        <v>2</v>
      </c>
      <c r="E1105" s="13"/>
      <c r="F1105">
        <v>0</v>
      </c>
      <c r="G1105" s="13"/>
      <c r="H1105">
        <v>25.05</v>
      </c>
      <c r="I1105" s="12">
        <v>7.9799999999999996E-2</v>
      </c>
      <c r="J1105" s="12">
        <v>7.9799999999999996E-2</v>
      </c>
      <c r="K1105" s="12">
        <v>9.2499999999999999E-2</v>
      </c>
      <c r="L1105" s="13"/>
      <c r="M1105" s="12">
        <v>0.78739999999999999</v>
      </c>
      <c r="N1105" s="12">
        <v>1.0500000000000001E-2</v>
      </c>
      <c r="O1105">
        <v>1.81</v>
      </c>
      <c r="P1105">
        <v>0.99</v>
      </c>
      <c r="Q1105">
        <v>0.59</v>
      </c>
      <c r="R1105">
        <v>4</v>
      </c>
      <c r="S1105">
        <v>0.4</v>
      </c>
      <c r="T1105">
        <v>0.37</v>
      </c>
      <c r="U1105">
        <v>0.3</v>
      </c>
      <c r="V1105">
        <v>1.07</v>
      </c>
      <c r="W1105">
        <v>2.54</v>
      </c>
      <c r="X1105">
        <v>13.99</v>
      </c>
      <c r="Y1105">
        <v>1.32</v>
      </c>
      <c r="Z1105">
        <v>63.76</v>
      </c>
      <c r="AA1105">
        <v>159.72999999999999</v>
      </c>
      <c r="AB1105">
        <v>0.24</v>
      </c>
      <c r="AC1105">
        <v>0.59</v>
      </c>
      <c r="AD1105">
        <v>-72.37</v>
      </c>
      <c r="AE1105">
        <v>-181.28</v>
      </c>
      <c r="AF1105">
        <v>-163.12</v>
      </c>
      <c r="AG1105">
        <v>-408.62</v>
      </c>
      <c r="AH1105">
        <v>8.7973999999999997</v>
      </c>
      <c r="AI1105">
        <v>43.42</v>
      </c>
    </row>
    <row r="1106" spans="1:35">
      <c r="A1106">
        <v>8454</v>
      </c>
      <c r="B1106" t="s">
        <v>1143</v>
      </c>
      <c r="C1106" s="12">
        <v>0.20480000000000001</v>
      </c>
      <c r="D1106">
        <v>7</v>
      </c>
      <c r="E1106" s="13">
        <v>42861</v>
      </c>
      <c r="F1106">
        <v>0</v>
      </c>
      <c r="G1106" s="13"/>
      <c r="H1106">
        <v>200</v>
      </c>
      <c r="I1106" s="12">
        <v>3.5000000000000003E-2</v>
      </c>
      <c r="J1106" s="12">
        <v>3.5000000000000003E-2</v>
      </c>
      <c r="K1106" s="12">
        <v>3.9E-2</v>
      </c>
      <c r="L1106" s="13">
        <v>42886</v>
      </c>
      <c r="M1106" s="12">
        <v>0.93579999999999997</v>
      </c>
      <c r="N1106" s="12">
        <v>0.65139999999999998</v>
      </c>
      <c r="O1106">
        <v>2.33</v>
      </c>
      <c r="P1106">
        <v>1.17</v>
      </c>
      <c r="Q1106">
        <v>0.7</v>
      </c>
      <c r="R1106">
        <v>1</v>
      </c>
      <c r="S1106">
        <v>2.4500000000000002</v>
      </c>
      <c r="T1106">
        <v>2.12</v>
      </c>
      <c r="U1106">
        <v>1.8</v>
      </c>
      <c r="V1106">
        <v>6.37</v>
      </c>
      <c r="W1106">
        <v>7.48</v>
      </c>
      <c r="X1106">
        <v>23.67</v>
      </c>
      <c r="Y1106">
        <v>4.84</v>
      </c>
      <c r="Z1106">
        <v>16.55</v>
      </c>
      <c r="AA1106">
        <v>330.96</v>
      </c>
      <c r="AB1106">
        <v>-10.46</v>
      </c>
      <c r="AC1106">
        <v>-209.22</v>
      </c>
      <c r="AD1106">
        <v>-41.33</v>
      </c>
      <c r="AE1106">
        <v>-826.56</v>
      </c>
      <c r="AF1106">
        <v>-79.91</v>
      </c>
      <c r="AG1106">
        <v>-1598.24</v>
      </c>
      <c r="AH1106">
        <v>2.5916999999999999</v>
      </c>
      <c r="AI1106">
        <v>147.38999999999999</v>
      </c>
    </row>
    <row r="1107" spans="1:35">
      <c r="A1107">
        <v>4175</v>
      </c>
      <c r="B1107" t="s">
        <v>1144</v>
      </c>
      <c r="C1107" s="12">
        <v>0.23810000000000001</v>
      </c>
      <c r="D1107">
        <v>4</v>
      </c>
      <c r="E1107" s="13">
        <v>42916</v>
      </c>
      <c r="F1107">
        <v>0</v>
      </c>
      <c r="G1107" s="13"/>
      <c r="H1107">
        <v>78</v>
      </c>
      <c r="I1107" s="12">
        <v>5.1299999999999998E-2</v>
      </c>
      <c r="J1107" s="12">
        <v>5.1299999999999998E-2</v>
      </c>
      <c r="K1107" s="12">
        <v>5.8200000000000002E-2</v>
      </c>
      <c r="L1107" s="13">
        <v>42938</v>
      </c>
      <c r="M1107" s="12">
        <v>0.82820000000000005</v>
      </c>
      <c r="N1107" s="12">
        <v>0.4355</v>
      </c>
      <c r="O1107">
        <v>3.57</v>
      </c>
      <c r="P1107">
        <v>2.16</v>
      </c>
      <c r="Q1107">
        <v>1.3</v>
      </c>
      <c r="R1107">
        <v>5</v>
      </c>
      <c r="S1107">
        <v>1.1200000000000001</v>
      </c>
      <c r="T1107">
        <v>1.02</v>
      </c>
      <c r="U1107">
        <v>0.89</v>
      </c>
      <c r="V1107">
        <v>3.03</v>
      </c>
      <c r="W1107">
        <v>4.83</v>
      </c>
      <c r="X1107">
        <v>18.48</v>
      </c>
      <c r="Y1107">
        <v>3.13</v>
      </c>
      <c r="Z1107">
        <v>32.36</v>
      </c>
      <c r="AA1107">
        <v>252.39</v>
      </c>
      <c r="AB1107">
        <v>-7.81</v>
      </c>
      <c r="AC1107">
        <v>-60.94</v>
      </c>
      <c r="AD1107">
        <v>-53.72</v>
      </c>
      <c r="AE1107">
        <v>-419.04</v>
      </c>
      <c r="AF1107">
        <v>-111.11</v>
      </c>
      <c r="AG1107">
        <v>-866.66</v>
      </c>
      <c r="AH1107">
        <v>4.4680999999999997</v>
      </c>
      <c r="AI1107">
        <v>85.5</v>
      </c>
    </row>
    <row r="1108" spans="1:35">
      <c r="A1108">
        <v>1568</v>
      </c>
      <c r="B1108" t="s">
        <v>1145</v>
      </c>
      <c r="C1108" s="14">
        <v>0.1721</v>
      </c>
      <c r="D1108">
        <v>1</v>
      </c>
      <c r="E1108" s="13">
        <v>42913</v>
      </c>
      <c r="F1108">
        <v>0</v>
      </c>
      <c r="G1108" s="13"/>
      <c r="H1108">
        <v>32</v>
      </c>
      <c r="I1108" s="12">
        <v>3.1300000000000001E-2</v>
      </c>
      <c r="J1108" s="12">
        <v>3.1300000000000001E-2</v>
      </c>
      <c r="K1108" s="12">
        <v>3.4200000000000001E-2</v>
      </c>
      <c r="L1108" s="13">
        <v>42931</v>
      </c>
      <c r="M1108" s="12">
        <v>0.74629999999999996</v>
      </c>
      <c r="N1108" s="12">
        <v>0.16769999999999999</v>
      </c>
      <c r="O1108">
        <v>0.67</v>
      </c>
      <c r="P1108">
        <v>0.42</v>
      </c>
      <c r="Q1108">
        <v>0.37</v>
      </c>
      <c r="R1108">
        <v>5</v>
      </c>
      <c r="S1108">
        <v>0.39</v>
      </c>
      <c r="T1108">
        <v>0.37</v>
      </c>
      <c r="U1108">
        <v>0.32</v>
      </c>
      <c r="V1108">
        <v>1.08</v>
      </c>
      <c r="W1108">
        <v>1.34</v>
      </c>
      <c r="X1108">
        <v>20.92</v>
      </c>
      <c r="Y1108">
        <v>2.2400000000000002</v>
      </c>
      <c r="Z1108">
        <v>9.92</v>
      </c>
      <c r="AA1108">
        <v>31.75</v>
      </c>
      <c r="AB1108">
        <v>-13.84</v>
      </c>
      <c r="AC1108">
        <v>-44.28</v>
      </c>
      <c r="AD1108">
        <v>-40.99</v>
      </c>
      <c r="AE1108">
        <v>-131.16</v>
      </c>
      <c r="AF1108">
        <v>-74.930000000000007</v>
      </c>
      <c r="AG1108">
        <v>-239.77</v>
      </c>
      <c r="AH1108">
        <v>18.415400000000002</v>
      </c>
      <c r="AI1108">
        <v>20.74</v>
      </c>
    </row>
    <row r="1109" spans="1:35">
      <c r="A1109">
        <v>8341</v>
      </c>
      <c r="B1109" t="s">
        <v>1146</v>
      </c>
      <c r="C1109" s="12">
        <v>0.18629999999999999</v>
      </c>
      <c r="D1109">
        <v>3.5</v>
      </c>
      <c r="E1109" s="13">
        <v>42923</v>
      </c>
      <c r="F1109">
        <v>0</v>
      </c>
      <c r="G1109" s="13"/>
      <c r="H1109">
        <v>144.5</v>
      </c>
      <c r="I1109" s="12">
        <v>2.4199999999999999E-2</v>
      </c>
      <c r="J1109" s="12">
        <v>2.4199999999999999E-2</v>
      </c>
      <c r="K1109" s="12">
        <v>2.6700000000000002E-2</v>
      </c>
      <c r="L1109" s="13">
        <v>42945</v>
      </c>
      <c r="M1109" s="12">
        <v>0.74309999999999998</v>
      </c>
      <c r="N1109" s="12">
        <v>0.38740000000000002</v>
      </c>
      <c r="O1109">
        <v>2.57</v>
      </c>
      <c r="P1109">
        <v>1.67</v>
      </c>
      <c r="Q1109">
        <v>1.03</v>
      </c>
      <c r="R1109">
        <v>7</v>
      </c>
      <c r="S1109">
        <v>1.28</v>
      </c>
      <c r="T1109">
        <v>1.29</v>
      </c>
      <c r="U1109">
        <v>1.28</v>
      </c>
      <c r="V1109">
        <v>3.85</v>
      </c>
      <c r="W1109">
        <v>4.71</v>
      </c>
      <c r="X1109">
        <v>26.23</v>
      </c>
      <c r="Y1109">
        <v>6.59</v>
      </c>
      <c r="Z1109">
        <v>9.32</v>
      </c>
      <c r="AA1109">
        <v>134.72</v>
      </c>
      <c r="AB1109">
        <v>-9.2100000000000009</v>
      </c>
      <c r="AC1109">
        <v>-133.1</v>
      </c>
      <c r="AD1109">
        <v>-30.39</v>
      </c>
      <c r="AE1109">
        <v>-439.18</v>
      </c>
      <c r="AF1109">
        <v>-56.87</v>
      </c>
      <c r="AG1109">
        <v>-821.78</v>
      </c>
      <c r="AH1109">
        <v>5.2274000000000003</v>
      </c>
      <c r="AI1109">
        <v>73.08</v>
      </c>
    </row>
    <row r="1110" spans="1:35">
      <c r="A1110">
        <v>3437</v>
      </c>
      <c r="B1110" t="s">
        <v>1147</v>
      </c>
      <c r="C1110" s="12">
        <v>0.16980000000000001</v>
      </c>
      <c r="D1110">
        <v>1.5</v>
      </c>
      <c r="E1110" s="13">
        <v>42972</v>
      </c>
      <c r="F1110">
        <v>0</v>
      </c>
      <c r="G1110" s="13"/>
      <c r="H1110">
        <v>23.25</v>
      </c>
      <c r="I1110" s="12">
        <v>6.4500000000000002E-2</v>
      </c>
      <c r="J1110" s="12">
        <v>6.4500000000000002E-2</v>
      </c>
      <c r="K1110" s="12">
        <v>7.0499999999999993E-2</v>
      </c>
      <c r="L1110" s="13">
        <v>42999</v>
      </c>
      <c r="M1110" s="12">
        <v>0.63029999999999997</v>
      </c>
      <c r="N1110" s="12">
        <v>0.17130000000000001</v>
      </c>
      <c r="O1110">
        <v>1.85</v>
      </c>
      <c r="P1110">
        <v>0.93</v>
      </c>
      <c r="Q1110">
        <v>0.56000000000000005</v>
      </c>
      <c r="R1110">
        <v>3</v>
      </c>
      <c r="S1110">
        <v>0.21</v>
      </c>
      <c r="T1110">
        <v>-0.23</v>
      </c>
      <c r="U1110">
        <v>0.26</v>
      </c>
      <c r="V1110">
        <v>0.24</v>
      </c>
      <c r="W1110">
        <v>2.38</v>
      </c>
      <c r="X1110">
        <v>24.73</v>
      </c>
      <c r="Y1110">
        <v>1.01</v>
      </c>
      <c r="Z1110">
        <v>19.78</v>
      </c>
      <c r="AA1110">
        <v>45.98</v>
      </c>
      <c r="AB1110">
        <v>-29.22</v>
      </c>
      <c r="AC1110">
        <v>-67.930000000000007</v>
      </c>
      <c r="AD1110">
        <v>-85.21</v>
      </c>
      <c r="AE1110">
        <v>-198.12</v>
      </c>
      <c r="AF1110">
        <v>-155.21</v>
      </c>
      <c r="AG1110">
        <v>-360.86</v>
      </c>
      <c r="AH1110">
        <v>12.289899999999999</v>
      </c>
      <c r="AI1110">
        <v>31.08</v>
      </c>
    </row>
    <row r="1111" spans="1:35">
      <c r="A1111">
        <v>4541</v>
      </c>
      <c r="B1111" t="s">
        <v>1148</v>
      </c>
      <c r="C1111" s="14">
        <v>0.18260000000000001</v>
      </c>
      <c r="D1111">
        <v>0.9</v>
      </c>
      <c r="E1111" s="13">
        <v>42959</v>
      </c>
      <c r="F1111">
        <v>0</v>
      </c>
      <c r="G1111" s="13"/>
      <c r="H1111">
        <v>27.4</v>
      </c>
      <c r="I1111" s="12">
        <v>3.2800000000000003E-2</v>
      </c>
      <c r="J1111" s="12">
        <v>3.2800000000000003E-2</v>
      </c>
      <c r="K1111" s="12">
        <v>3.61E-2</v>
      </c>
      <c r="L1111" s="13">
        <v>42986</v>
      </c>
      <c r="M1111" s="12">
        <v>0.85709999999999997</v>
      </c>
      <c r="N1111" s="12">
        <v>0.11990000000000001</v>
      </c>
      <c r="O1111">
        <v>1.1499999999999999</v>
      </c>
      <c r="P1111">
        <v>0.68</v>
      </c>
      <c r="Q1111">
        <v>0.41</v>
      </c>
      <c r="R1111">
        <v>4</v>
      </c>
      <c r="S1111">
        <v>-0.21</v>
      </c>
      <c r="T1111">
        <v>0.28999999999999998</v>
      </c>
      <c r="U1111">
        <v>-0.31</v>
      </c>
      <c r="V1111">
        <v>-0.23</v>
      </c>
      <c r="W1111">
        <v>1.05</v>
      </c>
      <c r="X1111">
        <v>2740</v>
      </c>
      <c r="Y1111">
        <v>1.1200000000000001</v>
      </c>
      <c r="Z1111">
        <v>12.07</v>
      </c>
      <c r="AA1111">
        <v>33.06</v>
      </c>
      <c r="AB1111">
        <v>-13.03</v>
      </c>
      <c r="AC1111">
        <v>-35.69</v>
      </c>
      <c r="AD1111">
        <v>-41.7</v>
      </c>
      <c r="AE1111">
        <v>-114.26</v>
      </c>
      <c r="AF1111">
        <v>-77.55</v>
      </c>
      <c r="AG1111">
        <v>-212.48</v>
      </c>
      <c r="AH1111">
        <v>20.363099999999999</v>
      </c>
      <c r="AI1111">
        <v>18.760000000000002</v>
      </c>
    </row>
    <row r="1112" spans="1:35">
      <c r="A1112">
        <v>6404</v>
      </c>
      <c r="B1112" t="s">
        <v>1149</v>
      </c>
      <c r="C1112" s="12">
        <v>0</v>
      </c>
      <c r="D1112">
        <v>0.20286876000000001</v>
      </c>
      <c r="E1112" s="13">
        <v>42962</v>
      </c>
      <c r="F1112">
        <v>0</v>
      </c>
      <c r="G1112" s="13"/>
      <c r="H1112">
        <v>14.3</v>
      </c>
      <c r="I1112" s="12">
        <v>1.4200000000000001E-2</v>
      </c>
      <c r="J1112" s="12">
        <v>1.4200000000000001E-2</v>
      </c>
      <c r="K1112" s="12">
        <v>1.4200000000000001E-2</v>
      </c>
      <c r="L1112" s="13">
        <v>42988</v>
      </c>
      <c r="M1112" s="12">
        <v>0.14699999999999999</v>
      </c>
      <c r="N1112" s="12">
        <v>0.2233</v>
      </c>
      <c r="O1112">
        <v>3.21</v>
      </c>
      <c r="P1112">
        <v>1.61</v>
      </c>
      <c r="Q1112">
        <v>0.96</v>
      </c>
      <c r="R1112">
        <v>3</v>
      </c>
      <c r="S1112">
        <v>-0.71</v>
      </c>
      <c r="T1112">
        <v>-0.96</v>
      </c>
      <c r="U1112">
        <v>-0.98</v>
      </c>
      <c r="V1112">
        <v>-2.65</v>
      </c>
      <c r="W1112">
        <v>1.38</v>
      </c>
      <c r="X1112">
        <v>-4.4800000000000004</v>
      </c>
      <c r="Y1112">
        <v>0.43</v>
      </c>
      <c r="Z1112">
        <v>-7.09</v>
      </c>
      <c r="AA1112">
        <v>-10.14</v>
      </c>
      <c r="AB1112">
        <v>-17.02</v>
      </c>
      <c r="AC1112">
        <v>-24.34</v>
      </c>
      <c r="AD1112">
        <v>-28.37</v>
      </c>
      <c r="AE1112">
        <v>-40.57</v>
      </c>
      <c r="AF1112">
        <v>-42.56</v>
      </c>
      <c r="AG1112">
        <v>-60.86</v>
      </c>
      <c r="AH1112">
        <v>98.585899999999995</v>
      </c>
      <c r="AI1112">
        <v>3.87</v>
      </c>
    </row>
    <row r="1113" spans="1:35">
      <c r="A1113">
        <v>6432</v>
      </c>
      <c r="B1113" t="s">
        <v>1150</v>
      </c>
      <c r="C1113" s="12">
        <v>0.25330000000000003</v>
      </c>
      <c r="D1113">
        <v>2.5</v>
      </c>
      <c r="E1113" s="13">
        <v>42958</v>
      </c>
      <c r="F1113">
        <v>0</v>
      </c>
      <c r="G1113" s="13"/>
      <c r="H1113">
        <v>25.3</v>
      </c>
      <c r="I1113" s="12">
        <v>9.8799999999999999E-2</v>
      </c>
      <c r="J1113" s="12">
        <v>9.8799999999999999E-2</v>
      </c>
      <c r="K1113" s="12">
        <v>0.11310000000000001</v>
      </c>
      <c r="L1113" s="13">
        <v>42992</v>
      </c>
      <c r="M1113" s="12">
        <v>0.71630000000000005</v>
      </c>
      <c r="N1113" s="12">
        <v>0.31290000000000001</v>
      </c>
      <c r="O1113">
        <v>2.12</v>
      </c>
      <c r="P1113">
        <v>1.06</v>
      </c>
      <c r="Q1113">
        <v>0.64</v>
      </c>
      <c r="R1113">
        <v>3</v>
      </c>
      <c r="S1113">
        <v>0.52</v>
      </c>
      <c r="T1113">
        <v>0.66</v>
      </c>
      <c r="U1113">
        <v>0.38</v>
      </c>
      <c r="V1113">
        <v>1.56</v>
      </c>
      <c r="W1113">
        <v>3.49</v>
      </c>
      <c r="X1113">
        <v>11.24</v>
      </c>
      <c r="Y1113">
        <v>1.19</v>
      </c>
      <c r="Z1113">
        <v>69.48</v>
      </c>
      <c r="AA1113">
        <v>175.79</v>
      </c>
      <c r="AB1113">
        <v>-8.4499999999999993</v>
      </c>
      <c r="AC1113">
        <v>-21.37</v>
      </c>
      <c r="AD1113">
        <v>-97.51</v>
      </c>
      <c r="AE1113">
        <v>-246.7</v>
      </c>
      <c r="AF1113">
        <v>-208.84</v>
      </c>
      <c r="AG1113">
        <v>-528.36</v>
      </c>
      <c r="AH1113">
        <v>7.1006999999999998</v>
      </c>
      <c r="AI1113">
        <v>53.8</v>
      </c>
    </row>
    <row r="1114" spans="1:35">
      <c r="A1114">
        <v>3581</v>
      </c>
      <c r="B1114" t="s">
        <v>1151</v>
      </c>
      <c r="C1114" s="14">
        <v>0.27389999999999998</v>
      </c>
      <c r="D1114">
        <v>1</v>
      </c>
      <c r="E1114" s="13">
        <v>42978</v>
      </c>
      <c r="F1114">
        <v>0</v>
      </c>
      <c r="G1114" s="13"/>
      <c r="H1114">
        <v>16.600000000000001</v>
      </c>
      <c r="I1114" s="12">
        <v>6.0199999999999997E-2</v>
      </c>
      <c r="J1114" s="12">
        <v>6.0199999999999997E-2</v>
      </c>
      <c r="K1114" s="12">
        <v>6.9800000000000001E-2</v>
      </c>
      <c r="L1114" s="13">
        <v>43006</v>
      </c>
      <c r="M1114" s="12">
        <v>1.0989</v>
      </c>
      <c r="N1114" s="12">
        <v>0.13789999999999999</v>
      </c>
      <c r="O1114">
        <v>1.03</v>
      </c>
      <c r="P1114">
        <v>0.52</v>
      </c>
      <c r="Q1114">
        <v>0.41</v>
      </c>
      <c r="R1114">
        <v>4</v>
      </c>
      <c r="S1114">
        <v>0.1</v>
      </c>
      <c r="T1114">
        <v>0.39</v>
      </c>
      <c r="U1114">
        <v>0.06</v>
      </c>
      <c r="V1114">
        <v>0.55000000000000004</v>
      </c>
      <c r="W1114">
        <v>0.91</v>
      </c>
      <c r="X1114">
        <v>16.27</v>
      </c>
      <c r="Y1114">
        <v>1.17</v>
      </c>
      <c r="Z1114">
        <v>48.25</v>
      </c>
      <c r="AA1114">
        <v>80.099999999999994</v>
      </c>
      <c r="AB1114">
        <v>0.31</v>
      </c>
      <c r="AC1114">
        <v>0.52</v>
      </c>
      <c r="AD1114">
        <v>-54.48</v>
      </c>
      <c r="AE1114">
        <v>-90.44</v>
      </c>
      <c r="AF1114">
        <v>-122.97</v>
      </c>
      <c r="AG1114">
        <v>-204.14</v>
      </c>
      <c r="AH1114">
        <v>17.590900000000001</v>
      </c>
      <c r="AI1114">
        <v>21.72</v>
      </c>
    </row>
    <row r="1115" spans="1:35">
      <c r="A1115">
        <v>2634</v>
      </c>
      <c r="B1115" t="s">
        <v>1152</v>
      </c>
      <c r="C1115" s="12">
        <v>0.2051</v>
      </c>
      <c r="D1115">
        <v>1.36</v>
      </c>
      <c r="E1115" s="13">
        <v>42923</v>
      </c>
      <c r="F1115">
        <v>0</v>
      </c>
      <c r="G1115" s="13"/>
      <c r="H1115">
        <v>38.950000000000003</v>
      </c>
      <c r="I1115" s="12">
        <v>3.49E-2</v>
      </c>
      <c r="J1115" s="12">
        <v>3.49E-2</v>
      </c>
      <c r="K1115" s="12">
        <v>3.8899999999999997E-2</v>
      </c>
      <c r="L1115" s="13">
        <v>42955</v>
      </c>
      <c r="M1115" s="12">
        <v>0.6099</v>
      </c>
      <c r="N1115" s="12">
        <v>0.40570000000000001</v>
      </c>
      <c r="O1115">
        <v>0.76</v>
      </c>
      <c r="P1115">
        <v>0.38</v>
      </c>
      <c r="Q1115">
        <v>0.23</v>
      </c>
      <c r="R1115">
        <v>2</v>
      </c>
      <c r="S1115">
        <v>0.53</v>
      </c>
      <c r="T1115">
        <v>0.64</v>
      </c>
      <c r="U1115">
        <v>0.48</v>
      </c>
      <c r="V1115">
        <v>1.65</v>
      </c>
      <c r="W1115">
        <v>2.23</v>
      </c>
      <c r="X1115">
        <v>18.91</v>
      </c>
      <c r="Y1115">
        <v>3.01</v>
      </c>
      <c r="Z1115">
        <v>16.559999999999999</v>
      </c>
      <c r="AA1115">
        <v>64.489999999999995</v>
      </c>
      <c r="AB1115">
        <v>-10.39</v>
      </c>
      <c r="AC1115">
        <v>-40.47</v>
      </c>
      <c r="AD1115">
        <v>-41.19</v>
      </c>
      <c r="AE1115">
        <v>-160.43</v>
      </c>
      <c r="AF1115">
        <v>-79.680000000000007</v>
      </c>
      <c r="AG1115">
        <v>-310.37</v>
      </c>
      <c r="AH1115">
        <v>13.338100000000001</v>
      </c>
      <c r="AI1115">
        <v>28.64</v>
      </c>
    </row>
    <row r="1116" spans="1:35">
      <c r="A1116">
        <v>4542</v>
      </c>
      <c r="B1116" t="s">
        <v>1153</v>
      </c>
      <c r="C1116" s="12">
        <v>0.35799999999999998</v>
      </c>
      <c r="D1116">
        <v>0.6</v>
      </c>
      <c r="E1116" s="13">
        <v>42977</v>
      </c>
      <c r="F1116">
        <v>0</v>
      </c>
      <c r="G1116" s="13"/>
      <c r="H1116">
        <v>25.3</v>
      </c>
      <c r="I1116" s="12">
        <v>2.3699999999999999E-2</v>
      </c>
      <c r="J1116" s="12">
        <v>2.3699999999999999E-2</v>
      </c>
      <c r="K1116" s="12">
        <v>2.8899999999999999E-2</v>
      </c>
      <c r="L1116" s="13">
        <v>43001</v>
      </c>
      <c r="M1116" s="12">
        <v>-1.5385</v>
      </c>
      <c r="N1116" s="12">
        <v>0.17269999999999999</v>
      </c>
      <c r="O1116">
        <v>2.5299999999999998</v>
      </c>
      <c r="P1116">
        <v>1.77</v>
      </c>
      <c r="Q1116">
        <v>1.06</v>
      </c>
      <c r="R1116">
        <v>4</v>
      </c>
      <c r="S1116">
        <v>-1.17</v>
      </c>
      <c r="T1116">
        <v>-0.27</v>
      </c>
      <c r="U1116">
        <v>-0.7</v>
      </c>
      <c r="V1116">
        <v>-2.14</v>
      </c>
      <c r="W1116">
        <v>-0.39</v>
      </c>
      <c r="X1116">
        <v>-8.43</v>
      </c>
      <c r="Y1116">
        <v>1.46</v>
      </c>
      <c r="Z1116">
        <v>28.47</v>
      </c>
      <c r="AA1116">
        <v>72.03</v>
      </c>
      <c r="AB1116">
        <v>8.9</v>
      </c>
      <c r="AC1116">
        <v>22.51</v>
      </c>
      <c r="AD1116">
        <v>-13.47</v>
      </c>
      <c r="AE1116">
        <v>-34.08</v>
      </c>
      <c r="AF1116">
        <v>-41.43</v>
      </c>
      <c r="AG1116">
        <v>-104.82</v>
      </c>
      <c r="AH1116">
        <v>28.272500000000001</v>
      </c>
      <c r="AI1116">
        <v>13.51</v>
      </c>
    </row>
    <row r="1117" spans="1:35">
      <c r="A1117">
        <v>3272</v>
      </c>
      <c r="B1117" t="s">
        <v>1154</v>
      </c>
      <c r="C1117" s="14">
        <v>0.20050000000000001</v>
      </c>
      <c r="D1117">
        <v>1.77</v>
      </c>
      <c r="E1117" s="13">
        <v>42955</v>
      </c>
      <c r="F1117">
        <v>0</v>
      </c>
      <c r="G1117" s="13"/>
      <c r="H1117">
        <v>48.5</v>
      </c>
      <c r="I1117" s="12">
        <v>3.6499999999999998E-2</v>
      </c>
      <c r="J1117" s="12">
        <v>3.6499999999999998E-2</v>
      </c>
      <c r="K1117" s="12">
        <v>4.0599999999999997E-2</v>
      </c>
      <c r="L1117" s="13">
        <v>42969</v>
      </c>
      <c r="M1117" s="12">
        <v>0.4032</v>
      </c>
      <c r="N1117" s="14">
        <v>0.29049999999999998</v>
      </c>
      <c r="O1117">
        <v>4.68</v>
      </c>
      <c r="P1117">
        <v>2.4</v>
      </c>
      <c r="Q1117">
        <v>1.44</v>
      </c>
      <c r="R1117">
        <v>4</v>
      </c>
      <c r="S1117">
        <v>0.46</v>
      </c>
      <c r="T1117">
        <v>0.73</v>
      </c>
      <c r="U1117">
        <v>0.65</v>
      </c>
      <c r="V1117">
        <v>1.84</v>
      </c>
      <c r="W1117">
        <v>4.3899999999999997</v>
      </c>
      <c r="X1117">
        <v>16.170000000000002</v>
      </c>
      <c r="Y1117">
        <v>1.77</v>
      </c>
      <c r="Z1117">
        <v>16.510000000000002</v>
      </c>
      <c r="AA1117">
        <v>80.069999999999993</v>
      </c>
      <c r="AB1117">
        <v>-11.6</v>
      </c>
      <c r="AC1117">
        <v>-56.25</v>
      </c>
      <c r="AD1117">
        <v>-43.72</v>
      </c>
      <c r="AE1117">
        <v>-212.05</v>
      </c>
      <c r="AF1117">
        <v>-83.87</v>
      </c>
      <c r="AG1117">
        <v>-406.79</v>
      </c>
      <c r="AH1117">
        <v>10.2699</v>
      </c>
      <c r="AI1117">
        <v>37.200000000000003</v>
      </c>
    </row>
    <row r="1118" spans="1:35">
      <c r="A1118">
        <v>8443</v>
      </c>
      <c r="B1118" t="s">
        <v>1155</v>
      </c>
      <c r="C1118" s="12">
        <v>0.26529999999999998</v>
      </c>
      <c r="D1118">
        <v>1.5</v>
      </c>
      <c r="E1118" s="13">
        <v>42937</v>
      </c>
      <c r="F1118">
        <v>0</v>
      </c>
      <c r="G1118" s="13"/>
      <c r="H1118">
        <v>17.7</v>
      </c>
      <c r="I1118" s="12">
        <v>8.4699999999999998E-2</v>
      </c>
      <c r="J1118" s="12">
        <v>8.4699999999999998E-2</v>
      </c>
      <c r="K1118" s="12">
        <v>9.7699999999999995E-2</v>
      </c>
      <c r="L1118" s="13">
        <v>42957</v>
      </c>
      <c r="M1118" s="12">
        <v>1.0790999999999999</v>
      </c>
      <c r="N1118" s="12">
        <v>0.12939999999999999</v>
      </c>
      <c r="O1118">
        <v>1.58</v>
      </c>
      <c r="P1118">
        <v>0.79</v>
      </c>
      <c r="Q1118">
        <v>0.47</v>
      </c>
      <c r="R1118">
        <v>3</v>
      </c>
      <c r="S1118">
        <v>0.22</v>
      </c>
      <c r="T1118">
        <v>0.05</v>
      </c>
      <c r="U1118">
        <v>-0.24</v>
      </c>
      <c r="V1118">
        <v>0.03</v>
      </c>
      <c r="W1118">
        <v>1.39</v>
      </c>
      <c r="X1118">
        <v>25.65</v>
      </c>
      <c r="Y1118">
        <v>0.74</v>
      </c>
      <c r="Z1118">
        <v>64.42</v>
      </c>
      <c r="AA1118">
        <v>114.03</v>
      </c>
      <c r="AB1118">
        <v>-2.77</v>
      </c>
      <c r="AC1118">
        <v>-4.9000000000000004</v>
      </c>
      <c r="AD1118">
        <v>-79.56</v>
      </c>
      <c r="AE1118">
        <v>-140.82</v>
      </c>
      <c r="AF1118">
        <v>-175.55</v>
      </c>
      <c r="AG1118">
        <v>-310.72000000000003</v>
      </c>
      <c r="AH1118">
        <v>11.771800000000001</v>
      </c>
      <c r="AI1118">
        <v>32.450000000000003</v>
      </c>
    </row>
    <row r="1119" spans="1:35">
      <c r="A1119">
        <v>4991</v>
      </c>
      <c r="B1119" t="s">
        <v>1156</v>
      </c>
      <c r="C1119" s="14">
        <v>0</v>
      </c>
      <c r="D1119">
        <v>0.23774519</v>
      </c>
      <c r="E1119" s="13">
        <v>42998</v>
      </c>
      <c r="F1119">
        <v>2.1397068400000001</v>
      </c>
      <c r="G1119" s="13">
        <v>42998</v>
      </c>
      <c r="H1119">
        <v>53.4</v>
      </c>
      <c r="I1119" s="12">
        <v>4.4999999999999997E-3</v>
      </c>
      <c r="J1119" s="12">
        <v>4.4499999999999998E-2</v>
      </c>
      <c r="K1119" s="12">
        <v>4.4499999999999998E-2</v>
      </c>
      <c r="L1119" s="13">
        <v>43057</v>
      </c>
      <c r="M1119" s="12">
        <v>0.4803</v>
      </c>
      <c r="N1119" s="12">
        <v>2.8299999999999999E-2</v>
      </c>
      <c r="O1119">
        <v>2.4700000000000002</v>
      </c>
      <c r="P1119">
        <v>1.23</v>
      </c>
      <c r="Q1119">
        <v>0.74</v>
      </c>
      <c r="R1119">
        <v>3</v>
      </c>
      <c r="S1119">
        <v>0.28999999999999998</v>
      </c>
      <c r="T1119">
        <v>1.39</v>
      </c>
      <c r="U1119">
        <v>1.67</v>
      </c>
      <c r="V1119">
        <v>3.35</v>
      </c>
      <c r="W1119">
        <v>4.95</v>
      </c>
      <c r="X1119">
        <v>13.32</v>
      </c>
      <c r="Y1119">
        <v>1.89</v>
      </c>
      <c r="Z1119">
        <v>-22.26</v>
      </c>
      <c r="AA1119">
        <v>-118.87</v>
      </c>
      <c r="AB1119">
        <v>-53.43</v>
      </c>
      <c r="AC1119">
        <v>-285.29000000000002</v>
      </c>
      <c r="AD1119">
        <v>-89.04</v>
      </c>
      <c r="AE1119">
        <v>-475.49</v>
      </c>
      <c r="AF1119">
        <v>-133.56</v>
      </c>
      <c r="AG1119">
        <v>-713.24</v>
      </c>
      <c r="AH1119">
        <v>8.4123999999999999</v>
      </c>
      <c r="AI1119">
        <v>45.41</v>
      </c>
    </row>
    <row r="1120" spans="1:35">
      <c r="A1120">
        <v>5288</v>
      </c>
      <c r="B1120" t="s">
        <v>1157</v>
      </c>
      <c r="C1120" s="14">
        <v>0</v>
      </c>
      <c r="D1120">
        <v>5.0070073099999997</v>
      </c>
      <c r="E1120" s="13">
        <v>42958</v>
      </c>
      <c r="F1120">
        <v>0</v>
      </c>
      <c r="G1120" s="13"/>
      <c r="H1120">
        <v>85.4</v>
      </c>
      <c r="I1120" s="12">
        <v>5.8599999999999999E-2</v>
      </c>
      <c r="J1120" s="12">
        <v>5.8599999999999999E-2</v>
      </c>
      <c r="K1120" s="12">
        <v>5.8599999999999999E-2</v>
      </c>
      <c r="L1120" s="13">
        <v>42992</v>
      </c>
      <c r="M1120" s="12">
        <v>0.66759999999999997</v>
      </c>
      <c r="N1120" s="14">
        <v>0.58889999999999998</v>
      </c>
      <c r="O1120">
        <v>2.84</v>
      </c>
      <c r="P1120">
        <v>1.42</v>
      </c>
      <c r="Q1120">
        <v>0.85</v>
      </c>
      <c r="R1120">
        <v>2</v>
      </c>
      <c r="S1120">
        <v>1.97</v>
      </c>
      <c r="T1120">
        <v>1.49</v>
      </c>
      <c r="U1120">
        <v>1.62</v>
      </c>
      <c r="V1120">
        <v>5.08</v>
      </c>
      <c r="W1120">
        <v>7.5</v>
      </c>
      <c r="X1120">
        <v>11.88</v>
      </c>
      <c r="Y1120">
        <v>2.34</v>
      </c>
      <c r="Z1120">
        <v>-29.32</v>
      </c>
      <c r="AA1120">
        <v>-250.35</v>
      </c>
      <c r="AB1120">
        <v>-70.36</v>
      </c>
      <c r="AC1120">
        <v>-600.84</v>
      </c>
      <c r="AD1120">
        <v>-117.26</v>
      </c>
      <c r="AE1120">
        <v>-1001.4</v>
      </c>
      <c r="AF1120">
        <v>-175.89</v>
      </c>
      <c r="AG1120">
        <v>-1502.1</v>
      </c>
      <c r="AH1120">
        <v>3.9944000000000002</v>
      </c>
      <c r="AI1120">
        <v>95.63</v>
      </c>
    </row>
    <row r="1121" spans="1:35">
      <c r="A1121">
        <v>8450</v>
      </c>
      <c r="B1121" t="s">
        <v>1158</v>
      </c>
      <c r="C1121" s="14">
        <v>0.20830000000000001</v>
      </c>
      <c r="D1121">
        <v>2.5643487299999999</v>
      </c>
      <c r="E1121" s="13">
        <v>42977</v>
      </c>
      <c r="F1121">
        <v>0</v>
      </c>
      <c r="G1121" s="13"/>
      <c r="H1121">
        <v>82.9</v>
      </c>
      <c r="I1121" s="12">
        <v>3.09E-2</v>
      </c>
      <c r="J1121" s="12">
        <v>3.09E-2</v>
      </c>
      <c r="K1121" s="12">
        <v>3.4500000000000003E-2</v>
      </c>
      <c r="L1121" s="13">
        <v>43012</v>
      </c>
      <c r="M1121" s="12">
        <v>0.75419999999999998</v>
      </c>
      <c r="N1121" s="12">
        <v>0.12609999999999999</v>
      </c>
      <c r="O1121">
        <v>2.57</v>
      </c>
      <c r="P1121">
        <v>1.28</v>
      </c>
      <c r="Q1121">
        <v>0.77</v>
      </c>
      <c r="R1121">
        <v>3</v>
      </c>
      <c r="S1121">
        <v>0.78</v>
      </c>
      <c r="T1121">
        <v>1.07</v>
      </c>
      <c r="U1121">
        <v>0.61</v>
      </c>
      <c r="V1121">
        <v>2.46</v>
      </c>
      <c r="W1121">
        <v>3.4</v>
      </c>
      <c r="X1121">
        <v>25.27</v>
      </c>
      <c r="Y1121">
        <v>2.33</v>
      </c>
      <c r="Z1121">
        <v>15.14</v>
      </c>
      <c r="AA1121">
        <v>125.51</v>
      </c>
      <c r="AB1121">
        <v>-8.77</v>
      </c>
      <c r="AC1121">
        <v>-72.69</v>
      </c>
      <c r="AD1121">
        <v>-36.090000000000003</v>
      </c>
      <c r="AE1121">
        <v>-299.20999999999998</v>
      </c>
      <c r="AF1121">
        <v>-70.25</v>
      </c>
      <c r="AG1121">
        <v>-582.35</v>
      </c>
      <c r="AH1121">
        <v>7.0636000000000001</v>
      </c>
      <c r="AI1121">
        <v>54.08</v>
      </c>
    </row>
    <row r="1122" spans="1:35">
      <c r="A1122">
        <v>5284</v>
      </c>
      <c r="B1122" t="s">
        <v>1159</v>
      </c>
      <c r="C1122" s="12">
        <v>0</v>
      </c>
      <c r="D1122">
        <v>3.11</v>
      </c>
      <c r="E1122" s="13">
        <v>42930</v>
      </c>
      <c r="F1122">
        <v>0</v>
      </c>
      <c r="G1122" s="13"/>
      <c r="H1122">
        <v>64</v>
      </c>
      <c r="I1122" s="12">
        <v>4.8599999999999997E-2</v>
      </c>
      <c r="J1122" s="12">
        <v>4.8599999999999997E-2</v>
      </c>
      <c r="K1122" s="12">
        <v>4.8599999999999997E-2</v>
      </c>
      <c r="L1122" s="13">
        <v>42950</v>
      </c>
      <c r="M1122" s="12">
        <v>0.60860000000000003</v>
      </c>
      <c r="N1122" s="12">
        <v>0.38700000000000001</v>
      </c>
      <c r="O1122">
        <v>1.84</v>
      </c>
      <c r="P1122">
        <v>0.92</v>
      </c>
      <c r="Q1122">
        <v>0.55000000000000004</v>
      </c>
      <c r="R1122">
        <v>2</v>
      </c>
      <c r="S1122">
        <v>1.02</v>
      </c>
      <c r="T1122">
        <v>1.0900000000000001</v>
      </c>
      <c r="U1122">
        <v>0.91</v>
      </c>
      <c r="V1122">
        <v>3.02</v>
      </c>
      <c r="W1122">
        <v>5.1100000000000003</v>
      </c>
      <c r="X1122">
        <v>16.75</v>
      </c>
      <c r="Y1122">
        <v>1.9</v>
      </c>
      <c r="Z1122">
        <v>-24.3</v>
      </c>
      <c r="AA1122">
        <v>-155.5</v>
      </c>
      <c r="AB1122">
        <v>-58.31</v>
      </c>
      <c r="AC1122">
        <v>-373.2</v>
      </c>
      <c r="AD1122">
        <v>-97.19</v>
      </c>
      <c r="AE1122">
        <v>-622</v>
      </c>
      <c r="AF1122">
        <v>-145.78</v>
      </c>
      <c r="AG1122">
        <v>-933</v>
      </c>
      <c r="AH1122">
        <v>6.4309000000000003</v>
      </c>
      <c r="AI1122">
        <v>59.4</v>
      </c>
    </row>
    <row r="1123" spans="1:35">
      <c r="A1123">
        <v>2641</v>
      </c>
      <c r="B1123" t="s">
        <v>1160</v>
      </c>
      <c r="C1123" s="12">
        <v>5.33E-2</v>
      </c>
      <c r="D1123">
        <v>0.1</v>
      </c>
      <c r="E1123" s="13">
        <v>42944</v>
      </c>
      <c r="F1123">
        <v>0</v>
      </c>
      <c r="G1123" s="13"/>
      <c r="H1123">
        <v>8.1999999999999993</v>
      </c>
      <c r="I1123" s="12">
        <v>1.2200000000000001E-2</v>
      </c>
      <c r="J1123" s="12">
        <v>1.2200000000000001E-2</v>
      </c>
      <c r="K1123" s="12">
        <v>1.2500000000000001E-2</v>
      </c>
      <c r="L1123" s="13">
        <v>42962</v>
      </c>
      <c r="M1123" s="12">
        <v>0.21279999999999999</v>
      </c>
      <c r="N1123" s="12">
        <v>0.312</v>
      </c>
      <c r="O1123">
        <v>0.17</v>
      </c>
      <c r="P1123">
        <v>0.08</v>
      </c>
      <c r="Q1123">
        <v>0.05</v>
      </c>
      <c r="R1123">
        <v>3</v>
      </c>
      <c r="S1123">
        <v>-0.11</v>
      </c>
      <c r="T1123">
        <v>-0.03</v>
      </c>
      <c r="U1123">
        <v>0.03</v>
      </c>
      <c r="V1123">
        <v>-0.11</v>
      </c>
      <c r="W1123">
        <v>0.47</v>
      </c>
      <c r="X1123">
        <v>48.24</v>
      </c>
      <c r="Y1123">
        <v>0.73</v>
      </c>
      <c r="Z1123">
        <v>-3.01</v>
      </c>
      <c r="AA1123">
        <v>-2.4700000000000002</v>
      </c>
      <c r="AB1123">
        <v>-11.77</v>
      </c>
      <c r="AC1123">
        <v>-9.65</v>
      </c>
      <c r="AD1123">
        <v>-21.79</v>
      </c>
      <c r="AE1123">
        <v>-17.87</v>
      </c>
      <c r="AF1123">
        <v>-34.31</v>
      </c>
      <c r="AG1123">
        <v>-28.13</v>
      </c>
      <c r="AH1123">
        <v>194.80840000000001</v>
      </c>
      <c r="AI1123">
        <v>1.96</v>
      </c>
    </row>
    <row r="1124" spans="1:35">
      <c r="A1124">
        <v>1592</v>
      </c>
      <c r="B1124" t="s">
        <v>1161</v>
      </c>
      <c r="C1124" s="12">
        <v>0</v>
      </c>
      <c r="D1124">
        <v>1</v>
      </c>
      <c r="E1124" s="13">
        <v>42914</v>
      </c>
      <c r="F1124">
        <v>0</v>
      </c>
      <c r="G1124" s="13"/>
      <c r="H1124">
        <v>53.3</v>
      </c>
      <c r="I1124" s="12">
        <v>1.8800000000000001E-2</v>
      </c>
      <c r="J1124" s="12">
        <v>1.8800000000000001E-2</v>
      </c>
      <c r="K1124" s="12">
        <v>1.8800000000000001E-2</v>
      </c>
      <c r="L1124" s="13">
        <v>42948</v>
      </c>
      <c r="M1124" s="12">
        <v>0.52359999999999995</v>
      </c>
      <c r="N1124" s="12">
        <v>0.50719999999999998</v>
      </c>
      <c r="O1124">
        <v>0.67</v>
      </c>
      <c r="P1124">
        <v>0.33</v>
      </c>
      <c r="Q1124">
        <v>0.2</v>
      </c>
      <c r="R1124">
        <v>2</v>
      </c>
      <c r="S1124">
        <v>1.23</v>
      </c>
      <c r="T1124">
        <v>1.29</v>
      </c>
      <c r="U1124">
        <v>1.21</v>
      </c>
      <c r="V1124">
        <v>3.73</v>
      </c>
      <c r="W1124">
        <v>1.91</v>
      </c>
      <c r="X1124">
        <v>13.77</v>
      </c>
      <c r="Y1124">
        <v>1.71</v>
      </c>
      <c r="Z1124">
        <v>-9.3800000000000008</v>
      </c>
      <c r="AA1124">
        <v>-50</v>
      </c>
      <c r="AB1124">
        <v>-22.51</v>
      </c>
      <c r="AC1124">
        <v>-120</v>
      </c>
      <c r="AD1124">
        <v>-37.520000000000003</v>
      </c>
      <c r="AE1124">
        <v>-200</v>
      </c>
      <c r="AF1124">
        <v>-56.29</v>
      </c>
      <c r="AG1124">
        <v>-300</v>
      </c>
      <c r="AH1124">
        <v>20</v>
      </c>
      <c r="AI1124">
        <v>19.100000000000001</v>
      </c>
    </row>
    <row r="1125" spans="1:35">
      <c r="A1125">
        <v>5878</v>
      </c>
      <c r="B1125" t="s">
        <v>1162</v>
      </c>
      <c r="C1125" s="14">
        <v>0.2041</v>
      </c>
      <c r="D1125">
        <v>3</v>
      </c>
      <c r="E1125" s="13">
        <v>42916</v>
      </c>
      <c r="F1125">
        <v>0</v>
      </c>
      <c r="G1125" s="13"/>
      <c r="H1125">
        <v>46.25</v>
      </c>
      <c r="I1125" s="12">
        <v>6.4899999999999999E-2</v>
      </c>
      <c r="J1125" s="12">
        <v>6.4899999999999999E-2</v>
      </c>
      <c r="K1125" s="12">
        <v>7.22E-2</v>
      </c>
      <c r="L1125" s="13">
        <v>42934</v>
      </c>
      <c r="M1125" s="14">
        <v>0.96150000000000002</v>
      </c>
      <c r="N1125" s="12">
        <v>0.3831</v>
      </c>
      <c r="O1125">
        <v>3.2</v>
      </c>
      <c r="P1125">
        <v>1.6</v>
      </c>
      <c r="Q1125">
        <v>0.96</v>
      </c>
      <c r="R1125">
        <v>3</v>
      </c>
      <c r="S1125">
        <v>0.92</v>
      </c>
      <c r="T1125">
        <v>0.83</v>
      </c>
      <c r="U1125">
        <v>1.1100000000000001</v>
      </c>
      <c r="V1125">
        <v>2.86</v>
      </c>
      <c r="W1125">
        <v>3.12</v>
      </c>
      <c r="X1125">
        <v>12.78</v>
      </c>
      <c r="Y1125">
        <v>2.4300000000000002</v>
      </c>
      <c r="Z1125">
        <v>30.45</v>
      </c>
      <c r="AA1125">
        <v>140.84</v>
      </c>
      <c r="AB1125">
        <v>-19.59</v>
      </c>
      <c r="AC1125">
        <v>-90.59</v>
      </c>
      <c r="AD1125">
        <v>-76.77</v>
      </c>
      <c r="AE1125">
        <v>-355.08</v>
      </c>
      <c r="AF1125">
        <v>-148.26</v>
      </c>
      <c r="AG1125">
        <v>-685.7</v>
      </c>
      <c r="AH1125">
        <v>6.0492999999999997</v>
      </c>
      <c r="AI1125">
        <v>63.15</v>
      </c>
    </row>
    <row r="1126" spans="1:35">
      <c r="A1126">
        <v>3661</v>
      </c>
      <c r="B1126" t="s">
        <v>1163</v>
      </c>
      <c r="C1126" s="12">
        <v>0</v>
      </c>
      <c r="D1126">
        <v>0.47374255999999998</v>
      </c>
      <c r="E1126" s="13">
        <v>42965</v>
      </c>
      <c r="F1126">
        <v>0</v>
      </c>
      <c r="G1126" s="13"/>
      <c r="H1126">
        <v>41.7</v>
      </c>
      <c r="I1126" s="12">
        <v>1.14E-2</v>
      </c>
      <c r="J1126" s="12">
        <v>1.14E-2</v>
      </c>
      <c r="K1126" s="12">
        <v>1.14E-2</v>
      </c>
      <c r="L1126" s="13">
        <v>42999</v>
      </c>
      <c r="M1126" s="12">
        <v>0.22889999999999999</v>
      </c>
      <c r="N1126" s="12">
        <v>2.8400000000000002E-2</v>
      </c>
      <c r="O1126">
        <v>0.59</v>
      </c>
      <c r="P1126">
        <v>0.3</v>
      </c>
      <c r="Q1126">
        <v>0.18</v>
      </c>
      <c r="R1126">
        <v>3</v>
      </c>
      <c r="S1126">
        <v>0.14000000000000001</v>
      </c>
      <c r="T1126">
        <v>-3.94</v>
      </c>
      <c r="U1126">
        <v>-0.42</v>
      </c>
      <c r="V1126">
        <v>-4.22</v>
      </c>
      <c r="W1126">
        <v>2.0699999999999998</v>
      </c>
      <c r="X1126">
        <v>-13.9</v>
      </c>
      <c r="Y1126">
        <v>1.03</v>
      </c>
      <c r="Z1126">
        <v>-5.68</v>
      </c>
      <c r="AA1126">
        <v>-23.69</v>
      </c>
      <c r="AB1126">
        <v>-13.63</v>
      </c>
      <c r="AC1126">
        <v>-56.85</v>
      </c>
      <c r="AD1126">
        <v>-22.72</v>
      </c>
      <c r="AE1126">
        <v>-94.75</v>
      </c>
      <c r="AF1126">
        <v>-34.08</v>
      </c>
      <c r="AG1126">
        <v>-142.12</v>
      </c>
      <c r="AH1126">
        <v>42.216999999999999</v>
      </c>
      <c r="AI1126">
        <v>9.0500000000000007</v>
      </c>
    </row>
    <row r="1127" spans="1:35">
      <c r="A1127">
        <v>4433</v>
      </c>
      <c r="B1127" t="s">
        <v>1164</v>
      </c>
      <c r="C1127" s="12">
        <v>0.26700000000000002</v>
      </c>
      <c r="D1127">
        <v>1.0003889800000001</v>
      </c>
      <c r="E1127" s="13">
        <v>42977</v>
      </c>
      <c r="F1127">
        <v>0</v>
      </c>
      <c r="G1127" s="13"/>
      <c r="H1127">
        <v>27.7</v>
      </c>
      <c r="I1127" s="12">
        <v>3.61E-2</v>
      </c>
      <c r="J1127" s="12">
        <v>3.61E-2</v>
      </c>
      <c r="K1127" s="12">
        <v>4.1700000000000001E-2</v>
      </c>
      <c r="L1127" s="13">
        <v>43000</v>
      </c>
      <c r="M1127" s="12">
        <v>0.43120000000000003</v>
      </c>
      <c r="N1127" s="12">
        <v>0.46410000000000001</v>
      </c>
      <c r="O1127">
        <v>1.1299999999999999</v>
      </c>
      <c r="P1127">
        <v>0.84</v>
      </c>
      <c r="Q1127">
        <v>0.51</v>
      </c>
      <c r="R1127">
        <v>4</v>
      </c>
      <c r="S1127">
        <v>0.21</v>
      </c>
      <c r="T1127">
        <v>0.82</v>
      </c>
      <c r="U1127">
        <v>0.01</v>
      </c>
      <c r="V1127">
        <v>1.04</v>
      </c>
      <c r="W1127">
        <v>2.3199999999999998</v>
      </c>
      <c r="X1127">
        <v>19.649999999999999</v>
      </c>
      <c r="Y1127">
        <v>1.24</v>
      </c>
      <c r="Z1127">
        <v>27.75</v>
      </c>
      <c r="AA1127">
        <v>76.849999999999994</v>
      </c>
      <c r="AB1127">
        <v>-0.91</v>
      </c>
      <c r="AC1127">
        <v>-2.52</v>
      </c>
      <c r="AD1127">
        <v>-33.659999999999997</v>
      </c>
      <c r="AE1127">
        <v>-93.24</v>
      </c>
      <c r="AF1127">
        <v>-74.599999999999994</v>
      </c>
      <c r="AG1127">
        <v>-206.63</v>
      </c>
      <c r="AH1127">
        <v>17.637599999999999</v>
      </c>
      <c r="AI1127">
        <v>21.66</v>
      </c>
    </row>
    <row r="1128" spans="1:35">
      <c r="A1128">
        <v>8420</v>
      </c>
      <c r="B1128" t="s">
        <v>1165</v>
      </c>
      <c r="C1128" s="12">
        <v>0.15609999999999999</v>
      </c>
      <c r="D1128">
        <v>1.2</v>
      </c>
      <c r="E1128" s="13">
        <v>42913</v>
      </c>
      <c r="F1128">
        <v>0</v>
      </c>
      <c r="G1128" s="13"/>
      <c r="H1128">
        <v>22.4</v>
      </c>
      <c r="I1128" s="12">
        <v>5.3600000000000002E-2</v>
      </c>
      <c r="J1128" s="12">
        <v>5.3600000000000002E-2</v>
      </c>
      <c r="K1128" s="12">
        <v>5.8099999999999999E-2</v>
      </c>
      <c r="L1128" s="13">
        <v>42936</v>
      </c>
      <c r="M1128" s="12">
        <v>0.48780000000000001</v>
      </c>
      <c r="N1128" s="12">
        <v>0.65139999999999998</v>
      </c>
      <c r="O1128">
        <v>0.53</v>
      </c>
      <c r="P1128">
        <v>0.27</v>
      </c>
      <c r="Q1128">
        <v>0.16</v>
      </c>
      <c r="R1128">
        <v>3</v>
      </c>
      <c r="S1128">
        <v>0.52</v>
      </c>
      <c r="T1128">
        <v>0.75</v>
      </c>
      <c r="U1128">
        <v>0.24</v>
      </c>
      <c r="V1128">
        <v>1.51</v>
      </c>
      <c r="W1128">
        <v>2.46</v>
      </c>
      <c r="X1128">
        <v>10.039999999999999</v>
      </c>
      <c r="Y1128">
        <v>1.44</v>
      </c>
      <c r="Z1128">
        <v>12.94</v>
      </c>
      <c r="AA1128">
        <v>28.98</v>
      </c>
      <c r="AB1128">
        <v>-27.49</v>
      </c>
      <c r="AC1128">
        <v>-61.58</v>
      </c>
      <c r="AD1128">
        <v>-73.69</v>
      </c>
      <c r="AE1128">
        <v>-165.07</v>
      </c>
      <c r="AF1128">
        <v>-131.44999999999999</v>
      </c>
      <c r="AG1128">
        <v>-294.44</v>
      </c>
      <c r="AH1128">
        <v>15.46</v>
      </c>
      <c r="AI1128">
        <v>24.71</v>
      </c>
    </row>
    <row r="1129" spans="1:35">
      <c r="A1129">
        <v>4549</v>
      </c>
      <c r="B1129" t="s">
        <v>1166</v>
      </c>
      <c r="C1129" s="12">
        <v>0.22289999999999999</v>
      </c>
      <c r="D1129">
        <v>2.8</v>
      </c>
      <c r="E1129" s="13">
        <v>42971</v>
      </c>
      <c r="F1129">
        <v>0.2</v>
      </c>
      <c r="G1129" s="13">
        <v>42971</v>
      </c>
      <c r="H1129">
        <v>81.7</v>
      </c>
      <c r="I1129" s="12">
        <v>3.4299999999999997E-2</v>
      </c>
      <c r="J1129" s="12">
        <v>3.6700000000000003E-2</v>
      </c>
      <c r="K1129" s="12">
        <v>4.1300000000000003E-2</v>
      </c>
      <c r="L1129" s="13">
        <v>43015</v>
      </c>
      <c r="M1129" s="12">
        <v>0.85709999999999997</v>
      </c>
      <c r="N1129" s="12">
        <v>0.2311</v>
      </c>
      <c r="O1129">
        <v>3.5</v>
      </c>
      <c r="P1129">
        <v>2.41</v>
      </c>
      <c r="Q1129">
        <v>1.45</v>
      </c>
      <c r="R1129">
        <v>4</v>
      </c>
      <c r="S1129">
        <v>1.27</v>
      </c>
      <c r="T1129">
        <v>0.7</v>
      </c>
      <c r="U1129">
        <v>0.79</v>
      </c>
      <c r="V1129">
        <v>2.76</v>
      </c>
      <c r="W1129">
        <v>3.5</v>
      </c>
      <c r="X1129">
        <v>23.28</v>
      </c>
      <c r="Y1129">
        <v>2.64</v>
      </c>
      <c r="Z1129">
        <v>20.52</v>
      </c>
      <c r="AA1129">
        <v>167.63</v>
      </c>
      <c r="AB1129">
        <v>-8.0500000000000007</v>
      </c>
      <c r="AC1129">
        <v>-65.77</v>
      </c>
      <c r="AD1129">
        <v>-40.700000000000003</v>
      </c>
      <c r="AE1129">
        <v>-332.52</v>
      </c>
      <c r="AF1129">
        <v>-81.510000000000005</v>
      </c>
      <c r="AG1129">
        <v>-665.96</v>
      </c>
      <c r="AH1129">
        <v>5.9981999999999998</v>
      </c>
      <c r="AI1129">
        <v>63.69</v>
      </c>
    </row>
    <row r="1130" spans="1:35">
      <c r="A1130">
        <v>3666</v>
      </c>
      <c r="B1130" t="s">
        <v>1167</v>
      </c>
      <c r="C1130" s="12">
        <v>6.9699999999999998E-2</v>
      </c>
      <c r="D1130">
        <v>1</v>
      </c>
      <c r="E1130" s="13">
        <v>42941</v>
      </c>
      <c r="F1130">
        <v>0</v>
      </c>
      <c r="G1130" s="13"/>
      <c r="H1130">
        <v>24</v>
      </c>
      <c r="I1130" s="12">
        <v>4.1700000000000001E-2</v>
      </c>
      <c r="J1130" s="12">
        <v>4.1700000000000001E-2</v>
      </c>
      <c r="K1130" s="12">
        <v>4.3200000000000002E-2</v>
      </c>
      <c r="L1130" s="13">
        <v>42965</v>
      </c>
      <c r="M1130" s="12">
        <v>2.1739000000000002</v>
      </c>
      <c r="N1130" s="14">
        <v>0.47939999999999999</v>
      </c>
      <c r="O1130">
        <v>2.33</v>
      </c>
      <c r="P1130">
        <v>1.2</v>
      </c>
      <c r="Q1130">
        <v>0.72</v>
      </c>
      <c r="R1130">
        <v>4</v>
      </c>
      <c r="S1130">
        <v>0.33</v>
      </c>
      <c r="T1130">
        <v>0.04</v>
      </c>
      <c r="U1130">
        <v>-0.17</v>
      </c>
      <c r="V1130">
        <v>0.2</v>
      </c>
      <c r="W1130">
        <v>0.46</v>
      </c>
      <c r="X1130">
        <v>20.69</v>
      </c>
      <c r="Y1130">
        <v>1.3</v>
      </c>
      <c r="Z1130">
        <v>-7.04</v>
      </c>
      <c r="AA1130">
        <v>-16.89</v>
      </c>
      <c r="AB1130">
        <v>-37.22</v>
      </c>
      <c r="AC1130">
        <v>-89.33</v>
      </c>
      <c r="AD1130">
        <v>-71.72</v>
      </c>
      <c r="AE1130">
        <v>-172.12</v>
      </c>
      <c r="AF1130">
        <v>-114.84</v>
      </c>
      <c r="AG1130">
        <v>-275.61</v>
      </c>
      <c r="AH1130">
        <v>19.326499999999999</v>
      </c>
      <c r="AI1130">
        <v>19.77</v>
      </c>
    </row>
    <row r="1131" spans="1:35">
      <c r="A1131">
        <v>6449</v>
      </c>
      <c r="B1131" t="s">
        <v>1168</v>
      </c>
      <c r="C1131" s="12">
        <v>0.1797</v>
      </c>
      <c r="D1131">
        <v>1.6</v>
      </c>
      <c r="E1131" s="13">
        <v>42927</v>
      </c>
      <c r="F1131">
        <v>0</v>
      </c>
      <c r="G1131" s="13"/>
      <c r="H1131">
        <v>35.450000000000003</v>
      </c>
      <c r="I1131" s="12">
        <v>4.5100000000000001E-2</v>
      </c>
      <c r="J1131" s="12">
        <v>4.5100000000000001E-2</v>
      </c>
      <c r="K1131" s="12">
        <v>4.9599999999999998E-2</v>
      </c>
      <c r="L1131" s="13">
        <v>42945</v>
      </c>
      <c r="M1131" s="14">
        <v>0.5575</v>
      </c>
      <c r="N1131" s="12">
        <v>0.22270000000000001</v>
      </c>
      <c r="O1131">
        <v>1.33</v>
      </c>
      <c r="P1131">
        <v>0.67</v>
      </c>
      <c r="Q1131">
        <v>0.4</v>
      </c>
      <c r="R1131">
        <v>3</v>
      </c>
      <c r="S1131">
        <v>0.41</v>
      </c>
      <c r="T1131">
        <v>0.73</v>
      </c>
      <c r="U1131">
        <v>0.72</v>
      </c>
      <c r="V1131">
        <v>1.86</v>
      </c>
      <c r="W1131">
        <v>2.87</v>
      </c>
      <c r="X1131">
        <v>13.43</v>
      </c>
      <c r="Y1131">
        <v>2</v>
      </c>
      <c r="Z1131">
        <v>15.96</v>
      </c>
      <c r="AA1131">
        <v>56.57</v>
      </c>
      <c r="AB1131">
        <v>-18.47</v>
      </c>
      <c r="AC1131">
        <v>-65.489999999999995</v>
      </c>
      <c r="AD1131">
        <v>-57.83</v>
      </c>
      <c r="AE1131">
        <v>-204.99</v>
      </c>
      <c r="AF1131">
        <v>-107.01</v>
      </c>
      <c r="AG1131">
        <v>-379.37</v>
      </c>
      <c r="AH1131">
        <v>11.4695</v>
      </c>
      <c r="AI1131">
        <v>33.31</v>
      </c>
    </row>
    <row r="1132" spans="1:35">
      <c r="A1132">
        <v>2235</v>
      </c>
      <c r="B1132" t="s">
        <v>1169</v>
      </c>
      <c r="C1132" s="12">
        <v>0.2072</v>
      </c>
      <c r="D1132">
        <v>5</v>
      </c>
      <c r="E1132" s="13">
        <v>42928</v>
      </c>
      <c r="F1132">
        <v>0</v>
      </c>
      <c r="G1132" s="13"/>
      <c r="H1132">
        <v>124</v>
      </c>
      <c r="I1132" s="12">
        <v>4.0300000000000002E-2</v>
      </c>
      <c r="J1132" s="12">
        <v>4.0300000000000002E-2</v>
      </c>
      <c r="K1132" s="12">
        <v>4.4999999999999998E-2</v>
      </c>
      <c r="L1132" s="13">
        <v>42962</v>
      </c>
      <c r="M1132" s="12">
        <v>0.80389999999999995</v>
      </c>
      <c r="N1132" s="12">
        <v>0.42399999999999999</v>
      </c>
      <c r="O1132">
        <v>4.33</v>
      </c>
      <c r="P1132">
        <v>2.68</v>
      </c>
      <c r="Q1132">
        <v>1.61</v>
      </c>
      <c r="R1132">
        <v>6</v>
      </c>
      <c r="S1132">
        <v>1.31</v>
      </c>
      <c r="T1132">
        <v>1.36</v>
      </c>
      <c r="U1132">
        <v>1.42</v>
      </c>
      <c r="V1132">
        <v>4.09</v>
      </c>
      <c r="W1132">
        <v>6.22</v>
      </c>
      <c r="X1132">
        <v>22.79</v>
      </c>
      <c r="Y1132">
        <v>4.16</v>
      </c>
      <c r="Z1132">
        <v>19.52</v>
      </c>
      <c r="AA1132">
        <v>242.1</v>
      </c>
      <c r="AB1132">
        <v>-11.63</v>
      </c>
      <c r="AC1132">
        <v>-144.16</v>
      </c>
      <c r="AD1132">
        <v>-47.23</v>
      </c>
      <c r="AE1132">
        <v>-585.6</v>
      </c>
      <c r="AF1132">
        <v>-91.73</v>
      </c>
      <c r="AG1132">
        <v>-1137.4000000000001</v>
      </c>
      <c r="AH1132">
        <v>3.6244999999999998</v>
      </c>
      <c r="AI1132">
        <v>105.39</v>
      </c>
    </row>
    <row r="1133" spans="1:35">
      <c r="A1133">
        <v>6426</v>
      </c>
      <c r="B1133" t="s">
        <v>1170</v>
      </c>
      <c r="C1133" s="12">
        <v>0.28499999999999998</v>
      </c>
      <c r="D1133">
        <v>1.5</v>
      </c>
      <c r="E1133" s="13">
        <v>42977</v>
      </c>
      <c r="F1133">
        <v>0</v>
      </c>
      <c r="G1133" s="13"/>
      <c r="H1133">
        <v>122</v>
      </c>
      <c r="I1133" s="12">
        <v>1.23E-2</v>
      </c>
      <c r="J1133" s="12">
        <v>1.23E-2</v>
      </c>
      <c r="K1133" s="12">
        <v>1.43E-2</v>
      </c>
      <c r="L1133" s="13">
        <v>43006</v>
      </c>
      <c r="M1133" s="12">
        <v>0.83330000000000004</v>
      </c>
      <c r="N1133" s="12">
        <v>0.17249999999999999</v>
      </c>
      <c r="O1133">
        <v>1.34</v>
      </c>
      <c r="P1133">
        <v>1.51</v>
      </c>
      <c r="Q1133">
        <v>0.91</v>
      </c>
      <c r="R1133">
        <v>4</v>
      </c>
      <c r="S1133">
        <v>0.2</v>
      </c>
      <c r="T1133">
        <v>0.74</v>
      </c>
      <c r="U1133">
        <v>0.37</v>
      </c>
      <c r="V1133">
        <v>1.31</v>
      </c>
      <c r="W1133">
        <v>1.8</v>
      </c>
      <c r="X1133">
        <v>146.99</v>
      </c>
      <c r="Y1133">
        <v>6.78</v>
      </c>
      <c r="Z1133">
        <v>10.5</v>
      </c>
      <c r="AA1133">
        <v>128.06</v>
      </c>
      <c r="AB1133">
        <v>0.66</v>
      </c>
      <c r="AC1133">
        <v>8.1</v>
      </c>
      <c r="AD1133">
        <v>-10.57</v>
      </c>
      <c r="AE1133">
        <v>-129</v>
      </c>
      <c r="AF1133">
        <v>-24.62</v>
      </c>
      <c r="AG1133">
        <v>-300.38</v>
      </c>
      <c r="AH1133">
        <v>11.670299999999999</v>
      </c>
      <c r="AI1133">
        <v>32.729999999999997</v>
      </c>
    </row>
    <row r="1134" spans="1:35">
      <c r="A1134">
        <v>5291</v>
      </c>
      <c r="B1134" t="s">
        <v>1171</v>
      </c>
      <c r="C1134" s="12">
        <v>0.24310000000000001</v>
      </c>
      <c r="D1134">
        <v>0.30687105999999997</v>
      </c>
      <c r="E1134" s="13">
        <v>42998</v>
      </c>
      <c r="F1134">
        <v>0</v>
      </c>
      <c r="G1134" s="13"/>
      <c r="H1134">
        <v>14.3</v>
      </c>
      <c r="I1134" s="12">
        <v>2.1499999999999998E-2</v>
      </c>
      <c r="J1134" s="12">
        <v>2.1499999999999998E-2</v>
      </c>
      <c r="K1134" s="14">
        <v>2.4400000000000002E-2</v>
      </c>
      <c r="L1134" s="13">
        <v>43029</v>
      </c>
      <c r="M1134" s="12">
        <v>0.90259999999999996</v>
      </c>
      <c r="N1134" s="12">
        <v>0.17050000000000001</v>
      </c>
      <c r="O1134">
        <v>1.29</v>
      </c>
      <c r="P1134">
        <v>0.9</v>
      </c>
      <c r="Q1134">
        <v>0.54</v>
      </c>
      <c r="R1134">
        <v>4</v>
      </c>
      <c r="S1134">
        <v>0.01</v>
      </c>
      <c r="T1134">
        <v>0.01</v>
      </c>
      <c r="U1134">
        <v>-0.11</v>
      </c>
      <c r="V1134">
        <v>-0.09</v>
      </c>
      <c r="W1134">
        <v>0.34</v>
      </c>
      <c r="X1134">
        <v>-42.06</v>
      </c>
      <c r="Y1134">
        <v>0.71</v>
      </c>
      <c r="Z1134">
        <v>14.05</v>
      </c>
      <c r="AA1134">
        <v>20.09</v>
      </c>
      <c r="AB1134">
        <v>-2.8</v>
      </c>
      <c r="AC1134">
        <v>-4</v>
      </c>
      <c r="AD1134">
        <v>-22.05</v>
      </c>
      <c r="AE1134">
        <v>-31.53</v>
      </c>
      <c r="AF1134">
        <v>-46.12</v>
      </c>
      <c r="AG1134">
        <v>-65.95</v>
      </c>
      <c r="AH1134">
        <v>58.110599999999998</v>
      </c>
      <c r="AI1134">
        <v>6.57</v>
      </c>
    </row>
    <row r="1135" spans="1:35">
      <c r="A1135">
        <v>2726</v>
      </c>
      <c r="B1135" t="s">
        <v>1172</v>
      </c>
      <c r="C1135" s="12">
        <v>0</v>
      </c>
      <c r="D1135">
        <v>1.5</v>
      </c>
      <c r="E1135" s="13">
        <v>42983</v>
      </c>
      <c r="F1135">
        <v>1</v>
      </c>
      <c r="G1135" s="13">
        <v>42983</v>
      </c>
      <c r="H1135">
        <v>69.099999999999994</v>
      </c>
      <c r="I1135" s="12">
        <v>2.1700000000000001E-2</v>
      </c>
      <c r="J1135" s="12">
        <v>3.6200000000000003E-2</v>
      </c>
      <c r="K1135" s="12">
        <v>3.6200000000000003E-2</v>
      </c>
      <c r="L1135" s="13">
        <v>43013</v>
      </c>
      <c r="M1135" s="12">
        <v>0.94340000000000002</v>
      </c>
      <c r="N1135" s="12">
        <v>0.35189999999999999</v>
      </c>
      <c r="O1135">
        <v>1.5</v>
      </c>
      <c r="P1135">
        <v>0.75</v>
      </c>
      <c r="Q1135">
        <v>0.45</v>
      </c>
      <c r="R1135">
        <v>2</v>
      </c>
      <c r="S1135">
        <v>0.56999999999999995</v>
      </c>
      <c r="T1135">
        <v>1.02</v>
      </c>
      <c r="U1135">
        <v>1.53</v>
      </c>
      <c r="V1135">
        <v>3.12</v>
      </c>
      <c r="W1135">
        <v>2.65</v>
      </c>
      <c r="X1135">
        <v>19.91</v>
      </c>
      <c r="Y1135">
        <v>3.98</v>
      </c>
      <c r="Z1135">
        <v>-18.09</v>
      </c>
      <c r="AA1135">
        <v>-125</v>
      </c>
      <c r="AB1135">
        <v>-43.42</v>
      </c>
      <c r="AC1135">
        <v>-300</v>
      </c>
      <c r="AD1135">
        <v>-72.36</v>
      </c>
      <c r="AE1135">
        <v>-500</v>
      </c>
      <c r="AF1135">
        <v>-108.54</v>
      </c>
      <c r="AG1135">
        <v>-750</v>
      </c>
      <c r="AH1135">
        <v>8</v>
      </c>
      <c r="AI1135">
        <v>47.75</v>
      </c>
    </row>
    <row r="1136" spans="1:35">
      <c r="A1136">
        <v>2064</v>
      </c>
      <c r="B1136" t="s">
        <v>1173</v>
      </c>
      <c r="C1136" s="12">
        <v>0.25380000000000003</v>
      </c>
      <c r="D1136">
        <v>1.2</v>
      </c>
      <c r="E1136" s="13">
        <v>42913</v>
      </c>
      <c r="F1136">
        <v>0</v>
      </c>
      <c r="G1136" s="13"/>
      <c r="H1136">
        <v>18.149999999999999</v>
      </c>
      <c r="I1136" s="12">
        <v>6.6100000000000006E-2</v>
      </c>
      <c r="J1136" s="12">
        <v>6.6100000000000006E-2</v>
      </c>
      <c r="K1136" s="12">
        <v>7.5700000000000003E-2</v>
      </c>
      <c r="L1136" s="13">
        <v>42934</v>
      </c>
      <c r="M1136" s="12">
        <v>0.88239999999999996</v>
      </c>
      <c r="N1136" s="12">
        <v>0.20200000000000001</v>
      </c>
      <c r="O1136">
        <v>1.73</v>
      </c>
      <c r="P1136">
        <v>1.1299999999999999</v>
      </c>
      <c r="Q1136">
        <v>0.68</v>
      </c>
      <c r="R1136">
        <v>5</v>
      </c>
      <c r="S1136">
        <v>-0.14000000000000001</v>
      </c>
      <c r="T1136">
        <v>0.62</v>
      </c>
      <c r="U1136">
        <v>0.32</v>
      </c>
      <c r="V1136">
        <v>0.8</v>
      </c>
      <c r="W1136">
        <v>1.36</v>
      </c>
      <c r="X1136">
        <v>25.56</v>
      </c>
      <c r="Y1136">
        <v>0.91</v>
      </c>
      <c r="Z1136">
        <v>46.65</v>
      </c>
      <c r="AA1136">
        <v>84.67</v>
      </c>
      <c r="AB1136">
        <v>-5.51</v>
      </c>
      <c r="AC1136">
        <v>-9.99</v>
      </c>
      <c r="AD1136">
        <v>-65.11</v>
      </c>
      <c r="AE1136">
        <v>-118.18</v>
      </c>
      <c r="AF1136">
        <v>-139.62</v>
      </c>
      <c r="AG1136">
        <v>-253.4</v>
      </c>
      <c r="AH1136">
        <v>14.7898</v>
      </c>
      <c r="AI1136">
        <v>25.83</v>
      </c>
    </row>
    <row r="1137" spans="1:35">
      <c r="A1137">
        <v>6422</v>
      </c>
      <c r="B1137" t="s">
        <v>1174</v>
      </c>
      <c r="C1137" s="12">
        <v>0</v>
      </c>
      <c r="D1137">
        <v>3.5</v>
      </c>
      <c r="E1137" s="13">
        <v>42944</v>
      </c>
      <c r="F1137">
        <v>0.5</v>
      </c>
      <c r="G1137" s="13">
        <v>42944</v>
      </c>
      <c r="H1137">
        <v>67.099999999999994</v>
      </c>
      <c r="I1137" s="12">
        <v>5.2200000000000003E-2</v>
      </c>
      <c r="J1137" s="12">
        <v>5.96E-2</v>
      </c>
      <c r="K1137" s="12">
        <v>5.96E-2</v>
      </c>
      <c r="L1137" s="13">
        <v>42972</v>
      </c>
      <c r="M1137" s="12">
        <v>0.63490000000000002</v>
      </c>
      <c r="N1137" s="12">
        <v>0.15040000000000001</v>
      </c>
      <c r="O1137">
        <v>2.5</v>
      </c>
      <c r="P1137">
        <v>1.25</v>
      </c>
      <c r="Q1137">
        <v>0.75</v>
      </c>
      <c r="R1137">
        <v>2</v>
      </c>
      <c r="S1137">
        <v>1.29</v>
      </c>
      <c r="T1137">
        <v>1.9</v>
      </c>
      <c r="U1137">
        <v>1.93</v>
      </c>
      <c r="V1137">
        <v>5.12</v>
      </c>
      <c r="W1137">
        <v>6.3</v>
      </c>
      <c r="X1137">
        <v>9.64</v>
      </c>
      <c r="Y1137">
        <v>1.99</v>
      </c>
      <c r="Z1137">
        <v>-29.81</v>
      </c>
      <c r="AA1137">
        <v>-200</v>
      </c>
      <c r="AB1137">
        <v>-71.540000000000006</v>
      </c>
      <c r="AC1137">
        <v>-480</v>
      </c>
      <c r="AD1137">
        <v>-119.23</v>
      </c>
      <c r="AE1137">
        <v>-800</v>
      </c>
      <c r="AF1137">
        <v>-178.84</v>
      </c>
      <c r="AG1137">
        <v>-1200</v>
      </c>
      <c r="AH1137">
        <v>5</v>
      </c>
      <c r="AI1137">
        <v>76.400000000000006</v>
      </c>
    </row>
    <row r="1138" spans="1:35">
      <c r="A1138">
        <v>5276</v>
      </c>
      <c r="B1138" t="s">
        <v>1175</v>
      </c>
      <c r="C1138" s="14">
        <v>0</v>
      </c>
      <c r="D1138">
        <v>2</v>
      </c>
      <c r="E1138" s="13">
        <v>42927</v>
      </c>
      <c r="F1138">
        <v>0</v>
      </c>
      <c r="G1138" s="13"/>
      <c r="H1138">
        <v>26.75</v>
      </c>
      <c r="I1138" s="12">
        <v>7.4800000000000005E-2</v>
      </c>
      <c r="J1138" s="12">
        <v>7.4800000000000005E-2</v>
      </c>
      <c r="K1138" s="12">
        <v>7.4800000000000005E-2</v>
      </c>
      <c r="L1138" s="13">
        <v>42952</v>
      </c>
      <c r="M1138" s="12">
        <v>0.95689999999999997</v>
      </c>
      <c r="N1138" s="12">
        <v>0.41320000000000001</v>
      </c>
      <c r="O1138">
        <v>1.33</v>
      </c>
      <c r="P1138">
        <v>0.67</v>
      </c>
      <c r="Q1138">
        <v>0.4</v>
      </c>
      <c r="R1138">
        <v>2</v>
      </c>
      <c r="S1138">
        <v>0.41</v>
      </c>
      <c r="T1138">
        <v>0.37</v>
      </c>
      <c r="U1138">
        <v>0.4</v>
      </c>
      <c r="V1138">
        <v>1.18</v>
      </c>
      <c r="W1138">
        <v>2.09</v>
      </c>
      <c r="X1138">
        <v>17.04</v>
      </c>
      <c r="Y1138">
        <v>1.71</v>
      </c>
      <c r="Z1138">
        <v>-37.380000000000003</v>
      </c>
      <c r="AA1138">
        <v>-100</v>
      </c>
      <c r="AB1138">
        <v>-89.72</v>
      </c>
      <c r="AC1138">
        <v>-240</v>
      </c>
      <c r="AD1138">
        <v>-149.53</v>
      </c>
      <c r="AE1138">
        <v>-400</v>
      </c>
      <c r="AF1138">
        <v>-224.3</v>
      </c>
      <c r="AG1138">
        <v>-600</v>
      </c>
      <c r="AH1138">
        <v>10</v>
      </c>
      <c r="AI1138">
        <v>38.200000000000003</v>
      </c>
    </row>
    <row r="1139" spans="1:35">
      <c r="A1139">
        <v>6201</v>
      </c>
      <c r="B1139" t="s">
        <v>1176</v>
      </c>
      <c r="C1139" s="12">
        <v>0</v>
      </c>
      <c r="D1139">
        <v>0.25</v>
      </c>
      <c r="E1139" s="13">
        <v>43062</v>
      </c>
      <c r="F1139">
        <v>0</v>
      </c>
      <c r="G1139" s="13"/>
      <c r="H1139">
        <v>11.8</v>
      </c>
      <c r="I1139" s="12">
        <v>2.12E-2</v>
      </c>
      <c r="J1139" s="12">
        <v>2.12E-2</v>
      </c>
      <c r="K1139" s="12">
        <v>2.12E-2</v>
      </c>
      <c r="L1139" s="13">
        <v>43096</v>
      </c>
      <c r="M1139" s="12">
        <v>0</v>
      </c>
      <c r="N1139" s="12" t="s">
        <v>1071</v>
      </c>
      <c r="O1139">
        <v>0.08</v>
      </c>
      <c r="P1139">
        <v>0.13</v>
      </c>
      <c r="Q1139">
        <v>0.08</v>
      </c>
      <c r="R1139">
        <v>3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-10.59</v>
      </c>
      <c r="AA1139">
        <v>-12.5</v>
      </c>
      <c r="AB1139">
        <v>-25.42</v>
      </c>
      <c r="AC1139">
        <v>-30</v>
      </c>
      <c r="AD1139">
        <v>-42.37</v>
      </c>
      <c r="AE1139">
        <v>-50</v>
      </c>
      <c r="AF1139">
        <v>-63.56</v>
      </c>
      <c r="AG1139">
        <v>-75</v>
      </c>
      <c r="AH1139">
        <v>80</v>
      </c>
      <c r="AI1139">
        <v>4.78</v>
      </c>
    </row>
    <row r="1140" spans="1:35">
      <c r="A1140">
        <v>2732</v>
      </c>
      <c r="B1140" t="s">
        <v>1177</v>
      </c>
      <c r="C1140" s="14">
        <v>0.22969999999999999</v>
      </c>
      <c r="D1140">
        <v>4</v>
      </c>
      <c r="E1140" s="13">
        <v>42934</v>
      </c>
      <c r="F1140">
        <v>1.5</v>
      </c>
      <c r="G1140" s="13">
        <v>42934</v>
      </c>
      <c r="H1140">
        <v>82.6</v>
      </c>
      <c r="I1140" s="12">
        <v>4.8399999999999999E-2</v>
      </c>
      <c r="J1140" s="12">
        <v>6.6600000000000006E-2</v>
      </c>
      <c r="K1140" s="12">
        <v>7.5200000000000003E-2</v>
      </c>
      <c r="L1140" s="13">
        <v>42966</v>
      </c>
      <c r="M1140" s="12">
        <v>1.087</v>
      </c>
      <c r="N1140" s="12">
        <v>0.246</v>
      </c>
      <c r="O1140">
        <v>4.83</v>
      </c>
      <c r="P1140">
        <v>3.42</v>
      </c>
      <c r="Q1140">
        <v>2.0499999999999998</v>
      </c>
      <c r="R1140">
        <v>4</v>
      </c>
      <c r="S1140">
        <v>0.73</v>
      </c>
      <c r="T1140">
        <v>0.97</v>
      </c>
      <c r="U1140">
        <v>1.49</v>
      </c>
      <c r="V1140">
        <v>3.19</v>
      </c>
      <c r="W1140">
        <v>5.0599999999999996</v>
      </c>
      <c r="X1140">
        <v>20.6</v>
      </c>
      <c r="Y1140">
        <v>3.08</v>
      </c>
      <c r="Z1140">
        <v>39.36</v>
      </c>
      <c r="AA1140">
        <v>325.08999999999997</v>
      </c>
      <c r="AB1140">
        <v>-12.61</v>
      </c>
      <c r="AC1140">
        <v>-104.13</v>
      </c>
      <c r="AD1140">
        <v>-71.989999999999995</v>
      </c>
      <c r="AE1140">
        <v>-594.66</v>
      </c>
      <c r="AF1140">
        <v>-146.22999999999999</v>
      </c>
      <c r="AG1140">
        <v>-1207.83</v>
      </c>
      <c r="AH1140">
        <v>3.2618</v>
      </c>
      <c r="AI1140">
        <v>117.11</v>
      </c>
    </row>
    <row r="1141" spans="1:35">
      <c r="A1141">
        <v>6451</v>
      </c>
      <c r="B1141" t="s">
        <v>1178</v>
      </c>
      <c r="C1141" s="12">
        <v>0</v>
      </c>
      <c r="D1141">
        <v>6</v>
      </c>
      <c r="E1141" s="13">
        <v>42914</v>
      </c>
      <c r="F1141">
        <v>0</v>
      </c>
      <c r="G1141" s="13"/>
      <c r="H1141">
        <v>109</v>
      </c>
      <c r="I1141" s="12">
        <v>5.5E-2</v>
      </c>
      <c r="J1141" s="12">
        <v>5.5E-2</v>
      </c>
      <c r="K1141" s="12">
        <v>5.5E-2</v>
      </c>
      <c r="L1141" s="13">
        <v>42945</v>
      </c>
      <c r="M1141" s="12">
        <v>0.56820000000000004</v>
      </c>
      <c r="N1141" s="12">
        <v>0.60660000000000003</v>
      </c>
      <c r="O1141">
        <v>4.5</v>
      </c>
      <c r="P1141">
        <v>2.25</v>
      </c>
      <c r="Q1141">
        <v>1.35</v>
      </c>
      <c r="R1141">
        <v>2</v>
      </c>
      <c r="S1141">
        <v>2.04</v>
      </c>
      <c r="T1141">
        <v>3.11</v>
      </c>
      <c r="U1141">
        <v>1.57</v>
      </c>
      <c r="V1141">
        <v>6.72</v>
      </c>
      <c r="W1141">
        <v>10.56</v>
      </c>
      <c r="X1141">
        <v>11.95</v>
      </c>
      <c r="Y1141">
        <v>1.93</v>
      </c>
      <c r="Z1141">
        <v>-27.52</v>
      </c>
      <c r="AA1141">
        <v>-300</v>
      </c>
      <c r="AB1141">
        <v>-66.06</v>
      </c>
      <c r="AC1141">
        <v>-720</v>
      </c>
      <c r="AD1141">
        <v>-110.09</v>
      </c>
      <c r="AE1141">
        <v>-1200</v>
      </c>
      <c r="AF1141">
        <v>-165.14</v>
      </c>
      <c r="AG1141">
        <v>-1800</v>
      </c>
      <c r="AH1141">
        <v>3.3332999999999999</v>
      </c>
      <c r="AI1141">
        <v>114.6</v>
      </c>
    </row>
    <row r="1142" spans="1:35">
      <c r="A1142">
        <v>3122</v>
      </c>
      <c r="B1142" t="s">
        <v>1179</v>
      </c>
      <c r="C1142" s="12">
        <v>0.16020000000000001</v>
      </c>
      <c r="D1142">
        <v>0.8</v>
      </c>
      <c r="E1142" s="13">
        <v>42927</v>
      </c>
      <c r="F1142">
        <v>0</v>
      </c>
      <c r="G1142" s="13"/>
      <c r="H1142">
        <v>15.65</v>
      </c>
      <c r="I1142" s="12">
        <v>5.11E-2</v>
      </c>
      <c r="J1142" s="12">
        <v>5.11E-2</v>
      </c>
      <c r="K1142" s="12">
        <v>5.5599999999999997E-2</v>
      </c>
      <c r="L1142" s="13">
        <v>42955</v>
      </c>
      <c r="M1142" s="14">
        <v>0.76919999999999999</v>
      </c>
      <c r="N1142" s="12">
        <v>0.15939999999999999</v>
      </c>
      <c r="O1142">
        <v>0.84</v>
      </c>
      <c r="P1142">
        <v>0.61</v>
      </c>
      <c r="Q1142">
        <v>0.82</v>
      </c>
      <c r="R1142">
        <v>10</v>
      </c>
      <c r="S1142">
        <v>0.27</v>
      </c>
      <c r="T1142">
        <v>0.24</v>
      </c>
      <c r="U1142">
        <v>-0.11</v>
      </c>
      <c r="V1142">
        <v>0.4</v>
      </c>
      <c r="W1142">
        <v>1.04</v>
      </c>
      <c r="X1142">
        <v>23.36</v>
      </c>
      <c r="Y1142">
        <v>1.1599999999999999</v>
      </c>
      <c r="Z1142">
        <v>13.34</v>
      </c>
      <c r="AA1142">
        <v>20.88</v>
      </c>
      <c r="AB1142">
        <v>-25.31</v>
      </c>
      <c r="AC1142">
        <v>-39.61</v>
      </c>
      <c r="AD1142">
        <v>-69.48</v>
      </c>
      <c r="AE1142">
        <v>-108.74</v>
      </c>
      <c r="AF1142">
        <v>-124.69</v>
      </c>
      <c r="AG1142">
        <v>-195.14</v>
      </c>
      <c r="AH1142">
        <v>23.146000000000001</v>
      </c>
      <c r="AI1142">
        <v>16.5</v>
      </c>
    </row>
    <row r="1143" spans="1:35">
      <c r="A1143">
        <v>8222</v>
      </c>
      <c r="B1143" t="s">
        <v>1180</v>
      </c>
      <c r="C1143" s="12">
        <v>0.1341</v>
      </c>
      <c r="D1143">
        <v>0.8</v>
      </c>
      <c r="E1143" s="13">
        <v>42936</v>
      </c>
      <c r="F1143">
        <v>0</v>
      </c>
      <c r="G1143" s="13"/>
      <c r="H1143">
        <v>28.8</v>
      </c>
      <c r="I1143" s="12">
        <v>2.7799999999999998E-2</v>
      </c>
      <c r="J1143" s="12">
        <v>2.7799999999999998E-2</v>
      </c>
      <c r="K1143" s="12">
        <v>2.98E-2</v>
      </c>
      <c r="L1143" s="13">
        <v>42963</v>
      </c>
      <c r="M1143" s="14">
        <v>0.63490000000000002</v>
      </c>
      <c r="N1143" s="12">
        <v>0.2</v>
      </c>
      <c r="O1143">
        <v>0.6</v>
      </c>
      <c r="P1143">
        <v>0.5</v>
      </c>
      <c r="Q1143">
        <v>0.45</v>
      </c>
      <c r="R1143">
        <v>8</v>
      </c>
      <c r="S1143">
        <v>0.43</v>
      </c>
      <c r="T1143">
        <v>0.27</v>
      </c>
      <c r="U1143">
        <v>0.13</v>
      </c>
      <c r="V1143">
        <v>0.83</v>
      </c>
      <c r="W1143">
        <v>1.26</v>
      </c>
      <c r="X1143">
        <v>27.69</v>
      </c>
      <c r="Y1143">
        <v>2.17</v>
      </c>
      <c r="Z1143">
        <v>3.8</v>
      </c>
      <c r="AA1143">
        <v>10.96</v>
      </c>
      <c r="AB1143">
        <v>-16.940000000000001</v>
      </c>
      <c r="AC1143">
        <v>-48.8</v>
      </c>
      <c r="AD1143">
        <v>-40.659999999999997</v>
      </c>
      <c r="AE1143">
        <v>-117.09</v>
      </c>
      <c r="AF1143">
        <v>-70.3</v>
      </c>
      <c r="AG1143">
        <v>-202.45</v>
      </c>
      <c r="AH1143">
        <v>23.429099999999998</v>
      </c>
      <c r="AI1143">
        <v>16.3</v>
      </c>
    </row>
    <row r="1144" spans="1:35">
      <c r="A1144">
        <v>4550</v>
      </c>
      <c r="B1144" t="s">
        <v>1181</v>
      </c>
      <c r="C1144" s="12">
        <v>0.25359999999999999</v>
      </c>
      <c r="D1144">
        <v>1.29879502</v>
      </c>
      <c r="E1144" s="13">
        <v>42990</v>
      </c>
      <c r="F1144">
        <v>0</v>
      </c>
      <c r="G1144" s="13"/>
      <c r="H1144">
        <v>22.25</v>
      </c>
      <c r="I1144" s="12">
        <v>5.8400000000000001E-2</v>
      </c>
      <c r="J1144" s="12">
        <v>5.8400000000000001E-2</v>
      </c>
      <c r="K1144" s="12">
        <v>6.6799999999999998E-2</v>
      </c>
      <c r="L1144" s="13">
        <v>43013</v>
      </c>
      <c r="M1144" s="12">
        <v>0.96930000000000005</v>
      </c>
      <c r="N1144" s="12">
        <v>0.1971</v>
      </c>
      <c r="O1144">
        <v>1.35</v>
      </c>
      <c r="P1144">
        <v>0.68</v>
      </c>
      <c r="Q1144">
        <v>0.41</v>
      </c>
      <c r="R1144">
        <v>3</v>
      </c>
      <c r="S1144">
        <v>0.56999999999999995</v>
      </c>
      <c r="T1144">
        <v>1.26</v>
      </c>
      <c r="U1144">
        <v>0.54</v>
      </c>
      <c r="V1144">
        <v>2.37</v>
      </c>
      <c r="W1144">
        <v>1.34</v>
      </c>
      <c r="X1144">
        <v>9.16</v>
      </c>
      <c r="Y1144">
        <v>1.07</v>
      </c>
      <c r="Z1144">
        <v>41.13</v>
      </c>
      <c r="AA1144">
        <v>91.51</v>
      </c>
      <c r="AB1144">
        <v>-4.91</v>
      </c>
      <c r="AC1144">
        <v>-10.93</v>
      </c>
      <c r="AD1144">
        <v>-57.53</v>
      </c>
      <c r="AE1144">
        <v>-128.01</v>
      </c>
      <c r="AF1144">
        <v>-123.31</v>
      </c>
      <c r="AG1144">
        <v>-274.36</v>
      </c>
      <c r="AH1144">
        <v>13.666</v>
      </c>
      <c r="AI1144">
        <v>27.95</v>
      </c>
    </row>
    <row r="1145" spans="1:35">
      <c r="A1145">
        <v>3672</v>
      </c>
      <c r="B1145" t="s">
        <v>1182</v>
      </c>
      <c r="C1145" s="12">
        <v>1.72E-2</v>
      </c>
      <c r="D1145">
        <v>1.8</v>
      </c>
      <c r="E1145" s="13">
        <v>42927</v>
      </c>
      <c r="F1145">
        <v>0.6</v>
      </c>
      <c r="G1145" s="13">
        <v>42927</v>
      </c>
      <c r="H1145">
        <v>31.5</v>
      </c>
      <c r="I1145" s="12">
        <v>5.7099999999999998E-2</v>
      </c>
      <c r="J1145" s="12">
        <v>7.6200000000000004E-2</v>
      </c>
      <c r="K1145" s="12">
        <v>7.6899999999999996E-2</v>
      </c>
      <c r="L1145" s="13">
        <v>42952</v>
      </c>
      <c r="M1145" s="12">
        <v>0.74529999999999996</v>
      </c>
      <c r="N1145" s="12">
        <v>0.27150000000000002</v>
      </c>
      <c r="O1145">
        <v>1.73</v>
      </c>
      <c r="P1145">
        <v>0.87</v>
      </c>
      <c r="Q1145">
        <v>0.52</v>
      </c>
      <c r="R1145">
        <v>3</v>
      </c>
      <c r="S1145">
        <v>0</v>
      </c>
      <c r="T1145">
        <v>0</v>
      </c>
      <c r="U1145">
        <v>0</v>
      </c>
      <c r="V1145">
        <v>0</v>
      </c>
      <c r="W1145">
        <v>3.22</v>
      </c>
      <c r="X1145">
        <v>14.19</v>
      </c>
      <c r="Y1145">
        <v>1.96</v>
      </c>
      <c r="Z1145">
        <v>-31.87</v>
      </c>
      <c r="AA1145">
        <v>-100.39</v>
      </c>
      <c r="AB1145">
        <v>-85.66</v>
      </c>
      <c r="AC1145">
        <v>-269.83999999999997</v>
      </c>
      <c r="AD1145">
        <v>-147.13999999999999</v>
      </c>
      <c r="AE1145">
        <v>-463.49</v>
      </c>
      <c r="AF1145">
        <v>-223.98</v>
      </c>
      <c r="AG1145">
        <v>-705.55</v>
      </c>
      <c r="AH1145">
        <v>8.2622999999999998</v>
      </c>
      <c r="AI1145">
        <v>46.23</v>
      </c>
    </row>
    <row r="1146" spans="1:35">
      <c r="A1146">
        <v>6452</v>
      </c>
      <c r="B1146" t="s">
        <v>1183</v>
      </c>
      <c r="C1146" s="14">
        <v>0</v>
      </c>
      <c r="D1146">
        <v>9.1999999999999993</v>
      </c>
      <c r="E1146" s="13">
        <v>43042</v>
      </c>
      <c r="F1146">
        <v>0</v>
      </c>
      <c r="G1146" s="13"/>
      <c r="H1146">
        <v>459.5</v>
      </c>
      <c r="I1146" s="12">
        <v>0.02</v>
      </c>
      <c r="J1146" s="12">
        <v>0.02</v>
      </c>
      <c r="K1146" s="12">
        <v>0.02</v>
      </c>
      <c r="L1146" s="13">
        <v>43064</v>
      </c>
      <c r="M1146" s="12">
        <v>0.55620000000000003</v>
      </c>
      <c r="N1146" s="12">
        <v>6.3600000000000004E-2</v>
      </c>
      <c r="O1146">
        <v>3.07</v>
      </c>
      <c r="P1146">
        <v>1.53</v>
      </c>
      <c r="Q1146">
        <v>0.92</v>
      </c>
      <c r="R1146">
        <v>1</v>
      </c>
      <c r="S1146">
        <v>3.42</v>
      </c>
      <c r="T1146">
        <v>3.34</v>
      </c>
      <c r="U1146">
        <v>3.34</v>
      </c>
      <c r="V1146">
        <v>10.1</v>
      </c>
      <c r="W1146">
        <v>16.54</v>
      </c>
      <c r="X1146">
        <v>29.88</v>
      </c>
      <c r="Y1146">
        <v>5.81</v>
      </c>
      <c r="Z1146">
        <v>-10.01</v>
      </c>
      <c r="AA1146">
        <v>-460</v>
      </c>
      <c r="AB1146">
        <v>-24.03</v>
      </c>
      <c r="AC1146">
        <v>-1104</v>
      </c>
      <c r="AD1146">
        <v>-40.04</v>
      </c>
      <c r="AE1146">
        <v>-1840</v>
      </c>
      <c r="AF1146">
        <v>-60.07</v>
      </c>
      <c r="AG1146">
        <v>-2760</v>
      </c>
      <c r="AH1146">
        <v>2.1739000000000002</v>
      </c>
      <c r="AI1146">
        <v>175.72</v>
      </c>
    </row>
    <row r="1147" spans="1:35">
      <c r="A1147">
        <v>3374</v>
      </c>
      <c r="B1147" t="s">
        <v>1184</v>
      </c>
      <c r="C1147" s="12">
        <v>0.1293</v>
      </c>
      <c r="D1147">
        <v>0.5</v>
      </c>
      <c r="E1147" s="13">
        <v>42915</v>
      </c>
      <c r="F1147">
        <v>0</v>
      </c>
      <c r="G1147" s="13"/>
      <c r="H1147">
        <v>51.9</v>
      </c>
      <c r="I1147" s="12">
        <v>9.5999999999999992E-3</v>
      </c>
      <c r="J1147" s="12">
        <v>9.5999999999999992E-3</v>
      </c>
      <c r="K1147" s="12">
        <v>1.03E-2</v>
      </c>
      <c r="L1147" s="13">
        <v>42943</v>
      </c>
      <c r="M1147" s="12">
        <v>0.89290000000000003</v>
      </c>
      <c r="N1147" s="12">
        <v>0.41239999999999999</v>
      </c>
      <c r="O1147">
        <v>0.52</v>
      </c>
      <c r="P1147">
        <v>0.26</v>
      </c>
      <c r="Q1147">
        <v>0.16</v>
      </c>
      <c r="R1147">
        <v>2</v>
      </c>
      <c r="S1147">
        <v>-0.23</v>
      </c>
      <c r="T1147">
        <v>-0.57999999999999996</v>
      </c>
      <c r="U1147">
        <v>-0.54</v>
      </c>
      <c r="V1147">
        <v>-1.35</v>
      </c>
      <c r="W1147">
        <v>0.56000000000000005</v>
      </c>
      <c r="X1147">
        <v>-31.65</v>
      </c>
      <c r="Y1147">
        <v>2.74</v>
      </c>
      <c r="Z1147">
        <v>1.1000000000000001</v>
      </c>
      <c r="AA1147">
        <v>5.71</v>
      </c>
      <c r="AB1147">
        <v>-6.08</v>
      </c>
      <c r="AC1147">
        <v>-31.55</v>
      </c>
      <c r="AD1147">
        <v>-14.29</v>
      </c>
      <c r="AE1147">
        <v>-74.14</v>
      </c>
      <c r="AF1147">
        <v>-24.54</v>
      </c>
      <c r="AG1147">
        <v>-127.37</v>
      </c>
      <c r="AH1147">
        <v>37.570999999999998</v>
      </c>
      <c r="AI1147">
        <v>10.17</v>
      </c>
    </row>
    <row r="1148" spans="1:35">
      <c r="A1148">
        <v>1264</v>
      </c>
      <c r="B1148" t="s">
        <v>1185</v>
      </c>
      <c r="C1148" s="12">
        <v>0.21210000000000001</v>
      </c>
      <c r="D1148">
        <v>10</v>
      </c>
      <c r="E1148" s="13">
        <v>42906</v>
      </c>
      <c r="F1148">
        <v>0</v>
      </c>
      <c r="G1148" s="13"/>
      <c r="H1148">
        <v>230</v>
      </c>
      <c r="I1148" s="12">
        <v>4.3499999999999997E-2</v>
      </c>
      <c r="J1148" s="12">
        <v>4.3499999999999997E-2</v>
      </c>
      <c r="K1148" s="12">
        <v>4.8599999999999997E-2</v>
      </c>
      <c r="L1148" s="13">
        <v>42936</v>
      </c>
      <c r="M1148" s="12">
        <v>0.75019999999999998</v>
      </c>
      <c r="N1148" s="12">
        <v>0.2319</v>
      </c>
      <c r="O1148">
        <v>9.33</v>
      </c>
      <c r="P1148">
        <v>4.67</v>
      </c>
      <c r="Q1148">
        <v>2.8</v>
      </c>
      <c r="R1148">
        <v>3</v>
      </c>
      <c r="S1148">
        <v>3.39</v>
      </c>
      <c r="T1148">
        <v>3.45</v>
      </c>
      <c r="U1148">
        <v>3.54</v>
      </c>
      <c r="V1148">
        <v>10.38</v>
      </c>
      <c r="W1148">
        <v>13.33</v>
      </c>
      <c r="X1148">
        <v>16.45</v>
      </c>
      <c r="Y1148">
        <v>3.63</v>
      </c>
      <c r="Z1148">
        <v>22.06</v>
      </c>
      <c r="AA1148">
        <v>507.48</v>
      </c>
      <c r="AB1148">
        <v>-11.6</v>
      </c>
      <c r="AC1148">
        <v>-266.76</v>
      </c>
      <c r="AD1148">
        <v>-50.07</v>
      </c>
      <c r="AE1148">
        <v>-1151.5999999999999</v>
      </c>
      <c r="AF1148">
        <v>-98.16</v>
      </c>
      <c r="AG1148">
        <v>-2257.65</v>
      </c>
      <c r="AH1148">
        <v>1.8082</v>
      </c>
      <c r="AI1148">
        <v>211.26</v>
      </c>
    </row>
    <row r="1149" spans="1:35">
      <c r="A1149">
        <v>8437</v>
      </c>
      <c r="B1149" t="s">
        <v>1186</v>
      </c>
      <c r="C1149" s="14">
        <v>0</v>
      </c>
      <c r="D1149">
        <v>4.6500000000000004</v>
      </c>
      <c r="E1149" s="13">
        <v>42937</v>
      </c>
      <c r="F1149">
        <v>0</v>
      </c>
      <c r="G1149" s="13"/>
      <c r="H1149">
        <v>177</v>
      </c>
      <c r="I1149" s="12">
        <v>2.63E-2</v>
      </c>
      <c r="J1149" s="12">
        <v>2.63E-2</v>
      </c>
      <c r="K1149" s="12">
        <v>2.63E-2</v>
      </c>
      <c r="L1149" s="13">
        <v>42969</v>
      </c>
      <c r="M1149" s="14">
        <v>0.57689999999999997</v>
      </c>
      <c r="N1149" s="12">
        <v>0.16800000000000001</v>
      </c>
      <c r="O1149">
        <v>2.72</v>
      </c>
      <c r="P1149">
        <v>1.36</v>
      </c>
      <c r="Q1149">
        <v>0.82</v>
      </c>
      <c r="R1149">
        <v>2</v>
      </c>
      <c r="S1149">
        <v>2.2999999999999998</v>
      </c>
      <c r="T1149">
        <v>2.19</v>
      </c>
      <c r="U1149">
        <v>2.93</v>
      </c>
      <c r="V1149">
        <v>7.42</v>
      </c>
      <c r="W1149">
        <v>8.06</v>
      </c>
      <c r="X1149">
        <v>18.38</v>
      </c>
      <c r="Y1149">
        <v>3.78</v>
      </c>
      <c r="Z1149">
        <v>-13.14</v>
      </c>
      <c r="AA1149">
        <v>-232.5</v>
      </c>
      <c r="AB1149">
        <v>-31.53</v>
      </c>
      <c r="AC1149">
        <v>-558</v>
      </c>
      <c r="AD1149">
        <v>-52.54</v>
      </c>
      <c r="AE1149">
        <v>-930</v>
      </c>
      <c r="AF1149">
        <v>-78.81</v>
      </c>
      <c r="AG1149">
        <v>-1395</v>
      </c>
      <c r="AH1149">
        <v>4.3010999999999999</v>
      </c>
      <c r="AI1149">
        <v>88.82</v>
      </c>
    </row>
    <row r="1150" spans="1:35">
      <c r="A1150">
        <v>3492</v>
      </c>
      <c r="B1150" t="s">
        <v>1187</v>
      </c>
      <c r="C1150" s="12">
        <v>0.2482</v>
      </c>
      <c r="D1150">
        <v>1.3</v>
      </c>
      <c r="E1150" s="13">
        <v>42934</v>
      </c>
      <c r="F1150">
        <v>0</v>
      </c>
      <c r="G1150" s="13"/>
      <c r="H1150">
        <v>31.45</v>
      </c>
      <c r="I1150" s="12">
        <v>4.1300000000000003E-2</v>
      </c>
      <c r="J1150" s="12">
        <v>4.1300000000000003E-2</v>
      </c>
      <c r="K1150" s="12">
        <v>4.7199999999999999E-2</v>
      </c>
      <c r="L1150" s="13">
        <v>42965</v>
      </c>
      <c r="M1150" s="12">
        <v>0.56769999999999998</v>
      </c>
      <c r="N1150" s="12">
        <v>0.4042</v>
      </c>
      <c r="O1150">
        <v>0.9</v>
      </c>
      <c r="P1150">
        <v>0.45</v>
      </c>
      <c r="Q1150">
        <v>0.67</v>
      </c>
      <c r="R1150">
        <v>6</v>
      </c>
      <c r="S1150">
        <v>0.79</v>
      </c>
      <c r="T1150">
        <v>0.3</v>
      </c>
      <c r="U1150">
        <v>0.82</v>
      </c>
      <c r="V1150">
        <v>1.91</v>
      </c>
      <c r="W1150">
        <v>2.29</v>
      </c>
      <c r="X1150">
        <v>13.61</v>
      </c>
      <c r="Y1150">
        <v>2.21</v>
      </c>
      <c r="Z1150">
        <v>28.06</v>
      </c>
      <c r="AA1150">
        <v>88.26</v>
      </c>
      <c r="AB1150">
        <v>-4.46</v>
      </c>
      <c r="AC1150">
        <v>-14.03</v>
      </c>
      <c r="AD1150">
        <v>-41.63</v>
      </c>
      <c r="AE1150">
        <v>-130.94</v>
      </c>
      <c r="AF1150">
        <v>-88.1</v>
      </c>
      <c r="AG1150">
        <v>-277.07</v>
      </c>
      <c r="AH1150">
        <v>13.686199999999999</v>
      </c>
      <c r="AI1150">
        <v>27.91</v>
      </c>
    </row>
    <row r="1151" spans="1:35">
      <c r="A1151">
        <v>5245</v>
      </c>
      <c r="B1151" t="s">
        <v>1188</v>
      </c>
      <c r="C1151" s="14">
        <v>0.2051</v>
      </c>
      <c r="D1151">
        <v>2.37</v>
      </c>
      <c r="E1151" s="13">
        <v>42927</v>
      </c>
      <c r="F1151">
        <v>1</v>
      </c>
      <c r="G1151" s="13">
        <v>42948</v>
      </c>
      <c r="H1151">
        <v>114.5</v>
      </c>
      <c r="I1151" s="12">
        <v>2.07E-2</v>
      </c>
      <c r="J1151" s="12">
        <v>2.9399999999999999E-2</v>
      </c>
      <c r="K1151" s="12">
        <v>3.2800000000000003E-2</v>
      </c>
      <c r="L1151" s="13">
        <v>42951</v>
      </c>
      <c r="M1151" s="12">
        <v>0.86629999999999996</v>
      </c>
      <c r="N1151" s="12">
        <v>0.17349999999999999</v>
      </c>
      <c r="O1151">
        <v>2.73</v>
      </c>
      <c r="P1151">
        <v>1.37</v>
      </c>
      <c r="Q1151">
        <v>0.82</v>
      </c>
      <c r="R1151">
        <v>3</v>
      </c>
      <c r="S1151">
        <v>1.98</v>
      </c>
      <c r="T1151">
        <v>1.68</v>
      </c>
      <c r="U1151">
        <v>1.25</v>
      </c>
      <c r="V1151">
        <v>4.91</v>
      </c>
      <c r="W1151">
        <v>3.89</v>
      </c>
      <c r="X1151">
        <v>20.63</v>
      </c>
      <c r="Y1151">
        <v>5.97</v>
      </c>
      <c r="Z1151">
        <v>13.96</v>
      </c>
      <c r="AA1151">
        <v>159.81</v>
      </c>
      <c r="AB1151">
        <v>-8.76</v>
      </c>
      <c r="AC1151">
        <v>-100.28</v>
      </c>
      <c r="AD1151">
        <v>-34.72</v>
      </c>
      <c r="AE1151">
        <v>-397.53</v>
      </c>
      <c r="AF1151">
        <v>-67.17</v>
      </c>
      <c r="AG1151">
        <v>-769.08</v>
      </c>
      <c r="AH1151">
        <v>5.3826999999999998</v>
      </c>
      <c r="AI1151">
        <v>70.97</v>
      </c>
    </row>
    <row r="1152" spans="1:35">
      <c r="A1152">
        <v>2633</v>
      </c>
      <c r="B1152" t="s">
        <v>1189</v>
      </c>
      <c r="C1152" s="12">
        <v>1.7999999999999999E-2</v>
      </c>
      <c r="D1152">
        <v>0.65</v>
      </c>
      <c r="E1152" s="13">
        <v>42962</v>
      </c>
      <c r="F1152">
        <v>0</v>
      </c>
      <c r="G1152" s="13"/>
      <c r="H1152">
        <v>21.1</v>
      </c>
      <c r="I1152" s="12">
        <v>3.0800000000000001E-2</v>
      </c>
      <c r="J1152" s="12">
        <v>3.0800000000000001E-2</v>
      </c>
      <c r="K1152" s="12">
        <v>3.1099999999999999E-2</v>
      </c>
      <c r="L1152" s="13"/>
      <c r="M1152" s="12">
        <v>0</v>
      </c>
      <c r="N1152" s="12">
        <v>0.4385</v>
      </c>
      <c r="O1152">
        <v>0</v>
      </c>
      <c r="P1152">
        <v>0</v>
      </c>
      <c r="Q1152">
        <v>0</v>
      </c>
      <c r="S1152">
        <v>0</v>
      </c>
      <c r="T1152">
        <v>0.2</v>
      </c>
      <c r="U1152">
        <v>0.16</v>
      </c>
      <c r="V1152">
        <v>0.36</v>
      </c>
      <c r="W1152">
        <v>0</v>
      </c>
      <c r="X1152">
        <v>28.51</v>
      </c>
      <c r="Y1152">
        <v>1.94</v>
      </c>
      <c r="Z1152">
        <v>-12.77</v>
      </c>
      <c r="AA1152">
        <v>-26.94</v>
      </c>
      <c r="AB1152">
        <v>-34.53</v>
      </c>
      <c r="AC1152">
        <v>-72.849999999999994</v>
      </c>
      <c r="AD1152">
        <v>-59.39</v>
      </c>
      <c r="AE1152">
        <v>-125.32</v>
      </c>
      <c r="AF1152">
        <v>-90.48</v>
      </c>
      <c r="AG1152">
        <v>-190.91</v>
      </c>
      <c r="AH1152">
        <v>30.494800000000001</v>
      </c>
      <c r="AI1152">
        <v>12.53</v>
      </c>
    </row>
    <row r="1153" spans="1:35">
      <c r="A1153">
        <v>2236</v>
      </c>
      <c r="B1153" t="s">
        <v>1190</v>
      </c>
      <c r="C1153" s="14">
        <v>0</v>
      </c>
      <c r="D1153">
        <v>0.39696419999999999</v>
      </c>
      <c r="E1153" s="13">
        <v>43061</v>
      </c>
      <c r="F1153">
        <v>0.99241051700000005</v>
      </c>
      <c r="G1153" s="13">
        <v>43061</v>
      </c>
      <c r="H1153">
        <v>53.5</v>
      </c>
      <c r="I1153" s="12">
        <v>7.4000000000000003E-3</v>
      </c>
      <c r="J1153" s="12">
        <v>2.5999999999999999E-2</v>
      </c>
      <c r="K1153" s="12">
        <v>2.5999999999999999E-2</v>
      </c>
      <c r="L1153" s="13">
        <v>43092</v>
      </c>
      <c r="M1153" s="12">
        <v>0.73899999999999999</v>
      </c>
      <c r="N1153" s="12">
        <v>0.23699999999999999</v>
      </c>
      <c r="O1153">
        <v>0.91</v>
      </c>
      <c r="P1153">
        <v>0.46</v>
      </c>
      <c r="Q1153">
        <v>0.27</v>
      </c>
      <c r="R1153">
        <v>2</v>
      </c>
      <c r="S1153">
        <v>1.07</v>
      </c>
      <c r="T1153">
        <v>1.01</v>
      </c>
      <c r="U1153">
        <v>0.23</v>
      </c>
      <c r="V1153">
        <v>2.31</v>
      </c>
      <c r="W1153">
        <v>1.88</v>
      </c>
      <c r="X1153">
        <v>18.510000000000002</v>
      </c>
      <c r="Y1153">
        <v>1.63</v>
      </c>
      <c r="Z1153">
        <v>-12.98</v>
      </c>
      <c r="AA1153">
        <v>-69.47</v>
      </c>
      <c r="AB1153">
        <v>-31.16</v>
      </c>
      <c r="AC1153">
        <v>-166.72</v>
      </c>
      <c r="AD1153">
        <v>-51.94</v>
      </c>
      <c r="AE1153">
        <v>-277.87</v>
      </c>
      <c r="AF1153">
        <v>-77.91</v>
      </c>
      <c r="AG1153">
        <v>-416.81</v>
      </c>
      <c r="AH1153">
        <v>14.395</v>
      </c>
      <c r="AI1153">
        <v>26.54</v>
      </c>
    </row>
    <row r="1154" spans="1:35">
      <c r="A1154">
        <v>8027</v>
      </c>
      <c r="B1154" t="s">
        <v>1191</v>
      </c>
      <c r="C1154" s="12">
        <v>0.32240000000000002</v>
      </c>
      <c r="D1154">
        <v>0.3</v>
      </c>
      <c r="E1154" s="13">
        <v>42943</v>
      </c>
      <c r="F1154">
        <v>0</v>
      </c>
      <c r="G1154" s="13"/>
      <c r="H1154">
        <v>26.8</v>
      </c>
      <c r="I1154" s="12">
        <v>1.12E-2</v>
      </c>
      <c r="J1154" s="12">
        <v>1.12E-2</v>
      </c>
      <c r="K1154" s="12">
        <v>1.3299999999999999E-2</v>
      </c>
      <c r="L1154" s="13">
        <v>42973</v>
      </c>
      <c r="M1154" s="12">
        <v>30</v>
      </c>
      <c r="N1154" s="12">
        <v>9.4100000000000003E-2</v>
      </c>
      <c r="O1154">
        <v>0.5</v>
      </c>
      <c r="P1154">
        <v>0.25</v>
      </c>
      <c r="Q1154">
        <v>0.15</v>
      </c>
      <c r="R1154">
        <v>2</v>
      </c>
      <c r="S1154">
        <v>-1.05</v>
      </c>
      <c r="T1154">
        <v>-0.28000000000000003</v>
      </c>
      <c r="U1154">
        <v>-0.34</v>
      </c>
      <c r="V1154">
        <v>-1.67</v>
      </c>
      <c r="W1154">
        <v>0.01</v>
      </c>
      <c r="X1154">
        <v>-13.33</v>
      </c>
      <c r="Y1154">
        <v>2.14</v>
      </c>
      <c r="Z1154">
        <v>11.55</v>
      </c>
      <c r="AA1154">
        <v>30.94</v>
      </c>
      <c r="AB1154">
        <v>2.4500000000000002</v>
      </c>
      <c r="AC1154">
        <v>6.56</v>
      </c>
      <c r="AD1154">
        <v>-7.95</v>
      </c>
      <c r="AE1154">
        <v>-21.31</v>
      </c>
      <c r="AF1154">
        <v>-20.95</v>
      </c>
      <c r="AG1154">
        <v>-56.15</v>
      </c>
      <c r="AH1154">
        <v>57.411900000000003</v>
      </c>
      <c r="AI1154">
        <v>6.65</v>
      </c>
    </row>
    <row r="1155" spans="1:35">
      <c r="A1155">
        <v>6457</v>
      </c>
      <c r="B1155" t="s">
        <v>1192</v>
      </c>
      <c r="C1155" s="12">
        <v>0.13969999999999999</v>
      </c>
      <c r="D1155">
        <v>2.12</v>
      </c>
      <c r="E1155" s="13">
        <v>42921</v>
      </c>
      <c r="F1155">
        <v>0</v>
      </c>
      <c r="G1155" s="13"/>
      <c r="H1155">
        <v>31</v>
      </c>
      <c r="I1155" s="12">
        <v>6.8400000000000002E-2</v>
      </c>
      <c r="J1155" s="12">
        <v>6.8400000000000002E-2</v>
      </c>
      <c r="K1155" s="12">
        <v>7.3499999999999996E-2</v>
      </c>
      <c r="L1155" s="13">
        <v>42945</v>
      </c>
      <c r="M1155" s="14">
        <v>0.84799999999999998</v>
      </c>
      <c r="N1155" s="12">
        <v>0.1396</v>
      </c>
      <c r="O1155">
        <v>1.19</v>
      </c>
      <c r="P1155">
        <v>0.59</v>
      </c>
      <c r="Q1155">
        <v>0.36</v>
      </c>
      <c r="R1155">
        <v>2</v>
      </c>
      <c r="S1155">
        <v>0.34</v>
      </c>
      <c r="T1155">
        <v>0.48</v>
      </c>
      <c r="U1155">
        <v>0.52</v>
      </c>
      <c r="V1155">
        <v>1.34</v>
      </c>
      <c r="W1155">
        <v>2.5</v>
      </c>
      <c r="X1155">
        <v>18.239999999999998</v>
      </c>
      <c r="Y1155">
        <v>1.9</v>
      </c>
      <c r="Z1155">
        <v>11.19</v>
      </c>
      <c r="AA1155">
        <v>34.68</v>
      </c>
      <c r="AB1155">
        <v>-40.03</v>
      </c>
      <c r="AC1155">
        <v>-124.09</v>
      </c>
      <c r="AD1155">
        <v>-98.56</v>
      </c>
      <c r="AE1155">
        <v>-305.52999999999997</v>
      </c>
      <c r="AF1155">
        <v>-171.72</v>
      </c>
      <c r="AG1155">
        <v>-532.34</v>
      </c>
      <c r="AH1155">
        <v>8.8179999999999996</v>
      </c>
      <c r="AI1155">
        <v>43.32</v>
      </c>
    </row>
    <row r="1156" spans="1:35">
      <c r="A1156">
        <v>6456</v>
      </c>
      <c r="B1156" t="s">
        <v>1193</v>
      </c>
      <c r="C1156" s="12">
        <v>0</v>
      </c>
      <c r="D1156">
        <v>3</v>
      </c>
      <c r="E1156" s="13">
        <v>42907</v>
      </c>
      <c r="F1156">
        <v>0</v>
      </c>
      <c r="G1156" s="13"/>
      <c r="H1156">
        <v>137</v>
      </c>
      <c r="I1156" s="14">
        <v>2.1899999999999999E-2</v>
      </c>
      <c r="J1156" s="12">
        <v>2.1899999999999999E-2</v>
      </c>
      <c r="K1156" s="12">
        <v>2.1899999999999999E-2</v>
      </c>
      <c r="L1156" s="13">
        <v>42934</v>
      </c>
      <c r="M1156" s="12">
        <v>0.4032</v>
      </c>
      <c r="N1156" s="12">
        <v>0.27279999999999999</v>
      </c>
      <c r="O1156">
        <v>1</v>
      </c>
      <c r="P1156">
        <v>0.5</v>
      </c>
      <c r="Q1156">
        <v>0.3</v>
      </c>
      <c r="R1156">
        <v>1</v>
      </c>
      <c r="S1156">
        <v>1.1399999999999999</v>
      </c>
      <c r="T1156">
        <v>-0.2</v>
      </c>
      <c r="U1156">
        <v>3.2</v>
      </c>
      <c r="V1156">
        <v>4.1399999999999997</v>
      </c>
      <c r="W1156">
        <v>7.44</v>
      </c>
      <c r="X1156">
        <v>14.51</v>
      </c>
      <c r="Y1156">
        <v>3.42</v>
      </c>
      <c r="Z1156">
        <v>-10.95</v>
      </c>
      <c r="AA1156">
        <v>-150</v>
      </c>
      <c r="AB1156">
        <v>-26.28</v>
      </c>
      <c r="AC1156">
        <v>-360</v>
      </c>
      <c r="AD1156">
        <v>-43.8</v>
      </c>
      <c r="AE1156">
        <v>-600</v>
      </c>
      <c r="AF1156">
        <v>-65.69</v>
      </c>
      <c r="AG1156">
        <v>-900</v>
      </c>
      <c r="AH1156">
        <v>6.6666999999999996</v>
      </c>
      <c r="AI1156">
        <v>57.3</v>
      </c>
    </row>
    <row r="1157" spans="1:35">
      <c r="A1157">
        <v>8463</v>
      </c>
      <c r="B1157" t="s">
        <v>1194</v>
      </c>
      <c r="C1157" s="14">
        <v>0.1744</v>
      </c>
      <c r="D1157">
        <v>1</v>
      </c>
      <c r="E1157" s="13">
        <v>42916</v>
      </c>
      <c r="F1157">
        <v>0</v>
      </c>
      <c r="G1157" s="13"/>
      <c r="H1157">
        <v>17.899999999999999</v>
      </c>
      <c r="I1157" s="14">
        <v>5.5899999999999998E-2</v>
      </c>
      <c r="J1157" s="14">
        <v>5.5899999999999998E-2</v>
      </c>
      <c r="K1157" s="14">
        <v>6.1199999999999997E-2</v>
      </c>
      <c r="L1157" s="13">
        <v>42931</v>
      </c>
      <c r="M1157" s="12">
        <v>0.75760000000000005</v>
      </c>
      <c r="N1157" s="12">
        <v>0.47470000000000001</v>
      </c>
      <c r="O1157">
        <v>1.05</v>
      </c>
      <c r="P1157">
        <v>0.53</v>
      </c>
      <c r="Q1157">
        <v>0.32</v>
      </c>
      <c r="R1157">
        <v>2</v>
      </c>
      <c r="S1157">
        <v>0.15</v>
      </c>
      <c r="T1157">
        <v>0.4</v>
      </c>
      <c r="U1157">
        <v>0.33</v>
      </c>
      <c r="V1157">
        <v>0.88</v>
      </c>
      <c r="W1157">
        <v>1.32</v>
      </c>
      <c r="X1157">
        <v>20.81</v>
      </c>
      <c r="Y1157">
        <v>1.1499999999999999</v>
      </c>
      <c r="Z1157">
        <v>18.350000000000001</v>
      </c>
      <c r="AA1157">
        <v>32.840000000000003</v>
      </c>
      <c r="AB1157">
        <v>-24.17</v>
      </c>
      <c r="AC1157">
        <v>-43.26</v>
      </c>
      <c r="AD1157">
        <v>-72.760000000000005</v>
      </c>
      <c r="AE1157">
        <v>-130.24</v>
      </c>
      <c r="AF1157">
        <v>-133.5</v>
      </c>
      <c r="AG1157">
        <v>-238.96</v>
      </c>
      <c r="AH1157">
        <v>18.395900000000001</v>
      </c>
      <c r="AI1157">
        <v>20.77</v>
      </c>
    </row>
    <row r="1158" spans="1:35">
      <c r="A1158">
        <v>6442</v>
      </c>
      <c r="B1158" t="s">
        <v>1195</v>
      </c>
      <c r="C1158" s="12">
        <v>0.33460000000000001</v>
      </c>
      <c r="D1158">
        <v>3</v>
      </c>
      <c r="E1158" s="13">
        <v>42937</v>
      </c>
      <c r="F1158">
        <v>0</v>
      </c>
      <c r="G1158" s="13"/>
      <c r="H1158">
        <v>45.2</v>
      </c>
      <c r="I1158" s="12">
        <v>6.6400000000000001E-2</v>
      </c>
      <c r="J1158" s="12">
        <v>6.6400000000000001E-2</v>
      </c>
      <c r="K1158" s="12">
        <v>7.9699999999999993E-2</v>
      </c>
      <c r="L1158" s="13">
        <v>42965</v>
      </c>
      <c r="M1158" s="12">
        <v>0.59409999999999996</v>
      </c>
      <c r="N1158" s="12">
        <v>0.17580000000000001</v>
      </c>
      <c r="O1158">
        <v>2.37</v>
      </c>
      <c r="P1158">
        <v>1.19</v>
      </c>
      <c r="Q1158">
        <v>0.71</v>
      </c>
      <c r="R1158">
        <v>3</v>
      </c>
      <c r="S1158">
        <v>0.96</v>
      </c>
      <c r="T1158">
        <v>1.49</v>
      </c>
      <c r="U1158">
        <v>0.84</v>
      </c>
      <c r="V1158">
        <v>3.29</v>
      </c>
      <c r="W1158">
        <v>5.05</v>
      </c>
      <c r="X1158">
        <v>9.8000000000000007</v>
      </c>
      <c r="Y1158">
        <v>1.34</v>
      </c>
      <c r="Z1158">
        <v>72.3</v>
      </c>
      <c r="AA1158">
        <v>326.81</v>
      </c>
      <c r="AB1158">
        <v>18.07</v>
      </c>
      <c r="AC1158">
        <v>81.67</v>
      </c>
      <c r="AD1158">
        <v>-43.91</v>
      </c>
      <c r="AE1158">
        <v>-198.48</v>
      </c>
      <c r="AF1158">
        <v>-121.39</v>
      </c>
      <c r="AG1158">
        <v>-548.66999999999996</v>
      </c>
      <c r="AH1158">
        <v>5.7111999999999998</v>
      </c>
      <c r="AI1158">
        <v>66.89</v>
      </c>
    </row>
    <row r="1159" spans="1:35">
      <c r="A1159">
        <v>3081</v>
      </c>
      <c r="B1159" t="s">
        <v>1196</v>
      </c>
      <c r="C1159" s="12">
        <v>0.2069</v>
      </c>
      <c r="D1159">
        <v>9</v>
      </c>
      <c r="E1159" s="13">
        <v>42949</v>
      </c>
      <c r="F1159">
        <v>3</v>
      </c>
      <c r="G1159" s="13">
        <v>42949</v>
      </c>
      <c r="H1159">
        <v>280</v>
      </c>
      <c r="I1159" s="12">
        <v>3.2099999999999997E-2</v>
      </c>
      <c r="J1159" s="12">
        <v>4.2900000000000001E-2</v>
      </c>
      <c r="K1159" s="12">
        <v>4.7800000000000002E-2</v>
      </c>
      <c r="L1159" s="13">
        <v>42966</v>
      </c>
      <c r="M1159" s="14">
        <v>0.80589999999999995</v>
      </c>
      <c r="N1159" s="12">
        <v>9.2799999999999994E-2</v>
      </c>
      <c r="O1159">
        <v>8.5</v>
      </c>
      <c r="P1159">
        <v>4.25</v>
      </c>
      <c r="Q1159">
        <v>2.5499999999999998</v>
      </c>
      <c r="R1159">
        <v>3</v>
      </c>
      <c r="S1159">
        <v>4.45</v>
      </c>
      <c r="T1159">
        <v>4.1500000000000004</v>
      </c>
      <c r="U1159">
        <v>2.08</v>
      </c>
      <c r="V1159">
        <v>10.68</v>
      </c>
      <c r="W1159">
        <v>14.89</v>
      </c>
      <c r="X1159">
        <v>29.05</v>
      </c>
      <c r="Y1159">
        <v>6.8</v>
      </c>
      <c r="Z1159">
        <v>20.69</v>
      </c>
      <c r="AA1159">
        <v>579.33000000000004</v>
      </c>
      <c r="AB1159">
        <v>-12.41</v>
      </c>
      <c r="AC1159">
        <v>-347.57</v>
      </c>
      <c r="AD1159">
        <v>-50.25</v>
      </c>
      <c r="AE1159">
        <v>-1406.88</v>
      </c>
      <c r="AF1159">
        <v>-97.54</v>
      </c>
      <c r="AG1159">
        <v>-2731.02</v>
      </c>
      <c r="AH1159">
        <v>1.5104</v>
      </c>
      <c r="AI1159">
        <v>252.91</v>
      </c>
    </row>
    <row r="1160" spans="1:35">
      <c r="A1160">
        <v>3413</v>
      </c>
      <c r="B1160" t="s">
        <v>1197</v>
      </c>
      <c r="C1160" s="12">
        <v>8.2299999999999998E-2</v>
      </c>
      <c r="D1160">
        <v>4</v>
      </c>
      <c r="E1160" s="13">
        <v>42901</v>
      </c>
      <c r="F1160">
        <v>0</v>
      </c>
      <c r="G1160" s="13"/>
      <c r="H1160">
        <v>95.9</v>
      </c>
      <c r="I1160" s="12">
        <v>4.1700000000000001E-2</v>
      </c>
      <c r="J1160" s="12">
        <v>4.1700000000000001E-2</v>
      </c>
      <c r="K1160" s="12">
        <v>4.3499999999999997E-2</v>
      </c>
      <c r="L1160" s="13">
        <v>42929</v>
      </c>
      <c r="M1160" s="12">
        <v>0.49320000000000003</v>
      </c>
      <c r="N1160" s="12">
        <v>8.3299999999999999E-2</v>
      </c>
      <c r="O1160">
        <v>1.67</v>
      </c>
      <c r="P1160">
        <v>0.83</v>
      </c>
      <c r="Q1160">
        <v>0.5</v>
      </c>
      <c r="R1160">
        <v>2</v>
      </c>
      <c r="S1160">
        <v>1.1200000000000001</v>
      </c>
      <c r="T1160">
        <v>2.0499999999999998</v>
      </c>
      <c r="U1160">
        <v>2.62</v>
      </c>
      <c r="V1160">
        <v>5.79</v>
      </c>
      <c r="W1160">
        <v>8.11</v>
      </c>
      <c r="X1160">
        <v>11.2</v>
      </c>
      <c r="Y1160">
        <v>2.5499999999999998</v>
      </c>
      <c r="Z1160">
        <v>-4.55</v>
      </c>
      <c r="AA1160">
        <v>-43.63</v>
      </c>
      <c r="AB1160">
        <v>-34.950000000000003</v>
      </c>
      <c r="AC1160">
        <v>-335.15</v>
      </c>
      <c r="AD1160">
        <v>-69.69</v>
      </c>
      <c r="AE1160">
        <v>-668.32</v>
      </c>
      <c r="AF1160">
        <v>-113.12</v>
      </c>
      <c r="AG1160">
        <v>-1084.78</v>
      </c>
      <c r="AH1160">
        <v>4.8023999999999996</v>
      </c>
      <c r="AI1160">
        <v>79.540000000000006</v>
      </c>
    </row>
    <row r="1161" spans="1:35">
      <c r="A1161">
        <v>4551</v>
      </c>
      <c r="B1161" t="s">
        <v>1198</v>
      </c>
      <c r="C1161" s="12">
        <v>0.16880000000000001</v>
      </c>
      <c r="D1161">
        <v>3.25</v>
      </c>
      <c r="E1161" s="13">
        <v>42990</v>
      </c>
      <c r="F1161">
        <v>0</v>
      </c>
      <c r="G1161" s="13"/>
      <c r="H1161">
        <v>141.5</v>
      </c>
      <c r="I1161" s="12">
        <v>2.3E-2</v>
      </c>
      <c r="J1161" s="12">
        <v>2.3E-2</v>
      </c>
      <c r="K1161" s="12">
        <v>2.5100000000000001E-2</v>
      </c>
      <c r="L1161" s="13">
        <v>43015</v>
      </c>
      <c r="M1161" s="12">
        <v>0.86899999999999999</v>
      </c>
      <c r="N1161" s="12">
        <v>0.184</v>
      </c>
      <c r="O1161">
        <v>2.35</v>
      </c>
      <c r="P1161">
        <v>1.18</v>
      </c>
      <c r="Q1161">
        <v>0.71</v>
      </c>
      <c r="R1161">
        <v>2</v>
      </c>
      <c r="S1161">
        <v>1.27</v>
      </c>
      <c r="T1161">
        <v>1.38</v>
      </c>
      <c r="U1161">
        <v>1.25</v>
      </c>
      <c r="V1161">
        <v>3.9</v>
      </c>
      <c r="W1161">
        <v>3.74</v>
      </c>
      <c r="X1161">
        <v>28.94</v>
      </c>
      <c r="Y1161">
        <v>4.53</v>
      </c>
      <c r="Z1161">
        <v>6.93</v>
      </c>
      <c r="AA1161">
        <v>98.09</v>
      </c>
      <c r="AB1161">
        <v>-10.5</v>
      </c>
      <c r="AC1161">
        <v>-148.62</v>
      </c>
      <c r="AD1161">
        <v>-30.43</v>
      </c>
      <c r="AE1161">
        <v>-430.56</v>
      </c>
      <c r="AF1161">
        <v>-55.33</v>
      </c>
      <c r="AG1161">
        <v>-782.99</v>
      </c>
      <c r="AH1161">
        <v>5.6749000000000001</v>
      </c>
      <c r="AI1161">
        <v>67.31</v>
      </c>
    </row>
    <row r="1162" spans="1:35">
      <c r="A1162">
        <v>6488</v>
      </c>
      <c r="B1162" t="s">
        <v>1199</v>
      </c>
      <c r="C1162" s="12">
        <v>5.2499999999999998E-2</v>
      </c>
      <c r="D1162">
        <v>5</v>
      </c>
      <c r="E1162" s="13">
        <v>42929</v>
      </c>
      <c r="F1162">
        <v>0</v>
      </c>
      <c r="H1162">
        <v>184</v>
      </c>
      <c r="I1162" s="12">
        <v>2.7199999999999998E-2</v>
      </c>
      <c r="J1162" s="12">
        <v>2.7199999999999998E-2</v>
      </c>
      <c r="K1162" s="12">
        <v>2.7900000000000001E-2</v>
      </c>
      <c r="L1162" s="13">
        <v>42952</v>
      </c>
      <c r="M1162" s="12">
        <v>0.86209999999999998</v>
      </c>
      <c r="N1162" s="12">
        <v>0.60609999999999997</v>
      </c>
      <c r="O1162">
        <v>3.57</v>
      </c>
      <c r="P1162">
        <v>1.78</v>
      </c>
      <c r="Q1162">
        <v>1.07</v>
      </c>
      <c r="R1162">
        <v>2</v>
      </c>
      <c r="S1162">
        <v>0.78</v>
      </c>
      <c r="T1162">
        <v>1.22</v>
      </c>
      <c r="U1162">
        <v>1</v>
      </c>
      <c r="V1162">
        <v>3</v>
      </c>
      <c r="W1162">
        <v>5.8</v>
      </c>
      <c r="X1162">
        <v>43.19</v>
      </c>
      <c r="Y1162">
        <v>4.01</v>
      </c>
      <c r="Z1162">
        <v>-6.81</v>
      </c>
      <c r="AA1162">
        <v>-125.31</v>
      </c>
      <c r="AB1162">
        <v>-26.33</v>
      </c>
      <c r="AC1162">
        <v>-484.5</v>
      </c>
      <c r="AD1162">
        <v>-48.64</v>
      </c>
      <c r="AE1162">
        <v>-895</v>
      </c>
      <c r="AF1162">
        <v>-76.53</v>
      </c>
      <c r="AG1162">
        <v>-1408.13</v>
      </c>
      <c r="AH1162">
        <v>3.8976999999999999</v>
      </c>
      <c r="AI1162">
        <v>98.01</v>
      </c>
    </row>
    <row r="1163" spans="1:35">
      <c r="A1163">
        <v>6417</v>
      </c>
      <c r="B1163" t="s">
        <v>1200</v>
      </c>
      <c r="C1163" s="14">
        <v>0.1963</v>
      </c>
      <c r="D1163">
        <v>1.5</v>
      </c>
      <c r="E1163" s="13">
        <v>42958</v>
      </c>
      <c r="F1163">
        <v>0</v>
      </c>
      <c r="H1163">
        <v>41.7</v>
      </c>
      <c r="I1163" s="12">
        <v>3.5999999999999997E-2</v>
      </c>
      <c r="J1163" s="12">
        <v>3.5999999999999997E-2</v>
      </c>
      <c r="K1163" s="12">
        <v>3.9899999999999998E-2</v>
      </c>
      <c r="L1163" s="13">
        <v>42977</v>
      </c>
      <c r="M1163" s="12">
        <v>0.59760000000000002</v>
      </c>
      <c r="N1163" s="12">
        <v>0.2868</v>
      </c>
      <c r="O1163">
        <v>0.83</v>
      </c>
      <c r="P1163">
        <v>0.53</v>
      </c>
      <c r="Q1163">
        <v>0.32</v>
      </c>
      <c r="R1163">
        <v>4</v>
      </c>
      <c r="S1163">
        <v>0.39</v>
      </c>
      <c r="T1163">
        <v>0.52</v>
      </c>
      <c r="U1163">
        <v>0.72</v>
      </c>
      <c r="V1163">
        <v>1.63</v>
      </c>
      <c r="W1163">
        <v>2.5099999999999998</v>
      </c>
      <c r="X1163">
        <v>18.53</v>
      </c>
      <c r="Y1163">
        <v>2.1800000000000002</v>
      </c>
      <c r="Z1163">
        <v>15.55</v>
      </c>
      <c r="AA1163">
        <v>64.86</v>
      </c>
      <c r="AB1163">
        <v>-12.1</v>
      </c>
      <c r="AC1163">
        <v>-50.44</v>
      </c>
      <c r="AD1163">
        <v>-43.7</v>
      </c>
      <c r="AE1163">
        <v>-182.22</v>
      </c>
      <c r="AF1163">
        <v>-83.2</v>
      </c>
      <c r="AG1163">
        <v>-346.94</v>
      </c>
      <c r="AH1163">
        <v>12.1416</v>
      </c>
      <c r="AI1163">
        <v>31.46</v>
      </c>
    </row>
    <row r="1164" spans="1:35">
      <c r="A1164">
        <v>4557</v>
      </c>
      <c r="B1164" t="s">
        <v>1201</v>
      </c>
      <c r="C1164" s="12">
        <v>0</v>
      </c>
      <c r="D1164">
        <v>5</v>
      </c>
      <c r="E1164" s="13">
        <v>42906</v>
      </c>
      <c r="F1164">
        <v>0</v>
      </c>
      <c r="G1164" s="13"/>
      <c r="H1164">
        <v>78.7</v>
      </c>
      <c r="I1164" s="12">
        <v>6.3500000000000001E-2</v>
      </c>
      <c r="J1164" s="12">
        <v>6.3500000000000001E-2</v>
      </c>
      <c r="K1164" s="12">
        <v>6.3500000000000001E-2</v>
      </c>
      <c r="L1164" s="13">
        <v>42922</v>
      </c>
      <c r="M1164" s="12">
        <v>0.85319999999999996</v>
      </c>
      <c r="N1164" s="12">
        <v>0.36809999999999998</v>
      </c>
      <c r="O1164">
        <v>2</v>
      </c>
      <c r="P1164">
        <v>1</v>
      </c>
      <c r="Q1164">
        <v>0.6</v>
      </c>
      <c r="R1164">
        <v>2</v>
      </c>
      <c r="S1164">
        <v>1.06</v>
      </c>
      <c r="T1164">
        <v>2.1</v>
      </c>
      <c r="U1164">
        <v>1.74</v>
      </c>
      <c r="V1164">
        <v>4.9000000000000004</v>
      </c>
      <c r="W1164">
        <v>5.86</v>
      </c>
      <c r="X1164">
        <v>12.92</v>
      </c>
      <c r="Y1164">
        <v>2.2400000000000002</v>
      </c>
      <c r="Z1164">
        <v>-31.77</v>
      </c>
      <c r="AA1164">
        <v>-250</v>
      </c>
      <c r="AB1164">
        <v>-76.239999999999995</v>
      </c>
      <c r="AC1164">
        <v>-600</v>
      </c>
      <c r="AD1164">
        <v>-127.06</v>
      </c>
      <c r="AE1164">
        <v>-1000</v>
      </c>
      <c r="AF1164">
        <v>-190.6</v>
      </c>
      <c r="AG1164">
        <v>-1500</v>
      </c>
      <c r="AH1164">
        <v>4</v>
      </c>
      <c r="AI1164">
        <v>95.5</v>
      </c>
    </row>
    <row r="1165" spans="1:35">
      <c r="A1165">
        <v>4190</v>
      </c>
      <c r="B1165" t="s">
        <v>1202</v>
      </c>
      <c r="C1165" s="14">
        <v>0</v>
      </c>
      <c r="D1165">
        <v>5</v>
      </c>
      <c r="E1165" s="13">
        <v>42927</v>
      </c>
      <c r="F1165">
        <v>0</v>
      </c>
      <c r="G1165" s="13"/>
      <c r="H1165">
        <v>89.2</v>
      </c>
      <c r="I1165" s="14">
        <v>5.6099999999999997E-2</v>
      </c>
      <c r="J1165" s="14">
        <v>5.6099999999999997E-2</v>
      </c>
      <c r="K1165" s="14">
        <v>5.6099999999999997E-2</v>
      </c>
      <c r="L1165" s="13">
        <v>42949</v>
      </c>
      <c r="M1165" s="12">
        <v>0.7752</v>
      </c>
      <c r="N1165" s="12">
        <v>8.8000000000000005E-3</v>
      </c>
      <c r="O1165">
        <v>1.67</v>
      </c>
      <c r="P1165">
        <v>0.83</v>
      </c>
      <c r="Q1165">
        <v>0.5</v>
      </c>
      <c r="R1165">
        <v>1</v>
      </c>
      <c r="S1165">
        <v>1</v>
      </c>
      <c r="T1165">
        <v>1.06</v>
      </c>
      <c r="U1165">
        <v>1.17</v>
      </c>
      <c r="V1165">
        <v>3.23</v>
      </c>
      <c r="W1165">
        <v>6.45</v>
      </c>
      <c r="X1165">
        <v>19.91</v>
      </c>
      <c r="Y1165">
        <v>3.94</v>
      </c>
      <c r="Z1165">
        <v>-28.03</v>
      </c>
      <c r="AA1165">
        <v>-250</v>
      </c>
      <c r="AB1165">
        <v>-67.260000000000005</v>
      </c>
      <c r="AC1165">
        <v>-600</v>
      </c>
      <c r="AD1165">
        <v>-112.11</v>
      </c>
      <c r="AE1165">
        <v>-1000</v>
      </c>
      <c r="AF1165">
        <v>-168.16</v>
      </c>
      <c r="AG1165">
        <v>-1500</v>
      </c>
      <c r="AH1165">
        <v>4</v>
      </c>
      <c r="AI1165">
        <v>95.5</v>
      </c>
    </row>
    <row r="1166" spans="1:35">
      <c r="A1166">
        <v>4555</v>
      </c>
      <c r="B1166" t="s">
        <v>1203</v>
      </c>
      <c r="C1166" s="12">
        <v>0.20799999999999999</v>
      </c>
      <c r="D1166">
        <v>3.1</v>
      </c>
      <c r="E1166" s="13">
        <v>42927</v>
      </c>
      <c r="F1166">
        <v>0</v>
      </c>
      <c r="G1166" s="13"/>
      <c r="H1166">
        <v>59.9</v>
      </c>
      <c r="I1166" s="14">
        <v>5.1799999999999999E-2</v>
      </c>
      <c r="J1166" s="12">
        <v>5.1799999999999999E-2</v>
      </c>
      <c r="K1166" s="12">
        <v>5.7799999999999997E-2</v>
      </c>
      <c r="L1166" s="13">
        <v>42944</v>
      </c>
      <c r="M1166" s="12">
        <v>0.79690000000000005</v>
      </c>
      <c r="N1166" s="12">
        <v>0.2833</v>
      </c>
      <c r="O1166">
        <v>2.2000000000000002</v>
      </c>
      <c r="P1166">
        <v>1.1000000000000001</v>
      </c>
      <c r="Q1166">
        <v>0.66</v>
      </c>
      <c r="R1166">
        <v>2</v>
      </c>
      <c r="S1166">
        <v>0.33</v>
      </c>
      <c r="T1166">
        <v>0.96</v>
      </c>
      <c r="U1166">
        <v>0.63</v>
      </c>
      <c r="V1166">
        <v>1.92</v>
      </c>
      <c r="W1166">
        <v>3.89</v>
      </c>
      <c r="X1166">
        <v>28.94</v>
      </c>
      <c r="Y1166">
        <v>1.53</v>
      </c>
      <c r="Z1166">
        <v>25.26</v>
      </c>
      <c r="AA1166">
        <v>151.28</v>
      </c>
      <c r="AB1166">
        <v>-14.74</v>
      </c>
      <c r="AC1166">
        <v>-88.29</v>
      </c>
      <c r="AD1166">
        <v>-60.45</v>
      </c>
      <c r="AE1166">
        <v>-362.08</v>
      </c>
      <c r="AF1166">
        <v>-117.58</v>
      </c>
      <c r="AG1166">
        <v>-704.32</v>
      </c>
      <c r="AH1166">
        <v>5.8438999999999997</v>
      </c>
      <c r="AI1166">
        <v>65.37</v>
      </c>
    </row>
    <row r="1167" spans="1:35">
      <c r="A1167">
        <v>8444</v>
      </c>
      <c r="B1167" t="s">
        <v>1204</v>
      </c>
      <c r="C1167" s="14">
        <v>0</v>
      </c>
      <c r="D1167">
        <v>2.2000000000000002</v>
      </c>
      <c r="E1167" s="13">
        <v>42935</v>
      </c>
      <c r="F1167">
        <v>0</v>
      </c>
      <c r="G1167" s="13"/>
      <c r="H1167">
        <v>182.5</v>
      </c>
      <c r="I1167" s="12">
        <v>1.21E-2</v>
      </c>
      <c r="J1167" s="12">
        <v>1.21E-2</v>
      </c>
      <c r="K1167" s="12">
        <v>1.21E-2</v>
      </c>
      <c r="L1167" s="13">
        <v>42952</v>
      </c>
      <c r="M1167" s="12">
        <v>0.52380000000000004</v>
      </c>
      <c r="N1167" s="12">
        <v>0.47360000000000002</v>
      </c>
      <c r="O1167">
        <v>1.51</v>
      </c>
      <c r="P1167">
        <v>0.83</v>
      </c>
      <c r="Q1167">
        <v>0.5</v>
      </c>
      <c r="R1167">
        <v>4</v>
      </c>
      <c r="S1167">
        <v>1.28</v>
      </c>
      <c r="T1167">
        <v>1.61</v>
      </c>
      <c r="U1167">
        <v>2.15</v>
      </c>
      <c r="V1167">
        <v>5.04</v>
      </c>
      <c r="W1167">
        <v>4.2</v>
      </c>
      <c r="X1167">
        <v>32.299999999999997</v>
      </c>
      <c r="Y1167">
        <v>5.77</v>
      </c>
      <c r="Z1167">
        <v>-6.03</v>
      </c>
      <c r="AA1167">
        <v>-110</v>
      </c>
      <c r="AB1167">
        <v>-14.47</v>
      </c>
      <c r="AC1167">
        <v>-264</v>
      </c>
      <c r="AD1167">
        <v>-24.11</v>
      </c>
      <c r="AE1167">
        <v>-440</v>
      </c>
      <c r="AF1167">
        <v>-36.159999999999997</v>
      </c>
      <c r="AG1167">
        <v>-660</v>
      </c>
      <c r="AH1167">
        <v>9.0908999999999995</v>
      </c>
      <c r="AI1167">
        <v>42.02</v>
      </c>
    </row>
    <row r="1168" spans="1:35">
      <c r="A1168">
        <v>6470</v>
      </c>
      <c r="B1168" t="s">
        <v>1205</v>
      </c>
      <c r="C1168" s="12">
        <v>3.4500000000000003E-2</v>
      </c>
      <c r="D1168">
        <v>4</v>
      </c>
      <c r="E1168" s="13">
        <v>42908</v>
      </c>
      <c r="F1168">
        <v>0</v>
      </c>
      <c r="G1168" s="13"/>
      <c r="H1168">
        <v>58.8</v>
      </c>
      <c r="I1168" s="12">
        <v>6.8000000000000005E-2</v>
      </c>
      <c r="J1168" s="12">
        <v>6.8000000000000005E-2</v>
      </c>
      <c r="K1168" s="12">
        <v>6.9199999999999998E-2</v>
      </c>
      <c r="L1168" s="13">
        <v>42938</v>
      </c>
      <c r="M1168" s="12">
        <v>0.71560000000000001</v>
      </c>
      <c r="N1168" s="12">
        <v>0.19589999999999999</v>
      </c>
      <c r="O1168">
        <v>2.34</v>
      </c>
      <c r="P1168">
        <v>1.1599999999999999</v>
      </c>
      <c r="Q1168">
        <v>0.7</v>
      </c>
      <c r="R1168">
        <v>2</v>
      </c>
      <c r="S1168">
        <v>0.82</v>
      </c>
      <c r="T1168">
        <v>1.19</v>
      </c>
      <c r="U1168">
        <v>0.94</v>
      </c>
      <c r="V1168">
        <v>2.95</v>
      </c>
      <c r="W1168">
        <v>5.59</v>
      </c>
      <c r="X1168">
        <v>15.27</v>
      </c>
      <c r="Y1168">
        <v>3.28</v>
      </c>
      <c r="Z1168">
        <v>-22.87</v>
      </c>
      <c r="AA1168">
        <v>-134.44999999999999</v>
      </c>
      <c r="AB1168">
        <v>-71.31</v>
      </c>
      <c r="AC1168">
        <v>-419.28</v>
      </c>
      <c r="AD1168">
        <v>-126.67</v>
      </c>
      <c r="AE1168">
        <v>-744.8</v>
      </c>
      <c r="AF1168">
        <v>-195.87</v>
      </c>
      <c r="AG1168">
        <v>-1151.7</v>
      </c>
      <c r="AH1168">
        <v>4.9151999999999996</v>
      </c>
      <c r="AI1168">
        <v>77.72</v>
      </c>
    </row>
    <row r="1169" spans="1:35">
      <c r="A1169">
        <v>4763</v>
      </c>
      <c r="B1169" t="s">
        <v>1206</v>
      </c>
      <c r="C1169" s="14">
        <v>0</v>
      </c>
      <c r="D1169">
        <v>5</v>
      </c>
      <c r="E1169" s="13">
        <v>42938</v>
      </c>
      <c r="F1169">
        <v>0</v>
      </c>
      <c r="G1169" s="13"/>
      <c r="H1169">
        <v>141.5</v>
      </c>
      <c r="I1169" s="12">
        <v>3.5299999999999998E-2</v>
      </c>
      <c r="J1169" s="12">
        <v>3.5299999999999998E-2</v>
      </c>
      <c r="K1169" s="12">
        <v>3.5299999999999998E-2</v>
      </c>
      <c r="L1169" s="13">
        <v>42978</v>
      </c>
      <c r="M1169" s="12">
        <v>0.78990000000000005</v>
      </c>
      <c r="N1169" s="12">
        <v>0.68</v>
      </c>
      <c r="O1169">
        <v>1.67</v>
      </c>
      <c r="P1169">
        <v>0.83</v>
      </c>
      <c r="Q1169">
        <v>0.5</v>
      </c>
      <c r="R1169">
        <v>1</v>
      </c>
      <c r="S1169">
        <v>1.32</v>
      </c>
      <c r="T1169">
        <v>1.72</v>
      </c>
      <c r="U1169">
        <v>1.21</v>
      </c>
      <c r="V1169">
        <v>4.25</v>
      </c>
      <c r="W1169">
        <v>6.33</v>
      </c>
      <c r="X1169">
        <v>23.82</v>
      </c>
      <c r="Y1169">
        <v>5.17</v>
      </c>
      <c r="Z1169">
        <v>-17.670000000000002</v>
      </c>
      <c r="AA1169">
        <v>-250</v>
      </c>
      <c r="AB1169">
        <v>-42.4</v>
      </c>
      <c r="AC1169">
        <v>-600</v>
      </c>
      <c r="AD1169">
        <v>-70.67</v>
      </c>
      <c r="AE1169">
        <v>-1000</v>
      </c>
      <c r="AF1169">
        <v>-106.01</v>
      </c>
      <c r="AG1169">
        <v>-1500</v>
      </c>
      <c r="AH1169">
        <v>4</v>
      </c>
      <c r="AI1169">
        <v>95.5</v>
      </c>
    </row>
    <row r="1170" spans="1:35">
      <c r="A1170">
        <v>4968</v>
      </c>
      <c r="B1170" t="s">
        <v>1207</v>
      </c>
      <c r="C1170" s="12">
        <v>0.1895</v>
      </c>
      <c r="D1170">
        <v>0.45</v>
      </c>
      <c r="E1170" s="13">
        <v>42929</v>
      </c>
      <c r="F1170">
        <v>1</v>
      </c>
      <c r="G1170" s="13">
        <v>42929</v>
      </c>
      <c r="H1170">
        <v>68.2</v>
      </c>
      <c r="I1170" s="12">
        <v>6.6E-3</v>
      </c>
      <c r="J1170" s="12">
        <v>2.1299999999999999E-2</v>
      </c>
      <c r="K1170" s="12">
        <v>2.35E-2</v>
      </c>
      <c r="L1170" s="13">
        <v>42966</v>
      </c>
      <c r="M1170" s="12">
        <v>0.44479999999999997</v>
      </c>
      <c r="N1170" s="12">
        <v>8.4500000000000006E-2</v>
      </c>
      <c r="O1170">
        <v>0.48</v>
      </c>
      <c r="P1170">
        <v>0.25</v>
      </c>
      <c r="Q1170">
        <v>0.15</v>
      </c>
      <c r="R1170">
        <v>1</v>
      </c>
      <c r="S1170">
        <v>0.5</v>
      </c>
      <c r="T1170">
        <v>0.82</v>
      </c>
      <c r="U1170">
        <v>0.55000000000000004</v>
      </c>
      <c r="V1170">
        <v>1.87</v>
      </c>
      <c r="W1170">
        <v>3.26</v>
      </c>
      <c r="X1170">
        <v>24.89</v>
      </c>
      <c r="Y1170">
        <v>3.96</v>
      </c>
      <c r="Z1170">
        <v>8.51</v>
      </c>
      <c r="AA1170">
        <v>58.02</v>
      </c>
      <c r="AB1170">
        <v>-7.79</v>
      </c>
      <c r="AC1170">
        <v>-53.1</v>
      </c>
      <c r="AD1170">
        <v>-26.41</v>
      </c>
      <c r="AE1170">
        <v>-180.09</v>
      </c>
      <c r="AF1170">
        <v>-49.68</v>
      </c>
      <c r="AG1170">
        <v>-338.83</v>
      </c>
      <c r="AH1170">
        <v>12.599299999999999</v>
      </c>
      <c r="AI1170">
        <v>30.32</v>
      </c>
    </row>
    <row r="1171" spans="1:35">
      <c r="A1171">
        <v>6485</v>
      </c>
      <c r="B1171" t="s">
        <v>1208</v>
      </c>
      <c r="C1171" s="12">
        <v>0.15870000000000001</v>
      </c>
      <c r="D1171">
        <v>1.45330286</v>
      </c>
      <c r="E1171" s="13">
        <v>42970</v>
      </c>
      <c r="F1171">
        <v>2.4221714470000002</v>
      </c>
      <c r="G1171" s="13">
        <v>42970</v>
      </c>
      <c r="H1171">
        <v>52.4</v>
      </c>
      <c r="I1171" s="12">
        <v>2.7699999999999999E-2</v>
      </c>
      <c r="J1171" s="12">
        <v>7.3999999999999996E-2</v>
      </c>
      <c r="K1171" s="12">
        <v>8.0299999999999996E-2</v>
      </c>
      <c r="L1171" s="13">
        <v>43005</v>
      </c>
      <c r="M1171" s="12">
        <v>0.66469999999999996</v>
      </c>
      <c r="N1171" s="12">
        <v>0.14990000000000001</v>
      </c>
      <c r="O1171">
        <v>2.64</v>
      </c>
      <c r="P1171">
        <v>1.32</v>
      </c>
      <c r="Q1171">
        <v>0.79</v>
      </c>
      <c r="R1171">
        <v>2</v>
      </c>
      <c r="S1171">
        <v>2</v>
      </c>
      <c r="T1171">
        <v>2.0699999999999998</v>
      </c>
      <c r="U1171">
        <v>1.19</v>
      </c>
      <c r="V1171">
        <v>5.26</v>
      </c>
      <c r="W1171">
        <v>5.83</v>
      </c>
      <c r="X1171">
        <v>9.27</v>
      </c>
      <c r="Y1171">
        <v>1.76</v>
      </c>
      <c r="Z1171">
        <v>18.77</v>
      </c>
      <c r="AA1171">
        <v>98.37</v>
      </c>
      <c r="AB1171">
        <v>-37.11</v>
      </c>
      <c r="AC1171">
        <v>-194.44</v>
      </c>
      <c r="AD1171">
        <v>-100.97</v>
      </c>
      <c r="AE1171">
        <v>-529.08000000000004</v>
      </c>
      <c r="AF1171">
        <v>-180.8</v>
      </c>
      <c r="AG1171">
        <v>-947.38</v>
      </c>
      <c r="AH1171">
        <v>4.7812999999999999</v>
      </c>
      <c r="AI1171">
        <v>79.900000000000006</v>
      </c>
    </row>
    <row r="1172" spans="1:35">
      <c r="A1172">
        <v>6465</v>
      </c>
      <c r="B1172" t="s">
        <v>1209</v>
      </c>
      <c r="C1172" s="12">
        <v>0.20480000000000001</v>
      </c>
      <c r="D1172">
        <v>1.8324094</v>
      </c>
      <c r="E1172" s="13">
        <v>42922</v>
      </c>
      <c r="F1172">
        <v>1</v>
      </c>
      <c r="G1172" s="13">
        <v>42922</v>
      </c>
      <c r="H1172">
        <v>67.8</v>
      </c>
      <c r="I1172" s="12">
        <v>2.7E-2</v>
      </c>
      <c r="J1172" s="12">
        <v>4.1799999999999997E-2</v>
      </c>
      <c r="K1172" s="12">
        <v>4.65E-2</v>
      </c>
      <c r="L1172" s="13">
        <v>42957</v>
      </c>
      <c r="M1172" s="12">
        <v>0.81159999999999999</v>
      </c>
      <c r="N1172" s="12">
        <v>0.1827</v>
      </c>
      <c r="O1172">
        <v>1.86</v>
      </c>
      <c r="P1172">
        <v>0.93</v>
      </c>
      <c r="Q1172">
        <v>0.55000000000000004</v>
      </c>
      <c r="R1172">
        <v>2</v>
      </c>
      <c r="S1172">
        <v>0.78</v>
      </c>
      <c r="T1172">
        <v>0.91</v>
      </c>
      <c r="U1172">
        <v>0.26</v>
      </c>
      <c r="V1172">
        <v>1.95</v>
      </c>
      <c r="W1172">
        <v>3.49</v>
      </c>
      <c r="X1172">
        <v>24.48</v>
      </c>
      <c r="Y1172">
        <v>3.91</v>
      </c>
      <c r="Z1172">
        <v>19.75</v>
      </c>
      <c r="AA1172">
        <v>133.91999999999999</v>
      </c>
      <c r="AB1172">
        <v>-12.49</v>
      </c>
      <c r="AC1172">
        <v>-84.66</v>
      </c>
      <c r="AD1172">
        <v>-49.33</v>
      </c>
      <c r="AE1172">
        <v>-334.45</v>
      </c>
      <c r="AF1172">
        <v>-95.38</v>
      </c>
      <c r="AG1172">
        <v>-646.70000000000005</v>
      </c>
      <c r="AH1172">
        <v>6.4051999999999998</v>
      </c>
      <c r="AI1172">
        <v>59.64</v>
      </c>
    </row>
    <row r="1173" spans="1:35">
      <c r="A1173">
        <v>4804</v>
      </c>
      <c r="B1173" t="s">
        <v>1210</v>
      </c>
      <c r="C1173" s="12">
        <v>0</v>
      </c>
      <c r="D1173">
        <v>1</v>
      </c>
      <c r="E1173" s="13">
        <v>42958</v>
      </c>
      <c r="F1173">
        <v>3</v>
      </c>
      <c r="G1173" s="13">
        <v>42958</v>
      </c>
      <c r="H1173">
        <v>80</v>
      </c>
      <c r="I1173" s="12">
        <v>1.2500000000000001E-2</v>
      </c>
      <c r="J1173" s="12">
        <v>0.05</v>
      </c>
      <c r="K1173" s="12">
        <v>0.05</v>
      </c>
      <c r="L1173" s="13">
        <v>42990</v>
      </c>
      <c r="M1173" s="12">
        <v>0.78590000000000004</v>
      </c>
      <c r="N1173" s="12">
        <v>0.55310000000000004</v>
      </c>
      <c r="O1173">
        <v>1.67</v>
      </c>
      <c r="P1173">
        <v>0.83</v>
      </c>
      <c r="Q1173">
        <v>0.5</v>
      </c>
      <c r="R1173">
        <v>2</v>
      </c>
      <c r="S1173">
        <v>0.56999999999999995</v>
      </c>
      <c r="T1173">
        <v>2.39</v>
      </c>
      <c r="U1173">
        <v>7.0000000000000007E-2</v>
      </c>
      <c r="V1173">
        <v>3.03</v>
      </c>
      <c r="W1173">
        <v>5.09</v>
      </c>
      <c r="X1173">
        <v>19.61</v>
      </c>
      <c r="Y1173">
        <v>4.09</v>
      </c>
      <c r="Z1173">
        <v>-25</v>
      </c>
      <c r="AA1173">
        <v>-200</v>
      </c>
      <c r="AB1173">
        <v>-60</v>
      </c>
      <c r="AC1173">
        <v>-480</v>
      </c>
      <c r="AD1173">
        <v>-100</v>
      </c>
      <c r="AE1173">
        <v>-800</v>
      </c>
      <c r="AF1173">
        <v>-150</v>
      </c>
      <c r="AG1173">
        <v>-1200</v>
      </c>
      <c r="AH1173">
        <v>5</v>
      </c>
      <c r="AI1173">
        <v>76.400000000000006</v>
      </c>
    </row>
    <row r="1174" spans="1:35">
      <c r="A1174">
        <v>3321</v>
      </c>
      <c r="B1174" t="s">
        <v>1211</v>
      </c>
      <c r="C1174" s="14">
        <v>7.4899999999999994E-2</v>
      </c>
      <c r="D1174">
        <v>1.7</v>
      </c>
      <c r="E1174" s="13">
        <v>42908</v>
      </c>
      <c r="F1174">
        <v>0</v>
      </c>
      <c r="G1174" s="13"/>
      <c r="H1174">
        <v>14.75</v>
      </c>
      <c r="I1174" s="12">
        <v>0.1153</v>
      </c>
      <c r="J1174" s="12">
        <v>0.1153</v>
      </c>
      <c r="K1174" s="12">
        <v>0.1197</v>
      </c>
      <c r="L1174" s="13">
        <v>42931</v>
      </c>
      <c r="M1174" s="14">
        <v>0.76919999999999999</v>
      </c>
      <c r="N1174" s="12">
        <v>0.51959999999999995</v>
      </c>
      <c r="O1174">
        <v>0.56999999999999995</v>
      </c>
      <c r="P1174">
        <v>0.28000000000000003</v>
      </c>
      <c r="Q1174">
        <v>0.17</v>
      </c>
      <c r="R1174">
        <v>1</v>
      </c>
      <c r="S1174">
        <v>-0.54</v>
      </c>
      <c r="T1174">
        <v>-0.9</v>
      </c>
      <c r="U1174">
        <v>-0.97</v>
      </c>
      <c r="V1174">
        <v>-2.41</v>
      </c>
      <c r="W1174">
        <v>2.21</v>
      </c>
      <c r="X1174">
        <v>-6.22</v>
      </c>
      <c r="Y1174">
        <v>1.04</v>
      </c>
      <c r="Z1174">
        <v>-16.62</v>
      </c>
      <c r="AA1174">
        <v>-24.52</v>
      </c>
      <c r="AB1174">
        <v>-100.32</v>
      </c>
      <c r="AC1174">
        <v>-147.97</v>
      </c>
      <c r="AD1174">
        <v>-195.98</v>
      </c>
      <c r="AE1174">
        <v>-289.07</v>
      </c>
      <c r="AF1174">
        <v>-315.55</v>
      </c>
      <c r="AG1174">
        <v>-465.43</v>
      </c>
      <c r="AH1174">
        <v>11.34</v>
      </c>
      <c r="AI1174">
        <v>33.69</v>
      </c>
    </row>
    <row r="1175" spans="1:35">
      <c r="A1175">
        <v>8467</v>
      </c>
      <c r="B1175" t="s">
        <v>1212</v>
      </c>
      <c r="C1175" s="12">
        <v>0</v>
      </c>
      <c r="D1175">
        <v>2</v>
      </c>
      <c r="E1175" s="13">
        <v>42894</v>
      </c>
      <c r="F1175">
        <v>0</v>
      </c>
      <c r="G1175" s="13"/>
      <c r="H1175">
        <v>41.15</v>
      </c>
      <c r="I1175" s="12">
        <v>4.8599999999999997E-2</v>
      </c>
      <c r="J1175" s="12">
        <v>4.8599999999999997E-2</v>
      </c>
      <c r="K1175" s="12">
        <v>4.8599999999999997E-2</v>
      </c>
      <c r="L1175" s="13">
        <v>42928</v>
      </c>
      <c r="M1175" s="12">
        <v>0.4914</v>
      </c>
      <c r="N1175" s="12">
        <v>0.1013</v>
      </c>
      <c r="O1175">
        <v>0.67</v>
      </c>
      <c r="P1175">
        <v>0.33</v>
      </c>
      <c r="Q1175">
        <v>0.2</v>
      </c>
      <c r="R1175">
        <v>1</v>
      </c>
      <c r="S1175">
        <v>0.04</v>
      </c>
      <c r="T1175">
        <v>0.64</v>
      </c>
      <c r="U1175">
        <v>0.61</v>
      </c>
      <c r="V1175">
        <v>1.29</v>
      </c>
      <c r="W1175">
        <v>4.07</v>
      </c>
      <c r="X1175">
        <v>16.59</v>
      </c>
      <c r="Y1175">
        <v>1.4</v>
      </c>
      <c r="Z1175">
        <v>-24.3</v>
      </c>
      <c r="AA1175">
        <v>-100</v>
      </c>
      <c r="AB1175">
        <v>-58.32</v>
      </c>
      <c r="AC1175">
        <v>-240</v>
      </c>
      <c r="AD1175">
        <v>-97.21</v>
      </c>
      <c r="AE1175">
        <v>-400</v>
      </c>
      <c r="AF1175">
        <v>-145.81</v>
      </c>
      <c r="AG1175">
        <v>-600</v>
      </c>
      <c r="AH1175">
        <v>10</v>
      </c>
      <c r="AI1175">
        <v>38.200000000000003</v>
      </c>
    </row>
    <row r="1176" spans="1:35">
      <c r="A1176">
        <v>6464</v>
      </c>
      <c r="B1176" t="s">
        <v>1213</v>
      </c>
      <c r="C1176" s="12">
        <v>0.25679999999999997</v>
      </c>
      <c r="D1176">
        <v>6.5985408200000002</v>
      </c>
      <c r="E1176" s="13">
        <v>42966</v>
      </c>
      <c r="F1176">
        <v>0</v>
      </c>
      <c r="G1176" s="13"/>
      <c r="H1176">
        <v>123.5</v>
      </c>
      <c r="I1176" s="12">
        <v>5.3400000000000003E-2</v>
      </c>
      <c r="J1176" s="12">
        <v>5.3400000000000003E-2</v>
      </c>
      <c r="K1176" s="12">
        <v>6.13E-2</v>
      </c>
      <c r="L1176" s="13">
        <v>42992</v>
      </c>
      <c r="M1176" s="12">
        <v>0.86260000000000003</v>
      </c>
      <c r="N1176" s="12">
        <v>0.22220000000000001</v>
      </c>
      <c r="O1176">
        <v>2.2000000000000002</v>
      </c>
      <c r="P1176">
        <v>1.1000000000000001</v>
      </c>
      <c r="Q1176">
        <v>0.66</v>
      </c>
      <c r="R1176">
        <v>1</v>
      </c>
      <c r="S1176">
        <v>1.65</v>
      </c>
      <c r="T1176">
        <v>1.7</v>
      </c>
      <c r="U1176">
        <v>1.55</v>
      </c>
      <c r="V1176">
        <v>4.9000000000000004</v>
      </c>
      <c r="W1176">
        <v>7.65</v>
      </c>
      <c r="X1176">
        <v>20.02</v>
      </c>
      <c r="Y1176">
        <v>2.2799999999999998</v>
      </c>
      <c r="Z1176">
        <v>38.46</v>
      </c>
      <c r="AA1176">
        <v>474.96</v>
      </c>
      <c r="AB1176">
        <v>-3.74</v>
      </c>
      <c r="AC1176">
        <v>-46.24</v>
      </c>
      <c r="AD1176">
        <v>-51.98</v>
      </c>
      <c r="AE1176">
        <v>-641.91</v>
      </c>
      <c r="AF1176">
        <v>-112.27</v>
      </c>
      <c r="AG1176">
        <v>-1386.49</v>
      </c>
      <c r="AH1176">
        <v>2.6861000000000002</v>
      </c>
      <c r="AI1176">
        <v>142.21</v>
      </c>
    </row>
    <row r="1177" spans="1:35">
      <c r="A1177">
        <v>4803</v>
      </c>
      <c r="B1177" t="s">
        <v>1214</v>
      </c>
      <c r="C1177" s="12">
        <v>0</v>
      </c>
      <c r="D1177">
        <v>1</v>
      </c>
      <c r="E1177" s="13">
        <v>42957</v>
      </c>
      <c r="F1177">
        <v>0</v>
      </c>
      <c r="G1177" s="13"/>
      <c r="H1177">
        <v>166.5</v>
      </c>
      <c r="I1177" s="12">
        <v>6.0000000000000001E-3</v>
      </c>
      <c r="J1177" s="12">
        <v>6.0000000000000001E-3</v>
      </c>
      <c r="K1177" s="12">
        <v>6.0000000000000001E-3</v>
      </c>
      <c r="L1177" s="13">
        <v>42984</v>
      </c>
      <c r="M1177" s="12">
        <v>0.24210000000000001</v>
      </c>
      <c r="N1177" s="12">
        <v>0.25409999999999999</v>
      </c>
      <c r="O1177">
        <v>0.33</v>
      </c>
      <c r="P1177">
        <v>0.17</v>
      </c>
      <c r="Q1177">
        <v>0.1</v>
      </c>
      <c r="R1177">
        <v>1</v>
      </c>
      <c r="S1177">
        <v>0.54</v>
      </c>
      <c r="T1177">
        <v>1.22</v>
      </c>
      <c r="U1177">
        <v>3.27</v>
      </c>
      <c r="V1177">
        <v>5.03</v>
      </c>
      <c r="W1177">
        <v>4.13</v>
      </c>
      <c r="X1177">
        <v>25.11</v>
      </c>
      <c r="Y1177">
        <v>4.6399999999999997</v>
      </c>
      <c r="Z1177">
        <v>-3</v>
      </c>
      <c r="AA1177">
        <v>-50</v>
      </c>
      <c r="AB1177">
        <v>-7.21</v>
      </c>
      <c r="AC1177">
        <v>-120</v>
      </c>
      <c r="AD1177">
        <v>-12.01</v>
      </c>
      <c r="AE1177">
        <v>-200</v>
      </c>
      <c r="AF1177">
        <v>-18.02</v>
      </c>
      <c r="AG1177">
        <v>-300</v>
      </c>
      <c r="AH1177">
        <v>20</v>
      </c>
      <c r="AI1177">
        <v>19.100000000000001</v>
      </c>
    </row>
    <row r="1178" spans="1:35">
      <c r="A1178">
        <v>4116</v>
      </c>
      <c r="B1178" t="s">
        <v>1215</v>
      </c>
      <c r="C1178" s="14">
        <v>0.15690000000000001</v>
      </c>
      <c r="D1178">
        <v>1.5</v>
      </c>
      <c r="E1178" s="13">
        <v>42920</v>
      </c>
      <c r="F1178">
        <v>0</v>
      </c>
      <c r="G1178" s="13"/>
      <c r="H1178">
        <v>40.200000000000003</v>
      </c>
      <c r="I1178" s="12">
        <v>3.73E-2</v>
      </c>
      <c r="J1178" s="12">
        <v>3.73E-2</v>
      </c>
      <c r="K1178" s="12">
        <v>4.0500000000000001E-2</v>
      </c>
      <c r="L1178" s="13">
        <v>42945</v>
      </c>
      <c r="M1178" s="12">
        <v>0.49020000000000002</v>
      </c>
      <c r="N1178" s="12">
        <v>0.44850000000000001</v>
      </c>
      <c r="O1178">
        <v>1.03</v>
      </c>
      <c r="P1178">
        <v>0.85</v>
      </c>
      <c r="Q1178">
        <v>0.75</v>
      </c>
      <c r="R1178">
        <v>9</v>
      </c>
      <c r="S1178">
        <v>0.23</v>
      </c>
      <c r="T1178">
        <v>0.28999999999999998</v>
      </c>
      <c r="U1178">
        <v>0.2</v>
      </c>
      <c r="V1178">
        <v>0.72</v>
      </c>
      <c r="W1178">
        <v>3.06</v>
      </c>
      <c r="X1178">
        <v>78.819999999999993</v>
      </c>
      <c r="Y1178">
        <v>1.81</v>
      </c>
      <c r="Z1178">
        <v>9.15</v>
      </c>
      <c r="AA1178">
        <v>36.79</v>
      </c>
      <c r="AB1178">
        <v>-19.02</v>
      </c>
      <c r="AC1178">
        <v>-76.45</v>
      </c>
      <c r="AD1178">
        <v>-51.21</v>
      </c>
      <c r="AE1178">
        <v>-205.86</v>
      </c>
      <c r="AF1178">
        <v>-91.45</v>
      </c>
      <c r="AG1178">
        <v>-367.63</v>
      </c>
      <c r="AH1178">
        <v>12.3634</v>
      </c>
      <c r="AI1178">
        <v>30.9</v>
      </c>
    </row>
    <row r="1179" spans="1:35">
      <c r="A1179">
        <v>4556</v>
      </c>
      <c r="B1179" t="s">
        <v>1216</v>
      </c>
      <c r="C1179" s="12">
        <v>0.20849999999999999</v>
      </c>
      <c r="D1179">
        <v>0.74970000000000003</v>
      </c>
      <c r="E1179" s="13">
        <v>42976</v>
      </c>
      <c r="F1179">
        <v>0</v>
      </c>
      <c r="G1179" s="13"/>
      <c r="H1179">
        <v>33.1</v>
      </c>
      <c r="I1179" s="12">
        <v>2.2599999999999999E-2</v>
      </c>
      <c r="J1179" s="12">
        <v>2.2599999999999999E-2</v>
      </c>
      <c r="K1179" s="12">
        <v>2.53E-2</v>
      </c>
      <c r="L1179" s="13">
        <v>43015</v>
      </c>
      <c r="M1179" s="12">
        <v>0.84240000000000004</v>
      </c>
      <c r="N1179" s="12">
        <v>0.32619999999999999</v>
      </c>
      <c r="O1179">
        <v>0.25</v>
      </c>
      <c r="P1179">
        <v>0.13</v>
      </c>
      <c r="Q1179">
        <v>0.08</v>
      </c>
      <c r="R1179">
        <v>1</v>
      </c>
      <c r="S1179">
        <v>0.03</v>
      </c>
      <c r="T1179">
        <v>0.25</v>
      </c>
      <c r="U1179">
        <v>0</v>
      </c>
      <c r="V1179">
        <v>0.28000000000000003</v>
      </c>
      <c r="W1179">
        <v>0.89</v>
      </c>
      <c r="X1179">
        <v>56.1</v>
      </c>
      <c r="Y1179">
        <v>1.97</v>
      </c>
      <c r="Z1179">
        <v>11.11</v>
      </c>
      <c r="AA1179">
        <v>36.76</v>
      </c>
      <c r="AB1179">
        <v>-6.4</v>
      </c>
      <c r="AC1179">
        <v>-21.19</v>
      </c>
      <c r="AD1179">
        <v>-26.41</v>
      </c>
      <c r="AE1179">
        <v>-87.42</v>
      </c>
      <c r="AF1179">
        <v>-51.42</v>
      </c>
      <c r="AG1179">
        <v>-170.2</v>
      </c>
      <c r="AH1179">
        <v>24.158799999999999</v>
      </c>
      <c r="AI1179">
        <v>15.81</v>
      </c>
    </row>
    <row r="1180" spans="1:35">
      <c r="A1180">
        <v>8464</v>
      </c>
      <c r="B1180" t="s">
        <v>1217</v>
      </c>
      <c r="C1180" s="12">
        <v>0.20480000000000001</v>
      </c>
      <c r="D1180">
        <v>8.0775884500000004</v>
      </c>
      <c r="E1180" s="13">
        <v>42930</v>
      </c>
      <c r="F1180">
        <v>0</v>
      </c>
      <c r="G1180" s="13"/>
      <c r="H1180">
        <v>281.5</v>
      </c>
      <c r="I1180" s="12">
        <v>2.87E-2</v>
      </c>
      <c r="J1180" s="12">
        <v>2.87E-2</v>
      </c>
      <c r="K1180" s="12">
        <v>3.2000000000000001E-2</v>
      </c>
      <c r="L1180" s="13">
        <v>42957</v>
      </c>
      <c r="M1180" s="12">
        <v>0.80059999999999998</v>
      </c>
      <c r="N1180" s="12">
        <v>0.28050000000000003</v>
      </c>
      <c r="O1180">
        <v>3.18</v>
      </c>
      <c r="P1180">
        <v>1.59</v>
      </c>
      <c r="Q1180">
        <v>0.96</v>
      </c>
      <c r="R1180">
        <v>2</v>
      </c>
      <c r="S1180">
        <v>2.16</v>
      </c>
      <c r="T1180">
        <v>3.5</v>
      </c>
      <c r="U1180">
        <v>3.48</v>
      </c>
      <c r="V1180">
        <v>9.14</v>
      </c>
      <c r="W1180">
        <v>10.09</v>
      </c>
      <c r="X1180">
        <v>23.92</v>
      </c>
      <c r="Y1180">
        <v>7.82</v>
      </c>
      <c r="Z1180">
        <v>13.57</v>
      </c>
      <c r="AA1180">
        <v>381.91</v>
      </c>
      <c r="AB1180">
        <v>-8.58</v>
      </c>
      <c r="AC1180">
        <v>-241.42</v>
      </c>
      <c r="AD1180">
        <v>-33.880000000000003</v>
      </c>
      <c r="AE1180">
        <v>-953.8</v>
      </c>
      <c r="AF1180">
        <v>-65.52</v>
      </c>
      <c r="AG1180">
        <v>-1844.27</v>
      </c>
      <c r="AH1180">
        <v>2.246</v>
      </c>
      <c r="AI1180">
        <v>170.08</v>
      </c>
    </row>
    <row r="1181" spans="1:35">
      <c r="A1181">
        <v>2740</v>
      </c>
      <c r="B1181" t="s">
        <v>1218</v>
      </c>
      <c r="C1181" s="14">
        <v>0.20480000000000001</v>
      </c>
      <c r="D1181">
        <v>1.4727044300000001</v>
      </c>
      <c r="E1181" s="13">
        <v>42969</v>
      </c>
      <c r="F1181">
        <v>0</v>
      </c>
      <c r="G1181" s="13"/>
      <c r="H1181">
        <v>28</v>
      </c>
      <c r="I1181" s="12">
        <v>5.2600000000000001E-2</v>
      </c>
      <c r="J1181" s="12">
        <v>5.2600000000000001E-2</v>
      </c>
      <c r="K1181" s="12">
        <v>5.8599999999999999E-2</v>
      </c>
      <c r="L1181" s="13">
        <v>42992</v>
      </c>
      <c r="M1181" s="12">
        <v>0.81820000000000004</v>
      </c>
      <c r="N1181" s="12">
        <v>0.15859999999999999</v>
      </c>
      <c r="O1181">
        <v>0.49</v>
      </c>
      <c r="P1181">
        <v>0.25</v>
      </c>
      <c r="Q1181">
        <v>0.15</v>
      </c>
      <c r="R1181">
        <v>1</v>
      </c>
      <c r="S1181">
        <v>-0.5</v>
      </c>
      <c r="T1181">
        <v>-0.44</v>
      </c>
      <c r="U1181">
        <v>-0.45</v>
      </c>
      <c r="V1181">
        <v>-1.39</v>
      </c>
      <c r="W1181">
        <v>1.8</v>
      </c>
      <c r="X1181">
        <v>-14.43</v>
      </c>
      <c r="Y1181">
        <v>1.84</v>
      </c>
      <c r="Z1181">
        <v>24.87</v>
      </c>
      <c r="AA1181">
        <v>69.63</v>
      </c>
      <c r="AB1181">
        <v>-15.72</v>
      </c>
      <c r="AC1181">
        <v>-44.02</v>
      </c>
      <c r="AD1181">
        <v>-62.11</v>
      </c>
      <c r="AE1181">
        <v>-173.9</v>
      </c>
      <c r="AF1181">
        <v>-120.09</v>
      </c>
      <c r="AG1181">
        <v>-336.25</v>
      </c>
      <c r="AH1181">
        <v>12.319000000000001</v>
      </c>
      <c r="AI1181">
        <v>31.01</v>
      </c>
    </row>
    <row r="1182" spans="1:35">
      <c r="A1182">
        <v>4762</v>
      </c>
      <c r="B1182" t="s">
        <v>1219</v>
      </c>
      <c r="C1182" s="12">
        <v>0</v>
      </c>
      <c r="D1182">
        <v>1.8</v>
      </c>
      <c r="E1182" s="13">
        <v>42964</v>
      </c>
      <c r="F1182">
        <v>1</v>
      </c>
      <c r="G1182" s="13">
        <v>42964</v>
      </c>
      <c r="H1182">
        <v>53.5</v>
      </c>
      <c r="I1182" s="14">
        <v>3.3599999999999998E-2</v>
      </c>
      <c r="J1182" s="14">
        <v>5.2299999999999999E-2</v>
      </c>
      <c r="K1182" s="12">
        <v>5.2299999999999999E-2</v>
      </c>
      <c r="L1182" s="13">
        <v>42987</v>
      </c>
      <c r="M1182" s="12">
        <v>0.58819999999999995</v>
      </c>
      <c r="N1182" s="12">
        <v>0.2868</v>
      </c>
      <c r="O1182">
        <v>0.93</v>
      </c>
      <c r="P1182">
        <v>0.47</v>
      </c>
      <c r="Q1182">
        <v>0.28000000000000003</v>
      </c>
      <c r="R1182">
        <v>1</v>
      </c>
      <c r="S1182">
        <v>1.19</v>
      </c>
      <c r="T1182">
        <v>1.39</v>
      </c>
      <c r="U1182">
        <v>1.06</v>
      </c>
      <c r="V1182">
        <v>3.64</v>
      </c>
      <c r="W1182">
        <v>4.76</v>
      </c>
      <c r="X1182">
        <v>12.02</v>
      </c>
      <c r="Y1182">
        <v>2.09</v>
      </c>
      <c r="Z1182">
        <v>-26.17</v>
      </c>
      <c r="AA1182">
        <v>-140</v>
      </c>
      <c r="AB1182">
        <v>-62.8</v>
      </c>
      <c r="AC1182">
        <v>-336</v>
      </c>
      <c r="AD1182">
        <v>-104.67</v>
      </c>
      <c r="AE1182">
        <v>-560</v>
      </c>
      <c r="AF1182">
        <v>-157.01</v>
      </c>
      <c r="AG1182">
        <v>-840</v>
      </c>
      <c r="AH1182">
        <v>7.1429</v>
      </c>
      <c r="AI1182">
        <v>53.48</v>
      </c>
    </row>
    <row r="1183" spans="1:35">
      <c r="A1183">
        <v>7402</v>
      </c>
      <c r="B1183" t="s">
        <v>1220</v>
      </c>
      <c r="C1183" s="12">
        <v>0.20480000000000001</v>
      </c>
      <c r="D1183">
        <v>2.2000000000000002</v>
      </c>
      <c r="E1183" s="13">
        <v>42937</v>
      </c>
      <c r="F1183">
        <v>0</v>
      </c>
      <c r="G1183" s="13"/>
      <c r="H1183">
        <v>69</v>
      </c>
      <c r="I1183" s="12">
        <v>3.1899999999999998E-2</v>
      </c>
      <c r="J1183" s="12">
        <v>3.1899999999999998E-2</v>
      </c>
      <c r="K1183" s="14">
        <v>3.5499999999999997E-2</v>
      </c>
      <c r="L1183" s="13">
        <v>42959</v>
      </c>
      <c r="M1183" s="12">
        <v>1.0377000000000001</v>
      </c>
      <c r="N1183" s="12">
        <v>0.28000000000000003</v>
      </c>
      <c r="O1183">
        <v>1.46</v>
      </c>
      <c r="P1183">
        <v>0.73</v>
      </c>
      <c r="Q1183">
        <v>0.43</v>
      </c>
      <c r="R1183">
        <v>3</v>
      </c>
      <c r="S1183">
        <v>0.26</v>
      </c>
      <c r="T1183">
        <v>0.35</v>
      </c>
      <c r="U1183">
        <v>0.39</v>
      </c>
      <c r="V1183">
        <v>1</v>
      </c>
      <c r="W1183">
        <v>2.12</v>
      </c>
      <c r="X1183">
        <v>47.92</v>
      </c>
      <c r="Y1183">
        <v>4.09</v>
      </c>
      <c r="Z1183">
        <v>15.07</v>
      </c>
      <c r="AA1183">
        <v>104.02</v>
      </c>
      <c r="AB1183">
        <v>-9.5299999999999994</v>
      </c>
      <c r="AC1183">
        <v>-65.75</v>
      </c>
      <c r="AD1183">
        <v>-37.65</v>
      </c>
      <c r="AE1183">
        <v>-259.77999999999997</v>
      </c>
      <c r="AF1183">
        <v>-72.8</v>
      </c>
      <c r="AG1183">
        <v>-502.3</v>
      </c>
      <c r="AH1183">
        <v>8.2464999999999993</v>
      </c>
      <c r="AI1183">
        <v>46.32</v>
      </c>
    </row>
    <row r="1184" spans="1:35">
      <c r="A1184">
        <v>4545</v>
      </c>
      <c r="B1184" t="s">
        <v>1221</v>
      </c>
      <c r="C1184" s="14">
        <v>0.1744</v>
      </c>
      <c r="D1184">
        <v>5.5</v>
      </c>
      <c r="E1184" s="13">
        <v>42909</v>
      </c>
      <c r="F1184">
        <v>0</v>
      </c>
      <c r="G1184" s="13"/>
      <c r="H1184">
        <v>44.25</v>
      </c>
      <c r="I1184" s="12">
        <v>0.12429999999999999</v>
      </c>
      <c r="J1184" s="12">
        <v>0.12429999999999999</v>
      </c>
      <c r="K1184" s="12">
        <v>0.13619999999999999</v>
      </c>
      <c r="L1184" s="13">
        <v>42936</v>
      </c>
      <c r="M1184" s="12">
        <v>0.73040000000000005</v>
      </c>
      <c r="N1184" s="12">
        <v>0.68769999999999998</v>
      </c>
      <c r="O1184">
        <v>5.5</v>
      </c>
      <c r="P1184">
        <v>3.24</v>
      </c>
      <c r="Q1184">
        <v>1.95</v>
      </c>
      <c r="R1184">
        <v>4</v>
      </c>
      <c r="S1184">
        <v>0.56999999999999995</v>
      </c>
      <c r="T1184">
        <v>0.88</v>
      </c>
      <c r="U1184">
        <v>0.36</v>
      </c>
      <c r="V1184">
        <v>1.81</v>
      </c>
      <c r="W1184">
        <v>7.53</v>
      </c>
      <c r="X1184">
        <v>15</v>
      </c>
      <c r="Y1184">
        <v>1.77</v>
      </c>
      <c r="Z1184">
        <v>40.82</v>
      </c>
      <c r="AA1184">
        <v>180.62</v>
      </c>
      <c r="AB1184">
        <v>-53.77</v>
      </c>
      <c r="AC1184">
        <v>-237.95</v>
      </c>
      <c r="AD1184">
        <v>-161.88</v>
      </c>
      <c r="AE1184">
        <v>-716.32</v>
      </c>
      <c r="AF1184">
        <v>-297.01</v>
      </c>
      <c r="AG1184">
        <v>-1314.28</v>
      </c>
      <c r="AH1184">
        <v>3.3447</v>
      </c>
      <c r="AI1184">
        <v>114.21</v>
      </c>
    </row>
    <row r="1185" spans="1:35">
      <c r="A1185">
        <v>2736</v>
      </c>
      <c r="B1185" t="s">
        <v>1222</v>
      </c>
      <c r="C1185" s="14">
        <v>0.17649999999999999</v>
      </c>
      <c r="D1185">
        <v>2.5</v>
      </c>
      <c r="E1185" s="13">
        <v>42963</v>
      </c>
      <c r="F1185">
        <v>0</v>
      </c>
      <c r="H1185">
        <v>22.2</v>
      </c>
      <c r="I1185" s="12">
        <v>0.11260000000000001</v>
      </c>
      <c r="J1185" s="12">
        <v>0.11260000000000001</v>
      </c>
      <c r="K1185" s="12">
        <v>0.1235</v>
      </c>
      <c r="L1185" s="13">
        <v>42986</v>
      </c>
      <c r="M1185" s="12">
        <v>0.42159999999999997</v>
      </c>
      <c r="N1185" s="12">
        <v>0.2797</v>
      </c>
      <c r="O1185">
        <v>0.83</v>
      </c>
      <c r="P1185">
        <v>0.42</v>
      </c>
      <c r="Q1185">
        <v>0.25</v>
      </c>
      <c r="R1185">
        <v>1</v>
      </c>
      <c r="S1185">
        <v>1.22</v>
      </c>
      <c r="T1185">
        <v>-0.01</v>
      </c>
      <c r="U1185">
        <v>-0.17</v>
      </c>
      <c r="V1185">
        <v>1.04</v>
      </c>
      <c r="W1185">
        <v>5.93</v>
      </c>
      <c r="X1185">
        <v>10.83</v>
      </c>
      <c r="Y1185">
        <v>0.81</v>
      </c>
      <c r="Z1185">
        <v>38.11</v>
      </c>
      <c r="AA1185">
        <v>84.59</v>
      </c>
      <c r="AB1185">
        <v>-47.68</v>
      </c>
      <c r="AC1185">
        <v>-105.85</v>
      </c>
      <c r="AD1185">
        <v>-145.72</v>
      </c>
      <c r="AE1185">
        <v>-323.5</v>
      </c>
      <c r="AF1185">
        <v>-268.27</v>
      </c>
      <c r="AG1185">
        <v>-595.55999999999995</v>
      </c>
      <c r="AH1185">
        <v>7.3513000000000002</v>
      </c>
      <c r="AI1185">
        <v>51.96</v>
      </c>
    </row>
    <row r="1186" spans="1:35">
      <c r="A1186">
        <v>6435</v>
      </c>
      <c r="B1186" t="s">
        <v>1223</v>
      </c>
      <c r="C1186" s="14">
        <v>0.1399</v>
      </c>
      <c r="D1186">
        <v>3</v>
      </c>
      <c r="E1186" s="13">
        <v>42984</v>
      </c>
      <c r="F1186">
        <v>0</v>
      </c>
      <c r="G1186" s="13"/>
      <c r="H1186">
        <v>48.4</v>
      </c>
      <c r="I1186" s="12">
        <v>6.2E-2</v>
      </c>
      <c r="J1186" s="12">
        <v>6.2E-2</v>
      </c>
      <c r="K1186" s="12">
        <v>6.6600000000000006E-2</v>
      </c>
      <c r="L1186" s="13">
        <v>43008</v>
      </c>
      <c r="M1186" s="12">
        <v>1.0033000000000001</v>
      </c>
      <c r="N1186" s="12">
        <v>0.57530000000000003</v>
      </c>
      <c r="O1186">
        <v>1.01</v>
      </c>
      <c r="P1186">
        <v>0.51</v>
      </c>
      <c r="Q1186">
        <v>0.3</v>
      </c>
      <c r="R1186">
        <v>1</v>
      </c>
      <c r="S1186">
        <v>0.87</v>
      </c>
      <c r="T1186">
        <v>0.56999999999999995</v>
      </c>
      <c r="U1186">
        <v>0.9</v>
      </c>
      <c r="V1186">
        <v>2.34</v>
      </c>
      <c r="W1186">
        <v>2.99</v>
      </c>
      <c r="X1186">
        <v>13.95</v>
      </c>
      <c r="Y1186">
        <v>2.71</v>
      </c>
      <c r="Z1186">
        <v>10.199999999999999</v>
      </c>
      <c r="AA1186">
        <v>49.36</v>
      </c>
      <c r="AB1186">
        <v>-36.229999999999997</v>
      </c>
      <c r="AC1186">
        <v>-175.33</v>
      </c>
      <c r="AD1186">
        <v>-89.28</v>
      </c>
      <c r="AE1186">
        <v>-432.12</v>
      </c>
      <c r="AF1186">
        <v>-155.6</v>
      </c>
      <c r="AG1186">
        <v>-753.11</v>
      </c>
      <c r="AH1186">
        <v>6.2308000000000003</v>
      </c>
      <c r="AI1186">
        <v>61.31</v>
      </c>
    </row>
    <row r="1187" spans="1:35">
      <c r="A1187">
        <v>6496</v>
      </c>
      <c r="B1187" t="s">
        <v>1224</v>
      </c>
      <c r="C1187" s="14">
        <v>0.26379999999999998</v>
      </c>
      <c r="D1187">
        <v>2.5</v>
      </c>
      <c r="E1187" s="13">
        <v>42977</v>
      </c>
      <c r="F1187">
        <v>0</v>
      </c>
      <c r="G1187" s="13"/>
      <c r="H1187">
        <v>81.3</v>
      </c>
      <c r="I1187" s="12">
        <v>3.0800000000000001E-2</v>
      </c>
      <c r="J1187" s="12">
        <v>3.0800000000000001E-2</v>
      </c>
      <c r="K1187" s="12">
        <v>3.5400000000000001E-2</v>
      </c>
      <c r="L1187" s="13">
        <v>43006</v>
      </c>
      <c r="M1187" s="12">
        <v>0.74180000000000001</v>
      </c>
      <c r="N1187" s="12">
        <v>0.39329999999999998</v>
      </c>
      <c r="O1187">
        <v>0.83</v>
      </c>
      <c r="P1187">
        <v>0.42</v>
      </c>
      <c r="Q1187">
        <v>0.25</v>
      </c>
      <c r="R1187">
        <v>1</v>
      </c>
      <c r="S1187">
        <v>0.5</v>
      </c>
      <c r="T1187">
        <v>0.68</v>
      </c>
      <c r="U1187">
        <v>1.5</v>
      </c>
      <c r="V1187">
        <v>2.68</v>
      </c>
      <c r="W1187">
        <v>3.37</v>
      </c>
      <c r="X1187">
        <v>21.01</v>
      </c>
      <c r="Y1187">
        <v>3.04</v>
      </c>
      <c r="Z1187">
        <v>23.16</v>
      </c>
      <c r="AA1187">
        <v>188.26</v>
      </c>
      <c r="AB1187">
        <v>-1.21</v>
      </c>
      <c r="AC1187">
        <v>-9.82</v>
      </c>
      <c r="AD1187">
        <v>-29.05</v>
      </c>
      <c r="AE1187">
        <v>-236.2</v>
      </c>
      <c r="AF1187">
        <v>-63.86</v>
      </c>
      <c r="AG1187">
        <v>-519.17999999999995</v>
      </c>
      <c r="AH1187">
        <v>7.0678000000000001</v>
      </c>
      <c r="AI1187">
        <v>54.05</v>
      </c>
    </row>
    <row r="1188" spans="1:35">
      <c r="A1188">
        <v>8455</v>
      </c>
      <c r="B1188" t="s">
        <v>1225</v>
      </c>
      <c r="C1188" s="14">
        <v>0</v>
      </c>
      <c r="D1188">
        <v>7.5761990000000001E-2</v>
      </c>
      <c r="E1188" s="13">
        <v>42973</v>
      </c>
      <c r="F1188">
        <v>0</v>
      </c>
      <c r="G1188" s="13"/>
      <c r="H1188">
        <v>28.8</v>
      </c>
      <c r="I1188" s="12">
        <v>2.5999999999999999E-3</v>
      </c>
      <c r="J1188" s="12">
        <v>2.5999999999999999E-3</v>
      </c>
      <c r="K1188" s="12">
        <v>2.5999999999999999E-3</v>
      </c>
      <c r="L1188" s="13">
        <v>43007</v>
      </c>
      <c r="M1188" s="12">
        <v>5.6099999999999997E-2</v>
      </c>
      <c r="N1188" s="12">
        <v>0.79010000000000002</v>
      </c>
      <c r="O1188">
        <v>0.03</v>
      </c>
      <c r="P1188">
        <v>0.01</v>
      </c>
      <c r="Q1188">
        <v>0.01</v>
      </c>
      <c r="R1188">
        <v>1</v>
      </c>
      <c r="S1188">
        <v>0.73</v>
      </c>
      <c r="T1188">
        <v>0.4</v>
      </c>
      <c r="U1188">
        <v>0.59</v>
      </c>
      <c r="V1188">
        <v>1.72</v>
      </c>
      <c r="W1188">
        <v>1.35</v>
      </c>
      <c r="X1188">
        <v>16.09</v>
      </c>
      <c r="Y1188">
        <v>1.67</v>
      </c>
      <c r="Z1188">
        <v>-1.32</v>
      </c>
      <c r="AA1188">
        <v>-3.79</v>
      </c>
      <c r="AB1188">
        <v>-3.16</v>
      </c>
      <c r="AC1188">
        <v>-9.09</v>
      </c>
      <c r="AD1188">
        <v>-5.26</v>
      </c>
      <c r="AE1188">
        <v>-15.15</v>
      </c>
      <c r="AF1188">
        <v>-7.89</v>
      </c>
      <c r="AG1188">
        <v>-22.73</v>
      </c>
      <c r="AH1188">
        <v>263.9846</v>
      </c>
      <c r="AI1188">
        <v>1.45</v>
      </c>
    </row>
    <row r="1189" spans="1:35">
      <c r="A1189">
        <v>8472</v>
      </c>
      <c r="B1189" t="s">
        <v>1226</v>
      </c>
      <c r="C1189" s="14">
        <v>0.13159999999999999</v>
      </c>
      <c r="D1189">
        <v>3.95</v>
      </c>
      <c r="E1189" s="13">
        <v>42921</v>
      </c>
      <c r="F1189">
        <v>0</v>
      </c>
      <c r="G1189" s="13"/>
      <c r="H1189">
        <v>40</v>
      </c>
      <c r="I1189" s="12">
        <v>9.8799999999999999E-2</v>
      </c>
      <c r="J1189" s="12">
        <v>9.8799999999999999E-2</v>
      </c>
      <c r="K1189" s="12">
        <v>0.1057</v>
      </c>
      <c r="L1189" s="13">
        <v>42950</v>
      </c>
      <c r="M1189" s="12">
        <v>0.78839999999999999</v>
      </c>
      <c r="N1189" s="12">
        <v>0.41420000000000001</v>
      </c>
      <c r="O1189">
        <v>2.72</v>
      </c>
      <c r="P1189">
        <v>1.36</v>
      </c>
      <c r="Q1189">
        <v>0.82</v>
      </c>
      <c r="R1189">
        <v>2</v>
      </c>
      <c r="S1189">
        <v>0.56000000000000005</v>
      </c>
      <c r="T1189">
        <v>0.76</v>
      </c>
      <c r="U1189">
        <v>0.86</v>
      </c>
      <c r="V1189">
        <v>2.1800000000000002</v>
      </c>
      <c r="W1189">
        <v>5.01</v>
      </c>
      <c r="X1189">
        <v>13.51</v>
      </c>
      <c r="Y1189">
        <v>1.36</v>
      </c>
      <c r="Z1189">
        <v>12.35</v>
      </c>
      <c r="AA1189">
        <v>49.41</v>
      </c>
      <c r="AB1189">
        <v>-61.32</v>
      </c>
      <c r="AC1189">
        <v>-245.28</v>
      </c>
      <c r="AD1189">
        <v>-145.52000000000001</v>
      </c>
      <c r="AE1189">
        <v>-582.07000000000005</v>
      </c>
      <c r="AF1189">
        <v>-250.77</v>
      </c>
      <c r="AG1189">
        <v>-1003.06</v>
      </c>
      <c r="AH1189">
        <v>4.7507000000000001</v>
      </c>
      <c r="AI1189">
        <v>80.41</v>
      </c>
    </row>
    <row r="1190" spans="1:35">
      <c r="A1190">
        <v>2928</v>
      </c>
      <c r="B1190" t="s">
        <v>1227</v>
      </c>
      <c r="C1190" s="14">
        <v>0</v>
      </c>
      <c r="D1190">
        <v>0.95</v>
      </c>
      <c r="E1190" s="13">
        <v>42944</v>
      </c>
      <c r="F1190">
        <v>0</v>
      </c>
      <c r="G1190" s="13"/>
      <c r="H1190">
        <v>65.8</v>
      </c>
      <c r="I1190" s="12">
        <v>1.44E-2</v>
      </c>
      <c r="J1190" s="12">
        <v>1.44E-2</v>
      </c>
      <c r="K1190" s="12">
        <v>1.44E-2</v>
      </c>
      <c r="L1190" s="13">
        <v>42977</v>
      </c>
      <c r="M1190" s="12">
        <v>0.77239999999999998</v>
      </c>
      <c r="N1190" s="12">
        <v>7.6100000000000001E-2</v>
      </c>
      <c r="O1190">
        <v>0.32</v>
      </c>
      <c r="P1190">
        <v>0.16</v>
      </c>
      <c r="Q1190">
        <v>0.1</v>
      </c>
      <c r="R1190">
        <v>1</v>
      </c>
      <c r="S1190">
        <v>0.54</v>
      </c>
      <c r="T1190">
        <v>0.77</v>
      </c>
      <c r="U1190">
        <v>0.04</v>
      </c>
      <c r="V1190">
        <v>1.35</v>
      </c>
      <c r="W1190">
        <v>1.23</v>
      </c>
      <c r="X1190">
        <v>27.42</v>
      </c>
      <c r="Y1190">
        <v>2.52</v>
      </c>
      <c r="Z1190">
        <v>-7.22</v>
      </c>
      <c r="AA1190">
        <v>-47.5</v>
      </c>
      <c r="AB1190">
        <v>-17.329999999999998</v>
      </c>
      <c r="AC1190">
        <v>-114</v>
      </c>
      <c r="AD1190">
        <v>-28.88</v>
      </c>
      <c r="AE1190">
        <v>-190</v>
      </c>
      <c r="AF1190">
        <v>-43.31</v>
      </c>
      <c r="AG1190">
        <v>-285</v>
      </c>
      <c r="AH1190">
        <v>21.052600000000002</v>
      </c>
      <c r="AI1190">
        <v>18.149999999999999</v>
      </c>
    </row>
    <row r="1191" spans="1:35">
      <c r="A1191">
        <v>2239</v>
      </c>
      <c r="B1191" t="s">
        <v>1228</v>
      </c>
      <c r="C1191" s="14">
        <v>0</v>
      </c>
      <c r="D1191">
        <v>4</v>
      </c>
      <c r="E1191" s="13">
        <v>42976</v>
      </c>
      <c r="F1191">
        <v>0</v>
      </c>
      <c r="G1191" s="13"/>
      <c r="H1191">
        <v>182.5</v>
      </c>
      <c r="I1191" s="12">
        <v>2.1899999999999999E-2</v>
      </c>
      <c r="J1191" s="12">
        <v>2.1899999999999999E-2</v>
      </c>
      <c r="K1191" s="12">
        <v>2.1899999999999999E-2</v>
      </c>
      <c r="L1191" s="13">
        <v>42992</v>
      </c>
      <c r="M1191" s="12">
        <v>0.38390000000000002</v>
      </c>
      <c r="N1191" s="12">
        <v>0.46179999999999999</v>
      </c>
      <c r="O1191">
        <v>1.33</v>
      </c>
      <c r="P1191">
        <v>0.67</v>
      </c>
      <c r="Q1191">
        <v>0.4</v>
      </c>
      <c r="R1191">
        <v>1</v>
      </c>
      <c r="S1191">
        <v>3.09</v>
      </c>
      <c r="T1191">
        <v>3.69</v>
      </c>
      <c r="U1191">
        <v>2.27</v>
      </c>
      <c r="V1191">
        <v>9.0500000000000007</v>
      </c>
      <c r="W1191">
        <v>10.42</v>
      </c>
      <c r="X1191">
        <v>11.59</v>
      </c>
      <c r="Y1191">
        <v>2.31</v>
      </c>
      <c r="Z1191">
        <v>-10.96</v>
      </c>
      <c r="AA1191">
        <v>-200</v>
      </c>
      <c r="AB1191">
        <v>-26.3</v>
      </c>
      <c r="AC1191">
        <v>-480</v>
      </c>
      <c r="AD1191">
        <v>-43.84</v>
      </c>
      <c r="AE1191">
        <v>-800</v>
      </c>
      <c r="AF1191">
        <v>-65.75</v>
      </c>
      <c r="AG1191">
        <v>-1200</v>
      </c>
      <c r="AH1191">
        <v>5</v>
      </c>
      <c r="AI1191">
        <v>76.400000000000006</v>
      </c>
    </row>
    <row r="1192" spans="1:35">
      <c r="A1192">
        <v>6026</v>
      </c>
      <c r="B1192" t="s">
        <v>1229</v>
      </c>
      <c r="C1192" s="14">
        <v>0.22750000000000001</v>
      </c>
      <c r="D1192">
        <v>0.3</v>
      </c>
      <c r="E1192" s="13">
        <v>42942</v>
      </c>
      <c r="F1192">
        <v>0</v>
      </c>
      <c r="G1192" s="13"/>
      <c r="H1192">
        <v>9.5</v>
      </c>
      <c r="I1192" s="12">
        <v>3.1600000000000003E-2</v>
      </c>
      <c r="J1192" s="12">
        <v>3.1600000000000003E-2</v>
      </c>
      <c r="K1192" s="12">
        <v>3.56E-2</v>
      </c>
      <c r="L1192" s="13">
        <v>42969</v>
      </c>
      <c r="M1192" s="12">
        <v>0.51719999999999999</v>
      </c>
      <c r="N1192" s="12">
        <v>0.159</v>
      </c>
      <c r="O1192">
        <v>0.1</v>
      </c>
      <c r="P1192">
        <v>0.05</v>
      </c>
      <c r="Q1192">
        <v>0.03</v>
      </c>
      <c r="R1192">
        <v>1</v>
      </c>
      <c r="S1192">
        <v>0.2</v>
      </c>
      <c r="T1192">
        <v>-0.04</v>
      </c>
      <c r="U1192">
        <v>0.39</v>
      </c>
      <c r="V1192">
        <v>0.55000000000000004</v>
      </c>
      <c r="W1192">
        <v>0.57999999999999996</v>
      </c>
      <c r="X1192">
        <v>7.14</v>
      </c>
      <c r="Y1192">
        <v>0.83</v>
      </c>
      <c r="Z1192">
        <v>18.34</v>
      </c>
      <c r="AA1192">
        <v>17.420000000000002</v>
      </c>
      <c r="AB1192">
        <v>-6.28</v>
      </c>
      <c r="AC1192">
        <v>-5.97</v>
      </c>
      <c r="AD1192">
        <v>-34.42</v>
      </c>
      <c r="AE1192">
        <v>-32.700000000000003</v>
      </c>
      <c r="AF1192">
        <v>-69.59</v>
      </c>
      <c r="AG1192">
        <v>-66.11</v>
      </c>
      <c r="AH1192">
        <v>59.857799999999997</v>
      </c>
      <c r="AI1192">
        <v>6.38</v>
      </c>
    </row>
    <row r="1193" spans="1:35">
      <c r="A1193">
        <v>6514</v>
      </c>
      <c r="B1193" t="s">
        <v>1230</v>
      </c>
      <c r="C1193" s="14">
        <v>0</v>
      </c>
      <c r="D1193">
        <v>1.9</v>
      </c>
      <c r="E1193" s="13">
        <v>42923</v>
      </c>
      <c r="F1193">
        <v>1</v>
      </c>
      <c r="G1193" s="13">
        <v>42923</v>
      </c>
      <c r="H1193">
        <v>41</v>
      </c>
      <c r="I1193" s="12">
        <v>4.6300000000000001E-2</v>
      </c>
      <c r="J1193" s="12">
        <v>7.0699999999999999E-2</v>
      </c>
      <c r="K1193" s="12">
        <v>7.0699999999999999E-2</v>
      </c>
      <c r="L1193" s="13">
        <v>42959</v>
      </c>
      <c r="M1193" s="12">
        <v>0.70730000000000004</v>
      </c>
      <c r="N1193" s="12">
        <v>0.60070000000000001</v>
      </c>
      <c r="O1193">
        <v>0.96</v>
      </c>
      <c r="P1193">
        <v>0.49</v>
      </c>
      <c r="Q1193">
        <v>0.28999999999999998</v>
      </c>
      <c r="R1193">
        <v>1</v>
      </c>
      <c r="S1193">
        <v>0.04</v>
      </c>
      <c r="T1193">
        <v>0.47</v>
      </c>
      <c r="U1193">
        <v>0.49</v>
      </c>
      <c r="V1193">
        <v>1</v>
      </c>
      <c r="W1193">
        <v>4.0999999999999996</v>
      </c>
      <c r="X1193">
        <v>30.37</v>
      </c>
      <c r="Y1193">
        <v>1.81</v>
      </c>
      <c r="Z1193">
        <v>-35.369999999999997</v>
      </c>
      <c r="AA1193">
        <v>-145</v>
      </c>
      <c r="AB1193">
        <v>-84.88</v>
      </c>
      <c r="AC1193">
        <v>-348</v>
      </c>
      <c r="AD1193">
        <v>-141.46</v>
      </c>
      <c r="AE1193">
        <v>-580</v>
      </c>
      <c r="AF1193">
        <v>-212.2</v>
      </c>
      <c r="AG1193">
        <v>-870</v>
      </c>
      <c r="AH1193">
        <v>6.8966000000000003</v>
      </c>
      <c r="AI1193">
        <v>55.39</v>
      </c>
    </row>
    <row r="1194" spans="1:35">
      <c r="A1194">
        <v>2643</v>
      </c>
      <c r="B1194" t="s">
        <v>1231</v>
      </c>
      <c r="C1194" s="14">
        <v>8.5400000000000004E-2</v>
      </c>
      <c r="D1194">
        <v>2</v>
      </c>
      <c r="E1194" s="13">
        <v>42973</v>
      </c>
      <c r="F1194">
        <v>0</v>
      </c>
      <c r="G1194" s="13"/>
      <c r="H1194">
        <v>50.3</v>
      </c>
      <c r="I1194" s="12">
        <v>3.9800000000000002E-2</v>
      </c>
      <c r="J1194" s="12">
        <v>3.9800000000000002E-2</v>
      </c>
      <c r="K1194" s="12">
        <v>4.1500000000000002E-2</v>
      </c>
      <c r="L1194" s="13">
        <v>43001</v>
      </c>
      <c r="M1194" s="12">
        <v>0.49020000000000002</v>
      </c>
      <c r="N1194" s="12">
        <v>0.39439999999999997</v>
      </c>
      <c r="O1194">
        <v>1.33</v>
      </c>
      <c r="P1194">
        <v>0.67</v>
      </c>
      <c r="Q1194">
        <v>0.4</v>
      </c>
      <c r="R1194">
        <v>3</v>
      </c>
      <c r="S1194">
        <v>1.6</v>
      </c>
      <c r="T1194">
        <v>1.27</v>
      </c>
      <c r="U1194">
        <v>1.65</v>
      </c>
      <c r="V1194">
        <v>4.5199999999999996</v>
      </c>
      <c r="W1194">
        <v>4.08</v>
      </c>
      <c r="X1194">
        <v>9.3800000000000008</v>
      </c>
      <c r="Y1194">
        <v>2.16</v>
      </c>
      <c r="Z1194">
        <v>-3.75</v>
      </c>
      <c r="AA1194">
        <v>-18.87</v>
      </c>
      <c r="AB1194">
        <v>-32.770000000000003</v>
      </c>
      <c r="AC1194">
        <v>-164.85</v>
      </c>
      <c r="AD1194">
        <v>-65.94</v>
      </c>
      <c r="AE1194">
        <v>-331.68</v>
      </c>
      <c r="AF1194">
        <v>-107.4</v>
      </c>
      <c r="AG1194">
        <v>-540.22</v>
      </c>
      <c r="AH1194">
        <v>9.5905000000000005</v>
      </c>
      <c r="AI1194">
        <v>39.83</v>
      </c>
    </row>
    <row r="1195" spans="1:35">
      <c r="A1195">
        <v>4806</v>
      </c>
      <c r="B1195" t="s">
        <v>1232</v>
      </c>
      <c r="C1195" s="14">
        <v>0.23599999999999999</v>
      </c>
      <c r="D1195">
        <v>1.5</v>
      </c>
      <c r="E1195" s="13">
        <v>42914</v>
      </c>
      <c r="F1195">
        <v>0</v>
      </c>
      <c r="G1195" s="13"/>
      <c r="H1195">
        <v>64</v>
      </c>
      <c r="I1195" s="12">
        <v>2.3400000000000001E-2</v>
      </c>
      <c r="J1195" s="12">
        <v>2.3400000000000001E-2</v>
      </c>
      <c r="K1195" s="12">
        <v>2.6599999999999999E-2</v>
      </c>
      <c r="L1195" s="13">
        <v>42949</v>
      </c>
      <c r="M1195" s="12">
        <v>0.49830000000000002</v>
      </c>
      <c r="N1195" s="12">
        <v>0.2462</v>
      </c>
      <c r="O1195">
        <v>1.17</v>
      </c>
      <c r="P1195">
        <v>0.57999999999999996</v>
      </c>
      <c r="Q1195">
        <v>0.35</v>
      </c>
      <c r="R1195">
        <v>2</v>
      </c>
      <c r="S1195">
        <v>0.7</v>
      </c>
      <c r="T1195">
        <v>-0.51</v>
      </c>
      <c r="U1195">
        <v>-0.08</v>
      </c>
      <c r="V1195">
        <v>0.11</v>
      </c>
      <c r="W1195">
        <v>3.01</v>
      </c>
      <c r="X1195">
        <v>49.23</v>
      </c>
      <c r="Y1195">
        <v>1.51</v>
      </c>
      <c r="Z1195">
        <v>14.55</v>
      </c>
      <c r="AA1195">
        <v>93.15</v>
      </c>
      <c r="AB1195">
        <v>-3.79</v>
      </c>
      <c r="AC1195">
        <v>-24.24</v>
      </c>
      <c r="AD1195">
        <v>-24.75</v>
      </c>
      <c r="AE1195">
        <v>-158.4</v>
      </c>
      <c r="AF1195">
        <v>-50.95</v>
      </c>
      <c r="AG1195">
        <v>-326.10000000000002</v>
      </c>
      <c r="AH1195">
        <v>11.9261</v>
      </c>
      <c r="AI1195">
        <v>32.03</v>
      </c>
    </row>
    <row r="1196" spans="1:35">
      <c r="A1196">
        <v>8462</v>
      </c>
      <c r="B1196" t="s">
        <v>1233</v>
      </c>
      <c r="C1196" s="14">
        <v>0.20480000000000001</v>
      </c>
      <c r="D1196">
        <v>1.8700196200000001</v>
      </c>
      <c r="E1196" s="13">
        <v>42963</v>
      </c>
      <c r="F1196">
        <v>1.59824784</v>
      </c>
      <c r="G1196" s="13">
        <v>42963</v>
      </c>
      <c r="H1196">
        <v>80.3</v>
      </c>
      <c r="I1196" s="12">
        <v>2.3300000000000001E-2</v>
      </c>
      <c r="J1196" s="12">
        <v>4.3200000000000002E-2</v>
      </c>
      <c r="K1196" s="12">
        <v>4.8099999999999997E-2</v>
      </c>
      <c r="L1196" s="13">
        <v>42987</v>
      </c>
      <c r="M1196" s="12">
        <v>0.79910000000000003</v>
      </c>
      <c r="N1196" s="12">
        <v>0.4592</v>
      </c>
      <c r="O1196">
        <v>0</v>
      </c>
      <c r="P1196">
        <v>0</v>
      </c>
      <c r="Q1196">
        <v>0</v>
      </c>
      <c r="S1196">
        <v>0.75</v>
      </c>
      <c r="T1196">
        <v>1.32</v>
      </c>
      <c r="U1196">
        <v>1.22</v>
      </c>
      <c r="V1196">
        <v>3.29</v>
      </c>
      <c r="W1196">
        <v>4.34</v>
      </c>
      <c r="X1196">
        <v>21.88</v>
      </c>
      <c r="Y1196">
        <v>3.64</v>
      </c>
      <c r="Z1196">
        <v>20.420000000000002</v>
      </c>
      <c r="AA1196">
        <v>163.98</v>
      </c>
      <c r="AB1196">
        <v>-12.91</v>
      </c>
      <c r="AC1196">
        <v>-103.66</v>
      </c>
      <c r="AD1196">
        <v>-51</v>
      </c>
      <c r="AE1196">
        <v>-409.53</v>
      </c>
      <c r="AF1196">
        <v>-98.61</v>
      </c>
      <c r="AG1196">
        <v>-791.87</v>
      </c>
      <c r="AH1196">
        <v>5.2309000000000001</v>
      </c>
      <c r="AI1196">
        <v>73.03</v>
      </c>
    </row>
    <row r="1197" spans="1:35">
      <c r="A1197">
        <v>4543</v>
      </c>
      <c r="B1197" t="s">
        <v>1234</v>
      </c>
      <c r="C1197" s="14">
        <v>0.33</v>
      </c>
      <c r="D1197">
        <v>1.2</v>
      </c>
      <c r="E1197" s="13">
        <v>42923</v>
      </c>
      <c r="F1197">
        <v>0</v>
      </c>
      <c r="G1197" s="13"/>
      <c r="H1197">
        <v>21.65</v>
      </c>
      <c r="I1197" s="12">
        <v>5.5399999999999998E-2</v>
      </c>
      <c r="J1197" s="12">
        <v>5.5399999999999998E-2</v>
      </c>
      <c r="K1197" s="12">
        <v>6.6400000000000001E-2</v>
      </c>
      <c r="L1197" s="13">
        <v>42965</v>
      </c>
      <c r="M1197" s="12">
        <v>0.58250000000000002</v>
      </c>
      <c r="N1197" s="12">
        <v>0.2475</v>
      </c>
      <c r="O1197">
        <v>0.4</v>
      </c>
      <c r="P1197">
        <v>0.2</v>
      </c>
      <c r="Q1197">
        <v>0.12</v>
      </c>
      <c r="R1197">
        <v>1</v>
      </c>
      <c r="S1197">
        <v>0.13</v>
      </c>
      <c r="T1197">
        <v>0.35</v>
      </c>
      <c r="U1197">
        <v>0.14000000000000001</v>
      </c>
      <c r="V1197">
        <v>0.62</v>
      </c>
      <c r="W1197">
        <v>2.06</v>
      </c>
      <c r="X1197">
        <v>24.6</v>
      </c>
      <c r="Y1197">
        <v>0.84</v>
      </c>
      <c r="Z1197">
        <v>59.17</v>
      </c>
      <c r="AA1197">
        <v>128.1</v>
      </c>
      <c r="AB1197">
        <v>13.97</v>
      </c>
      <c r="AC1197">
        <v>30.24</v>
      </c>
      <c r="AD1197">
        <v>-37.69</v>
      </c>
      <c r="AE1197">
        <v>-81.599999999999994</v>
      </c>
      <c r="AF1197">
        <v>-102.26</v>
      </c>
      <c r="AG1197">
        <v>-221.4</v>
      </c>
      <c r="AH1197">
        <v>14.3062</v>
      </c>
      <c r="AI1197">
        <v>26.7</v>
      </c>
    </row>
    <row r="1198" spans="1:35">
      <c r="A1198">
        <v>2069</v>
      </c>
      <c r="B1198" t="s">
        <v>1235</v>
      </c>
      <c r="C1198" s="14">
        <v>0.14369999999999999</v>
      </c>
      <c r="D1198">
        <v>0.6</v>
      </c>
      <c r="E1198" s="13">
        <v>42979</v>
      </c>
      <c r="F1198">
        <v>0</v>
      </c>
      <c r="G1198" s="13"/>
      <c r="H1198">
        <v>29.5</v>
      </c>
      <c r="I1198" s="12">
        <v>2.0299999999999999E-2</v>
      </c>
      <c r="J1198" s="12">
        <v>2.0299999999999999E-2</v>
      </c>
      <c r="K1198" s="12">
        <v>2.1899999999999999E-2</v>
      </c>
      <c r="L1198" s="13">
        <v>43007</v>
      </c>
      <c r="M1198" s="12">
        <v>1.0909</v>
      </c>
      <c r="N1198" s="12">
        <v>9.3200000000000005E-2</v>
      </c>
      <c r="O1198">
        <v>0.54</v>
      </c>
      <c r="P1198">
        <v>0.26</v>
      </c>
      <c r="Q1198">
        <v>0.16</v>
      </c>
      <c r="R1198">
        <v>2</v>
      </c>
      <c r="S1198">
        <v>0.09</v>
      </c>
      <c r="T1198">
        <v>0.55000000000000004</v>
      </c>
      <c r="U1198">
        <v>0.68</v>
      </c>
      <c r="V1198">
        <v>1.32</v>
      </c>
      <c r="W1198">
        <v>0.55000000000000004</v>
      </c>
      <c r="X1198">
        <v>22.18</v>
      </c>
      <c r="Y1198">
        <v>1.45</v>
      </c>
      <c r="Z1198">
        <v>3.71</v>
      </c>
      <c r="AA1198">
        <v>10.95</v>
      </c>
      <c r="AB1198">
        <v>-11.55</v>
      </c>
      <c r="AC1198">
        <v>-34.06</v>
      </c>
      <c r="AD1198">
        <v>-28.99</v>
      </c>
      <c r="AE1198">
        <v>-85.51</v>
      </c>
      <c r="AF1198">
        <v>-50.79</v>
      </c>
      <c r="AG1198">
        <v>-149.82</v>
      </c>
      <c r="AH1198">
        <v>31.0989</v>
      </c>
      <c r="AI1198">
        <v>12.28</v>
      </c>
    </row>
    <row r="1199" spans="1:35">
      <c r="A1199">
        <v>6510</v>
      </c>
      <c r="B1199" t="s">
        <v>1236</v>
      </c>
      <c r="C1199" s="14">
        <v>0.23119999999999999</v>
      </c>
      <c r="D1199">
        <v>6</v>
      </c>
      <c r="E1199" s="13">
        <v>42922</v>
      </c>
      <c r="F1199">
        <v>0</v>
      </c>
      <c r="G1199" s="13"/>
      <c r="H1199">
        <v>1315</v>
      </c>
      <c r="I1199" s="12">
        <v>4.5999999999999999E-3</v>
      </c>
      <c r="J1199" s="12">
        <v>4.5999999999999999E-3</v>
      </c>
      <c r="K1199" s="12">
        <v>5.1999999999999998E-3</v>
      </c>
      <c r="L1199" s="13">
        <v>42949</v>
      </c>
      <c r="M1199" s="12">
        <v>0.40620000000000001</v>
      </c>
      <c r="N1199" s="12">
        <v>0.45839999999999997</v>
      </c>
      <c r="O1199">
        <v>3.17</v>
      </c>
      <c r="P1199">
        <v>1.58</v>
      </c>
      <c r="Q1199">
        <v>0.95</v>
      </c>
      <c r="R1199">
        <v>3</v>
      </c>
      <c r="S1199">
        <v>3.91</v>
      </c>
      <c r="T1199">
        <v>4.95</v>
      </c>
      <c r="U1199">
        <v>6.6</v>
      </c>
      <c r="V1199">
        <v>15.46</v>
      </c>
      <c r="W1199">
        <v>14.77</v>
      </c>
      <c r="X1199">
        <v>65.62</v>
      </c>
      <c r="Y1199">
        <v>14.9</v>
      </c>
      <c r="Z1199">
        <v>2.73</v>
      </c>
      <c r="AA1199">
        <v>358.92</v>
      </c>
      <c r="AB1199">
        <v>-0.83</v>
      </c>
      <c r="AC1199">
        <v>-109.63</v>
      </c>
      <c r="AD1199">
        <v>-4.91</v>
      </c>
      <c r="AE1199">
        <v>-645.12</v>
      </c>
      <c r="AF1199">
        <v>-10</v>
      </c>
      <c r="AG1199">
        <v>-1314.48</v>
      </c>
      <c r="AH1199">
        <v>2.9878999999999998</v>
      </c>
      <c r="AI1199">
        <v>127.85</v>
      </c>
    </row>
    <row r="1200" spans="1:35">
      <c r="A1200">
        <v>6512</v>
      </c>
      <c r="B1200" t="s">
        <v>1237</v>
      </c>
      <c r="C1200" s="12">
        <v>0.25209999999999999</v>
      </c>
      <c r="D1200">
        <v>2.8342164400000001</v>
      </c>
      <c r="E1200" s="13">
        <v>42971</v>
      </c>
      <c r="F1200">
        <v>0</v>
      </c>
      <c r="G1200" s="13"/>
      <c r="H1200">
        <v>31.3</v>
      </c>
      <c r="I1200" s="12">
        <v>9.06E-2</v>
      </c>
      <c r="J1200" s="12">
        <v>9.06E-2</v>
      </c>
      <c r="K1200" s="12">
        <v>0.1036</v>
      </c>
      <c r="L1200" s="13">
        <v>43000</v>
      </c>
      <c r="M1200" s="12">
        <v>0.8075</v>
      </c>
      <c r="N1200" s="12">
        <v>7.7600000000000002E-2</v>
      </c>
      <c r="O1200">
        <v>0.94</v>
      </c>
      <c r="P1200">
        <v>0.47</v>
      </c>
      <c r="Q1200">
        <v>0.28000000000000003</v>
      </c>
      <c r="R1200">
        <v>1</v>
      </c>
      <c r="S1200">
        <v>1.02</v>
      </c>
      <c r="T1200">
        <v>0.57999999999999996</v>
      </c>
      <c r="U1200">
        <v>0.55000000000000004</v>
      </c>
      <c r="V1200">
        <v>2.15</v>
      </c>
      <c r="W1200">
        <v>3.51</v>
      </c>
      <c r="X1200">
        <v>11.81</v>
      </c>
      <c r="Y1200">
        <v>1.53</v>
      </c>
      <c r="Z1200">
        <v>63.16</v>
      </c>
      <c r="AA1200">
        <v>197.68</v>
      </c>
      <c r="AB1200">
        <v>-8.2200000000000006</v>
      </c>
      <c r="AC1200">
        <v>-25.72</v>
      </c>
      <c r="AD1200">
        <v>-89.79</v>
      </c>
      <c r="AE1200">
        <v>-281.04000000000002</v>
      </c>
      <c r="AF1200">
        <v>-191.75</v>
      </c>
      <c r="AG1200">
        <v>-600.19000000000005</v>
      </c>
      <c r="AH1200">
        <v>6.2667000000000002</v>
      </c>
      <c r="AI1200">
        <v>60.96</v>
      </c>
    </row>
    <row r="1201" spans="1:35">
      <c r="A1201">
        <v>5281</v>
      </c>
      <c r="B1201" t="s">
        <v>1238</v>
      </c>
      <c r="C1201" s="14">
        <v>0</v>
      </c>
      <c r="D1201">
        <v>0.53</v>
      </c>
      <c r="E1201" s="13">
        <v>42927</v>
      </c>
      <c r="F1201">
        <v>0</v>
      </c>
      <c r="G1201" s="13"/>
      <c r="H1201">
        <v>24.95</v>
      </c>
      <c r="I1201" s="12">
        <v>2.12E-2</v>
      </c>
      <c r="J1201" s="12">
        <v>2.12E-2</v>
      </c>
      <c r="K1201" s="12">
        <v>2.12E-2</v>
      </c>
      <c r="L1201" s="13">
        <v>42957</v>
      </c>
      <c r="M1201" s="12">
        <v>0.2031</v>
      </c>
      <c r="N1201" s="12">
        <v>0.36449999999999999</v>
      </c>
      <c r="O1201">
        <v>0.18</v>
      </c>
      <c r="P1201">
        <v>0.09</v>
      </c>
      <c r="Q1201">
        <v>0.05</v>
      </c>
      <c r="R1201">
        <v>1</v>
      </c>
      <c r="S1201">
        <v>0.04</v>
      </c>
      <c r="T1201">
        <v>-0.16</v>
      </c>
      <c r="U1201">
        <v>1.5</v>
      </c>
      <c r="V1201">
        <v>1.38</v>
      </c>
      <c r="W1201">
        <v>2.61</v>
      </c>
      <c r="X1201">
        <v>14.18</v>
      </c>
      <c r="Y1201">
        <v>1.32</v>
      </c>
      <c r="Z1201">
        <v>-10.62</v>
      </c>
      <c r="AA1201">
        <v>-26.5</v>
      </c>
      <c r="AB1201">
        <v>-25.49</v>
      </c>
      <c r="AC1201">
        <v>-63.6</v>
      </c>
      <c r="AD1201">
        <v>-42.48</v>
      </c>
      <c r="AE1201">
        <v>-106</v>
      </c>
      <c r="AF1201">
        <v>-63.73</v>
      </c>
      <c r="AG1201">
        <v>-159</v>
      </c>
      <c r="AH1201">
        <v>37.735799999999998</v>
      </c>
      <c r="AI1201">
        <v>10.119999999999999</v>
      </c>
    </row>
    <row r="1202" spans="1:35">
      <c r="A1202">
        <v>6469</v>
      </c>
      <c r="B1202" t="s">
        <v>1239</v>
      </c>
      <c r="C1202" s="12">
        <v>0.26500000000000001</v>
      </c>
      <c r="D1202">
        <v>2</v>
      </c>
      <c r="E1202" s="13">
        <v>42935</v>
      </c>
      <c r="F1202">
        <v>0.5</v>
      </c>
      <c r="G1202" s="13">
        <v>42977</v>
      </c>
      <c r="H1202">
        <v>89.5</v>
      </c>
      <c r="I1202" s="12">
        <v>2.23E-2</v>
      </c>
      <c r="J1202" s="12">
        <v>2.7900000000000001E-2</v>
      </c>
      <c r="K1202" s="12">
        <v>3.2199999999999999E-2</v>
      </c>
      <c r="L1202" s="13">
        <v>42959</v>
      </c>
      <c r="M1202" s="12">
        <v>0.74629999999999996</v>
      </c>
      <c r="N1202" s="12">
        <v>0.3599</v>
      </c>
      <c r="O1202">
        <v>0.91</v>
      </c>
      <c r="P1202">
        <v>0.45</v>
      </c>
      <c r="Q1202">
        <v>0.27</v>
      </c>
      <c r="R1202">
        <v>1</v>
      </c>
      <c r="S1202">
        <v>0.87</v>
      </c>
      <c r="T1202">
        <v>0.77</v>
      </c>
      <c r="U1202">
        <v>0.99</v>
      </c>
      <c r="V1202">
        <v>2.63</v>
      </c>
      <c r="W1202">
        <v>3.35</v>
      </c>
      <c r="X1202">
        <v>23.43</v>
      </c>
      <c r="Y1202">
        <v>3.35</v>
      </c>
      <c r="Z1202">
        <v>21.19</v>
      </c>
      <c r="AA1202">
        <v>189.69</v>
      </c>
      <c r="AB1202">
        <v>-0.95</v>
      </c>
      <c r="AC1202">
        <v>-8.5</v>
      </c>
      <c r="AD1202">
        <v>-26.26</v>
      </c>
      <c r="AE1202">
        <v>-235</v>
      </c>
      <c r="AF1202">
        <v>-57.89</v>
      </c>
      <c r="AG1202">
        <v>-518.13</v>
      </c>
      <c r="AH1202">
        <v>7.0640000000000001</v>
      </c>
      <c r="AI1202">
        <v>54.08</v>
      </c>
    </row>
    <row r="1203" spans="1:35">
      <c r="A1203">
        <v>6525</v>
      </c>
      <c r="B1203" t="s">
        <v>1240</v>
      </c>
      <c r="C1203" s="14">
        <v>0</v>
      </c>
      <c r="D1203">
        <v>3.7400339900000001</v>
      </c>
      <c r="E1203" s="13">
        <v>42907</v>
      </c>
      <c r="F1203">
        <v>0</v>
      </c>
      <c r="G1203" s="13"/>
      <c r="H1203">
        <v>58</v>
      </c>
      <c r="I1203" s="12">
        <v>6.4500000000000002E-2</v>
      </c>
      <c r="J1203" s="12">
        <v>6.4500000000000002E-2</v>
      </c>
      <c r="K1203" s="12">
        <v>6.4500000000000002E-2</v>
      </c>
      <c r="L1203" s="13">
        <v>42927</v>
      </c>
      <c r="M1203" s="12">
        <v>0.64259999999999995</v>
      </c>
      <c r="N1203" s="12">
        <v>0.50080000000000002</v>
      </c>
      <c r="O1203">
        <v>1.25</v>
      </c>
      <c r="P1203">
        <v>0.62</v>
      </c>
      <c r="Q1203">
        <v>0.37</v>
      </c>
      <c r="R1203">
        <v>1</v>
      </c>
      <c r="S1203">
        <v>1.43</v>
      </c>
      <c r="T1203">
        <v>1.29</v>
      </c>
      <c r="U1203">
        <v>1.07</v>
      </c>
      <c r="V1203">
        <v>3.79</v>
      </c>
      <c r="W1203">
        <v>5.82</v>
      </c>
      <c r="X1203">
        <v>11.37</v>
      </c>
      <c r="Y1203">
        <v>2.31</v>
      </c>
      <c r="Z1203">
        <v>-32.24</v>
      </c>
      <c r="AA1203">
        <v>-187</v>
      </c>
      <c r="AB1203">
        <v>-77.38</v>
      </c>
      <c r="AC1203">
        <v>-448.8</v>
      </c>
      <c r="AD1203">
        <v>-128.97</v>
      </c>
      <c r="AE1203">
        <v>-748.01</v>
      </c>
      <c r="AF1203">
        <v>-193.45</v>
      </c>
      <c r="AG1203">
        <v>-1122.01</v>
      </c>
      <c r="AH1203">
        <v>5.3475000000000001</v>
      </c>
      <c r="AI1203">
        <v>71.430000000000007</v>
      </c>
    </row>
    <row r="1204" spans="1:35">
      <c r="A1204">
        <v>6494</v>
      </c>
      <c r="B1204" t="s">
        <v>1241</v>
      </c>
      <c r="C1204" s="14">
        <v>0.16980000000000001</v>
      </c>
      <c r="D1204">
        <v>1.9870000000000001</v>
      </c>
      <c r="E1204" s="13">
        <v>42914</v>
      </c>
      <c r="F1204">
        <v>0</v>
      </c>
      <c r="G1204" s="13"/>
      <c r="H1204">
        <v>39.75</v>
      </c>
      <c r="I1204" s="12">
        <v>0.05</v>
      </c>
      <c r="J1204" s="12">
        <v>0.05</v>
      </c>
      <c r="K1204" s="12">
        <v>5.4600000000000003E-2</v>
      </c>
      <c r="L1204" s="13">
        <v>42943</v>
      </c>
      <c r="M1204" s="12">
        <v>0.85650000000000004</v>
      </c>
      <c r="N1204" s="12">
        <v>0.14829999999999999</v>
      </c>
      <c r="O1204">
        <v>1.4</v>
      </c>
      <c r="P1204">
        <v>0.7</v>
      </c>
      <c r="Q1204">
        <v>0.42</v>
      </c>
      <c r="R1204">
        <v>2</v>
      </c>
      <c r="S1204">
        <v>0.51</v>
      </c>
      <c r="T1204">
        <v>1.46</v>
      </c>
      <c r="U1204">
        <v>0.63</v>
      </c>
      <c r="V1204">
        <v>2.6</v>
      </c>
      <c r="W1204">
        <v>2.3199999999999998</v>
      </c>
      <c r="X1204">
        <v>13.43</v>
      </c>
      <c r="Y1204">
        <v>2.44</v>
      </c>
      <c r="Z1204">
        <v>15.32</v>
      </c>
      <c r="AA1204">
        <v>60.91</v>
      </c>
      <c r="AB1204">
        <v>-22.64</v>
      </c>
      <c r="AC1204">
        <v>-89.99</v>
      </c>
      <c r="AD1204">
        <v>-66.02</v>
      </c>
      <c r="AE1204">
        <v>-262.44</v>
      </c>
      <c r="AF1204">
        <v>-120.25</v>
      </c>
      <c r="AG1204">
        <v>-478.01</v>
      </c>
      <c r="AH1204">
        <v>9.2776999999999994</v>
      </c>
      <c r="AI1204">
        <v>41.17</v>
      </c>
    </row>
    <row r="1205" spans="1:35">
      <c r="A1205">
        <v>5543</v>
      </c>
      <c r="B1205" t="s">
        <v>1242</v>
      </c>
      <c r="C1205" s="14">
        <v>0</v>
      </c>
      <c r="D1205">
        <v>0.97058820000000001</v>
      </c>
      <c r="E1205" s="13">
        <v>42951</v>
      </c>
      <c r="F1205">
        <v>0</v>
      </c>
      <c r="G1205" s="13"/>
      <c r="H1205">
        <v>24.95</v>
      </c>
      <c r="I1205" s="12">
        <v>3.8899999999999997E-2</v>
      </c>
      <c r="J1205" s="12">
        <v>3.8899999999999997E-2</v>
      </c>
      <c r="K1205" s="12">
        <v>3.8899999999999997E-2</v>
      </c>
      <c r="L1205" s="13">
        <v>42978</v>
      </c>
      <c r="M1205" s="12">
        <v>0.65139999999999998</v>
      </c>
      <c r="N1205" s="12">
        <v>0.441</v>
      </c>
      <c r="O1205">
        <v>0.32</v>
      </c>
      <c r="P1205">
        <v>0.16</v>
      </c>
      <c r="Q1205">
        <v>0.1</v>
      </c>
      <c r="R1205">
        <v>1</v>
      </c>
      <c r="S1205">
        <v>0.27</v>
      </c>
      <c r="T1205">
        <v>0.71</v>
      </c>
      <c r="U1205">
        <v>-0.38</v>
      </c>
      <c r="V1205">
        <v>0.6</v>
      </c>
      <c r="W1205">
        <v>1.49</v>
      </c>
      <c r="X1205">
        <v>18.899999999999999</v>
      </c>
      <c r="Y1205">
        <v>1.1299999999999999</v>
      </c>
      <c r="Z1205">
        <v>-19.45</v>
      </c>
      <c r="AA1205">
        <v>-48.53</v>
      </c>
      <c r="AB1205">
        <v>-46.68</v>
      </c>
      <c r="AC1205">
        <v>-116.47</v>
      </c>
      <c r="AD1205">
        <v>-77.8</v>
      </c>
      <c r="AE1205">
        <v>-194.12</v>
      </c>
      <c r="AF1205">
        <v>-116.7</v>
      </c>
      <c r="AG1205">
        <v>-291.18</v>
      </c>
      <c r="AH1205">
        <v>20.606100000000001</v>
      </c>
      <c r="AI1205">
        <v>18.54</v>
      </c>
    </row>
    <row r="1206" spans="1:35">
      <c r="A1206">
        <v>2739</v>
      </c>
      <c r="B1206" t="s">
        <v>1243</v>
      </c>
      <c r="C1206" s="14">
        <v>0.20960000000000001</v>
      </c>
      <c r="D1206">
        <v>2.5447172600000001</v>
      </c>
      <c r="E1206" s="13">
        <v>42908</v>
      </c>
      <c r="F1206">
        <v>0</v>
      </c>
      <c r="G1206" s="13"/>
      <c r="H1206">
        <v>34.6</v>
      </c>
      <c r="I1206" s="12">
        <v>7.3499999999999996E-2</v>
      </c>
      <c r="J1206" s="12">
        <v>7.3499999999999996E-2</v>
      </c>
      <c r="K1206" s="12">
        <v>8.2199999999999995E-2</v>
      </c>
      <c r="L1206" s="13">
        <v>42924</v>
      </c>
      <c r="M1206" s="12">
        <v>0.84819999999999995</v>
      </c>
      <c r="N1206" s="12">
        <v>0.43740000000000001</v>
      </c>
      <c r="O1206">
        <v>0.85</v>
      </c>
      <c r="P1206">
        <v>0</v>
      </c>
      <c r="Q1206">
        <v>0</v>
      </c>
      <c r="S1206">
        <v>0.97</v>
      </c>
      <c r="T1206">
        <v>0.31</v>
      </c>
      <c r="U1206">
        <v>0.33</v>
      </c>
      <c r="V1206">
        <v>1.61</v>
      </c>
      <c r="W1206">
        <v>3</v>
      </c>
      <c r="X1206">
        <v>13.06</v>
      </c>
      <c r="Y1206">
        <v>2.08</v>
      </c>
      <c r="Z1206">
        <v>36.450000000000003</v>
      </c>
      <c r="AA1206">
        <v>126.12</v>
      </c>
      <c r="AB1206">
        <v>-20.43</v>
      </c>
      <c r="AC1206">
        <v>-70.680000000000007</v>
      </c>
      <c r="AD1206">
        <v>-85.43</v>
      </c>
      <c r="AE1206">
        <v>-295.58999999999997</v>
      </c>
      <c r="AF1206">
        <v>-166.69</v>
      </c>
      <c r="AG1206">
        <v>-576.73</v>
      </c>
      <c r="AH1206">
        <v>7.1139000000000001</v>
      </c>
      <c r="AI1206">
        <v>53.7</v>
      </c>
    </row>
    <row r="1207" spans="1:35">
      <c r="A1207">
        <v>6531</v>
      </c>
      <c r="B1207" t="s">
        <v>1244</v>
      </c>
      <c r="C1207" s="14">
        <v>0.24879999999999999</v>
      </c>
      <c r="D1207">
        <v>4.4872454499999996</v>
      </c>
      <c r="E1207" s="13">
        <v>42963</v>
      </c>
      <c r="F1207">
        <v>0</v>
      </c>
      <c r="G1207" s="13"/>
      <c r="H1207">
        <v>77.599999999999994</v>
      </c>
      <c r="I1207" s="12">
        <v>5.7799999999999997E-2</v>
      </c>
      <c r="J1207" s="12">
        <v>5.7799999999999997E-2</v>
      </c>
      <c r="K1207" s="12">
        <v>6.6000000000000003E-2</v>
      </c>
      <c r="L1207" s="13">
        <v>42985</v>
      </c>
      <c r="M1207" s="12">
        <v>0.59199999999999997</v>
      </c>
      <c r="N1207" s="14">
        <v>0.24929999999999999</v>
      </c>
      <c r="O1207">
        <v>1.33</v>
      </c>
      <c r="P1207">
        <v>0</v>
      </c>
      <c r="Q1207">
        <v>0</v>
      </c>
      <c r="S1207">
        <v>2.0499999999999998</v>
      </c>
      <c r="T1207">
        <v>0.92</v>
      </c>
      <c r="U1207">
        <v>0.09</v>
      </c>
      <c r="V1207">
        <v>3.06</v>
      </c>
      <c r="W1207">
        <v>7.58</v>
      </c>
      <c r="X1207">
        <v>10.4</v>
      </c>
      <c r="Y1207">
        <v>2.34</v>
      </c>
      <c r="Z1207">
        <v>39.43</v>
      </c>
      <c r="AA1207">
        <v>305.94</v>
      </c>
      <c r="AB1207">
        <v>-6.09</v>
      </c>
      <c r="AC1207">
        <v>-47.24</v>
      </c>
      <c r="AD1207">
        <v>-58.1</v>
      </c>
      <c r="AE1207">
        <v>-450.88</v>
      </c>
      <c r="AF1207">
        <v>-123.12</v>
      </c>
      <c r="AG1207">
        <v>-955.42</v>
      </c>
      <c r="AH1207">
        <v>3.964</v>
      </c>
      <c r="AI1207">
        <v>96.37</v>
      </c>
    </row>
    <row r="1208" spans="1:35">
      <c r="A1208">
        <v>6482</v>
      </c>
      <c r="B1208" t="s">
        <v>1245</v>
      </c>
      <c r="C1208" s="14">
        <v>3.3500000000000002E-2</v>
      </c>
      <c r="D1208">
        <v>1.7564</v>
      </c>
      <c r="E1208" s="13">
        <v>42980</v>
      </c>
      <c r="F1208">
        <v>0.87819999999999998</v>
      </c>
      <c r="G1208" s="13">
        <v>42980</v>
      </c>
      <c r="H1208">
        <v>57.9</v>
      </c>
      <c r="I1208" s="12">
        <v>3.0300000000000001E-2</v>
      </c>
      <c r="J1208" s="12">
        <v>4.5499999999999999E-2</v>
      </c>
      <c r="K1208" s="12">
        <v>4.6300000000000001E-2</v>
      </c>
      <c r="L1208" s="13">
        <v>43015</v>
      </c>
      <c r="M1208" s="12">
        <v>0.73180000000000001</v>
      </c>
      <c r="N1208" s="12">
        <v>0.54859999999999998</v>
      </c>
      <c r="O1208">
        <v>0.67</v>
      </c>
      <c r="P1208">
        <v>0</v>
      </c>
      <c r="Q1208">
        <v>0</v>
      </c>
      <c r="S1208">
        <v>0.71</v>
      </c>
      <c r="T1208">
        <v>0.56000000000000005</v>
      </c>
      <c r="U1208">
        <v>0.12</v>
      </c>
      <c r="V1208">
        <v>1.39</v>
      </c>
      <c r="W1208">
        <v>3.6</v>
      </c>
      <c r="X1208">
        <v>36.880000000000003</v>
      </c>
      <c r="Y1208">
        <v>2.2799999999999998</v>
      </c>
      <c r="Z1208">
        <v>-15.51</v>
      </c>
      <c r="AA1208">
        <v>-89.81</v>
      </c>
      <c r="AB1208">
        <v>-47.9</v>
      </c>
      <c r="AC1208">
        <v>-277.32</v>
      </c>
      <c r="AD1208">
        <v>-84.91</v>
      </c>
      <c r="AE1208">
        <v>-491.62</v>
      </c>
      <c r="AF1208">
        <v>-131.16999999999999</v>
      </c>
      <c r="AG1208">
        <v>-759.49</v>
      </c>
      <c r="AH1208">
        <v>7.4661999999999997</v>
      </c>
      <c r="AI1208">
        <v>51.16</v>
      </c>
    </row>
    <row r="1209" spans="1:35">
      <c r="A1209">
        <v>6523</v>
      </c>
      <c r="B1209" t="s">
        <v>1246</v>
      </c>
      <c r="C1209" s="14">
        <v>0.22750000000000001</v>
      </c>
      <c r="D1209">
        <v>3</v>
      </c>
      <c r="E1209" s="13">
        <v>42881</v>
      </c>
      <c r="F1209">
        <v>5</v>
      </c>
      <c r="G1209" s="13">
        <v>42881</v>
      </c>
      <c r="H1209">
        <v>187</v>
      </c>
      <c r="I1209" s="12">
        <v>1.6E-2</v>
      </c>
      <c r="J1209" s="12">
        <v>4.2799999999999998E-2</v>
      </c>
      <c r="K1209" s="12">
        <v>4.8300000000000003E-2</v>
      </c>
      <c r="L1209" s="13"/>
      <c r="M1209" s="12">
        <v>0.98770000000000002</v>
      </c>
      <c r="N1209" s="12">
        <v>0.46839999999999998</v>
      </c>
      <c r="O1209">
        <v>2.67</v>
      </c>
      <c r="P1209">
        <v>1.33</v>
      </c>
      <c r="Q1209">
        <v>0</v>
      </c>
      <c r="S1209">
        <v>2.38</v>
      </c>
      <c r="T1209">
        <v>1.71</v>
      </c>
      <c r="U1209">
        <v>1.58</v>
      </c>
      <c r="V1209">
        <v>5.67</v>
      </c>
      <c r="W1209">
        <v>8.1</v>
      </c>
      <c r="X1209">
        <v>28.12</v>
      </c>
      <c r="Y1209">
        <v>4.3899999999999997</v>
      </c>
      <c r="Z1209">
        <v>24.84</v>
      </c>
      <c r="AA1209">
        <v>464.5</v>
      </c>
      <c r="AB1209">
        <v>-8.51</v>
      </c>
      <c r="AC1209">
        <v>-159.19999999999999</v>
      </c>
      <c r="AD1209">
        <v>-46.63</v>
      </c>
      <c r="AE1209">
        <v>-872</v>
      </c>
      <c r="AF1209">
        <v>-94.28</v>
      </c>
      <c r="AG1209">
        <v>-1763</v>
      </c>
      <c r="AH1209">
        <v>2.2446999999999999</v>
      </c>
      <c r="AI1209">
        <v>170.18</v>
      </c>
    </row>
    <row r="1210" spans="1:35">
      <c r="A1210">
        <v>6477</v>
      </c>
      <c r="B1210" t="s">
        <v>1247</v>
      </c>
      <c r="C1210" s="14">
        <v>0.18049999999999999</v>
      </c>
      <c r="D1210">
        <v>0.35</v>
      </c>
      <c r="E1210" s="13">
        <v>42973</v>
      </c>
      <c r="F1210">
        <v>0.15</v>
      </c>
      <c r="G1210" s="13">
        <v>42973</v>
      </c>
      <c r="H1210">
        <v>17.95</v>
      </c>
      <c r="I1210" s="12">
        <v>1.95E-2</v>
      </c>
      <c r="J1210" s="12">
        <v>2.7900000000000001E-2</v>
      </c>
      <c r="K1210" s="12">
        <v>3.0599999999999999E-2</v>
      </c>
      <c r="L1210" s="13">
        <v>43015</v>
      </c>
      <c r="M1210" s="12">
        <v>0.3846</v>
      </c>
      <c r="N1210" s="12">
        <v>0.21429999999999999</v>
      </c>
      <c r="O1210">
        <v>0.19</v>
      </c>
      <c r="P1210">
        <v>0.09</v>
      </c>
      <c r="Q1210">
        <v>0.06</v>
      </c>
      <c r="R1210">
        <v>1</v>
      </c>
      <c r="S1210">
        <v>0.06</v>
      </c>
      <c r="T1210">
        <v>0.05</v>
      </c>
      <c r="U1210">
        <v>-0.81</v>
      </c>
      <c r="V1210">
        <v>-0.7</v>
      </c>
      <c r="W1210">
        <v>1.3</v>
      </c>
      <c r="X1210">
        <v>24.26</v>
      </c>
      <c r="Y1210">
        <v>1.1299999999999999</v>
      </c>
      <c r="Z1210">
        <v>9.9499999999999993</v>
      </c>
      <c r="AA1210">
        <v>17.87</v>
      </c>
      <c r="AB1210">
        <v>-11.3</v>
      </c>
      <c r="AC1210">
        <v>-20.29</v>
      </c>
      <c r="AD1210">
        <v>-35.6</v>
      </c>
      <c r="AE1210">
        <v>-63.9</v>
      </c>
      <c r="AF1210">
        <v>-65.97</v>
      </c>
      <c r="AG1210">
        <v>-118.41</v>
      </c>
      <c r="AH1210">
        <v>36.688800000000001</v>
      </c>
      <c r="AI1210">
        <v>10.41</v>
      </c>
    </row>
    <row r="1211" spans="1:35">
      <c r="A1211">
        <v>4552</v>
      </c>
      <c r="B1211" t="s">
        <v>1248</v>
      </c>
      <c r="C1211" s="14">
        <v>0</v>
      </c>
      <c r="D1211">
        <v>2</v>
      </c>
      <c r="E1211" s="13"/>
      <c r="F1211">
        <v>0</v>
      </c>
      <c r="G1211" s="13"/>
      <c r="H1211">
        <v>116</v>
      </c>
      <c r="I1211" s="12">
        <v>1.72E-2</v>
      </c>
      <c r="J1211" s="12">
        <v>1.72E-2</v>
      </c>
      <c r="K1211" s="12">
        <v>1.72E-2</v>
      </c>
      <c r="L1211" s="13"/>
      <c r="M1211" s="12">
        <v>0.19270000000000001</v>
      </c>
      <c r="N1211" s="12">
        <v>0.60399999999999998</v>
      </c>
      <c r="O1211">
        <v>0.67</v>
      </c>
      <c r="P1211">
        <v>0</v>
      </c>
      <c r="Q1211">
        <v>0</v>
      </c>
      <c r="S1211">
        <v>2.87</v>
      </c>
      <c r="T1211">
        <v>2.6</v>
      </c>
      <c r="U1211">
        <v>2.52</v>
      </c>
      <c r="V1211">
        <v>7.99</v>
      </c>
      <c r="W1211">
        <v>10.38</v>
      </c>
      <c r="X1211">
        <v>11.93</v>
      </c>
      <c r="Y1211">
        <v>2.4900000000000002</v>
      </c>
      <c r="Z1211">
        <v>-8.6199999999999992</v>
      </c>
      <c r="AA1211">
        <v>-100</v>
      </c>
      <c r="AB1211">
        <v>-20.69</v>
      </c>
      <c r="AC1211">
        <v>-240</v>
      </c>
      <c r="AD1211">
        <v>-34.479999999999997</v>
      </c>
      <c r="AE1211">
        <v>-400</v>
      </c>
      <c r="AF1211">
        <v>-51.72</v>
      </c>
      <c r="AG1211">
        <v>-600</v>
      </c>
      <c r="AH1211">
        <v>10</v>
      </c>
      <c r="AI1211">
        <v>38.200000000000003</v>
      </c>
    </row>
    <row r="1212" spans="1:35">
      <c r="A1212">
        <v>4554</v>
      </c>
      <c r="B1212" t="s">
        <v>1249</v>
      </c>
      <c r="C1212" s="14">
        <v>0.24759999999999999</v>
      </c>
      <c r="D1212">
        <v>1.8</v>
      </c>
      <c r="E1212" s="13">
        <v>42832</v>
      </c>
      <c r="F1212">
        <v>0</v>
      </c>
      <c r="G1212" s="13"/>
      <c r="H1212">
        <v>48.95</v>
      </c>
      <c r="I1212" s="12">
        <v>3.6799999999999999E-2</v>
      </c>
      <c r="J1212" s="12">
        <v>3.6799999999999999E-2</v>
      </c>
      <c r="K1212" s="12">
        <v>4.2000000000000003E-2</v>
      </c>
      <c r="L1212" s="13">
        <v>42854</v>
      </c>
      <c r="M1212" s="12">
        <v>0.77590000000000003</v>
      </c>
      <c r="N1212" s="12">
        <v>0.42780000000000001</v>
      </c>
      <c r="O1212">
        <v>0</v>
      </c>
      <c r="P1212">
        <v>0</v>
      </c>
      <c r="Q1212">
        <v>0</v>
      </c>
      <c r="S1212">
        <v>0.27</v>
      </c>
      <c r="T1212">
        <v>0.78</v>
      </c>
      <c r="U1212">
        <v>0.49</v>
      </c>
      <c r="V1212">
        <v>1.54</v>
      </c>
      <c r="W1212">
        <v>2.3199999999999998</v>
      </c>
      <c r="X1212">
        <v>27.19</v>
      </c>
      <c r="Y1212">
        <v>2.29</v>
      </c>
      <c r="Z1212">
        <v>24.86</v>
      </c>
      <c r="AA1212">
        <v>121.7</v>
      </c>
      <c r="AB1212">
        <v>-4.07</v>
      </c>
      <c r="AC1212">
        <v>-19.899999999999999</v>
      </c>
      <c r="AD1212">
        <v>-37.130000000000003</v>
      </c>
      <c r="AE1212">
        <v>-181.73</v>
      </c>
      <c r="AF1212">
        <v>-78.45</v>
      </c>
      <c r="AG1212">
        <v>-384.01</v>
      </c>
      <c r="AH1212">
        <v>9.8871000000000002</v>
      </c>
      <c r="AI1212">
        <v>38.64</v>
      </c>
    </row>
    <row r="1213" spans="1:35">
      <c r="A1213">
        <v>8415</v>
      </c>
      <c r="B1213" t="s">
        <v>1250</v>
      </c>
      <c r="C1213" s="12">
        <v>0.29820000000000002</v>
      </c>
      <c r="D1213">
        <v>0.6</v>
      </c>
      <c r="E1213" s="13">
        <v>42923</v>
      </c>
      <c r="F1213">
        <v>0</v>
      </c>
      <c r="G1213" s="13"/>
      <c r="H1213">
        <v>18.100000000000001</v>
      </c>
      <c r="I1213" s="12">
        <v>3.3099999999999997E-2</v>
      </c>
      <c r="J1213" s="12">
        <v>3.3099999999999997E-2</v>
      </c>
      <c r="K1213" s="12">
        <v>3.9E-2</v>
      </c>
      <c r="L1213" s="13"/>
      <c r="M1213" s="12">
        <v>1.7142999999999999</v>
      </c>
      <c r="N1213" s="12">
        <v>0.64949999999999997</v>
      </c>
      <c r="O1213">
        <v>0</v>
      </c>
      <c r="P1213">
        <v>0</v>
      </c>
      <c r="Q1213">
        <v>0</v>
      </c>
      <c r="S1213">
        <v>0.12</v>
      </c>
      <c r="T1213">
        <v>0.16</v>
      </c>
      <c r="U1213">
        <v>0.13</v>
      </c>
      <c r="V1213">
        <v>0.41</v>
      </c>
      <c r="W1213">
        <v>0.35</v>
      </c>
      <c r="X1213">
        <v>39.35</v>
      </c>
      <c r="Y1213">
        <v>1.57</v>
      </c>
      <c r="Z1213">
        <v>30.38</v>
      </c>
      <c r="AA1213">
        <v>54.99</v>
      </c>
      <c r="AB1213">
        <v>3.72</v>
      </c>
      <c r="AC1213">
        <v>6.72</v>
      </c>
      <c r="AD1213">
        <v>-26.76</v>
      </c>
      <c r="AE1213">
        <v>-48.43</v>
      </c>
      <c r="AF1213">
        <v>-64.849999999999994</v>
      </c>
      <c r="AG1213">
        <v>-117.38</v>
      </c>
      <c r="AH1213">
        <v>29.008199999999999</v>
      </c>
      <c r="AI1213">
        <v>13.17</v>
      </c>
    </row>
    <row r="1214" spans="1:35">
      <c r="A1214">
        <v>8473</v>
      </c>
      <c r="B1214" t="s">
        <v>1251</v>
      </c>
      <c r="C1214" s="12">
        <v>5.0599999999999999E-2</v>
      </c>
      <c r="D1214">
        <v>3</v>
      </c>
      <c r="E1214" s="13">
        <v>42915</v>
      </c>
      <c r="F1214">
        <v>0</v>
      </c>
      <c r="G1214" s="13"/>
      <c r="H1214">
        <v>55.7</v>
      </c>
      <c r="I1214" s="12">
        <v>5.3900000000000003E-2</v>
      </c>
      <c r="J1214" s="12">
        <v>5.3900000000000003E-2</v>
      </c>
      <c r="K1214" s="12">
        <v>5.5300000000000002E-2</v>
      </c>
      <c r="L1214" s="13"/>
      <c r="M1214" s="12">
        <v>0.99009999999999998</v>
      </c>
      <c r="N1214" s="12">
        <v>0.66020000000000001</v>
      </c>
      <c r="O1214">
        <v>0</v>
      </c>
      <c r="P1214">
        <v>0</v>
      </c>
      <c r="Q1214">
        <v>0</v>
      </c>
      <c r="S1214">
        <v>1.1200000000000001</v>
      </c>
      <c r="T1214">
        <v>0.95</v>
      </c>
      <c r="U1214">
        <v>0.87</v>
      </c>
      <c r="V1214">
        <v>2.94</v>
      </c>
      <c r="W1214">
        <v>3.03</v>
      </c>
      <c r="X1214">
        <v>18.75</v>
      </c>
      <c r="Y1214">
        <v>1.36</v>
      </c>
      <c r="Z1214">
        <v>-13.98</v>
      </c>
      <c r="AA1214">
        <v>-77.900000000000006</v>
      </c>
      <c r="AB1214">
        <v>-52.64</v>
      </c>
      <c r="AC1214">
        <v>-293.20999999999998</v>
      </c>
      <c r="AD1214">
        <v>-96.82</v>
      </c>
      <c r="AE1214">
        <v>-539.28</v>
      </c>
      <c r="AF1214">
        <v>-152.04</v>
      </c>
      <c r="AG1214">
        <v>-846.87</v>
      </c>
      <c r="AH1214">
        <v>6.5022000000000002</v>
      </c>
      <c r="AI1214">
        <v>58.75</v>
      </c>
    </row>
    <row r="1215" spans="1:35">
      <c r="A1215">
        <v>6542</v>
      </c>
      <c r="B1215" t="s">
        <v>1252</v>
      </c>
      <c r="C1215" s="12">
        <v>0.20480000000000001</v>
      </c>
      <c r="D1215">
        <v>0.4</v>
      </c>
      <c r="E1215" s="13">
        <v>42942</v>
      </c>
      <c r="F1215">
        <v>1.4722999999999999</v>
      </c>
      <c r="G1215" s="13">
        <v>42942</v>
      </c>
      <c r="H1215">
        <v>90</v>
      </c>
      <c r="I1215" s="12">
        <v>4.4000000000000003E-3</v>
      </c>
      <c r="J1215" s="12">
        <v>2.0799999999999999E-2</v>
      </c>
      <c r="K1215" s="12">
        <v>2.3199999999999998E-2</v>
      </c>
      <c r="L1215" s="13"/>
      <c r="M1215" s="12">
        <v>0.71189999999999998</v>
      </c>
      <c r="N1215" s="12">
        <v>0.50260000000000005</v>
      </c>
      <c r="O1215">
        <v>0</v>
      </c>
      <c r="P1215">
        <v>0</v>
      </c>
      <c r="Q1215">
        <v>0</v>
      </c>
      <c r="S1215">
        <v>2.0499999999999998</v>
      </c>
      <c r="T1215">
        <v>1.1200000000000001</v>
      </c>
      <c r="U1215">
        <v>0.59</v>
      </c>
      <c r="V1215">
        <v>3.76</v>
      </c>
      <c r="W1215">
        <v>2.63</v>
      </c>
      <c r="X1215">
        <v>18.48</v>
      </c>
      <c r="Y1215">
        <v>2.85</v>
      </c>
      <c r="Z1215">
        <v>9.84</v>
      </c>
      <c r="AA1215">
        <v>88.52</v>
      </c>
      <c r="AB1215">
        <v>-6.22</v>
      </c>
      <c r="AC1215">
        <v>-55.96</v>
      </c>
      <c r="AD1215">
        <v>-24.56</v>
      </c>
      <c r="AE1215">
        <v>-221.08</v>
      </c>
      <c r="AF1215">
        <v>-47.5</v>
      </c>
      <c r="AG1215">
        <v>-427.48</v>
      </c>
      <c r="AH1215">
        <v>9.6898</v>
      </c>
      <c r="AI1215">
        <v>39.42</v>
      </c>
    </row>
    <row r="1216" spans="1:35">
      <c r="A1216">
        <v>6486</v>
      </c>
      <c r="B1216" t="s">
        <v>1253</v>
      </c>
      <c r="C1216" s="12">
        <v>0.22020000000000001</v>
      </c>
      <c r="D1216">
        <v>3</v>
      </c>
      <c r="E1216" s="13">
        <v>42929</v>
      </c>
      <c r="F1216">
        <v>0</v>
      </c>
      <c r="G1216" s="13"/>
      <c r="H1216">
        <v>37.549999999999997</v>
      </c>
      <c r="I1216" s="12">
        <v>7.9899999999999999E-2</v>
      </c>
      <c r="J1216" s="12">
        <v>7.9899999999999999E-2</v>
      </c>
      <c r="K1216" s="12">
        <v>8.9800000000000005E-2</v>
      </c>
      <c r="L1216" s="13">
        <v>42962</v>
      </c>
      <c r="M1216" s="12">
        <v>0.8357</v>
      </c>
      <c r="N1216" s="12">
        <v>0.52539999999999998</v>
      </c>
      <c r="O1216">
        <v>0</v>
      </c>
      <c r="P1216">
        <v>0</v>
      </c>
      <c r="Q1216">
        <v>0</v>
      </c>
      <c r="S1216">
        <v>0.57999999999999996</v>
      </c>
      <c r="T1216">
        <v>0.77</v>
      </c>
      <c r="U1216">
        <v>0.73</v>
      </c>
      <c r="V1216">
        <v>2.08</v>
      </c>
      <c r="W1216">
        <v>3.59</v>
      </c>
      <c r="X1216">
        <v>9.83</v>
      </c>
      <c r="Y1216">
        <v>1.8</v>
      </c>
      <c r="Z1216">
        <v>43.62</v>
      </c>
      <c r="AA1216">
        <v>163.79</v>
      </c>
      <c r="AB1216">
        <v>-18.46</v>
      </c>
      <c r="AC1216">
        <v>-69.34</v>
      </c>
      <c r="AD1216">
        <v>-89.42</v>
      </c>
      <c r="AE1216">
        <v>-335.76</v>
      </c>
      <c r="AF1216">
        <v>-178.11</v>
      </c>
      <c r="AG1216">
        <v>-668.79</v>
      </c>
      <c r="AH1216">
        <v>6.0054999999999996</v>
      </c>
      <c r="AI1216">
        <v>63.61</v>
      </c>
    </row>
    <row r="1217" spans="1:35">
      <c r="A1217">
        <v>6548</v>
      </c>
      <c r="B1217" t="s">
        <v>1254</v>
      </c>
      <c r="C1217" s="12">
        <v>7.5499999999999998E-2</v>
      </c>
      <c r="D1217">
        <v>3</v>
      </c>
      <c r="E1217" s="13">
        <v>42965</v>
      </c>
      <c r="F1217">
        <v>0</v>
      </c>
      <c r="G1217" s="13"/>
      <c r="H1217">
        <v>356</v>
      </c>
      <c r="I1217" s="12">
        <v>8.3999999999999995E-3</v>
      </c>
      <c r="J1217" s="12">
        <v>8.3999999999999995E-3</v>
      </c>
      <c r="K1217" s="12">
        <v>8.8000000000000005E-3</v>
      </c>
      <c r="L1217" s="13"/>
      <c r="M1217" s="12">
        <v>1.1277999999999999</v>
      </c>
      <c r="N1217" s="12">
        <v>0.45119999999999999</v>
      </c>
      <c r="O1217">
        <v>0</v>
      </c>
      <c r="P1217">
        <v>0</v>
      </c>
      <c r="Q1217">
        <v>0</v>
      </c>
      <c r="S1217">
        <v>0.91</v>
      </c>
      <c r="T1217">
        <v>0.36</v>
      </c>
      <c r="U1217">
        <v>0.28999999999999998</v>
      </c>
      <c r="V1217">
        <v>1.56</v>
      </c>
      <c r="W1217">
        <v>2.66</v>
      </c>
      <c r="X1217">
        <v>150.21</v>
      </c>
      <c r="Y1217">
        <v>9.14</v>
      </c>
      <c r="Z1217">
        <v>-1.19</v>
      </c>
      <c r="AA1217">
        <v>-42.41</v>
      </c>
      <c r="AB1217">
        <v>-7.31</v>
      </c>
      <c r="AC1217">
        <v>-260.33999999999997</v>
      </c>
      <c r="AD1217">
        <v>-14.31</v>
      </c>
      <c r="AE1217">
        <v>-509.4</v>
      </c>
      <c r="AF1217">
        <v>-23.05</v>
      </c>
      <c r="AG1217">
        <v>-820.73</v>
      </c>
      <c r="AH1217">
        <v>6.4241999999999999</v>
      </c>
      <c r="AI1217">
        <v>59.46</v>
      </c>
    </row>
    <row r="1218" spans="1:35">
      <c r="A1218">
        <v>1598</v>
      </c>
      <c r="B1218" t="s">
        <v>1255</v>
      </c>
      <c r="C1218" s="12">
        <v>0.17780000000000001</v>
      </c>
      <c r="D1218">
        <v>1.5</v>
      </c>
      <c r="E1218" s="13">
        <v>42951</v>
      </c>
      <c r="F1218">
        <v>0</v>
      </c>
      <c r="G1218" s="13"/>
      <c r="H1218">
        <v>43.4</v>
      </c>
      <c r="I1218" s="12">
        <v>3.4599999999999999E-2</v>
      </c>
      <c r="J1218" s="12">
        <v>3.4599999999999999E-2</v>
      </c>
      <c r="K1218" s="12">
        <v>3.7900000000000003E-2</v>
      </c>
      <c r="L1218" s="13"/>
      <c r="M1218" s="12">
        <v>0.47920000000000001</v>
      </c>
      <c r="N1218" s="12">
        <v>0.20749999999999999</v>
      </c>
      <c r="O1218">
        <v>0</v>
      </c>
      <c r="P1218">
        <v>0</v>
      </c>
      <c r="Q1218">
        <v>0</v>
      </c>
      <c r="S1218">
        <v>0.9</v>
      </c>
      <c r="T1218">
        <v>0.38</v>
      </c>
      <c r="U1218">
        <v>0.23</v>
      </c>
      <c r="V1218">
        <v>1.51</v>
      </c>
      <c r="W1218">
        <v>3.13</v>
      </c>
      <c r="X1218">
        <v>11.02</v>
      </c>
      <c r="Y1218">
        <v>1.97</v>
      </c>
      <c r="Z1218">
        <v>11.91</v>
      </c>
      <c r="AA1218">
        <v>51.68</v>
      </c>
      <c r="AB1218">
        <v>-14.44</v>
      </c>
      <c r="AC1218">
        <v>-62.65</v>
      </c>
      <c r="AD1218">
        <v>-44.54</v>
      </c>
      <c r="AE1218">
        <v>-193.32</v>
      </c>
      <c r="AF1218">
        <v>-82.18</v>
      </c>
      <c r="AG1218">
        <v>-356.66</v>
      </c>
      <c r="AH1218">
        <v>12.2448</v>
      </c>
      <c r="AI1218">
        <v>31.2</v>
      </c>
    </row>
    <row r="1219" spans="1:35">
      <c r="A1219">
        <v>8279</v>
      </c>
      <c r="B1219" t="s">
        <v>1256</v>
      </c>
      <c r="C1219" s="12">
        <v>0.1114</v>
      </c>
      <c r="D1219">
        <v>0.5</v>
      </c>
      <c r="E1219" s="13">
        <v>42906</v>
      </c>
      <c r="F1219">
        <v>0</v>
      </c>
      <c r="G1219" s="13"/>
      <c r="H1219">
        <v>103</v>
      </c>
      <c r="I1219" s="12">
        <v>4.8999999999999998E-3</v>
      </c>
      <c r="J1219" s="12">
        <v>4.8999999999999998E-3</v>
      </c>
      <c r="K1219" s="12">
        <v>5.1000000000000004E-3</v>
      </c>
      <c r="L1219" s="13"/>
      <c r="M1219" s="12">
        <v>0.13300000000000001</v>
      </c>
      <c r="N1219" s="12">
        <v>0.47270000000000001</v>
      </c>
      <c r="O1219">
        <v>0</v>
      </c>
      <c r="P1219">
        <v>0</v>
      </c>
      <c r="Q1219">
        <v>0</v>
      </c>
      <c r="R1219">
        <v>0</v>
      </c>
      <c r="S1219">
        <v>0.78</v>
      </c>
      <c r="T1219">
        <v>1.28</v>
      </c>
      <c r="U1219">
        <v>1.6</v>
      </c>
      <c r="V1219">
        <v>3.66</v>
      </c>
      <c r="W1219">
        <v>3.76</v>
      </c>
      <c r="X1219">
        <v>27.32</v>
      </c>
      <c r="Y1219">
        <v>3.52</v>
      </c>
      <c r="Z1219">
        <v>0.14000000000000001</v>
      </c>
      <c r="AA1219">
        <v>1.46</v>
      </c>
      <c r="AB1219">
        <v>-3.45</v>
      </c>
      <c r="AC1219">
        <v>-35.49</v>
      </c>
      <c r="AD1219">
        <v>-7.55</v>
      </c>
      <c r="AE1219">
        <v>-77.72</v>
      </c>
      <c r="AF1219">
        <v>-12.67</v>
      </c>
      <c r="AG1219">
        <v>-130.51</v>
      </c>
      <c r="AH1219">
        <v>37.889600000000002</v>
      </c>
      <c r="AI1219">
        <v>10.08</v>
      </c>
    </row>
    <row r="1220" spans="1:35">
      <c r="A1220">
        <v>6532</v>
      </c>
      <c r="B1220" t="s">
        <v>1257</v>
      </c>
      <c r="C1220" s="12">
        <v>0.2334</v>
      </c>
      <c r="D1220">
        <v>1.3978999999999999</v>
      </c>
      <c r="E1220" s="13">
        <v>42920</v>
      </c>
      <c r="F1220">
        <v>0</v>
      </c>
      <c r="G1220" s="13"/>
      <c r="H1220">
        <v>26.35</v>
      </c>
      <c r="I1220" s="12">
        <v>5.3100000000000001E-2</v>
      </c>
      <c r="J1220" s="12">
        <v>5.3100000000000001E-2</v>
      </c>
      <c r="K1220" s="12">
        <v>6.0100000000000001E-2</v>
      </c>
      <c r="L1220" s="13">
        <v>42941</v>
      </c>
      <c r="M1220" s="12">
        <v>0.70960000000000001</v>
      </c>
      <c r="N1220" s="12">
        <v>0.2283</v>
      </c>
      <c r="O1220">
        <v>0</v>
      </c>
      <c r="P1220">
        <v>0</v>
      </c>
      <c r="Q1220">
        <v>0</v>
      </c>
      <c r="R1220">
        <v>0</v>
      </c>
      <c r="S1220">
        <v>0.2</v>
      </c>
      <c r="T1220">
        <v>0.1</v>
      </c>
      <c r="U1220">
        <v>0.31</v>
      </c>
      <c r="V1220">
        <v>0.61</v>
      </c>
      <c r="W1220">
        <v>1.97</v>
      </c>
      <c r="X1220">
        <v>28.33</v>
      </c>
      <c r="Y1220">
        <v>1.96</v>
      </c>
      <c r="Z1220">
        <v>32.29</v>
      </c>
      <c r="AA1220">
        <v>85.08</v>
      </c>
      <c r="AB1220">
        <v>-9.18</v>
      </c>
      <c r="AC1220">
        <v>-24.19</v>
      </c>
      <c r="AD1220">
        <v>-56.57</v>
      </c>
      <c r="AE1220">
        <v>-149.07</v>
      </c>
      <c r="AF1220">
        <v>-115.82</v>
      </c>
      <c r="AG1220">
        <v>-305.18</v>
      </c>
      <c r="AH1220">
        <v>12.811999999999999</v>
      </c>
      <c r="AI1220">
        <v>29.82</v>
      </c>
    </row>
    <row r="1221" spans="1:35">
      <c r="A1221">
        <v>4754</v>
      </c>
      <c r="B1221" t="s">
        <v>1258</v>
      </c>
      <c r="C1221" s="12">
        <v>0.20669999999999999</v>
      </c>
      <c r="D1221">
        <v>2</v>
      </c>
      <c r="E1221" s="13">
        <v>42938</v>
      </c>
      <c r="F1221">
        <v>0</v>
      </c>
      <c r="G1221" s="13"/>
      <c r="H1221">
        <v>51.3</v>
      </c>
      <c r="I1221" s="12">
        <v>3.9E-2</v>
      </c>
      <c r="J1221" s="12">
        <v>3.9E-2</v>
      </c>
      <c r="K1221" s="12">
        <v>4.3499999999999997E-2</v>
      </c>
      <c r="L1221" s="13">
        <v>42964</v>
      </c>
      <c r="M1221" s="12">
        <v>0.76919999999999999</v>
      </c>
      <c r="N1221" s="12">
        <v>0.37830000000000003</v>
      </c>
      <c r="O1221">
        <v>0</v>
      </c>
      <c r="P1221">
        <v>0</v>
      </c>
      <c r="Q1221">
        <v>0</v>
      </c>
      <c r="R1221">
        <v>0</v>
      </c>
      <c r="S1221">
        <v>0.49</v>
      </c>
      <c r="T1221">
        <v>1.27</v>
      </c>
      <c r="U1221">
        <v>0.84</v>
      </c>
      <c r="V1221">
        <v>2.6</v>
      </c>
      <c r="W1221">
        <v>2.6</v>
      </c>
      <c r="X1221">
        <v>16.079999999999998</v>
      </c>
      <c r="Y1221">
        <v>3.22</v>
      </c>
      <c r="Z1221">
        <v>18.78</v>
      </c>
      <c r="AA1221">
        <v>96.37</v>
      </c>
      <c r="AB1221">
        <v>-11.33</v>
      </c>
      <c r="AC1221">
        <v>-58.1</v>
      </c>
      <c r="AD1221">
        <v>-45.74</v>
      </c>
      <c r="AE1221">
        <v>-234.64</v>
      </c>
      <c r="AF1221">
        <v>-88.75</v>
      </c>
      <c r="AG1221">
        <v>-455.31</v>
      </c>
      <c r="AH1221">
        <v>9.0632999999999999</v>
      </c>
      <c r="AI1221">
        <v>42.15</v>
      </c>
    </row>
    <row r="1222" spans="1:35">
      <c r="A1222">
        <v>4438</v>
      </c>
      <c r="B1222" t="s">
        <v>1259</v>
      </c>
      <c r="C1222" s="14">
        <v>0.23899999999999999</v>
      </c>
      <c r="D1222">
        <v>7.2</v>
      </c>
      <c r="E1222" s="13">
        <v>42969</v>
      </c>
      <c r="F1222">
        <v>0</v>
      </c>
      <c r="G1222" s="13"/>
      <c r="H1222">
        <v>160</v>
      </c>
      <c r="I1222" s="12">
        <v>4.4999999999999998E-2</v>
      </c>
      <c r="J1222" s="12">
        <v>4.4999999999999998E-2</v>
      </c>
      <c r="K1222" s="12">
        <v>5.11E-2</v>
      </c>
      <c r="L1222" s="13"/>
      <c r="M1222" s="12">
        <v>0.70520000000000005</v>
      </c>
      <c r="N1222" s="12">
        <v>0.42449999999999999</v>
      </c>
      <c r="O1222">
        <v>0</v>
      </c>
      <c r="P1222">
        <v>0</v>
      </c>
      <c r="Q1222">
        <v>0</v>
      </c>
      <c r="S1222">
        <v>-0.95</v>
      </c>
      <c r="T1222">
        <v>1.82</v>
      </c>
      <c r="U1222">
        <v>6.61</v>
      </c>
      <c r="V1222">
        <v>7.48</v>
      </c>
      <c r="W1222">
        <v>10.210000000000001</v>
      </c>
      <c r="X1222">
        <v>16.68</v>
      </c>
      <c r="Y1222">
        <v>3.2</v>
      </c>
      <c r="Z1222">
        <v>28.59</v>
      </c>
      <c r="AA1222">
        <v>457.38</v>
      </c>
      <c r="AB1222">
        <v>-6.68</v>
      </c>
      <c r="AC1222">
        <v>-106.85</v>
      </c>
      <c r="AD1222">
        <v>-46.98</v>
      </c>
      <c r="AE1222">
        <v>-751.68</v>
      </c>
      <c r="AF1222">
        <v>-97.36</v>
      </c>
      <c r="AG1222">
        <v>-1557.72</v>
      </c>
      <c r="AH1222">
        <v>2.4813000000000001</v>
      </c>
      <c r="AI1222">
        <v>153.94999999999999</v>
      </c>
    </row>
    <row r="1223" spans="1:35">
      <c r="A1223">
        <v>6538</v>
      </c>
      <c r="B1223" t="s">
        <v>1260</v>
      </c>
      <c r="C1223" s="14">
        <v>0.20849999999999999</v>
      </c>
      <c r="D1223">
        <v>4.25</v>
      </c>
      <c r="E1223" s="13">
        <v>42936</v>
      </c>
      <c r="F1223">
        <v>0</v>
      </c>
      <c r="G1223" s="13"/>
      <c r="H1223">
        <v>64.5</v>
      </c>
      <c r="I1223" s="12">
        <v>6.59E-2</v>
      </c>
      <c r="J1223" s="12">
        <v>6.59E-2</v>
      </c>
      <c r="K1223" s="12">
        <v>7.3599999999999999E-2</v>
      </c>
      <c r="L1223" s="13">
        <v>42970</v>
      </c>
      <c r="M1223" s="12">
        <v>0.50839999999999996</v>
      </c>
      <c r="N1223" s="12">
        <v>0.2336</v>
      </c>
      <c r="O1223">
        <v>0</v>
      </c>
      <c r="P1223">
        <v>0</v>
      </c>
      <c r="Q1223">
        <v>0</v>
      </c>
      <c r="S1223">
        <v>1.94</v>
      </c>
      <c r="T1223">
        <v>1.21</v>
      </c>
      <c r="U1223">
        <v>0.31</v>
      </c>
      <c r="V1223">
        <v>3.46</v>
      </c>
      <c r="W1223">
        <v>8.36</v>
      </c>
      <c r="X1223">
        <v>9.43</v>
      </c>
      <c r="Y1223">
        <v>1.56</v>
      </c>
      <c r="Z1223">
        <v>32.31</v>
      </c>
      <c r="AA1223">
        <v>208.41</v>
      </c>
      <c r="AB1223">
        <v>-18.62</v>
      </c>
      <c r="AC1223">
        <v>-120.11</v>
      </c>
      <c r="AD1223">
        <v>-76.83</v>
      </c>
      <c r="AE1223">
        <v>-495.55</v>
      </c>
      <c r="AF1223">
        <v>-149.59</v>
      </c>
      <c r="AG1223">
        <v>-964.86</v>
      </c>
      <c r="AH1223">
        <v>4.2615999999999996</v>
      </c>
      <c r="AI1223">
        <v>89.64</v>
      </c>
    </row>
    <row r="1224" spans="1:35">
      <c r="A1224">
        <v>8477</v>
      </c>
      <c r="B1224" t="s">
        <v>1261</v>
      </c>
      <c r="C1224" s="14">
        <v>0.1726</v>
      </c>
      <c r="D1224">
        <v>1.45</v>
      </c>
      <c r="E1224" s="13">
        <v>42923</v>
      </c>
      <c r="F1224">
        <v>1.00000019</v>
      </c>
      <c r="G1224" s="13">
        <v>42923</v>
      </c>
      <c r="H1224">
        <v>60</v>
      </c>
      <c r="I1224" s="12">
        <v>2.4199999999999999E-2</v>
      </c>
      <c r="J1224" s="12">
        <v>4.0800000000000003E-2</v>
      </c>
      <c r="K1224" s="12">
        <v>4.4699999999999997E-2</v>
      </c>
      <c r="L1224" s="13"/>
      <c r="M1224" s="12">
        <v>0.87190000000000001</v>
      </c>
      <c r="N1224" s="12">
        <v>0.17699999999999999</v>
      </c>
      <c r="O1224">
        <v>0</v>
      </c>
      <c r="P1224">
        <v>0</v>
      </c>
      <c r="Q1224">
        <v>0</v>
      </c>
      <c r="S1224">
        <v>1.64</v>
      </c>
      <c r="T1224">
        <v>0.34</v>
      </c>
      <c r="U1224">
        <v>0.38</v>
      </c>
      <c r="V1224">
        <v>2.36</v>
      </c>
      <c r="W1224">
        <v>2.81</v>
      </c>
      <c r="X1224">
        <v>20.07</v>
      </c>
      <c r="Y1224">
        <v>4.2</v>
      </c>
      <c r="Z1224">
        <v>13.06</v>
      </c>
      <c r="AA1224">
        <v>78.36</v>
      </c>
      <c r="AB1224">
        <v>-17.989999999999998</v>
      </c>
      <c r="AC1224">
        <v>-107.94</v>
      </c>
      <c r="AD1224">
        <v>-53.48</v>
      </c>
      <c r="AE1224">
        <v>-320.85000000000002</v>
      </c>
      <c r="AF1224">
        <v>-97.83</v>
      </c>
      <c r="AG1224">
        <v>-587</v>
      </c>
      <c r="AH1224">
        <v>7.5147000000000004</v>
      </c>
      <c r="AI1224">
        <v>50.83</v>
      </c>
    </row>
    <row r="1225" spans="1:35">
      <c r="A1225">
        <v>2748</v>
      </c>
      <c r="B1225" t="s">
        <v>1262</v>
      </c>
      <c r="C1225" s="14">
        <v>0.20849999999999999</v>
      </c>
      <c r="D1225">
        <v>2.5</v>
      </c>
      <c r="E1225" s="13">
        <v>42920</v>
      </c>
      <c r="F1225">
        <v>0</v>
      </c>
      <c r="G1225" s="13"/>
      <c r="H1225">
        <v>54.6</v>
      </c>
      <c r="I1225" s="12">
        <v>4.58E-2</v>
      </c>
      <c r="J1225" s="12">
        <v>4.58E-2</v>
      </c>
      <c r="K1225" s="12">
        <v>5.11E-2</v>
      </c>
      <c r="L1225" s="13"/>
      <c r="M1225" s="12">
        <v>0.82779999999999998</v>
      </c>
      <c r="N1225" s="12">
        <v>0.69330000000000003</v>
      </c>
      <c r="O1225">
        <v>0</v>
      </c>
      <c r="P1225">
        <v>0</v>
      </c>
      <c r="Q1225">
        <v>0</v>
      </c>
      <c r="S1225">
        <v>1.0900000000000001</v>
      </c>
      <c r="T1225">
        <v>0.55000000000000004</v>
      </c>
      <c r="U1225">
        <v>0.67</v>
      </c>
      <c r="V1225">
        <v>2.31</v>
      </c>
      <c r="W1225">
        <v>3.02</v>
      </c>
      <c r="X1225">
        <v>17.010000000000002</v>
      </c>
      <c r="Y1225">
        <v>4.17</v>
      </c>
      <c r="Z1225">
        <v>22.45</v>
      </c>
      <c r="AA1225">
        <v>122.59</v>
      </c>
      <c r="AB1225">
        <v>-12.94</v>
      </c>
      <c r="AC1225">
        <v>-70.650000000000006</v>
      </c>
      <c r="AD1225">
        <v>-53.39</v>
      </c>
      <c r="AE1225">
        <v>-291.5</v>
      </c>
      <c r="AF1225">
        <v>-103.95</v>
      </c>
      <c r="AG1225">
        <v>-567.55999999999995</v>
      </c>
      <c r="AH1225">
        <v>7.2446999999999999</v>
      </c>
      <c r="AI1225">
        <v>52.73</v>
      </c>
    </row>
    <row r="1226" spans="1:35">
      <c r="A1226">
        <v>3346</v>
      </c>
      <c r="B1226" t="s">
        <v>1263</v>
      </c>
      <c r="C1226" s="12">
        <v>0.16309999999999999</v>
      </c>
      <c r="D1226">
        <v>0.5</v>
      </c>
      <c r="E1226" s="13">
        <v>43028</v>
      </c>
      <c r="F1226">
        <v>0</v>
      </c>
      <c r="G1226" s="13"/>
      <c r="H1226">
        <v>96</v>
      </c>
      <c r="I1226" s="12">
        <v>5.1999999999999998E-3</v>
      </c>
      <c r="J1226" s="12">
        <v>5.1999999999999998E-3</v>
      </c>
      <c r="K1226" s="12">
        <v>5.7000000000000002E-3</v>
      </c>
      <c r="L1226" s="13">
        <v>43050</v>
      </c>
      <c r="M1226" s="12">
        <v>0.39369999999999999</v>
      </c>
      <c r="N1226" s="12">
        <v>0.16170000000000001</v>
      </c>
      <c r="O1226">
        <v>0</v>
      </c>
      <c r="P1226">
        <v>0</v>
      </c>
      <c r="Q1226">
        <v>0</v>
      </c>
      <c r="R1226">
        <v>0</v>
      </c>
      <c r="S1226">
        <v>0.53</v>
      </c>
      <c r="T1226">
        <v>0.77</v>
      </c>
      <c r="U1226">
        <v>0.55000000000000004</v>
      </c>
      <c r="V1226">
        <v>1.85</v>
      </c>
      <c r="W1226">
        <v>1.27</v>
      </c>
      <c r="X1226">
        <v>63.16</v>
      </c>
      <c r="Y1226">
        <v>5.84</v>
      </c>
      <c r="Z1226">
        <v>1.43</v>
      </c>
      <c r="AA1226">
        <v>13.74</v>
      </c>
      <c r="AB1226">
        <v>-2.5099999999999998</v>
      </c>
      <c r="AC1226">
        <v>-24.12</v>
      </c>
      <c r="AD1226">
        <v>-7.02</v>
      </c>
      <c r="AE1226">
        <v>-67.38</v>
      </c>
      <c r="AF1226">
        <v>-12.65</v>
      </c>
      <c r="AG1226">
        <v>-121.46</v>
      </c>
      <c r="AH1226">
        <v>36.984000000000002</v>
      </c>
      <c r="AI1226">
        <v>10.33</v>
      </c>
    </row>
    <row r="1227" spans="1:35">
      <c r="A1227">
        <v>6569</v>
      </c>
      <c r="B1227" t="s">
        <v>1264</v>
      </c>
      <c r="C1227" s="12">
        <v>0.23039999999999999</v>
      </c>
      <c r="D1227">
        <v>6</v>
      </c>
      <c r="E1227" s="13">
        <v>42943</v>
      </c>
      <c r="F1227">
        <v>1</v>
      </c>
      <c r="G1227" s="13">
        <v>42943</v>
      </c>
      <c r="H1227">
        <v>233</v>
      </c>
      <c r="I1227" s="12">
        <v>2.58E-2</v>
      </c>
      <c r="J1227" s="12">
        <v>0.03</v>
      </c>
      <c r="K1227" s="12">
        <v>3.4000000000000002E-2</v>
      </c>
      <c r="L1227" s="13">
        <v>42999</v>
      </c>
      <c r="M1227" s="12">
        <v>0.84130000000000005</v>
      </c>
      <c r="N1227" s="12">
        <v>0.49059999999999998</v>
      </c>
      <c r="O1227">
        <v>0</v>
      </c>
      <c r="P1227">
        <v>0</v>
      </c>
      <c r="Q1227">
        <v>0</v>
      </c>
      <c r="R1227">
        <v>0</v>
      </c>
      <c r="S1227">
        <v>1.62</v>
      </c>
      <c r="T1227">
        <v>2.57</v>
      </c>
      <c r="U1227">
        <v>1.85</v>
      </c>
      <c r="V1227">
        <v>6.04</v>
      </c>
      <c r="W1227">
        <v>8.32</v>
      </c>
      <c r="X1227">
        <v>22.51</v>
      </c>
      <c r="Y1227">
        <v>4.78</v>
      </c>
      <c r="Z1227">
        <v>17.86</v>
      </c>
      <c r="AA1227">
        <v>416.08</v>
      </c>
      <c r="AB1227">
        <v>-5.6</v>
      </c>
      <c r="AC1227">
        <v>-130.37</v>
      </c>
      <c r="AD1227">
        <v>-32.4</v>
      </c>
      <c r="AE1227">
        <v>-754.88</v>
      </c>
      <c r="AF1227">
        <v>-65.900000000000006</v>
      </c>
      <c r="AG1227">
        <v>-1535.52</v>
      </c>
      <c r="AH1227">
        <v>2.5619999999999998</v>
      </c>
      <c r="AI1227">
        <v>149.1</v>
      </c>
    </row>
    <row r="1228" spans="1:35">
      <c r="A1228">
        <v>3426</v>
      </c>
      <c r="B1228" t="s">
        <v>1265</v>
      </c>
      <c r="C1228" s="12">
        <v>6.3299999999999995E-2</v>
      </c>
      <c r="D1228">
        <v>2</v>
      </c>
      <c r="E1228" s="13">
        <v>42958</v>
      </c>
      <c r="F1228">
        <v>0</v>
      </c>
      <c r="G1228" s="13"/>
      <c r="H1228">
        <v>58.1</v>
      </c>
      <c r="I1228" s="12">
        <v>3.44E-2</v>
      </c>
      <c r="J1228" s="12">
        <v>3.44E-2</v>
      </c>
      <c r="K1228" s="12">
        <v>3.5499999999999997E-2</v>
      </c>
      <c r="L1228" s="13">
        <v>42978</v>
      </c>
      <c r="M1228" s="12">
        <v>0.64100000000000001</v>
      </c>
      <c r="N1228" s="12">
        <v>0.222</v>
      </c>
      <c r="O1228">
        <v>0</v>
      </c>
      <c r="P1228">
        <v>0</v>
      </c>
      <c r="Q1228">
        <v>0</v>
      </c>
      <c r="R1228">
        <v>0</v>
      </c>
      <c r="S1228">
        <v>0.36</v>
      </c>
      <c r="T1228">
        <v>1</v>
      </c>
      <c r="U1228">
        <v>1.32</v>
      </c>
      <c r="V1228">
        <v>2.68</v>
      </c>
      <c r="W1228">
        <v>3.12</v>
      </c>
      <c r="X1228">
        <v>20.68</v>
      </c>
      <c r="Y1228">
        <v>2.5</v>
      </c>
      <c r="Z1228">
        <v>-6.86</v>
      </c>
      <c r="AA1228">
        <v>-39.869999999999997</v>
      </c>
      <c r="AB1228">
        <v>-31.72</v>
      </c>
      <c r="AC1228">
        <v>-184.3</v>
      </c>
      <c r="AD1228">
        <v>-60.13</v>
      </c>
      <c r="AE1228">
        <v>-349.36</v>
      </c>
      <c r="AF1228">
        <v>-95.64</v>
      </c>
      <c r="AG1228">
        <v>-555.69000000000005</v>
      </c>
      <c r="AH1228">
        <v>9.6931999999999992</v>
      </c>
      <c r="AI1228">
        <v>39.409999999999997</v>
      </c>
    </row>
    <row r="1229" spans="1:35">
      <c r="A1229">
        <v>6568</v>
      </c>
      <c r="B1229" t="s">
        <v>1266</v>
      </c>
      <c r="C1229" s="12">
        <v>0.15609999999999999</v>
      </c>
      <c r="D1229">
        <v>3</v>
      </c>
      <c r="E1229" s="13">
        <v>42931</v>
      </c>
      <c r="F1229">
        <v>0</v>
      </c>
      <c r="G1229" s="13"/>
      <c r="H1229">
        <v>151.5</v>
      </c>
      <c r="I1229" s="12">
        <v>1.9800000000000002E-2</v>
      </c>
      <c r="J1229" s="12">
        <v>1.9800000000000002E-2</v>
      </c>
      <c r="K1229" s="12">
        <v>2.1499999999999998E-2</v>
      </c>
      <c r="L1229" s="13">
        <v>42959</v>
      </c>
      <c r="M1229" s="12">
        <v>0.4138</v>
      </c>
      <c r="N1229" s="12">
        <v>0.17349999999999999</v>
      </c>
      <c r="O1229">
        <v>0</v>
      </c>
      <c r="P1229">
        <v>0</v>
      </c>
      <c r="Q1229">
        <v>0</v>
      </c>
      <c r="R1229">
        <v>0</v>
      </c>
      <c r="S1229">
        <v>2.92</v>
      </c>
      <c r="T1229">
        <v>2.69</v>
      </c>
      <c r="U1229">
        <v>2.82</v>
      </c>
      <c r="V1229">
        <v>8.43</v>
      </c>
      <c r="W1229">
        <v>7.25</v>
      </c>
      <c r="X1229">
        <v>13.86</v>
      </c>
      <c r="Y1229">
        <v>4.84</v>
      </c>
      <c r="Z1229">
        <v>4.78</v>
      </c>
      <c r="AA1229">
        <v>72.44</v>
      </c>
      <c r="AB1229">
        <v>-10.16</v>
      </c>
      <c r="AC1229">
        <v>-153.94999999999999</v>
      </c>
      <c r="AD1229">
        <v>-27.24</v>
      </c>
      <c r="AE1229">
        <v>-412.68</v>
      </c>
      <c r="AF1229">
        <v>-48.59</v>
      </c>
      <c r="AG1229">
        <v>-736.1</v>
      </c>
      <c r="AH1229">
        <v>6.1840000000000002</v>
      </c>
      <c r="AI1229">
        <v>61.77</v>
      </c>
    </row>
    <row r="1230" spans="1:35">
      <c r="A1230">
        <v>5258</v>
      </c>
      <c r="B1230" t="s">
        <v>1267</v>
      </c>
      <c r="C1230" s="12">
        <v>0</v>
      </c>
      <c r="D1230">
        <v>0.5</v>
      </c>
      <c r="E1230" s="13">
        <v>42956</v>
      </c>
      <c r="F1230">
        <v>0.5</v>
      </c>
      <c r="G1230" s="13">
        <v>42956</v>
      </c>
      <c r="H1230">
        <v>41.3</v>
      </c>
      <c r="I1230" s="12">
        <v>1.21E-2</v>
      </c>
      <c r="J1230" s="12">
        <v>2.4199999999999999E-2</v>
      </c>
      <c r="K1230" s="12">
        <v>2.4199999999999999E-2</v>
      </c>
      <c r="L1230" s="13">
        <v>43001</v>
      </c>
      <c r="M1230" s="12">
        <v>0.6452</v>
      </c>
      <c r="N1230" s="12">
        <v>0.35439999999999999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0.37</v>
      </c>
      <c r="V1230">
        <v>0.37</v>
      </c>
      <c r="W1230">
        <v>1.55</v>
      </c>
      <c r="X1230">
        <v>9.58</v>
      </c>
      <c r="Y1230">
        <v>2.27</v>
      </c>
      <c r="Z1230">
        <v>-12.11</v>
      </c>
      <c r="AA1230">
        <v>-50</v>
      </c>
      <c r="AB1230">
        <v>-29.06</v>
      </c>
      <c r="AC1230">
        <v>-120</v>
      </c>
      <c r="AD1230">
        <v>-48.43</v>
      </c>
      <c r="AE1230">
        <v>-200</v>
      </c>
      <c r="AF1230">
        <v>-72.64</v>
      </c>
      <c r="AG1230">
        <v>-300</v>
      </c>
      <c r="AH1230">
        <v>20</v>
      </c>
      <c r="AI1230">
        <v>19.100000000000001</v>
      </c>
    </row>
    <row r="1231" spans="1:35">
      <c r="A1231">
        <v>6552</v>
      </c>
      <c r="B1231" t="s">
        <v>2905</v>
      </c>
      <c r="C1231" s="12">
        <v>0.20480000000000001</v>
      </c>
      <c r="D1231">
        <v>0.3</v>
      </c>
      <c r="E1231" s="13">
        <v>42959</v>
      </c>
      <c r="F1231">
        <v>0</v>
      </c>
      <c r="G1231" s="13"/>
      <c r="H1231">
        <v>29.6</v>
      </c>
      <c r="I1231" s="12">
        <v>1.01E-2</v>
      </c>
      <c r="J1231" s="12">
        <v>1.01E-2</v>
      </c>
      <c r="K1231" s="12">
        <v>1.1299999999999999E-2</v>
      </c>
      <c r="L1231" s="13">
        <v>42991</v>
      </c>
      <c r="M1231" s="12">
        <v>9.3200000000000005E-2</v>
      </c>
      <c r="N1231" s="12">
        <v>0.61140000000000005</v>
      </c>
      <c r="O1231">
        <v>0</v>
      </c>
      <c r="P1231">
        <v>0</v>
      </c>
      <c r="Q1231">
        <v>0</v>
      </c>
      <c r="S1231">
        <v>0.35</v>
      </c>
      <c r="T1231">
        <v>0.41</v>
      </c>
      <c r="U1231">
        <v>0.37</v>
      </c>
      <c r="V1231">
        <v>1.1299999999999999</v>
      </c>
      <c r="W1231">
        <v>3.22</v>
      </c>
      <c r="X1231">
        <v>19.600000000000001</v>
      </c>
      <c r="Y1231">
        <v>1.75</v>
      </c>
      <c r="Z1231">
        <v>4.79</v>
      </c>
      <c r="AA1231">
        <v>14.18</v>
      </c>
      <c r="AB1231">
        <v>-3.03</v>
      </c>
      <c r="AC1231">
        <v>-8.9700000000000006</v>
      </c>
      <c r="AD1231">
        <v>-11.97</v>
      </c>
      <c r="AE1231">
        <v>-35.42</v>
      </c>
      <c r="AF1231">
        <v>-23.14</v>
      </c>
      <c r="AG1231">
        <v>-68.5</v>
      </c>
      <c r="AH1231">
        <v>60.4741</v>
      </c>
      <c r="AI1231">
        <v>6.32</v>
      </c>
    </row>
    <row r="1232" spans="1:35">
      <c r="A1232">
        <v>6560</v>
      </c>
      <c r="B1232" t="s">
        <v>2906</v>
      </c>
      <c r="C1232" s="12">
        <v>0</v>
      </c>
      <c r="D1232">
        <v>2.4603527000000001</v>
      </c>
      <c r="E1232" s="13">
        <v>42937</v>
      </c>
      <c r="F1232">
        <v>0</v>
      </c>
      <c r="G1232" s="13"/>
      <c r="H1232">
        <v>92.5</v>
      </c>
      <c r="I1232" s="12">
        <v>2.6599999999999999E-2</v>
      </c>
      <c r="J1232" s="12">
        <v>2.6599999999999999E-2</v>
      </c>
      <c r="K1232" s="12">
        <v>2.6599999999999999E-2</v>
      </c>
      <c r="L1232" s="13">
        <v>42983</v>
      </c>
      <c r="M1232" s="12">
        <v>0.8014</v>
      </c>
      <c r="N1232" s="12">
        <v>0.2959</v>
      </c>
      <c r="O1232">
        <v>0</v>
      </c>
      <c r="P1232">
        <v>0</v>
      </c>
      <c r="Q1232">
        <v>0</v>
      </c>
      <c r="S1232">
        <v>0</v>
      </c>
      <c r="T1232">
        <v>0</v>
      </c>
      <c r="U1232">
        <v>0.56999999999999995</v>
      </c>
      <c r="V1232">
        <v>0.56999999999999995</v>
      </c>
      <c r="W1232">
        <v>3.07</v>
      </c>
      <c r="X1232">
        <v>36.42</v>
      </c>
      <c r="Y1232">
        <v>5.54</v>
      </c>
      <c r="Z1232">
        <v>-13.3</v>
      </c>
      <c r="AA1232">
        <v>-123.02</v>
      </c>
      <c r="AB1232">
        <v>-31.92</v>
      </c>
      <c r="AC1232">
        <v>-295.24</v>
      </c>
      <c r="AD1232">
        <v>-53.2</v>
      </c>
      <c r="AE1232">
        <v>-492.07</v>
      </c>
      <c r="AF1232">
        <v>-79.8</v>
      </c>
      <c r="AG1232">
        <v>-738.11</v>
      </c>
      <c r="AH1232">
        <v>8.1288999999999998</v>
      </c>
      <c r="AI1232">
        <v>46.99</v>
      </c>
    </row>
    <row r="1233" spans="1:35">
      <c r="A1233">
        <v>4183</v>
      </c>
      <c r="B1233" t="s">
        <v>2907</v>
      </c>
      <c r="C1233" s="12">
        <v>0</v>
      </c>
      <c r="D1233">
        <v>0.4</v>
      </c>
      <c r="E1233" s="13">
        <v>42976</v>
      </c>
      <c r="F1233">
        <v>0</v>
      </c>
      <c r="G1233" s="13"/>
      <c r="H1233">
        <v>37.1</v>
      </c>
      <c r="I1233" s="12">
        <v>1.0800000000000001E-2</v>
      </c>
      <c r="J1233" s="12">
        <v>1.0800000000000001E-2</v>
      </c>
      <c r="K1233" s="12">
        <v>1.0800000000000001E-2</v>
      </c>
      <c r="L1233" s="13">
        <v>43007</v>
      </c>
      <c r="M1233" s="12">
        <v>0.22600000000000001</v>
      </c>
      <c r="N1233" s="12" t="s">
        <v>1071</v>
      </c>
      <c r="O1233">
        <v>0</v>
      </c>
      <c r="P1233">
        <v>0</v>
      </c>
      <c r="Q1233">
        <v>0</v>
      </c>
      <c r="S1233">
        <v>0</v>
      </c>
      <c r="T1233">
        <v>0</v>
      </c>
      <c r="U1233">
        <v>0.11</v>
      </c>
      <c r="V1233">
        <v>0.11</v>
      </c>
      <c r="W1233">
        <v>1.77</v>
      </c>
      <c r="X1233">
        <v>26.5</v>
      </c>
      <c r="Y1233">
        <v>3.17</v>
      </c>
      <c r="Z1233">
        <v>-5.39</v>
      </c>
      <c r="AA1233">
        <v>-20</v>
      </c>
      <c r="AB1233">
        <v>-12.94</v>
      </c>
      <c r="AC1233">
        <v>-48</v>
      </c>
      <c r="AD1233">
        <v>-21.56</v>
      </c>
      <c r="AE1233">
        <v>-80</v>
      </c>
      <c r="AF1233">
        <v>-32.35</v>
      </c>
      <c r="AG1233">
        <v>-120</v>
      </c>
      <c r="AH1233">
        <v>50</v>
      </c>
      <c r="AI1233">
        <v>7.64</v>
      </c>
    </row>
    <row r="1234" spans="1:35">
      <c r="A1234" t="s">
        <v>1268</v>
      </c>
      <c r="C1234" s="12"/>
      <c r="E1234" s="13"/>
      <c r="G1234" s="13"/>
      <c r="I1234" s="12"/>
      <c r="J1234" s="12"/>
      <c r="K1234" s="12"/>
      <c r="L1234" s="13"/>
      <c r="M1234" s="12"/>
      <c r="N1234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01"/>
  <sheetViews>
    <sheetView topLeftCell="A22" workbookViewId="0"/>
  </sheetViews>
  <sheetFormatPr defaultRowHeight="16.5"/>
  <cols>
    <col min="1" max="1" width="5.5" customWidth="1"/>
    <col min="2" max="2" width="13.125" bestFit="1" customWidth="1"/>
    <col min="3" max="3" width="6.5" customWidth="1"/>
    <col min="4" max="4" width="45.25" bestFit="1" customWidth="1"/>
    <col min="5" max="5" width="41.875" bestFit="1" customWidth="1"/>
    <col min="6" max="6" width="40.5" bestFit="1" customWidth="1"/>
    <col min="7" max="7" width="42.625" bestFit="1" customWidth="1"/>
    <col min="8" max="8" width="39.25" bestFit="1" customWidth="1"/>
  </cols>
  <sheetData>
    <row r="1" spans="1:1">
      <c r="A1" t="s">
        <v>1279</v>
      </c>
    </row>
    <row r="2" spans="1:1">
      <c r="A2" t="s">
        <v>13</v>
      </c>
    </row>
    <row r="3" spans="1:1">
      <c r="A3" t="s">
        <v>14</v>
      </c>
    </row>
    <row r="4" spans="1:1">
      <c r="A4" t="s">
        <v>1275</v>
      </c>
    </row>
    <row r="5" spans="1:1">
      <c r="A5" t="s">
        <v>15</v>
      </c>
    </row>
    <row r="6" spans="1:1">
      <c r="A6" t="s">
        <v>1276</v>
      </c>
    </row>
    <row r="7" spans="1:1">
      <c r="A7" t="s">
        <v>1277</v>
      </c>
    </row>
    <row r="8" spans="1:1">
      <c r="A8" t="s">
        <v>1278</v>
      </c>
    </row>
    <row r="9" spans="1:1">
      <c r="A9" t="s">
        <v>1279</v>
      </c>
    </row>
    <row r="10" spans="1:1">
      <c r="A10" t="s">
        <v>1280</v>
      </c>
    </row>
    <row r="11" spans="1:1">
      <c r="A11" t="s">
        <v>16</v>
      </c>
    </row>
    <row r="12" spans="1:1">
      <c r="A12" t="s">
        <v>1281</v>
      </c>
    </row>
    <row r="13" spans="1:1">
      <c r="A13" t="s">
        <v>1274</v>
      </c>
    </row>
    <row r="14" spans="1:1">
      <c r="A14" t="s">
        <v>1282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1283</v>
      </c>
    </row>
    <row r="32" spans="1:1">
      <c r="A32" t="s">
        <v>32</v>
      </c>
    </row>
    <row r="33" spans="1:8">
      <c r="A33" t="s">
        <v>34</v>
      </c>
      <c r="B33" t="s">
        <v>1284</v>
      </c>
      <c r="C33" t="s">
        <v>41</v>
      </c>
      <c r="D33" t="s">
        <v>1285</v>
      </c>
      <c r="E33" t="s">
        <v>1286</v>
      </c>
      <c r="F33" t="s">
        <v>1287</v>
      </c>
      <c r="G33" t="s">
        <v>1288</v>
      </c>
      <c r="H33" t="s">
        <v>1289</v>
      </c>
    </row>
    <row r="34" spans="1:8">
      <c r="A34">
        <v>1101</v>
      </c>
      <c r="B34" t="s">
        <v>69</v>
      </c>
      <c r="C34">
        <v>37.65</v>
      </c>
      <c r="D34" t="s">
        <v>1290</v>
      </c>
      <c r="E34" t="s">
        <v>1291</v>
      </c>
      <c r="F34" t="s">
        <v>1292</v>
      </c>
      <c r="G34" t="s">
        <v>1293</v>
      </c>
      <c r="H34" t="s">
        <v>1294</v>
      </c>
    </row>
    <row r="35" spans="1:8">
      <c r="A35">
        <v>1103</v>
      </c>
      <c r="B35" t="s">
        <v>71</v>
      </c>
      <c r="C35">
        <v>11.65</v>
      </c>
      <c r="D35" t="s">
        <v>1295</v>
      </c>
      <c r="E35" t="s">
        <v>1296</v>
      </c>
      <c r="F35" t="s">
        <v>1297</v>
      </c>
      <c r="G35" t="s">
        <v>1298</v>
      </c>
    </row>
    <row r="36" spans="1:8">
      <c r="A36">
        <v>1201</v>
      </c>
      <c r="B36" t="s">
        <v>1299</v>
      </c>
      <c r="C36">
        <v>19</v>
      </c>
      <c r="D36" t="s">
        <v>1300</v>
      </c>
      <c r="E36" t="s">
        <v>1301</v>
      </c>
      <c r="F36" t="s">
        <v>1302</v>
      </c>
      <c r="G36" t="s">
        <v>1300</v>
      </c>
      <c r="H36" t="s">
        <v>1303</v>
      </c>
    </row>
    <row r="37" spans="1:8">
      <c r="A37">
        <v>1203</v>
      </c>
      <c r="B37" t="s">
        <v>73</v>
      </c>
      <c r="C37">
        <v>24</v>
      </c>
      <c r="D37" t="s">
        <v>1304</v>
      </c>
      <c r="E37" t="s">
        <v>1305</v>
      </c>
      <c r="F37" t="s">
        <v>1306</v>
      </c>
      <c r="G37" t="s">
        <v>1307</v>
      </c>
      <c r="H37" t="s">
        <v>1305</v>
      </c>
    </row>
    <row r="38" spans="1:8">
      <c r="A38">
        <v>1210</v>
      </c>
      <c r="B38" t="s">
        <v>74</v>
      </c>
      <c r="C38">
        <v>29.05</v>
      </c>
      <c r="D38" t="s">
        <v>1308</v>
      </c>
      <c r="E38" t="s">
        <v>1309</v>
      </c>
    </row>
    <row r="39" spans="1:8">
      <c r="A39">
        <v>1213</v>
      </c>
      <c r="B39" t="s">
        <v>75</v>
      </c>
      <c r="C39">
        <v>17.850000000000001</v>
      </c>
      <c r="H39" t="s">
        <v>1310</v>
      </c>
    </row>
    <row r="40" spans="1:8">
      <c r="A40">
        <v>1215</v>
      </c>
      <c r="B40" t="s">
        <v>76</v>
      </c>
      <c r="C40">
        <v>48.3</v>
      </c>
      <c r="D40" t="s">
        <v>1311</v>
      </c>
      <c r="E40" t="s">
        <v>1311</v>
      </c>
      <c r="F40" t="s">
        <v>1311</v>
      </c>
      <c r="G40" t="s">
        <v>1311</v>
      </c>
      <c r="H40" t="s">
        <v>1311</v>
      </c>
    </row>
    <row r="41" spans="1:8">
      <c r="A41">
        <v>1217</v>
      </c>
      <c r="B41" t="s">
        <v>78</v>
      </c>
      <c r="C41">
        <v>7.66</v>
      </c>
      <c r="D41" t="s">
        <v>1312</v>
      </c>
      <c r="E41" t="s">
        <v>1313</v>
      </c>
      <c r="F41" t="s">
        <v>1314</v>
      </c>
      <c r="G41" t="s">
        <v>1315</v>
      </c>
      <c r="H41" t="s">
        <v>1316</v>
      </c>
    </row>
    <row r="42" spans="1:8">
      <c r="A42">
        <v>1218</v>
      </c>
      <c r="B42" t="s">
        <v>1317</v>
      </c>
      <c r="C42">
        <v>15.5</v>
      </c>
      <c r="D42" t="s">
        <v>1318</v>
      </c>
      <c r="E42" t="s">
        <v>1319</v>
      </c>
    </row>
    <row r="43" spans="1:8">
      <c r="A43">
        <v>1219</v>
      </c>
      <c r="B43" t="s">
        <v>79</v>
      </c>
      <c r="C43">
        <v>16.5</v>
      </c>
      <c r="F43" t="s">
        <v>1320</v>
      </c>
    </row>
    <row r="44" spans="1:8">
      <c r="A44">
        <v>1220</v>
      </c>
      <c r="B44" t="s">
        <v>80</v>
      </c>
      <c r="C44">
        <v>11.1</v>
      </c>
      <c r="H44" t="s">
        <v>1321</v>
      </c>
    </row>
    <row r="45" spans="1:8">
      <c r="A45">
        <v>1225</v>
      </c>
      <c r="B45" t="s">
        <v>81</v>
      </c>
      <c r="C45">
        <v>49.9</v>
      </c>
      <c r="F45" t="s">
        <v>1322</v>
      </c>
      <c r="G45" t="s">
        <v>1323</v>
      </c>
      <c r="H45" t="s">
        <v>1323</v>
      </c>
    </row>
    <row r="46" spans="1:8">
      <c r="A46">
        <v>1234</v>
      </c>
      <c r="B46" t="s">
        <v>485</v>
      </c>
      <c r="C46">
        <v>33.049999999999997</v>
      </c>
      <c r="D46" t="s">
        <v>1324</v>
      </c>
      <c r="E46" t="s">
        <v>1325</v>
      </c>
      <c r="F46" t="s">
        <v>1326</v>
      </c>
      <c r="G46" t="s">
        <v>1327</v>
      </c>
      <c r="H46" t="s">
        <v>1328</v>
      </c>
    </row>
    <row r="47" spans="1:8">
      <c r="A47">
        <v>1236</v>
      </c>
      <c r="B47" t="s">
        <v>83</v>
      </c>
      <c r="C47">
        <v>18.600000000000001</v>
      </c>
      <c r="D47" t="s">
        <v>1329</v>
      </c>
      <c r="E47" t="s">
        <v>1324</v>
      </c>
      <c r="F47" t="s">
        <v>1330</v>
      </c>
      <c r="G47" t="s">
        <v>1324</v>
      </c>
      <c r="H47" t="s">
        <v>1331</v>
      </c>
    </row>
    <row r="48" spans="1:8">
      <c r="A48">
        <v>1304</v>
      </c>
      <c r="B48" t="s">
        <v>86</v>
      </c>
      <c r="C48">
        <v>16.899999999999999</v>
      </c>
      <c r="D48" t="s">
        <v>1332</v>
      </c>
      <c r="E48" t="s">
        <v>1333</v>
      </c>
      <c r="F48" t="s">
        <v>1334</v>
      </c>
      <c r="G48" t="s">
        <v>1335</v>
      </c>
      <c r="H48" t="s">
        <v>1336</v>
      </c>
    </row>
    <row r="49" spans="1:8">
      <c r="A49">
        <v>1305</v>
      </c>
      <c r="B49" t="s">
        <v>87</v>
      </c>
      <c r="C49">
        <v>26.35</v>
      </c>
      <c r="D49" t="s">
        <v>1332</v>
      </c>
      <c r="E49" t="s">
        <v>1333</v>
      </c>
      <c r="F49" t="s">
        <v>1334</v>
      </c>
      <c r="G49" t="s">
        <v>1337</v>
      </c>
    </row>
    <row r="50" spans="1:8">
      <c r="A50">
        <v>1307</v>
      </c>
      <c r="B50" t="s">
        <v>88</v>
      </c>
      <c r="C50">
        <v>35.9</v>
      </c>
      <c r="H50" t="s">
        <v>1310</v>
      </c>
    </row>
    <row r="51" spans="1:8">
      <c r="A51">
        <v>1308</v>
      </c>
      <c r="B51" t="s">
        <v>89</v>
      </c>
      <c r="C51">
        <v>18.8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</row>
    <row r="52" spans="1:8">
      <c r="A52">
        <v>1309</v>
      </c>
      <c r="B52" t="s">
        <v>1338</v>
      </c>
      <c r="C52">
        <v>11.05</v>
      </c>
      <c r="D52" t="s">
        <v>1332</v>
      </c>
      <c r="E52" t="s">
        <v>1333</v>
      </c>
      <c r="F52" t="s">
        <v>1334</v>
      </c>
      <c r="G52" t="s">
        <v>1339</v>
      </c>
      <c r="H52" t="s">
        <v>1336</v>
      </c>
    </row>
    <row r="53" spans="1:8">
      <c r="A53">
        <v>1310</v>
      </c>
      <c r="B53" t="s">
        <v>90</v>
      </c>
      <c r="C53">
        <v>22.8</v>
      </c>
      <c r="D53" t="s">
        <v>1340</v>
      </c>
      <c r="E53" t="s">
        <v>1341</v>
      </c>
      <c r="F53" t="s">
        <v>1342</v>
      </c>
      <c r="G53" t="s">
        <v>1343</v>
      </c>
      <c r="H53" t="s">
        <v>1344</v>
      </c>
    </row>
    <row r="54" spans="1:8">
      <c r="A54">
        <v>1312</v>
      </c>
      <c r="B54" t="s">
        <v>91</v>
      </c>
      <c r="C54">
        <v>22.2</v>
      </c>
      <c r="D54" t="s">
        <v>1345</v>
      </c>
      <c r="E54" t="s">
        <v>1345</v>
      </c>
      <c r="F54" t="s">
        <v>1345</v>
      </c>
      <c r="G54" t="s">
        <v>1345</v>
      </c>
      <c r="H54" t="s">
        <v>1346</v>
      </c>
    </row>
    <row r="55" spans="1:8">
      <c r="A55">
        <v>1314</v>
      </c>
      <c r="B55" t="s">
        <v>1347</v>
      </c>
      <c r="C55">
        <v>12.15</v>
      </c>
      <c r="D55" t="s">
        <v>1348</v>
      </c>
      <c r="E55" t="s">
        <v>1349</v>
      </c>
      <c r="F55" t="s">
        <v>1350</v>
      </c>
      <c r="G55" t="s">
        <v>1351</v>
      </c>
      <c r="H55" t="s">
        <v>1352</v>
      </c>
    </row>
    <row r="56" spans="1:8">
      <c r="A56">
        <v>1315</v>
      </c>
      <c r="B56" t="s">
        <v>93</v>
      </c>
      <c r="C56">
        <v>26.2</v>
      </c>
      <c r="F56" t="s">
        <v>1353</v>
      </c>
      <c r="G56" t="s">
        <v>1354</v>
      </c>
    </row>
    <row r="57" spans="1:8">
      <c r="A57">
        <v>1316</v>
      </c>
      <c r="B57" t="s">
        <v>1355</v>
      </c>
      <c r="C57">
        <v>21.6</v>
      </c>
      <c r="D57" t="s">
        <v>1356</v>
      </c>
    </row>
    <row r="58" spans="1:8">
      <c r="A58">
        <v>1324</v>
      </c>
      <c r="B58" t="s">
        <v>598</v>
      </c>
      <c r="C58">
        <v>13.15</v>
      </c>
      <c r="D58" t="s">
        <v>1357</v>
      </c>
      <c r="E58" t="s">
        <v>1358</v>
      </c>
    </row>
    <row r="59" spans="1:8">
      <c r="A59">
        <v>1337</v>
      </c>
      <c r="B59" t="s">
        <v>1005</v>
      </c>
      <c r="C59">
        <v>17.5</v>
      </c>
      <c r="D59" t="s">
        <v>1359</v>
      </c>
    </row>
    <row r="60" spans="1:8">
      <c r="A60">
        <v>1338</v>
      </c>
      <c r="B60" t="s">
        <v>1085</v>
      </c>
      <c r="C60">
        <v>96.2</v>
      </c>
      <c r="E60" t="s">
        <v>1360</v>
      </c>
    </row>
    <row r="61" spans="1:8">
      <c r="A61">
        <v>1409</v>
      </c>
      <c r="B61" t="s">
        <v>98</v>
      </c>
      <c r="C61">
        <v>10.1</v>
      </c>
      <c r="D61" t="s">
        <v>1361</v>
      </c>
      <c r="E61" t="s">
        <v>1362</v>
      </c>
      <c r="F61" t="s">
        <v>1363</v>
      </c>
      <c r="G61" t="s">
        <v>1363</v>
      </c>
    </row>
    <row r="62" spans="1:8">
      <c r="A62">
        <v>1410</v>
      </c>
      <c r="B62" t="s">
        <v>99</v>
      </c>
      <c r="C62">
        <v>26.2</v>
      </c>
      <c r="D62" t="s">
        <v>1364</v>
      </c>
      <c r="E62" t="s">
        <v>1365</v>
      </c>
      <c r="F62" t="s">
        <v>1366</v>
      </c>
      <c r="G62" t="s">
        <v>1367</v>
      </c>
      <c r="H62" t="s">
        <v>1368</v>
      </c>
    </row>
    <row r="63" spans="1:8">
      <c r="A63">
        <v>1414</v>
      </c>
      <c r="B63" t="s">
        <v>100</v>
      </c>
      <c r="C63">
        <v>6.7</v>
      </c>
      <c r="D63" t="s">
        <v>1369</v>
      </c>
      <c r="E63" t="s">
        <v>1370</v>
      </c>
      <c r="F63" t="s">
        <v>1371</v>
      </c>
      <c r="G63" t="s">
        <v>1372</v>
      </c>
      <c r="H63" t="s">
        <v>1373</v>
      </c>
    </row>
    <row r="64" spans="1:8">
      <c r="A64">
        <v>1416</v>
      </c>
      <c r="B64" t="s">
        <v>101</v>
      </c>
      <c r="C64">
        <v>27.5</v>
      </c>
      <c r="D64" t="s">
        <v>1374</v>
      </c>
      <c r="E64" t="s">
        <v>1374</v>
      </c>
      <c r="F64" t="s">
        <v>1375</v>
      </c>
      <c r="G64" t="s">
        <v>1375</v>
      </c>
      <c r="H64" t="s">
        <v>1375</v>
      </c>
    </row>
    <row r="65" spans="1:8">
      <c r="A65">
        <v>1417</v>
      </c>
      <c r="B65" t="s">
        <v>1376</v>
      </c>
      <c r="C65">
        <v>5.72</v>
      </c>
      <c r="D65" t="s">
        <v>1377</v>
      </c>
      <c r="E65" t="s">
        <v>1377</v>
      </c>
      <c r="F65" t="s">
        <v>1378</v>
      </c>
      <c r="G65" t="s">
        <v>1379</v>
      </c>
      <c r="H65" t="s">
        <v>1380</v>
      </c>
    </row>
    <row r="66" spans="1:8">
      <c r="A66">
        <v>1418</v>
      </c>
      <c r="B66" t="s">
        <v>1381</v>
      </c>
      <c r="C66">
        <v>6.25</v>
      </c>
      <c r="D66" t="s">
        <v>1382</v>
      </c>
      <c r="E66" t="s">
        <v>1377</v>
      </c>
      <c r="G66" t="s">
        <v>1383</v>
      </c>
    </row>
    <row r="67" spans="1:8">
      <c r="A67">
        <v>1419</v>
      </c>
      <c r="B67" t="s">
        <v>102</v>
      </c>
      <c r="C67">
        <v>40.35</v>
      </c>
      <c r="H67" t="s">
        <v>1384</v>
      </c>
    </row>
    <row r="68" spans="1:8">
      <c r="A68">
        <v>1423</v>
      </c>
      <c r="B68" t="s">
        <v>1385</v>
      </c>
      <c r="C68">
        <v>7.63</v>
      </c>
      <c r="D68" t="s">
        <v>1386</v>
      </c>
      <c r="E68" t="s">
        <v>1387</v>
      </c>
      <c r="F68" t="s">
        <v>1388</v>
      </c>
      <c r="G68" t="s">
        <v>1388</v>
      </c>
      <c r="H68" t="s">
        <v>1388</v>
      </c>
    </row>
    <row r="69" spans="1:8">
      <c r="A69">
        <v>1435</v>
      </c>
      <c r="B69" t="s">
        <v>1389</v>
      </c>
      <c r="C69">
        <v>6.94</v>
      </c>
      <c r="D69" t="s">
        <v>1390</v>
      </c>
      <c r="E69" t="s">
        <v>1391</v>
      </c>
      <c r="H69" t="s">
        <v>1392</v>
      </c>
    </row>
    <row r="70" spans="1:8">
      <c r="A70">
        <v>1440</v>
      </c>
      <c r="B70" t="s">
        <v>482</v>
      </c>
      <c r="C70">
        <v>13.85</v>
      </c>
      <c r="D70" t="s">
        <v>1393</v>
      </c>
      <c r="G70" t="s">
        <v>1394</v>
      </c>
    </row>
    <row r="71" spans="1:8">
      <c r="A71">
        <v>1441</v>
      </c>
      <c r="B71" t="s">
        <v>1395</v>
      </c>
      <c r="C71">
        <v>7.26</v>
      </c>
      <c r="D71" t="s">
        <v>1396</v>
      </c>
      <c r="E71" t="s">
        <v>1397</v>
      </c>
      <c r="F71" t="s">
        <v>1398</v>
      </c>
      <c r="G71" t="s">
        <v>1399</v>
      </c>
      <c r="H71" t="s">
        <v>1400</v>
      </c>
    </row>
    <row r="72" spans="1:8">
      <c r="A72">
        <v>1443</v>
      </c>
      <c r="B72" t="s">
        <v>1401</v>
      </c>
      <c r="C72">
        <v>5.94</v>
      </c>
      <c r="D72" t="s">
        <v>1377</v>
      </c>
    </row>
    <row r="73" spans="1:8">
      <c r="A73">
        <v>1445</v>
      </c>
      <c r="B73" t="s">
        <v>105</v>
      </c>
      <c r="C73">
        <v>9.32</v>
      </c>
      <c r="E73" t="s">
        <v>1402</v>
      </c>
      <c r="F73" t="s">
        <v>1384</v>
      </c>
      <c r="G73" t="s">
        <v>1403</v>
      </c>
      <c r="H73" t="s">
        <v>1404</v>
      </c>
    </row>
    <row r="74" spans="1:8">
      <c r="A74">
        <v>1449</v>
      </c>
      <c r="B74" t="s">
        <v>1405</v>
      </c>
      <c r="C74">
        <v>5</v>
      </c>
      <c r="D74" t="s">
        <v>1406</v>
      </c>
      <c r="E74" t="s">
        <v>1406</v>
      </c>
      <c r="F74" t="s">
        <v>1406</v>
      </c>
      <c r="G74" t="s">
        <v>1407</v>
      </c>
    </row>
    <row r="75" spans="1:8">
      <c r="A75">
        <v>1452</v>
      </c>
      <c r="B75" t="s">
        <v>107</v>
      </c>
      <c r="C75">
        <v>22</v>
      </c>
      <c r="D75" t="s">
        <v>1408</v>
      </c>
      <c r="E75" t="s">
        <v>1408</v>
      </c>
    </row>
    <row r="76" spans="1:8">
      <c r="A76">
        <v>1454</v>
      </c>
      <c r="B76" t="s">
        <v>108</v>
      </c>
      <c r="C76">
        <v>8.6300000000000008</v>
      </c>
      <c r="E76" t="s">
        <v>1409</v>
      </c>
      <c r="F76" t="s">
        <v>1410</v>
      </c>
      <c r="G76" t="s">
        <v>1411</v>
      </c>
      <c r="H76" t="s">
        <v>1412</v>
      </c>
    </row>
    <row r="77" spans="1:8">
      <c r="A77">
        <v>1457</v>
      </c>
      <c r="B77" t="s">
        <v>109</v>
      </c>
      <c r="C77">
        <v>11.05</v>
      </c>
      <c r="D77" t="s">
        <v>1359</v>
      </c>
    </row>
    <row r="78" spans="1:8">
      <c r="A78">
        <v>1464</v>
      </c>
      <c r="B78" t="s">
        <v>111</v>
      </c>
      <c r="C78">
        <v>25.35</v>
      </c>
      <c r="F78" t="s">
        <v>1413</v>
      </c>
    </row>
    <row r="79" spans="1:8">
      <c r="A79">
        <v>1466</v>
      </c>
      <c r="B79" t="s">
        <v>1414</v>
      </c>
      <c r="C79">
        <v>13.4</v>
      </c>
      <c r="D79" t="s">
        <v>1415</v>
      </c>
      <c r="E79" t="s">
        <v>1415</v>
      </c>
      <c r="F79" t="s">
        <v>1416</v>
      </c>
      <c r="G79" t="s">
        <v>1417</v>
      </c>
      <c r="H79" t="s">
        <v>1418</v>
      </c>
    </row>
    <row r="80" spans="1:8">
      <c r="A80">
        <v>1467</v>
      </c>
      <c r="B80" t="s">
        <v>1419</v>
      </c>
      <c r="C80">
        <v>11.3</v>
      </c>
      <c r="E80" t="s">
        <v>1413</v>
      </c>
    </row>
    <row r="81" spans="1:8">
      <c r="A81">
        <v>1471</v>
      </c>
      <c r="B81" t="s">
        <v>1420</v>
      </c>
      <c r="C81">
        <v>4.9800000000000004</v>
      </c>
      <c r="D81" t="s">
        <v>1345</v>
      </c>
      <c r="E81" t="s">
        <v>1421</v>
      </c>
      <c r="F81" t="s">
        <v>1345</v>
      </c>
      <c r="G81" t="s">
        <v>1422</v>
      </c>
      <c r="H81" t="s">
        <v>1423</v>
      </c>
    </row>
    <row r="82" spans="1:8">
      <c r="A82">
        <v>1472</v>
      </c>
      <c r="B82" t="s">
        <v>1424</v>
      </c>
      <c r="C82">
        <v>11.3</v>
      </c>
      <c r="H82" t="s">
        <v>1425</v>
      </c>
    </row>
    <row r="83" spans="1:8">
      <c r="A83">
        <v>1474</v>
      </c>
      <c r="B83" t="s">
        <v>112</v>
      </c>
      <c r="C83">
        <v>11.45</v>
      </c>
      <c r="E83" t="s">
        <v>1426</v>
      </c>
      <c r="H83" t="s">
        <v>1427</v>
      </c>
    </row>
    <row r="84" spans="1:8">
      <c r="A84">
        <v>1503</v>
      </c>
      <c r="B84" t="s">
        <v>638</v>
      </c>
      <c r="C84">
        <v>41.4</v>
      </c>
      <c r="F84" t="s">
        <v>1428</v>
      </c>
    </row>
    <row r="85" spans="1:8">
      <c r="A85">
        <v>1504</v>
      </c>
      <c r="B85" t="s">
        <v>113</v>
      </c>
      <c r="C85">
        <v>27.7</v>
      </c>
      <c r="E85" t="s">
        <v>1429</v>
      </c>
      <c r="G85" t="s">
        <v>1430</v>
      </c>
      <c r="H85" t="s">
        <v>1431</v>
      </c>
    </row>
    <row r="86" spans="1:8">
      <c r="A86">
        <v>1506</v>
      </c>
      <c r="B86" t="s">
        <v>1432</v>
      </c>
      <c r="C86">
        <v>14.1</v>
      </c>
      <c r="D86" t="s">
        <v>1433</v>
      </c>
      <c r="E86" t="s">
        <v>1434</v>
      </c>
    </row>
    <row r="87" spans="1:8">
      <c r="A87">
        <v>1507</v>
      </c>
      <c r="B87" t="s">
        <v>114</v>
      </c>
      <c r="C87">
        <v>49.6</v>
      </c>
      <c r="D87" t="s">
        <v>1435</v>
      </c>
      <c r="E87" t="s">
        <v>1436</v>
      </c>
      <c r="F87" t="s">
        <v>1437</v>
      </c>
      <c r="G87" t="s">
        <v>1438</v>
      </c>
      <c r="H87" t="s">
        <v>1336</v>
      </c>
    </row>
    <row r="88" spans="1:8">
      <c r="A88">
        <v>1512</v>
      </c>
      <c r="B88" t="s">
        <v>1439</v>
      </c>
      <c r="C88">
        <v>6.2</v>
      </c>
      <c r="D88" t="s">
        <v>1440</v>
      </c>
      <c r="E88" t="s">
        <v>1441</v>
      </c>
      <c r="F88" t="s">
        <v>1442</v>
      </c>
    </row>
    <row r="89" spans="1:8">
      <c r="A89">
        <v>1513</v>
      </c>
      <c r="B89" t="s">
        <v>115</v>
      </c>
      <c r="C89">
        <v>20.85</v>
      </c>
      <c r="D89" t="s">
        <v>1443</v>
      </c>
      <c r="E89" t="s">
        <v>1444</v>
      </c>
      <c r="F89" t="s">
        <v>1445</v>
      </c>
    </row>
    <row r="90" spans="1:8">
      <c r="A90">
        <v>1514</v>
      </c>
      <c r="B90" t="s">
        <v>116</v>
      </c>
      <c r="C90">
        <v>10.050000000000001</v>
      </c>
      <c r="D90" t="s">
        <v>1446</v>
      </c>
      <c r="E90" t="s">
        <v>1447</v>
      </c>
      <c r="F90" t="s">
        <v>1448</v>
      </c>
      <c r="G90" t="s">
        <v>1449</v>
      </c>
      <c r="H90" t="s">
        <v>1450</v>
      </c>
    </row>
    <row r="91" spans="1:8">
      <c r="A91">
        <v>1516</v>
      </c>
      <c r="B91" t="s">
        <v>117</v>
      </c>
      <c r="C91">
        <v>19.600000000000001</v>
      </c>
      <c r="H91" t="s">
        <v>1377</v>
      </c>
    </row>
    <row r="92" spans="1:8">
      <c r="A92">
        <v>1517</v>
      </c>
      <c r="B92" t="s">
        <v>118</v>
      </c>
      <c r="C92">
        <v>10.65</v>
      </c>
      <c r="D92" t="s">
        <v>1451</v>
      </c>
      <c r="E92" t="s">
        <v>1452</v>
      </c>
      <c r="F92" t="s">
        <v>1453</v>
      </c>
      <c r="G92" t="s">
        <v>1454</v>
      </c>
      <c r="H92" t="s">
        <v>1455</v>
      </c>
    </row>
    <row r="93" spans="1:8">
      <c r="A93">
        <v>1524</v>
      </c>
      <c r="B93" t="s">
        <v>1456</v>
      </c>
      <c r="C93">
        <v>11.95</v>
      </c>
      <c r="D93" t="s">
        <v>1445</v>
      </c>
      <c r="E93" t="s">
        <v>1457</v>
      </c>
    </row>
    <row r="94" spans="1:8">
      <c r="A94">
        <v>1526</v>
      </c>
      <c r="B94" t="s">
        <v>121</v>
      </c>
      <c r="C94">
        <v>14.75</v>
      </c>
      <c r="E94" t="s">
        <v>1458</v>
      </c>
      <c r="F94" t="s">
        <v>1458</v>
      </c>
      <c r="G94" t="s">
        <v>1459</v>
      </c>
      <c r="H94" t="s">
        <v>1310</v>
      </c>
    </row>
    <row r="95" spans="1:8">
      <c r="A95">
        <v>1527</v>
      </c>
      <c r="B95" t="s">
        <v>122</v>
      </c>
      <c r="C95">
        <v>88.5</v>
      </c>
      <c r="E95" t="s">
        <v>1377</v>
      </c>
      <c r="F95" t="s">
        <v>1377</v>
      </c>
      <c r="G95" t="s">
        <v>1377</v>
      </c>
      <c r="H95" t="s">
        <v>1377</v>
      </c>
    </row>
    <row r="96" spans="1:8">
      <c r="A96">
        <v>1528</v>
      </c>
      <c r="B96" t="s">
        <v>642</v>
      </c>
      <c r="C96">
        <v>10.6</v>
      </c>
      <c r="D96" t="s">
        <v>1460</v>
      </c>
      <c r="E96" t="s">
        <v>1461</v>
      </c>
    </row>
    <row r="97" spans="1:8">
      <c r="A97">
        <v>1529</v>
      </c>
      <c r="B97" t="s">
        <v>1462</v>
      </c>
      <c r="C97">
        <v>4.1500000000000004</v>
      </c>
      <c r="E97" t="s">
        <v>1377</v>
      </c>
      <c r="F97" t="s">
        <v>1377</v>
      </c>
      <c r="G97" t="s">
        <v>1377</v>
      </c>
    </row>
    <row r="98" spans="1:8">
      <c r="A98">
        <v>1535</v>
      </c>
      <c r="B98" t="s">
        <v>124</v>
      </c>
      <c r="C98">
        <v>48.4</v>
      </c>
      <c r="F98" t="s">
        <v>1463</v>
      </c>
    </row>
    <row r="99" spans="1:8">
      <c r="A99">
        <v>1536</v>
      </c>
      <c r="B99" t="s">
        <v>125</v>
      </c>
      <c r="C99">
        <v>138</v>
      </c>
      <c r="D99" t="s">
        <v>1464</v>
      </c>
      <c r="E99" t="s">
        <v>1465</v>
      </c>
      <c r="F99" t="s">
        <v>1466</v>
      </c>
      <c r="G99" t="s">
        <v>1467</v>
      </c>
      <c r="H99" t="s">
        <v>1468</v>
      </c>
    </row>
    <row r="100" spans="1:8">
      <c r="A100">
        <v>1537</v>
      </c>
      <c r="B100" t="s">
        <v>645</v>
      </c>
      <c r="C100">
        <v>152</v>
      </c>
      <c r="D100" t="s">
        <v>1359</v>
      </c>
      <c r="E100" t="s">
        <v>1377</v>
      </c>
    </row>
    <row r="101" spans="1:8">
      <c r="A101">
        <v>1538</v>
      </c>
      <c r="B101" t="s">
        <v>1469</v>
      </c>
      <c r="C101">
        <v>6.05</v>
      </c>
      <c r="D101" t="s">
        <v>1470</v>
      </c>
      <c r="E101" t="s">
        <v>1470</v>
      </c>
      <c r="F101" t="s">
        <v>1457</v>
      </c>
    </row>
    <row r="102" spans="1:8">
      <c r="A102">
        <v>1540</v>
      </c>
      <c r="B102" t="s">
        <v>511</v>
      </c>
      <c r="C102">
        <v>15</v>
      </c>
      <c r="D102" t="s">
        <v>1471</v>
      </c>
      <c r="E102" t="s">
        <v>1472</v>
      </c>
    </row>
    <row r="103" spans="1:8">
      <c r="A103">
        <v>1558</v>
      </c>
      <c r="B103" t="s">
        <v>604</v>
      </c>
      <c r="C103">
        <v>158.5</v>
      </c>
      <c r="E103" t="s">
        <v>1473</v>
      </c>
      <c r="H103" t="s">
        <v>1474</v>
      </c>
    </row>
    <row r="104" spans="1:8">
      <c r="A104">
        <v>1604</v>
      </c>
      <c r="B104" t="s">
        <v>127</v>
      </c>
      <c r="C104">
        <v>18.7</v>
      </c>
      <c r="D104" t="s">
        <v>1475</v>
      </c>
      <c r="E104" t="s">
        <v>1475</v>
      </c>
      <c r="F104" t="s">
        <v>1475</v>
      </c>
      <c r="G104" t="s">
        <v>1475</v>
      </c>
      <c r="H104" t="s">
        <v>1475</v>
      </c>
    </row>
    <row r="105" spans="1:8">
      <c r="A105">
        <v>1605</v>
      </c>
      <c r="B105" t="s">
        <v>128</v>
      </c>
      <c r="C105">
        <v>14.2</v>
      </c>
      <c r="D105" t="s">
        <v>1476</v>
      </c>
      <c r="E105" t="s">
        <v>1477</v>
      </c>
      <c r="F105" t="s">
        <v>1478</v>
      </c>
      <c r="G105" t="s">
        <v>1479</v>
      </c>
      <c r="H105" t="s">
        <v>1480</v>
      </c>
    </row>
    <row r="106" spans="1:8">
      <c r="A106">
        <v>1608</v>
      </c>
      <c r="B106" t="s">
        <v>1481</v>
      </c>
      <c r="C106">
        <v>9.64</v>
      </c>
      <c r="H106" t="s">
        <v>1482</v>
      </c>
    </row>
    <row r="107" spans="1:8">
      <c r="A107">
        <v>1609</v>
      </c>
      <c r="B107" t="s">
        <v>1483</v>
      </c>
      <c r="C107">
        <v>6.88</v>
      </c>
      <c r="D107" t="s">
        <v>1484</v>
      </c>
      <c r="E107" t="s">
        <v>1485</v>
      </c>
      <c r="F107" t="s">
        <v>1485</v>
      </c>
      <c r="G107" t="s">
        <v>1486</v>
      </c>
      <c r="H107" t="s">
        <v>1485</v>
      </c>
    </row>
    <row r="108" spans="1:8">
      <c r="A108">
        <v>1611</v>
      </c>
      <c r="B108" t="s">
        <v>1487</v>
      </c>
      <c r="C108">
        <v>8.51</v>
      </c>
      <c r="D108" t="s">
        <v>1441</v>
      </c>
      <c r="E108" t="s">
        <v>1441</v>
      </c>
    </row>
    <row r="109" spans="1:8">
      <c r="A109">
        <v>1612</v>
      </c>
      <c r="B109" t="s">
        <v>129</v>
      </c>
      <c r="C109">
        <v>10.35</v>
      </c>
      <c r="D109" t="s">
        <v>1488</v>
      </c>
      <c r="E109" t="s">
        <v>1489</v>
      </c>
      <c r="F109" t="s">
        <v>1490</v>
      </c>
      <c r="G109" t="s">
        <v>1491</v>
      </c>
      <c r="H109" t="s">
        <v>1492</v>
      </c>
    </row>
    <row r="110" spans="1:8">
      <c r="A110">
        <v>1613</v>
      </c>
      <c r="B110" t="s">
        <v>1493</v>
      </c>
      <c r="C110">
        <v>3.4</v>
      </c>
      <c r="D110" t="s">
        <v>1494</v>
      </c>
      <c r="E110" t="s">
        <v>1495</v>
      </c>
      <c r="F110" t="s">
        <v>1496</v>
      </c>
      <c r="G110" t="s">
        <v>1497</v>
      </c>
      <c r="H110" t="s">
        <v>1498</v>
      </c>
    </row>
    <row r="111" spans="1:8">
      <c r="A111">
        <v>1701</v>
      </c>
      <c r="B111" t="s">
        <v>131</v>
      </c>
      <c r="C111">
        <v>20</v>
      </c>
      <c r="D111" t="s">
        <v>1499</v>
      </c>
      <c r="E111" t="s">
        <v>1500</v>
      </c>
      <c r="F111" t="s">
        <v>1501</v>
      </c>
      <c r="G111" t="s">
        <v>1502</v>
      </c>
      <c r="H111" t="s">
        <v>1503</v>
      </c>
    </row>
    <row r="112" spans="1:8">
      <c r="A112">
        <v>1702</v>
      </c>
      <c r="B112" t="s">
        <v>132</v>
      </c>
      <c r="C112">
        <v>63</v>
      </c>
      <c r="D112" t="s">
        <v>1504</v>
      </c>
      <c r="E112" t="s">
        <v>1505</v>
      </c>
      <c r="F112" t="s">
        <v>1506</v>
      </c>
      <c r="G112" t="s">
        <v>1507</v>
      </c>
      <c r="H112" t="s">
        <v>1508</v>
      </c>
    </row>
    <row r="113" spans="1:8">
      <c r="A113">
        <v>1704</v>
      </c>
      <c r="B113" t="s">
        <v>133</v>
      </c>
      <c r="C113">
        <v>44.4</v>
      </c>
      <c r="G113" t="s">
        <v>1509</v>
      </c>
    </row>
    <row r="114" spans="1:8">
      <c r="A114">
        <v>1707</v>
      </c>
      <c r="B114" t="s">
        <v>134</v>
      </c>
      <c r="C114">
        <v>204.5</v>
      </c>
      <c r="D114" t="s">
        <v>1510</v>
      </c>
      <c r="E114" t="s">
        <v>1511</v>
      </c>
      <c r="F114" t="s">
        <v>1512</v>
      </c>
      <c r="G114" t="s">
        <v>1513</v>
      </c>
      <c r="H114" t="s">
        <v>1514</v>
      </c>
    </row>
    <row r="115" spans="1:8">
      <c r="A115">
        <v>1708</v>
      </c>
      <c r="B115" t="s">
        <v>135</v>
      </c>
      <c r="C115">
        <v>28.65</v>
      </c>
      <c r="D115" t="s">
        <v>1515</v>
      </c>
      <c r="E115" t="s">
        <v>1515</v>
      </c>
      <c r="F115" t="s">
        <v>1515</v>
      </c>
      <c r="G115" t="s">
        <v>1515</v>
      </c>
      <c r="H115" t="s">
        <v>1516</v>
      </c>
    </row>
    <row r="116" spans="1:8">
      <c r="A116">
        <v>1711</v>
      </c>
      <c r="B116" t="s">
        <v>138</v>
      </c>
      <c r="C116">
        <v>21.2</v>
      </c>
      <c r="D116" t="s">
        <v>1517</v>
      </c>
      <c r="E116" t="s">
        <v>1517</v>
      </c>
      <c r="F116" t="s">
        <v>1517</v>
      </c>
      <c r="G116" t="s">
        <v>1373</v>
      </c>
      <c r="H116" t="s">
        <v>1518</v>
      </c>
    </row>
    <row r="117" spans="1:8">
      <c r="A117">
        <v>1712</v>
      </c>
      <c r="B117" t="s">
        <v>139</v>
      </c>
      <c r="C117">
        <v>16.25</v>
      </c>
      <c r="D117" t="s">
        <v>1519</v>
      </c>
      <c r="E117" t="s">
        <v>1520</v>
      </c>
      <c r="F117" t="s">
        <v>1521</v>
      </c>
      <c r="G117" t="s">
        <v>1522</v>
      </c>
      <c r="H117" t="s">
        <v>1523</v>
      </c>
    </row>
    <row r="118" spans="1:8">
      <c r="A118">
        <v>1713</v>
      </c>
      <c r="B118" t="s">
        <v>140</v>
      </c>
      <c r="C118">
        <v>15.35</v>
      </c>
      <c r="F118" t="s">
        <v>1470</v>
      </c>
      <c r="G118" t="s">
        <v>1524</v>
      </c>
      <c r="H118" t="s">
        <v>1524</v>
      </c>
    </row>
    <row r="119" spans="1:8">
      <c r="A119">
        <v>1714</v>
      </c>
      <c r="B119" t="s">
        <v>141</v>
      </c>
      <c r="C119">
        <v>9.11</v>
      </c>
      <c r="D119" t="s">
        <v>1525</v>
      </c>
      <c r="E119" t="s">
        <v>1526</v>
      </c>
      <c r="F119" t="s">
        <v>1527</v>
      </c>
      <c r="G119" t="s">
        <v>1527</v>
      </c>
      <c r="H119" t="s">
        <v>1527</v>
      </c>
    </row>
    <row r="120" spans="1:8">
      <c r="A120">
        <v>1715</v>
      </c>
      <c r="B120" t="s">
        <v>142</v>
      </c>
      <c r="C120">
        <v>11.35</v>
      </c>
      <c r="E120" t="s">
        <v>1441</v>
      </c>
      <c r="H120" t="s">
        <v>1528</v>
      </c>
    </row>
    <row r="121" spans="1:8">
      <c r="A121">
        <v>1718</v>
      </c>
      <c r="B121" t="s">
        <v>144</v>
      </c>
      <c r="C121">
        <v>9.3000000000000007</v>
      </c>
      <c r="D121" t="s">
        <v>1457</v>
      </c>
      <c r="E121" t="s">
        <v>1508</v>
      </c>
      <c r="F121" t="s">
        <v>1508</v>
      </c>
      <c r="G121" t="s">
        <v>1508</v>
      </c>
      <c r="H121" t="s">
        <v>1508</v>
      </c>
    </row>
    <row r="122" spans="1:8">
      <c r="A122">
        <v>1721</v>
      </c>
      <c r="B122" t="s">
        <v>1529</v>
      </c>
      <c r="C122">
        <v>16.100000000000001</v>
      </c>
      <c r="E122" t="s">
        <v>1377</v>
      </c>
      <c r="F122" t="s">
        <v>1377</v>
      </c>
      <c r="G122" t="s">
        <v>1530</v>
      </c>
      <c r="H122" t="s">
        <v>1531</v>
      </c>
    </row>
    <row r="123" spans="1:8">
      <c r="A123">
        <v>1722</v>
      </c>
      <c r="B123" t="s">
        <v>145</v>
      </c>
      <c r="C123">
        <v>42.5</v>
      </c>
      <c r="D123" t="s">
        <v>1532</v>
      </c>
      <c r="E123" t="s">
        <v>1533</v>
      </c>
      <c r="F123" t="s">
        <v>1534</v>
      </c>
      <c r="G123" t="s">
        <v>1535</v>
      </c>
      <c r="H123" t="s">
        <v>1536</v>
      </c>
    </row>
    <row r="124" spans="1:8">
      <c r="A124">
        <v>1723</v>
      </c>
      <c r="B124" t="s">
        <v>486</v>
      </c>
      <c r="C124">
        <v>128</v>
      </c>
      <c r="D124" t="s">
        <v>1537</v>
      </c>
      <c r="G124" t="s">
        <v>1537</v>
      </c>
    </row>
    <row r="125" spans="1:8">
      <c r="A125">
        <v>1724</v>
      </c>
      <c r="B125" t="s">
        <v>146</v>
      </c>
      <c r="C125">
        <v>16.95</v>
      </c>
      <c r="D125" t="s">
        <v>1538</v>
      </c>
      <c r="G125" t="s">
        <v>1539</v>
      </c>
      <c r="H125" t="s">
        <v>1540</v>
      </c>
    </row>
    <row r="126" spans="1:8">
      <c r="A126">
        <v>1726</v>
      </c>
      <c r="B126" t="s">
        <v>573</v>
      </c>
      <c r="C126">
        <v>81.900000000000006</v>
      </c>
      <c r="E126" t="s">
        <v>1541</v>
      </c>
      <c r="F126" t="s">
        <v>1322</v>
      </c>
      <c r="G126" t="s">
        <v>1542</v>
      </c>
      <c r="H126" t="s">
        <v>1345</v>
      </c>
    </row>
    <row r="127" spans="1:8">
      <c r="A127">
        <v>1731</v>
      </c>
      <c r="B127" t="s">
        <v>147</v>
      </c>
      <c r="C127">
        <v>14.1</v>
      </c>
      <c r="E127" t="s">
        <v>1543</v>
      </c>
      <c r="F127" t="s">
        <v>1543</v>
      </c>
      <c r="G127" t="s">
        <v>1543</v>
      </c>
      <c r="H127" t="s">
        <v>1543</v>
      </c>
    </row>
    <row r="128" spans="1:8">
      <c r="A128">
        <v>1733</v>
      </c>
      <c r="B128" t="s">
        <v>477</v>
      </c>
      <c r="C128">
        <v>40.65</v>
      </c>
      <c r="D128" t="s">
        <v>1544</v>
      </c>
      <c r="E128" t="s">
        <v>1384</v>
      </c>
    </row>
    <row r="129" spans="1:8">
      <c r="A129">
        <v>1734</v>
      </c>
      <c r="B129" t="s">
        <v>148</v>
      </c>
      <c r="C129">
        <v>25</v>
      </c>
      <c r="D129" t="s">
        <v>1545</v>
      </c>
      <c r="E129" t="s">
        <v>1546</v>
      </c>
      <c r="F129" t="s">
        <v>1547</v>
      </c>
      <c r="G129" t="s">
        <v>1548</v>
      </c>
      <c r="H129" t="s">
        <v>1549</v>
      </c>
    </row>
    <row r="130" spans="1:8">
      <c r="A130">
        <v>1737</v>
      </c>
      <c r="B130" t="s">
        <v>149</v>
      </c>
      <c r="C130">
        <v>31</v>
      </c>
      <c r="D130" t="s">
        <v>1345</v>
      </c>
      <c r="E130" t="s">
        <v>1550</v>
      </c>
      <c r="F130" t="s">
        <v>1551</v>
      </c>
      <c r="G130" t="s">
        <v>1552</v>
      </c>
      <c r="H130" t="s">
        <v>1553</v>
      </c>
    </row>
    <row r="131" spans="1:8">
      <c r="A131">
        <v>1762</v>
      </c>
      <c r="B131" t="s">
        <v>974</v>
      </c>
      <c r="C131">
        <v>28.15</v>
      </c>
      <c r="D131" t="s">
        <v>1554</v>
      </c>
      <c r="E131" t="s">
        <v>1500</v>
      </c>
      <c r="F131" t="s">
        <v>1501</v>
      </c>
      <c r="G131" t="s">
        <v>1502</v>
      </c>
      <c r="H131" t="s">
        <v>1503</v>
      </c>
    </row>
    <row r="132" spans="1:8">
      <c r="A132">
        <v>1776</v>
      </c>
      <c r="B132" t="s">
        <v>150</v>
      </c>
      <c r="C132">
        <v>22.25</v>
      </c>
      <c r="F132" t="s">
        <v>1555</v>
      </c>
      <c r="G132" t="s">
        <v>1556</v>
      </c>
    </row>
    <row r="133" spans="1:8">
      <c r="A133">
        <v>1783</v>
      </c>
      <c r="B133" t="s">
        <v>1557</v>
      </c>
      <c r="C133">
        <v>24.5</v>
      </c>
      <c r="D133" t="s">
        <v>1558</v>
      </c>
      <c r="E133" t="s">
        <v>1558</v>
      </c>
      <c r="F133" t="s">
        <v>1558</v>
      </c>
      <c r="G133" t="s">
        <v>1559</v>
      </c>
    </row>
    <row r="134" spans="1:8">
      <c r="A134">
        <v>1786</v>
      </c>
      <c r="B134" t="s">
        <v>997</v>
      </c>
      <c r="C134">
        <v>54.6</v>
      </c>
      <c r="D134" t="s">
        <v>1560</v>
      </c>
      <c r="E134" t="s">
        <v>1560</v>
      </c>
      <c r="F134" t="s">
        <v>1560</v>
      </c>
      <c r="G134" t="s">
        <v>1560</v>
      </c>
    </row>
    <row r="135" spans="1:8">
      <c r="A135">
        <v>1806</v>
      </c>
      <c r="B135" t="s">
        <v>1561</v>
      </c>
      <c r="C135">
        <v>7.95</v>
      </c>
      <c r="E135" t="s">
        <v>1562</v>
      </c>
      <c r="H135" t="s">
        <v>1563</v>
      </c>
    </row>
    <row r="136" spans="1:8">
      <c r="A136">
        <v>1902</v>
      </c>
      <c r="B136" t="s">
        <v>1564</v>
      </c>
      <c r="C136">
        <v>12.55</v>
      </c>
      <c r="F136" t="s">
        <v>1565</v>
      </c>
      <c r="G136" t="s">
        <v>1566</v>
      </c>
      <c r="H136" t="s">
        <v>1567</v>
      </c>
    </row>
    <row r="137" spans="1:8">
      <c r="A137">
        <v>1903</v>
      </c>
      <c r="B137" t="s">
        <v>1568</v>
      </c>
      <c r="C137">
        <v>37.299999999999997</v>
      </c>
      <c r="D137" t="s">
        <v>1569</v>
      </c>
      <c r="E137" t="s">
        <v>1569</v>
      </c>
      <c r="F137" t="s">
        <v>1570</v>
      </c>
      <c r="G137" t="s">
        <v>1570</v>
      </c>
      <c r="H137" t="s">
        <v>1570</v>
      </c>
    </row>
    <row r="138" spans="1:8">
      <c r="A138">
        <v>1904</v>
      </c>
      <c r="B138" t="s">
        <v>152</v>
      </c>
      <c r="C138">
        <v>14.65</v>
      </c>
      <c r="D138" t="s">
        <v>1571</v>
      </c>
      <c r="E138" t="s">
        <v>1572</v>
      </c>
      <c r="F138" t="s">
        <v>1573</v>
      </c>
      <c r="G138" t="s">
        <v>1573</v>
      </c>
      <c r="H138" t="s">
        <v>1571</v>
      </c>
    </row>
    <row r="139" spans="1:8">
      <c r="A139">
        <v>1905</v>
      </c>
      <c r="B139" t="s">
        <v>153</v>
      </c>
      <c r="C139">
        <v>11.3</v>
      </c>
      <c r="H139" t="s">
        <v>1574</v>
      </c>
    </row>
    <row r="140" spans="1:8">
      <c r="A140">
        <v>1907</v>
      </c>
      <c r="B140" t="s">
        <v>155</v>
      </c>
      <c r="C140">
        <v>11.5</v>
      </c>
      <c r="D140" t="s">
        <v>1575</v>
      </c>
      <c r="E140" t="s">
        <v>1576</v>
      </c>
      <c r="F140" t="s">
        <v>1577</v>
      </c>
      <c r="G140" t="s">
        <v>1578</v>
      </c>
      <c r="H140" t="s">
        <v>1579</v>
      </c>
    </row>
    <row r="141" spans="1:8">
      <c r="A141">
        <v>1909</v>
      </c>
      <c r="B141" t="s">
        <v>156</v>
      </c>
      <c r="C141">
        <v>29.85</v>
      </c>
      <c r="D141" t="s">
        <v>1580</v>
      </c>
      <c r="E141" t="s">
        <v>1580</v>
      </c>
      <c r="F141" t="s">
        <v>1580</v>
      </c>
      <c r="G141" t="s">
        <v>1581</v>
      </c>
      <c r="H141" t="s">
        <v>1581</v>
      </c>
    </row>
    <row r="142" spans="1:8">
      <c r="A142">
        <v>2002</v>
      </c>
      <c r="B142" t="s">
        <v>157</v>
      </c>
      <c r="C142">
        <v>25.8</v>
      </c>
      <c r="D142" t="s">
        <v>1582</v>
      </c>
      <c r="E142" t="s">
        <v>1583</v>
      </c>
      <c r="F142" t="s">
        <v>1584</v>
      </c>
      <c r="G142" t="s">
        <v>1585</v>
      </c>
      <c r="H142" t="s">
        <v>1586</v>
      </c>
    </row>
    <row r="143" spans="1:8">
      <c r="A143">
        <v>2006</v>
      </c>
      <c r="B143" t="s">
        <v>158</v>
      </c>
      <c r="C143">
        <v>23.8</v>
      </c>
      <c r="F143" t="s">
        <v>1587</v>
      </c>
    </row>
    <row r="144" spans="1:8">
      <c r="A144">
        <v>2012</v>
      </c>
      <c r="B144" t="s">
        <v>159</v>
      </c>
      <c r="C144">
        <v>13.75</v>
      </c>
      <c r="G144" t="s">
        <v>1588</v>
      </c>
      <c r="H144" t="s">
        <v>1589</v>
      </c>
    </row>
    <row r="145" spans="1:8">
      <c r="A145">
        <v>2014</v>
      </c>
      <c r="B145" t="s">
        <v>1590</v>
      </c>
      <c r="C145">
        <v>12.25</v>
      </c>
      <c r="E145" t="s">
        <v>1591</v>
      </c>
      <c r="H145" t="s">
        <v>1592</v>
      </c>
    </row>
    <row r="146" spans="1:8">
      <c r="A146">
        <v>2015</v>
      </c>
      <c r="B146" t="s">
        <v>161</v>
      </c>
      <c r="C146">
        <v>51.9</v>
      </c>
      <c r="H146" t="s">
        <v>1593</v>
      </c>
    </row>
    <row r="147" spans="1:8">
      <c r="A147">
        <v>2017</v>
      </c>
      <c r="B147" t="s">
        <v>1594</v>
      </c>
      <c r="C147">
        <v>10.55</v>
      </c>
      <c r="D147" t="s">
        <v>1359</v>
      </c>
      <c r="E147" t="s">
        <v>1595</v>
      </c>
      <c r="F147" t="s">
        <v>1596</v>
      </c>
      <c r="G147" t="s">
        <v>1597</v>
      </c>
      <c r="H147" t="s">
        <v>1598</v>
      </c>
    </row>
    <row r="148" spans="1:8">
      <c r="A148">
        <v>2020</v>
      </c>
      <c r="B148" t="s">
        <v>1599</v>
      </c>
      <c r="C148">
        <v>14.65</v>
      </c>
      <c r="D148" t="s">
        <v>1413</v>
      </c>
      <c r="E148" t="s">
        <v>1377</v>
      </c>
      <c r="F148" t="s">
        <v>1377</v>
      </c>
      <c r="G148" t="s">
        <v>1413</v>
      </c>
      <c r="H148" t="s">
        <v>1377</v>
      </c>
    </row>
    <row r="149" spans="1:8">
      <c r="A149">
        <v>2022</v>
      </c>
      <c r="B149" t="s">
        <v>1600</v>
      </c>
      <c r="C149">
        <v>6</v>
      </c>
      <c r="D149" t="s">
        <v>1601</v>
      </c>
      <c r="E149" t="s">
        <v>1377</v>
      </c>
      <c r="F149" t="s">
        <v>1377</v>
      </c>
      <c r="G149" t="s">
        <v>1377</v>
      </c>
      <c r="H149" t="s">
        <v>1377</v>
      </c>
    </row>
    <row r="150" spans="1:8">
      <c r="A150">
        <v>2023</v>
      </c>
      <c r="B150" t="s">
        <v>1602</v>
      </c>
      <c r="C150">
        <v>14.2</v>
      </c>
      <c r="D150" t="s">
        <v>1603</v>
      </c>
      <c r="E150" t="s">
        <v>1604</v>
      </c>
      <c r="F150" t="s">
        <v>1458</v>
      </c>
      <c r="G150" t="s">
        <v>1605</v>
      </c>
      <c r="H150" t="s">
        <v>1605</v>
      </c>
    </row>
    <row r="151" spans="1:8">
      <c r="A151">
        <v>2024</v>
      </c>
      <c r="B151" t="s">
        <v>162</v>
      </c>
      <c r="C151">
        <v>9.39</v>
      </c>
      <c r="D151" t="s">
        <v>1345</v>
      </c>
      <c r="E151" t="s">
        <v>1606</v>
      </c>
      <c r="F151" t="s">
        <v>1607</v>
      </c>
      <c r="G151" t="s">
        <v>1607</v>
      </c>
      <c r="H151" t="s">
        <v>1608</v>
      </c>
    </row>
    <row r="152" spans="1:8">
      <c r="A152">
        <v>2025</v>
      </c>
      <c r="B152" t="s">
        <v>1609</v>
      </c>
      <c r="C152">
        <v>3.49</v>
      </c>
      <c r="D152" t="s">
        <v>1610</v>
      </c>
      <c r="E152" t="s">
        <v>1611</v>
      </c>
      <c r="F152" t="s">
        <v>1612</v>
      </c>
      <c r="G152" t="s">
        <v>1531</v>
      </c>
      <c r="H152" t="s">
        <v>1613</v>
      </c>
    </row>
    <row r="153" spans="1:8">
      <c r="A153">
        <v>2028</v>
      </c>
      <c r="B153" t="s">
        <v>1614</v>
      </c>
      <c r="C153">
        <v>5.2</v>
      </c>
      <c r="E153" t="s">
        <v>1615</v>
      </c>
      <c r="F153" t="s">
        <v>1616</v>
      </c>
      <c r="G153" t="s">
        <v>1617</v>
      </c>
      <c r="H153" t="s">
        <v>1618</v>
      </c>
    </row>
    <row r="154" spans="1:8">
      <c r="A154">
        <v>2030</v>
      </c>
      <c r="B154" t="s">
        <v>1619</v>
      </c>
      <c r="C154">
        <v>11.7</v>
      </c>
      <c r="D154" t="s">
        <v>1620</v>
      </c>
      <c r="E154" t="s">
        <v>1621</v>
      </c>
      <c r="F154" t="s">
        <v>1621</v>
      </c>
      <c r="G154" t="s">
        <v>1621</v>
      </c>
      <c r="H154" t="s">
        <v>1621</v>
      </c>
    </row>
    <row r="155" spans="1:8">
      <c r="A155">
        <v>2031</v>
      </c>
      <c r="B155" t="s">
        <v>164</v>
      </c>
      <c r="C155">
        <v>23.05</v>
      </c>
      <c r="D155" t="s">
        <v>1622</v>
      </c>
      <c r="E155" t="s">
        <v>1623</v>
      </c>
      <c r="F155" t="s">
        <v>1624</v>
      </c>
      <c r="G155" t="s">
        <v>1625</v>
      </c>
      <c r="H155" t="s">
        <v>1626</v>
      </c>
    </row>
    <row r="156" spans="1:8">
      <c r="A156">
        <v>2049</v>
      </c>
      <c r="B156" t="s">
        <v>499</v>
      </c>
      <c r="C156">
        <v>196</v>
      </c>
      <c r="D156" t="s">
        <v>1627</v>
      </c>
      <c r="E156" t="s">
        <v>1628</v>
      </c>
      <c r="F156" t="s">
        <v>1628</v>
      </c>
      <c r="G156" t="s">
        <v>1628</v>
      </c>
      <c r="H156" t="s">
        <v>1629</v>
      </c>
    </row>
    <row r="157" spans="1:8">
      <c r="A157">
        <v>2102</v>
      </c>
      <c r="B157" t="s">
        <v>167</v>
      </c>
      <c r="C157">
        <v>15.6</v>
      </c>
      <c r="D157" t="s">
        <v>1441</v>
      </c>
      <c r="E157" t="s">
        <v>1441</v>
      </c>
      <c r="F157" t="s">
        <v>1630</v>
      </c>
      <c r="G157" t="s">
        <v>1377</v>
      </c>
      <c r="H157" t="s">
        <v>1631</v>
      </c>
    </row>
    <row r="158" spans="1:8">
      <c r="A158">
        <v>2103</v>
      </c>
      <c r="B158" t="s">
        <v>168</v>
      </c>
      <c r="C158">
        <v>36.049999999999997</v>
      </c>
      <c r="D158" t="s">
        <v>1632</v>
      </c>
      <c r="E158" t="s">
        <v>1633</v>
      </c>
      <c r="F158" t="s">
        <v>1634</v>
      </c>
      <c r="G158" t="s">
        <v>1635</v>
      </c>
      <c r="H158" t="s">
        <v>1636</v>
      </c>
    </row>
    <row r="159" spans="1:8">
      <c r="A159">
        <v>2104</v>
      </c>
      <c r="B159" t="s">
        <v>169</v>
      </c>
      <c r="C159">
        <v>30.2</v>
      </c>
      <c r="D159" t="s">
        <v>1290</v>
      </c>
      <c r="E159" t="s">
        <v>1637</v>
      </c>
      <c r="F159" t="s">
        <v>1292</v>
      </c>
      <c r="G159" t="s">
        <v>1293</v>
      </c>
      <c r="H159" t="s">
        <v>1294</v>
      </c>
    </row>
    <row r="160" spans="1:8">
      <c r="A160">
        <v>2107</v>
      </c>
      <c r="B160" t="s">
        <v>171</v>
      </c>
      <c r="C160">
        <v>17.05</v>
      </c>
      <c r="D160" t="s">
        <v>1638</v>
      </c>
      <c r="E160" t="s">
        <v>1639</v>
      </c>
      <c r="F160" t="s">
        <v>1640</v>
      </c>
      <c r="G160" t="s">
        <v>1640</v>
      </c>
      <c r="H160" t="s">
        <v>1641</v>
      </c>
    </row>
    <row r="161" spans="1:8">
      <c r="A161">
        <v>2108</v>
      </c>
      <c r="B161" t="s">
        <v>172</v>
      </c>
      <c r="C161">
        <v>23.65</v>
      </c>
      <c r="D161" t="s">
        <v>1642</v>
      </c>
      <c r="G161" t="s">
        <v>1642</v>
      </c>
    </row>
    <row r="162" spans="1:8">
      <c r="A162">
        <v>2109</v>
      </c>
      <c r="B162" t="s">
        <v>173</v>
      </c>
      <c r="C162">
        <v>11.6</v>
      </c>
      <c r="F162" t="s">
        <v>1643</v>
      </c>
      <c r="G162" t="s">
        <v>1643</v>
      </c>
      <c r="H162" t="s">
        <v>1644</v>
      </c>
    </row>
    <row r="163" spans="1:8">
      <c r="A163">
        <v>2206</v>
      </c>
      <c r="B163" t="s">
        <v>175</v>
      </c>
      <c r="C163">
        <v>21.2</v>
      </c>
      <c r="D163" t="s">
        <v>1645</v>
      </c>
      <c r="E163" t="s">
        <v>1627</v>
      </c>
      <c r="F163" t="s">
        <v>1646</v>
      </c>
      <c r="G163" t="s">
        <v>1537</v>
      </c>
      <c r="H163" t="s">
        <v>1647</v>
      </c>
    </row>
    <row r="164" spans="1:8">
      <c r="A164">
        <v>2303</v>
      </c>
      <c r="B164" t="s">
        <v>178</v>
      </c>
      <c r="C164">
        <v>12.75</v>
      </c>
      <c r="D164" t="s">
        <v>1648</v>
      </c>
      <c r="E164" t="s">
        <v>1649</v>
      </c>
      <c r="F164" t="s">
        <v>1650</v>
      </c>
      <c r="G164" t="s">
        <v>1651</v>
      </c>
      <c r="H164" t="s">
        <v>1652</v>
      </c>
    </row>
    <row r="165" spans="1:8">
      <c r="A165">
        <v>2311</v>
      </c>
      <c r="B165" t="s">
        <v>179</v>
      </c>
      <c r="C165">
        <v>38.15</v>
      </c>
      <c r="D165" t="s">
        <v>1653</v>
      </c>
      <c r="E165" t="s">
        <v>1654</v>
      </c>
      <c r="F165" t="s">
        <v>1436</v>
      </c>
      <c r="G165" t="s">
        <v>1655</v>
      </c>
      <c r="H165" t="s">
        <v>1656</v>
      </c>
    </row>
    <row r="166" spans="1:8">
      <c r="A166">
        <v>2312</v>
      </c>
      <c r="B166" t="s">
        <v>180</v>
      </c>
      <c r="C166">
        <v>12.6</v>
      </c>
      <c r="D166" t="s">
        <v>1657</v>
      </c>
      <c r="E166" t="s">
        <v>1658</v>
      </c>
      <c r="F166" t="s">
        <v>1658</v>
      </c>
      <c r="G166" t="s">
        <v>1657</v>
      </c>
      <c r="H166" t="s">
        <v>1657</v>
      </c>
    </row>
    <row r="167" spans="1:8">
      <c r="A167">
        <v>2313</v>
      </c>
      <c r="B167" t="s">
        <v>483</v>
      </c>
      <c r="C167">
        <v>20.05</v>
      </c>
      <c r="D167" t="s">
        <v>1659</v>
      </c>
      <c r="E167" t="s">
        <v>1659</v>
      </c>
    </row>
    <row r="168" spans="1:8">
      <c r="A168">
        <v>2314</v>
      </c>
      <c r="B168" t="s">
        <v>1660</v>
      </c>
      <c r="C168">
        <v>28.1</v>
      </c>
      <c r="D168" t="s">
        <v>1661</v>
      </c>
      <c r="E168" t="s">
        <v>1662</v>
      </c>
      <c r="F168" t="s">
        <v>1662</v>
      </c>
      <c r="G168" t="s">
        <v>1663</v>
      </c>
      <c r="H168" t="s">
        <v>1664</v>
      </c>
    </row>
    <row r="169" spans="1:8">
      <c r="A169">
        <v>2316</v>
      </c>
      <c r="B169" t="s">
        <v>181</v>
      </c>
      <c r="C169">
        <v>20.25</v>
      </c>
      <c r="D169" t="s">
        <v>1665</v>
      </c>
      <c r="E169" t="s">
        <v>1666</v>
      </c>
      <c r="F169" t="s">
        <v>1455</v>
      </c>
      <c r="G169" t="s">
        <v>1667</v>
      </c>
      <c r="H169" t="s">
        <v>1668</v>
      </c>
    </row>
    <row r="170" spans="1:8">
      <c r="A170">
        <v>2321</v>
      </c>
      <c r="B170" t="s">
        <v>1669</v>
      </c>
      <c r="C170">
        <v>3.79</v>
      </c>
      <c r="H170" t="s">
        <v>1670</v>
      </c>
    </row>
    <row r="171" spans="1:8">
      <c r="A171">
        <v>2323</v>
      </c>
      <c r="B171" t="s">
        <v>1671</v>
      </c>
      <c r="C171">
        <v>4.1399999999999997</v>
      </c>
      <c r="D171" t="s">
        <v>1672</v>
      </c>
      <c r="E171" t="s">
        <v>1672</v>
      </c>
      <c r="F171" t="s">
        <v>1673</v>
      </c>
      <c r="G171" t="s">
        <v>1674</v>
      </c>
      <c r="H171" t="s">
        <v>1675</v>
      </c>
    </row>
    <row r="172" spans="1:8">
      <c r="A172">
        <v>2324</v>
      </c>
      <c r="B172" t="s">
        <v>182</v>
      </c>
      <c r="C172">
        <v>19.25</v>
      </c>
      <c r="G172" t="s">
        <v>1676</v>
      </c>
      <c r="H172" t="s">
        <v>1676</v>
      </c>
    </row>
    <row r="173" spans="1:8">
      <c r="A173">
        <v>2325</v>
      </c>
      <c r="B173" t="s">
        <v>667</v>
      </c>
      <c r="C173">
        <v>48.4</v>
      </c>
      <c r="D173" t="s">
        <v>1537</v>
      </c>
    </row>
    <row r="174" spans="1:8">
      <c r="A174">
        <v>2327</v>
      </c>
      <c r="B174" t="s">
        <v>183</v>
      </c>
      <c r="C174">
        <v>75.599999999999994</v>
      </c>
      <c r="F174" t="s">
        <v>1677</v>
      </c>
      <c r="G174" t="s">
        <v>1678</v>
      </c>
      <c r="H174" t="s">
        <v>1677</v>
      </c>
    </row>
    <row r="175" spans="1:8">
      <c r="A175">
        <v>2328</v>
      </c>
      <c r="B175" t="s">
        <v>668</v>
      </c>
      <c r="C175">
        <v>27.55</v>
      </c>
      <c r="D175" t="s">
        <v>1359</v>
      </c>
      <c r="E175" t="s">
        <v>1377</v>
      </c>
    </row>
    <row r="176" spans="1:8">
      <c r="A176">
        <v>2329</v>
      </c>
      <c r="B176" t="s">
        <v>1679</v>
      </c>
      <c r="C176">
        <v>11.2</v>
      </c>
      <c r="D176" t="s">
        <v>1680</v>
      </c>
      <c r="E176" t="s">
        <v>1446</v>
      </c>
      <c r="F176" t="s">
        <v>1681</v>
      </c>
      <c r="G176" t="s">
        <v>1682</v>
      </c>
      <c r="H176" t="s">
        <v>1486</v>
      </c>
    </row>
    <row r="177" spans="1:8">
      <c r="A177">
        <v>2332</v>
      </c>
      <c r="B177" t="s">
        <v>185</v>
      </c>
      <c r="C177">
        <v>11.35</v>
      </c>
      <c r="D177" t="s">
        <v>1683</v>
      </c>
      <c r="E177" t="s">
        <v>1683</v>
      </c>
      <c r="F177" t="s">
        <v>1683</v>
      </c>
      <c r="G177" t="s">
        <v>1683</v>
      </c>
      <c r="H177" t="s">
        <v>1684</v>
      </c>
    </row>
    <row r="178" spans="1:8">
      <c r="A178">
        <v>2337</v>
      </c>
      <c r="B178" t="s">
        <v>1685</v>
      </c>
      <c r="C178">
        <v>8.9700000000000006</v>
      </c>
      <c r="D178" t="s">
        <v>1627</v>
      </c>
      <c r="E178" t="s">
        <v>1686</v>
      </c>
      <c r="F178" t="s">
        <v>1687</v>
      </c>
      <c r="G178" t="s">
        <v>1688</v>
      </c>
      <c r="H178" t="s">
        <v>1689</v>
      </c>
    </row>
    <row r="179" spans="1:8">
      <c r="A179">
        <v>2338</v>
      </c>
      <c r="B179" t="s">
        <v>186</v>
      </c>
      <c r="C179">
        <v>13.3</v>
      </c>
      <c r="E179" t="s">
        <v>1345</v>
      </c>
      <c r="G179" t="s">
        <v>1310</v>
      </c>
      <c r="H179" t="s">
        <v>1690</v>
      </c>
    </row>
    <row r="180" spans="1:8">
      <c r="A180">
        <v>2340</v>
      </c>
      <c r="B180" t="s">
        <v>187</v>
      </c>
      <c r="C180">
        <v>17.2</v>
      </c>
      <c r="D180" t="s">
        <v>1691</v>
      </c>
      <c r="E180" t="s">
        <v>1692</v>
      </c>
      <c r="F180" t="s">
        <v>1476</v>
      </c>
      <c r="G180" t="s">
        <v>1693</v>
      </c>
      <c r="H180" t="s">
        <v>1694</v>
      </c>
    </row>
    <row r="181" spans="1:8">
      <c r="A181">
        <v>2342</v>
      </c>
      <c r="B181" t="s">
        <v>1695</v>
      </c>
      <c r="C181">
        <v>3.88</v>
      </c>
      <c r="D181" t="s">
        <v>1696</v>
      </c>
      <c r="E181" t="s">
        <v>1696</v>
      </c>
      <c r="F181" t="s">
        <v>1643</v>
      </c>
    </row>
    <row r="182" spans="1:8">
      <c r="A182">
        <v>2344</v>
      </c>
      <c r="B182" t="s">
        <v>188</v>
      </c>
      <c r="C182">
        <v>11.15</v>
      </c>
      <c r="D182" t="s">
        <v>1697</v>
      </c>
      <c r="E182" t="s">
        <v>1698</v>
      </c>
      <c r="F182" t="s">
        <v>1699</v>
      </c>
      <c r="G182" t="s">
        <v>1700</v>
      </c>
      <c r="H182" t="s">
        <v>1701</v>
      </c>
    </row>
    <row r="183" spans="1:8">
      <c r="A183">
        <v>2345</v>
      </c>
      <c r="B183" t="s">
        <v>577</v>
      </c>
      <c r="C183">
        <v>56.5</v>
      </c>
      <c r="D183" t="s">
        <v>1359</v>
      </c>
      <c r="E183" t="s">
        <v>1377</v>
      </c>
    </row>
    <row r="184" spans="1:8">
      <c r="A184">
        <v>2349</v>
      </c>
      <c r="B184" t="s">
        <v>1702</v>
      </c>
      <c r="C184">
        <v>6.16</v>
      </c>
      <c r="D184" t="s">
        <v>1703</v>
      </c>
      <c r="E184" t="s">
        <v>1704</v>
      </c>
      <c r="F184" t="s">
        <v>1705</v>
      </c>
      <c r="G184" t="s">
        <v>1706</v>
      </c>
      <c r="H184" t="s">
        <v>1707</v>
      </c>
    </row>
    <row r="185" spans="1:8">
      <c r="A185">
        <v>2352</v>
      </c>
      <c r="B185" t="s">
        <v>190</v>
      </c>
      <c r="C185">
        <v>16</v>
      </c>
      <c r="D185" t="s">
        <v>1708</v>
      </c>
      <c r="E185" t="s">
        <v>1708</v>
      </c>
      <c r="F185" t="s">
        <v>1708</v>
      </c>
      <c r="G185" t="s">
        <v>1709</v>
      </c>
      <c r="H185" t="s">
        <v>1710</v>
      </c>
    </row>
    <row r="186" spans="1:8">
      <c r="A186">
        <v>2353</v>
      </c>
      <c r="B186" t="s">
        <v>191</v>
      </c>
      <c r="C186">
        <v>14.75</v>
      </c>
      <c r="D186" t="s">
        <v>1711</v>
      </c>
      <c r="E186" t="s">
        <v>1712</v>
      </c>
      <c r="F186" t="s">
        <v>1713</v>
      </c>
      <c r="G186" t="s">
        <v>1714</v>
      </c>
    </row>
    <row r="187" spans="1:8">
      <c r="A187">
        <v>2355</v>
      </c>
      <c r="B187" t="s">
        <v>192</v>
      </c>
      <c r="C187">
        <v>61.4</v>
      </c>
      <c r="E187" t="s">
        <v>1292</v>
      </c>
      <c r="F187" t="s">
        <v>1715</v>
      </c>
      <c r="G187" t="s">
        <v>1715</v>
      </c>
      <c r="H187" t="s">
        <v>1345</v>
      </c>
    </row>
    <row r="188" spans="1:8">
      <c r="A188">
        <v>2358</v>
      </c>
      <c r="B188" t="s">
        <v>1716</v>
      </c>
      <c r="C188">
        <v>15.95</v>
      </c>
      <c r="E188" t="s">
        <v>1377</v>
      </c>
    </row>
    <row r="189" spans="1:8">
      <c r="A189">
        <v>2359</v>
      </c>
      <c r="B189" t="s">
        <v>193</v>
      </c>
      <c r="C189">
        <v>15.95</v>
      </c>
      <c r="D189" t="s">
        <v>1717</v>
      </c>
      <c r="G189" t="s">
        <v>1377</v>
      </c>
      <c r="H189" t="s">
        <v>1377</v>
      </c>
    </row>
    <row r="190" spans="1:8">
      <c r="A190">
        <v>2363</v>
      </c>
      <c r="B190" t="s">
        <v>1718</v>
      </c>
      <c r="C190">
        <v>7.82</v>
      </c>
      <c r="D190" t="s">
        <v>1719</v>
      </c>
      <c r="E190" t="s">
        <v>1720</v>
      </c>
      <c r="F190" t="s">
        <v>1292</v>
      </c>
      <c r="G190" t="s">
        <v>1721</v>
      </c>
      <c r="H190" t="s">
        <v>1721</v>
      </c>
    </row>
    <row r="191" spans="1:8">
      <c r="A191">
        <v>2364</v>
      </c>
      <c r="B191" t="s">
        <v>1722</v>
      </c>
      <c r="C191">
        <v>2.83</v>
      </c>
      <c r="D191" t="s">
        <v>1390</v>
      </c>
      <c r="E191" t="s">
        <v>1723</v>
      </c>
      <c r="F191" t="s">
        <v>1724</v>
      </c>
      <c r="G191" t="s">
        <v>1725</v>
      </c>
      <c r="H191" t="s">
        <v>1726</v>
      </c>
    </row>
    <row r="192" spans="1:8">
      <c r="A192">
        <v>2365</v>
      </c>
      <c r="B192" t="s">
        <v>195</v>
      </c>
      <c r="C192">
        <v>9.1</v>
      </c>
      <c r="D192" t="s">
        <v>1727</v>
      </c>
      <c r="E192" t="s">
        <v>1728</v>
      </c>
      <c r="G192" t="s">
        <v>1729</v>
      </c>
    </row>
    <row r="193" spans="1:8">
      <c r="A193">
        <v>2367</v>
      </c>
      <c r="B193" t="s">
        <v>196</v>
      </c>
      <c r="C193">
        <v>11.55</v>
      </c>
      <c r="D193" t="s">
        <v>1455</v>
      </c>
      <c r="E193" t="s">
        <v>1730</v>
      </c>
      <c r="F193" t="s">
        <v>1731</v>
      </c>
      <c r="G193" t="s">
        <v>1732</v>
      </c>
      <c r="H193" t="s">
        <v>1733</v>
      </c>
    </row>
    <row r="194" spans="1:8">
      <c r="A194">
        <v>2368</v>
      </c>
      <c r="B194" t="s">
        <v>1734</v>
      </c>
      <c r="C194">
        <v>11.55</v>
      </c>
      <c r="D194" t="s">
        <v>1735</v>
      </c>
      <c r="E194" t="s">
        <v>1736</v>
      </c>
    </row>
    <row r="195" spans="1:8">
      <c r="A195">
        <v>2369</v>
      </c>
      <c r="B195" t="s">
        <v>197</v>
      </c>
      <c r="C195">
        <v>14.8</v>
      </c>
      <c r="D195" t="s">
        <v>1413</v>
      </c>
      <c r="E195" t="s">
        <v>1413</v>
      </c>
      <c r="F195" t="s">
        <v>1377</v>
      </c>
      <c r="G195" t="s">
        <v>1413</v>
      </c>
      <c r="H195" t="s">
        <v>1377</v>
      </c>
    </row>
    <row r="196" spans="1:8">
      <c r="A196">
        <v>2371</v>
      </c>
      <c r="B196" t="s">
        <v>1737</v>
      </c>
      <c r="C196">
        <v>15.9</v>
      </c>
      <c r="D196" t="s">
        <v>1738</v>
      </c>
      <c r="E196" t="s">
        <v>1739</v>
      </c>
      <c r="F196" t="s">
        <v>1740</v>
      </c>
      <c r="G196" t="s">
        <v>1740</v>
      </c>
      <c r="H196" t="s">
        <v>1741</v>
      </c>
    </row>
    <row r="197" spans="1:8">
      <c r="A197">
        <v>2374</v>
      </c>
      <c r="B197" t="s">
        <v>198</v>
      </c>
      <c r="C197">
        <v>18.399999999999999</v>
      </c>
      <c r="D197" t="s">
        <v>1742</v>
      </c>
      <c r="E197" t="s">
        <v>1743</v>
      </c>
      <c r="F197" t="s">
        <v>1744</v>
      </c>
      <c r="G197" t="s">
        <v>1745</v>
      </c>
      <c r="H197" t="s">
        <v>1746</v>
      </c>
    </row>
    <row r="198" spans="1:8">
      <c r="A198">
        <v>2375</v>
      </c>
      <c r="B198" t="s">
        <v>1747</v>
      </c>
      <c r="C198">
        <v>16.649999999999999</v>
      </c>
      <c r="D198" t="s">
        <v>1748</v>
      </c>
      <c r="E198" t="s">
        <v>1748</v>
      </c>
      <c r="F198" t="s">
        <v>1748</v>
      </c>
      <c r="G198" t="s">
        <v>1345</v>
      </c>
      <c r="H198" t="s">
        <v>1625</v>
      </c>
    </row>
    <row r="199" spans="1:8">
      <c r="A199">
        <v>2376</v>
      </c>
      <c r="B199" t="s">
        <v>199</v>
      </c>
      <c r="C199">
        <v>42.8</v>
      </c>
      <c r="E199" t="s">
        <v>1749</v>
      </c>
      <c r="H199" t="s">
        <v>1750</v>
      </c>
    </row>
    <row r="200" spans="1:8">
      <c r="A200">
        <v>2377</v>
      </c>
      <c r="B200" t="s">
        <v>200</v>
      </c>
      <c r="C200">
        <v>71.099999999999994</v>
      </c>
      <c r="E200" t="s">
        <v>1537</v>
      </c>
      <c r="H200" t="s">
        <v>1377</v>
      </c>
    </row>
    <row r="201" spans="1:8">
      <c r="A201">
        <v>2379</v>
      </c>
      <c r="B201" t="s">
        <v>201</v>
      </c>
      <c r="C201">
        <v>114.5</v>
      </c>
      <c r="D201" t="s">
        <v>1751</v>
      </c>
      <c r="E201" t="s">
        <v>1509</v>
      </c>
      <c r="F201" t="s">
        <v>1509</v>
      </c>
      <c r="G201" t="s">
        <v>1509</v>
      </c>
      <c r="H201" t="s">
        <v>1509</v>
      </c>
    </row>
    <row r="202" spans="1:8">
      <c r="A202">
        <v>2380</v>
      </c>
      <c r="B202" t="s">
        <v>1752</v>
      </c>
      <c r="C202">
        <v>7.52</v>
      </c>
      <c r="D202" t="s">
        <v>1753</v>
      </c>
      <c r="E202" t="s">
        <v>1484</v>
      </c>
    </row>
    <row r="203" spans="1:8">
      <c r="A203">
        <v>2383</v>
      </c>
      <c r="B203" t="s">
        <v>202</v>
      </c>
      <c r="C203">
        <v>112.5</v>
      </c>
      <c r="D203" t="s">
        <v>1345</v>
      </c>
      <c r="E203" t="s">
        <v>1754</v>
      </c>
      <c r="F203" t="s">
        <v>1754</v>
      </c>
      <c r="G203" t="s">
        <v>1755</v>
      </c>
      <c r="H203" t="s">
        <v>1756</v>
      </c>
    </row>
    <row r="204" spans="1:8">
      <c r="A204">
        <v>2399</v>
      </c>
      <c r="B204" t="s">
        <v>1757</v>
      </c>
      <c r="C204">
        <v>9.26</v>
      </c>
      <c r="E204" t="s">
        <v>1758</v>
      </c>
    </row>
    <row r="205" spans="1:8">
      <c r="A205">
        <v>2401</v>
      </c>
      <c r="B205" t="s">
        <v>205</v>
      </c>
      <c r="C205">
        <v>12.45</v>
      </c>
      <c r="D205" t="s">
        <v>1759</v>
      </c>
      <c r="E205" t="s">
        <v>1509</v>
      </c>
      <c r="F205" t="s">
        <v>1509</v>
      </c>
      <c r="G205" t="s">
        <v>1509</v>
      </c>
      <c r="H205" t="s">
        <v>1413</v>
      </c>
    </row>
    <row r="206" spans="1:8">
      <c r="A206">
        <v>2402</v>
      </c>
      <c r="B206" t="s">
        <v>1760</v>
      </c>
      <c r="C206">
        <v>18.55</v>
      </c>
      <c r="D206" t="s">
        <v>1761</v>
      </c>
      <c r="E206" t="s">
        <v>1762</v>
      </c>
      <c r="F206" t="s">
        <v>1763</v>
      </c>
    </row>
    <row r="207" spans="1:8">
      <c r="A207">
        <v>2404</v>
      </c>
      <c r="B207" t="s">
        <v>550</v>
      </c>
      <c r="C207">
        <v>59.5</v>
      </c>
      <c r="E207" t="s">
        <v>1377</v>
      </c>
    </row>
    <row r="208" spans="1:8">
      <c r="A208">
        <v>2405</v>
      </c>
      <c r="B208" t="s">
        <v>1764</v>
      </c>
      <c r="C208">
        <v>10.5</v>
      </c>
      <c r="D208" t="s">
        <v>1765</v>
      </c>
      <c r="E208" t="s">
        <v>1766</v>
      </c>
      <c r="F208" t="s">
        <v>1767</v>
      </c>
      <c r="G208" t="s">
        <v>1768</v>
      </c>
    </row>
    <row r="209" spans="1:8">
      <c r="A209">
        <v>2406</v>
      </c>
      <c r="B209" t="s">
        <v>1769</v>
      </c>
      <c r="C209">
        <v>24.4</v>
      </c>
      <c r="D209" t="s">
        <v>1391</v>
      </c>
      <c r="E209" t="s">
        <v>1770</v>
      </c>
      <c r="F209" t="s">
        <v>1771</v>
      </c>
      <c r="G209" t="s">
        <v>1771</v>
      </c>
      <c r="H209" t="s">
        <v>1771</v>
      </c>
    </row>
    <row r="210" spans="1:8">
      <c r="A210">
        <v>2409</v>
      </c>
      <c r="B210" t="s">
        <v>206</v>
      </c>
      <c r="C210">
        <v>12.2</v>
      </c>
      <c r="D210" t="s">
        <v>1772</v>
      </c>
      <c r="E210" t="s">
        <v>1772</v>
      </c>
      <c r="F210" t="s">
        <v>1772</v>
      </c>
      <c r="G210" t="s">
        <v>1773</v>
      </c>
      <c r="H210" t="s">
        <v>1774</v>
      </c>
    </row>
    <row r="211" spans="1:8">
      <c r="A211">
        <v>2413</v>
      </c>
      <c r="B211" t="s">
        <v>208</v>
      </c>
      <c r="C211">
        <v>12</v>
      </c>
      <c r="D211" t="s">
        <v>1445</v>
      </c>
      <c r="E211" t="s">
        <v>1377</v>
      </c>
      <c r="G211" t="s">
        <v>1775</v>
      </c>
    </row>
    <row r="212" spans="1:8">
      <c r="A212">
        <v>2414</v>
      </c>
      <c r="B212" t="s">
        <v>209</v>
      </c>
      <c r="C212">
        <v>17.649999999999999</v>
      </c>
      <c r="H212" t="s">
        <v>1776</v>
      </c>
    </row>
    <row r="213" spans="1:8">
      <c r="A213">
        <v>2417</v>
      </c>
      <c r="B213" t="s">
        <v>679</v>
      </c>
      <c r="C213">
        <v>11.05</v>
      </c>
      <c r="D213" t="s">
        <v>1777</v>
      </c>
      <c r="E213" t="s">
        <v>1455</v>
      </c>
    </row>
    <row r="214" spans="1:8">
      <c r="A214">
        <v>2419</v>
      </c>
      <c r="B214" t="s">
        <v>210</v>
      </c>
      <c r="C214">
        <v>19.850000000000001</v>
      </c>
      <c r="D214" t="s">
        <v>1778</v>
      </c>
      <c r="E214" t="s">
        <v>1779</v>
      </c>
      <c r="F214" t="s">
        <v>1455</v>
      </c>
      <c r="G214" t="s">
        <v>1610</v>
      </c>
      <c r="H214" t="s">
        <v>1780</v>
      </c>
    </row>
    <row r="215" spans="1:8">
      <c r="A215">
        <v>2420</v>
      </c>
      <c r="B215" t="s">
        <v>493</v>
      </c>
      <c r="C215">
        <v>35.85</v>
      </c>
      <c r="D215" t="s">
        <v>1781</v>
      </c>
      <c r="G215" t="s">
        <v>1413</v>
      </c>
    </row>
    <row r="216" spans="1:8">
      <c r="A216">
        <v>2421</v>
      </c>
      <c r="B216" t="s">
        <v>211</v>
      </c>
      <c r="C216">
        <v>31</v>
      </c>
      <c r="D216" t="s">
        <v>1782</v>
      </c>
      <c r="E216" t="s">
        <v>1782</v>
      </c>
    </row>
    <row r="217" spans="1:8">
      <c r="A217">
        <v>2426</v>
      </c>
      <c r="B217" t="s">
        <v>213</v>
      </c>
      <c r="C217">
        <v>12.5</v>
      </c>
      <c r="D217" t="s">
        <v>1783</v>
      </c>
      <c r="E217" t="s">
        <v>1784</v>
      </c>
      <c r="F217" t="s">
        <v>1455</v>
      </c>
      <c r="G217" t="s">
        <v>1785</v>
      </c>
      <c r="H217" t="s">
        <v>1786</v>
      </c>
    </row>
    <row r="218" spans="1:8">
      <c r="A218">
        <v>2430</v>
      </c>
      <c r="B218" t="s">
        <v>518</v>
      </c>
      <c r="C218">
        <v>28.5</v>
      </c>
      <c r="H218" t="s">
        <v>1658</v>
      </c>
    </row>
    <row r="219" spans="1:8">
      <c r="A219">
        <v>2431</v>
      </c>
      <c r="B219" t="s">
        <v>214</v>
      </c>
      <c r="C219">
        <v>15.75</v>
      </c>
      <c r="D219" t="s">
        <v>1787</v>
      </c>
      <c r="E219" t="s">
        <v>1788</v>
      </c>
      <c r="F219" t="s">
        <v>1484</v>
      </c>
    </row>
    <row r="220" spans="1:8">
      <c r="A220">
        <v>2436</v>
      </c>
      <c r="B220" t="s">
        <v>215</v>
      </c>
      <c r="C220">
        <v>23.4</v>
      </c>
      <c r="D220" t="s">
        <v>1789</v>
      </c>
      <c r="E220" t="s">
        <v>1790</v>
      </c>
      <c r="F220" t="s">
        <v>1789</v>
      </c>
      <c r="G220" t="s">
        <v>1508</v>
      </c>
      <c r="H220" t="s">
        <v>1791</v>
      </c>
    </row>
    <row r="221" spans="1:8">
      <c r="A221">
        <v>2437</v>
      </c>
      <c r="B221" t="s">
        <v>216</v>
      </c>
      <c r="C221">
        <v>56</v>
      </c>
      <c r="D221" t="s">
        <v>1377</v>
      </c>
      <c r="E221" t="s">
        <v>1377</v>
      </c>
    </row>
    <row r="222" spans="1:8">
      <c r="A222">
        <v>2438</v>
      </c>
      <c r="B222" t="s">
        <v>1792</v>
      </c>
      <c r="C222">
        <v>9.08</v>
      </c>
      <c r="G222" t="s">
        <v>1793</v>
      </c>
      <c r="H222" t="s">
        <v>1794</v>
      </c>
    </row>
    <row r="223" spans="1:8">
      <c r="A223">
        <v>2439</v>
      </c>
      <c r="B223" t="s">
        <v>683</v>
      </c>
      <c r="C223">
        <v>144</v>
      </c>
      <c r="D223" t="s">
        <v>1359</v>
      </c>
      <c r="E223" t="s">
        <v>1413</v>
      </c>
    </row>
    <row r="224" spans="1:8">
      <c r="A224">
        <v>2443</v>
      </c>
      <c r="B224" t="s">
        <v>1795</v>
      </c>
      <c r="C224">
        <v>7.2</v>
      </c>
      <c r="D224" t="s">
        <v>1552</v>
      </c>
      <c r="E224" t="s">
        <v>1796</v>
      </c>
      <c r="F224" t="s">
        <v>1797</v>
      </c>
      <c r="G224" t="s">
        <v>1798</v>
      </c>
    </row>
    <row r="225" spans="1:8">
      <c r="A225">
        <v>2444</v>
      </c>
      <c r="B225" t="s">
        <v>218</v>
      </c>
      <c r="C225">
        <v>13.85</v>
      </c>
      <c r="D225" t="s">
        <v>1799</v>
      </c>
      <c r="E225" t="s">
        <v>1800</v>
      </c>
      <c r="F225" t="s">
        <v>1476</v>
      </c>
      <c r="G225" t="s">
        <v>1612</v>
      </c>
      <c r="H225" t="s">
        <v>1801</v>
      </c>
    </row>
    <row r="226" spans="1:8">
      <c r="A226">
        <v>2448</v>
      </c>
      <c r="B226" t="s">
        <v>1802</v>
      </c>
      <c r="C226">
        <v>28.9</v>
      </c>
      <c r="D226" t="s">
        <v>1684</v>
      </c>
      <c r="E226" t="s">
        <v>1384</v>
      </c>
      <c r="F226" t="s">
        <v>1436</v>
      </c>
      <c r="G226" t="s">
        <v>1803</v>
      </c>
      <c r="H226" t="s">
        <v>1804</v>
      </c>
    </row>
    <row r="227" spans="1:8">
      <c r="A227">
        <v>2449</v>
      </c>
      <c r="B227" t="s">
        <v>219</v>
      </c>
      <c r="C227">
        <v>28.75</v>
      </c>
      <c r="D227" t="s">
        <v>1805</v>
      </c>
      <c r="E227" t="s">
        <v>1799</v>
      </c>
      <c r="F227" t="s">
        <v>1806</v>
      </c>
      <c r="G227" t="s">
        <v>1310</v>
      </c>
      <c r="H227" t="s">
        <v>1807</v>
      </c>
    </row>
    <row r="228" spans="1:8">
      <c r="A228">
        <v>2454</v>
      </c>
      <c r="B228" t="s">
        <v>220</v>
      </c>
      <c r="C228">
        <v>224</v>
      </c>
      <c r="H228" t="s">
        <v>1413</v>
      </c>
    </row>
    <row r="229" spans="1:8">
      <c r="A229">
        <v>2455</v>
      </c>
      <c r="B229" t="s">
        <v>627</v>
      </c>
      <c r="C229">
        <v>59.6</v>
      </c>
      <c r="D229" t="s">
        <v>1808</v>
      </c>
      <c r="E229" t="s">
        <v>1377</v>
      </c>
    </row>
    <row r="230" spans="1:8">
      <c r="A230">
        <v>2456</v>
      </c>
      <c r="B230" t="s">
        <v>221</v>
      </c>
      <c r="C230">
        <v>81.099999999999994</v>
      </c>
      <c r="E230" t="s">
        <v>1588</v>
      </c>
      <c r="F230" t="s">
        <v>1809</v>
      </c>
      <c r="G230" t="s">
        <v>1810</v>
      </c>
      <c r="H230" t="s">
        <v>1659</v>
      </c>
    </row>
    <row r="231" spans="1:8">
      <c r="A231">
        <v>2457</v>
      </c>
      <c r="B231" t="s">
        <v>1811</v>
      </c>
      <c r="C231">
        <v>11</v>
      </c>
      <c r="D231" t="s">
        <v>1812</v>
      </c>
      <c r="E231" t="s">
        <v>1813</v>
      </c>
      <c r="F231" t="s">
        <v>1814</v>
      </c>
      <c r="G231" t="s">
        <v>1815</v>
      </c>
      <c r="H231" t="s">
        <v>1816</v>
      </c>
    </row>
    <row r="232" spans="1:8">
      <c r="A232">
        <v>2458</v>
      </c>
      <c r="B232" t="s">
        <v>222</v>
      </c>
      <c r="C232">
        <v>37.75</v>
      </c>
      <c r="D232" t="s">
        <v>1484</v>
      </c>
      <c r="E232" t="s">
        <v>1817</v>
      </c>
      <c r="F232" t="s">
        <v>1818</v>
      </c>
      <c r="G232" t="s">
        <v>1537</v>
      </c>
      <c r="H232" t="s">
        <v>1537</v>
      </c>
    </row>
    <row r="233" spans="1:8">
      <c r="A233">
        <v>2459</v>
      </c>
      <c r="B233" t="s">
        <v>223</v>
      </c>
      <c r="C233">
        <v>39.200000000000003</v>
      </c>
      <c r="D233" t="s">
        <v>1359</v>
      </c>
      <c r="E233" t="s">
        <v>1377</v>
      </c>
      <c r="F233" t="s">
        <v>1377</v>
      </c>
      <c r="G233" t="s">
        <v>1377</v>
      </c>
      <c r="H233" t="s">
        <v>1819</v>
      </c>
    </row>
    <row r="234" spans="1:8">
      <c r="A234">
        <v>2460</v>
      </c>
      <c r="B234" t="s">
        <v>1820</v>
      </c>
      <c r="C234">
        <v>11.85</v>
      </c>
      <c r="E234" t="s">
        <v>1821</v>
      </c>
      <c r="F234" t="s">
        <v>1693</v>
      </c>
      <c r="G234" t="s">
        <v>1822</v>
      </c>
      <c r="H234" t="s">
        <v>1823</v>
      </c>
    </row>
    <row r="235" spans="1:8">
      <c r="A235">
        <v>2461</v>
      </c>
      <c r="B235" t="s">
        <v>685</v>
      </c>
      <c r="C235">
        <v>17.05</v>
      </c>
      <c r="D235" t="s">
        <v>1558</v>
      </c>
      <c r="E235" t="s">
        <v>1824</v>
      </c>
      <c r="F235" t="s">
        <v>1825</v>
      </c>
      <c r="G235" t="s">
        <v>1826</v>
      </c>
      <c r="H235" t="s">
        <v>1827</v>
      </c>
    </row>
    <row r="236" spans="1:8">
      <c r="A236">
        <v>2462</v>
      </c>
      <c r="B236" t="s">
        <v>224</v>
      </c>
      <c r="C236">
        <v>21.5</v>
      </c>
      <c r="D236" t="s">
        <v>1446</v>
      </c>
      <c r="E236" t="s">
        <v>1377</v>
      </c>
      <c r="F236" t="s">
        <v>1828</v>
      </c>
    </row>
    <row r="237" spans="1:8">
      <c r="A237">
        <v>2465</v>
      </c>
      <c r="B237" t="s">
        <v>1829</v>
      </c>
      <c r="C237">
        <v>8.1</v>
      </c>
      <c r="D237" t="s">
        <v>1830</v>
      </c>
      <c r="E237" t="s">
        <v>1831</v>
      </c>
      <c r="F237" t="s">
        <v>1832</v>
      </c>
      <c r="G237" t="s">
        <v>1476</v>
      </c>
      <c r="H237" t="s">
        <v>1833</v>
      </c>
    </row>
    <row r="238" spans="1:8">
      <c r="A238">
        <v>2467</v>
      </c>
      <c r="B238" t="s">
        <v>1834</v>
      </c>
      <c r="C238">
        <v>21.15</v>
      </c>
      <c r="D238" t="s">
        <v>1835</v>
      </c>
      <c r="E238" t="s">
        <v>1835</v>
      </c>
      <c r="F238" t="s">
        <v>1836</v>
      </c>
      <c r="G238" t="s">
        <v>1837</v>
      </c>
      <c r="H238" t="s">
        <v>1838</v>
      </c>
    </row>
    <row r="239" spans="1:8">
      <c r="A239">
        <v>2471</v>
      </c>
      <c r="B239" t="s">
        <v>884</v>
      </c>
      <c r="C239">
        <v>15.1</v>
      </c>
      <c r="D239" t="s">
        <v>1839</v>
      </c>
      <c r="E239" t="s">
        <v>1840</v>
      </c>
      <c r="F239" t="s">
        <v>1643</v>
      </c>
      <c r="G239" t="s">
        <v>1841</v>
      </c>
      <c r="H239" t="s">
        <v>1842</v>
      </c>
    </row>
    <row r="240" spans="1:8">
      <c r="A240">
        <v>2475</v>
      </c>
      <c r="B240" t="s">
        <v>1843</v>
      </c>
      <c r="C240">
        <v>1.54</v>
      </c>
      <c r="D240" t="s">
        <v>1844</v>
      </c>
      <c r="E240" t="s">
        <v>1845</v>
      </c>
      <c r="F240" t="s">
        <v>1846</v>
      </c>
      <c r="G240" t="s">
        <v>1847</v>
      </c>
      <c r="H240" t="s">
        <v>1848</v>
      </c>
    </row>
    <row r="241" spans="1:8">
      <c r="A241">
        <v>2478</v>
      </c>
      <c r="B241" t="s">
        <v>226</v>
      </c>
      <c r="C241">
        <v>22.75</v>
      </c>
      <c r="D241" t="s">
        <v>1484</v>
      </c>
      <c r="E241" t="s">
        <v>1808</v>
      </c>
      <c r="F241" t="s">
        <v>1413</v>
      </c>
    </row>
    <row r="242" spans="1:8">
      <c r="A242">
        <v>2480</v>
      </c>
      <c r="B242" t="s">
        <v>689</v>
      </c>
      <c r="C242">
        <v>31.15</v>
      </c>
      <c r="D242" t="s">
        <v>1359</v>
      </c>
      <c r="E242" t="s">
        <v>1377</v>
      </c>
    </row>
    <row r="243" spans="1:8">
      <c r="A243">
        <v>2481</v>
      </c>
      <c r="B243" t="s">
        <v>886</v>
      </c>
      <c r="C243">
        <v>17.75</v>
      </c>
      <c r="D243" t="s">
        <v>1849</v>
      </c>
      <c r="E243" t="s">
        <v>1840</v>
      </c>
      <c r="F243" t="s">
        <v>1850</v>
      </c>
      <c r="G243" t="s">
        <v>1851</v>
      </c>
    </row>
    <row r="244" spans="1:8">
      <c r="A244">
        <v>2484</v>
      </c>
      <c r="B244" t="s">
        <v>227</v>
      </c>
      <c r="C244">
        <v>19.75</v>
      </c>
      <c r="D244" t="s">
        <v>1852</v>
      </c>
      <c r="E244" t="s">
        <v>1852</v>
      </c>
      <c r="F244" t="s">
        <v>1853</v>
      </c>
      <c r="G244" t="s">
        <v>1854</v>
      </c>
      <c r="H244" t="s">
        <v>1855</v>
      </c>
    </row>
    <row r="245" spans="1:8">
      <c r="A245">
        <v>2485</v>
      </c>
      <c r="B245" t="s">
        <v>228</v>
      </c>
      <c r="C245">
        <v>34.25</v>
      </c>
      <c r="D245" t="s">
        <v>1856</v>
      </c>
      <c r="E245" t="s">
        <v>1857</v>
      </c>
      <c r="F245" t="s">
        <v>1858</v>
      </c>
      <c r="G245" t="s">
        <v>1859</v>
      </c>
      <c r="H245" t="s">
        <v>1860</v>
      </c>
    </row>
    <row r="246" spans="1:8">
      <c r="A246">
        <v>2486</v>
      </c>
      <c r="B246" t="s">
        <v>1861</v>
      </c>
      <c r="C246">
        <v>10</v>
      </c>
      <c r="D246" t="s">
        <v>1808</v>
      </c>
      <c r="E246" t="s">
        <v>1808</v>
      </c>
      <c r="F246" t="s">
        <v>1377</v>
      </c>
      <c r="G246" t="s">
        <v>1377</v>
      </c>
      <c r="H246" t="s">
        <v>1580</v>
      </c>
    </row>
    <row r="247" spans="1:8">
      <c r="A247">
        <v>2489</v>
      </c>
      <c r="B247" t="s">
        <v>229</v>
      </c>
      <c r="C247">
        <v>23.15</v>
      </c>
      <c r="D247" t="s">
        <v>1862</v>
      </c>
      <c r="E247" t="s">
        <v>1391</v>
      </c>
      <c r="F247" t="s">
        <v>1863</v>
      </c>
      <c r="G247" t="s">
        <v>1864</v>
      </c>
      <c r="H247" t="s">
        <v>1865</v>
      </c>
    </row>
    <row r="248" spans="1:8">
      <c r="A248">
        <v>2491</v>
      </c>
      <c r="B248" t="s">
        <v>1866</v>
      </c>
      <c r="C248">
        <v>7.2</v>
      </c>
      <c r="H248" t="s">
        <v>1867</v>
      </c>
    </row>
    <row r="249" spans="1:8">
      <c r="A249">
        <v>2492</v>
      </c>
      <c r="B249" t="s">
        <v>230</v>
      </c>
      <c r="C249">
        <v>43.1</v>
      </c>
      <c r="E249" t="s">
        <v>1728</v>
      </c>
      <c r="F249" t="s">
        <v>1413</v>
      </c>
      <c r="G249" t="s">
        <v>1413</v>
      </c>
    </row>
    <row r="250" spans="1:8">
      <c r="A250">
        <v>2493</v>
      </c>
      <c r="B250" t="s">
        <v>231</v>
      </c>
      <c r="C250">
        <v>29.45</v>
      </c>
      <c r="D250" t="s">
        <v>1438</v>
      </c>
      <c r="E250" t="s">
        <v>1868</v>
      </c>
      <c r="F250" t="s">
        <v>1869</v>
      </c>
      <c r="G250" t="s">
        <v>1765</v>
      </c>
      <c r="H250" t="s">
        <v>1870</v>
      </c>
    </row>
    <row r="251" spans="1:8">
      <c r="A251">
        <v>2498</v>
      </c>
      <c r="B251" t="s">
        <v>1871</v>
      </c>
      <c r="C251">
        <v>78.900000000000006</v>
      </c>
      <c r="D251" t="s">
        <v>1872</v>
      </c>
      <c r="E251" t="s">
        <v>1873</v>
      </c>
      <c r="F251" t="s">
        <v>1733</v>
      </c>
      <c r="G251" t="s">
        <v>1733</v>
      </c>
    </row>
    <row r="252" spans="1:8">
      <c r="A252">
        <v>2499</v>
      </c>
      <c r="B252" t="s">
        <v>232</v>
      </c>
      <c r="C252">
        <v>14.2</v>
      </c>
      <c r="D252" t="s">
        <v>1359</v>
      </c>
      <c r="E252" t="s">
        <v>1377</v>
      </c>
      <c r="F252" t="s">
        <v>1377</v>
      </c>
      <c r="G252" t="s">
        <v>1377</v>
      </c>
      <c r="H252" t="s">
        <v>1377</v>
      </c>
    </row>
    <row r="253" spans="1:8">
      <c r="A253">
        <v>2504</v>
      </c>
      <c r="B253" t="s">
        <v>233</v>
      </c>
      <c r="C253">
        <v>8.91</v>
      </c>
      <c r="D253" t="s">
        <v>1874</v>
      </c>
      <c r="E253" t="s">
        <v>1875</v>
      </c>
      <c r="F253" t="s">
        <v>1876</v>
      </c>
      <c r="G253" t="s">
        <v>1877</v>
      </c>
      <c r="H253" t="s">
        <v>1878</v>
      </c>
    </row>
    <row r="254" spans="1:8">
      <c r="A254">
        <v>2505</v>
      </c>
      <c r="B254" t="s">
        <v>234</v>
      </c>
      <c r="C254">
        <v>13.15</v>
      </c>
      <c r="E254" t="s">
        <v>1779</v>
      </c>
      <c r="F254" t="s">
        <v>1879</v>
      </c>
      <c r="G254" t="s">
        <v>1342</v>
      </c>
      <c r="H254" t="s">
        <v>1779</v>
      </c>
    </row>
    <row r="255" spans="1:8">
      <c r="A255">
        <v>2506</v>
      </c>
      <c r="B255" t="s">
        <v>235</v>
      </c>
      <c r="C255">
        <v>11.8</v>
      </c>
      <c r="D255" t="s">
        <v>1880</v>
      </c>
      <c r="E255" t="s">
        <v>1880</v>
      </c>
      <c r="F255" t="s">
        <v>1881</v>
      </c>
      <c r="G255" t="s">
        <v>1882</v>
      </c>
      <c r="H255" t="s">
        <v>1882</v>
      </c>
    </row>
    <row r="256" spans="1:8">
      <c r="A256">
        <v>2511</v>
      </c>
      <c r="B256" t="s">
        <v>236</v>
      </c>
      <c r="C256">
        <v>11.15</v>
      </c>
      <c r="D256" t="s">
        <v>1883</v>
      </c>
      <c r="E256" t="s">
        <v>1884</v>
      </c>
      <c r="F256" t="s">
        <v>1885</v>
      </c>
      <c r="G256" t="s">
        <v>1886</v>
      </c>
      <c r="H256" t="s">
        <v>1887</v>
      </c>
    </row>
    <row r="257" spans="1:8">
      <c r="A257">
        <v>2514</v>
      </c>
      <c r="B257" t="s">
        <v>237</v>
      </c>
      <c r="C257">
        <v>16.100000000000001</v>
      </c>
      <c r="D257" t="s">
        <v>1413</v>
      </c>
      <c r="E257" t="s">
        <v>1662</v>
      </c>
      <c r="G257" t="s">
        <v>1888</v>
      </c>
      <c r="H257" t="s">
        <v>1889</v>
      </c>
    </row>
    <row r="258" spans="1:8">
      <c r="A258">
        <v>2515</v>
      </c>
      <c r="B258" t="s">
        <v>238</v>
      </c>
      <c r="C258">
        <v>6.86</v>
      </c>
      <c r="D258" t="s">
        <v>1890</v>
      </c>
      <c r="E258" t="s">
        <v>1891</v>
      </c>
      <c r="F258" t="s">
        <v>1892</v>
      </c>
      <c r="G258" t="s">
        <v>1373</v>
      </c>
      <c r="H258" t="s">
        <v>1438</v>
      </c>
    </row>
    <row r="259" spans="1:8">
      <c r="A259">
        <v>2516</v>
      </c>
      <c r="B259" t="s">
        <v>239</v>
      </c>
      <c r="C259">
        <v>7.8</v>
      </c>
      <c r="D259" t="s">
        <v>1893</v>
      </c>
      <c r="E259" t="s">
        <v>1894</v>
      </c>
      <c r="F259" t="s">
        <v>1895</v>
      </c>
      <c r="G259" t="s">
        <v>1896</v>
      </c>
      <c r="H259" t="s">
        <v>1897</v>
      </c>
    </row>
    <row r="260" spans="1:8">
      <c r="A260">
        <v>2520</v>
      </c>
      <c r="B260" t="s">
        <v>240</v>
      </c>
      <c r="C260">
        <v>23.35</v>
      </c>
      <c r="D260" t="s">
        <v>1898</v>
      </c>
      <c r="E260" t="s">
        <v>1530</v>
      </c>
      <c r="F260" t="s">
        <v>1899</v>
      </c>
      <c r="G260" t="s">
        <v>1530</v>
      </c>
      <c r="H260" t="s">
        <v>1900</v>
      </c>
    </row>
    <row r="261" spans="1:8">
      <c r="A261">
        <v>2530</v>
      </c>
      <c r="B261" t="s">
        <v>242</v>
      </c>
      <c r="C261">
        <v>15.1</v>
      </c>
      <c r="D261" t="s">
        <v>1484</v>
      </c>
      <c r="E261" t="s">
        <v>1377</v>
      </c>
      <c r="F261" t="s">
        <v>1377</v>
      </c>
      <c r="G261" t="s">
        <v>1377</v>
      </c>
      <c r="H261" t="s">
        <v>1377</v>
      </c>
    </row>
    <row r="262" spans="1:8">
      <c r="A262">
        <v>2534</v>
      </c>
      <c r="B262" t="s">
        <v>243</v>
      </c>
      <c r="C262">
        <v>19.600000000000001</v>
      </c>
      <c r="D262" t="s">
        <v>1901</v>
      </c>
      <c r="E262" t="s">
        <v>1684</v>
      </c>
      <c r="F262" t="s">
        <v>1684</v>
      </c>
      <c r="G262" t="s">
        <v>1902</v>
      </c>
      <c r="H262" t="s">
        <v>1903</v>
      </c>
    </row>
    <row r="263" spans="1:8">
      <c r="A263">
        <v>2535</v>
      </c>
      <c r="B263" t="s">
        <v>244</v>
      </c>
      <c r="C263">
        <v>19.5</v>
      </c>
      <c r="D263" t="s">
        <v>1904</v>
      </c>
      <c r="E263" t="s">
        <v>1905</v>
      </c>
      <c r="F263" t="s">
        <v>1906</v>
      </c>
      <c r="G263" t="s">
        <v>1907</v>
      </c>
      <c r="H263" t="s">
        <v>1908</v>
      </c>
    </row>
    <row r="264" spans="1:8">
      <c r="A264">
        <v>2543</v>
      </c>
      <c r="B264" t="s">
        <v>502</v>
      </c>
      <c r="C264">
        <v>9.08</v>
      </c>
      <c r="E264" t="s">
        <v>1377</v>
      </c>
      <c r="F264" t="s">
        <v>1377</v>
      </c>
      <c r="G264" t="s">
        <v>1377</v>
      </c>
      <c r="H264" t="s">
        <v>1377</v>
      </c>
    </row>
    <row r="265" spans="1:8">
      <c r="A265">
        <v>2546</v>
      </c>
      <c r="B265" t="s">
        <v>247</v>
      </c>
      <c r="C265">
        <v>19.3</v>
      </c>
      <c r="D265" t="s">
        <v>1898</v>
      </c>
      <c r="E265" t="s">
        <v>1530</v>
      </c>
      <c r="F265" t="s">
        <v>1899</v>
      </c>
      <c r="G265" t="s">
        <v>1909</v>
      </c>
      <c r="H265" t="s">
        <v>1910</v>
      </c>
    </row>
    <row r="266" spans="1:8">
      <c r="A266">
        <v>2547</v>
      </c>
      <c r="B266" t="s">
        <v>1911</v>
      </c>
      <c r="C266">
        <v>10.1</v>
      </c>
      <c r="D266" t="s">
        <v>1912</v>
      </c>
      <c r="E266" t="s">
        <v>1913</v>
      </c>
      <c r="G266" t="s">
        <v>1914</v>
      </c>
    </row>
    <row r="267" spans="1:8">
      <c r="A267">
        <v>2597</v>
      </c>
      <c r="B267" t="s">
        <v>504</v>
      </c>
      <c r="C267">
        <v>40.200000000000003</v>
      </c>
      <c r="G267" t="s">
        <v>1915</v>
      </c>
      <c r="H267" t="s">
        <v>1916</v>
      </c>
    </row>
    <row r="268" spans="1:8">
      <c r="A268">
        <v>2601</v>
      </c>
      <c r="B268" t="s">
        <v>1917</v>
      </c>
      <c r="C268">
        <v>9</v>
      </c>
      <c r="D268" t="s">
        <v>1486</v>
      </c>
      <c r="E268" t="s">
        <v>1435</v>
      </c>
      <c r="F268" t="s">
        <v>1918</v>
      </c>
      <c r="G268" t="s">
        <v>1919</v>
      </c>
      <c r="H268" t="s">
        <v>1920</v>
      </c>
    </row>
    <row r="269" spans="1:8">
      <c r="A269">
        <v>2605</v>
      </c>
      <c r="B269" t="s">
        <v>248</v>
      </c>
      <c r="C269">
        <v>26.45</v>
      </c>
      <c r="D269" t="s">
        <v>1921</v>
      </c>
      <c r="E269" t="s">
        <v>1922</v>
      </c>
      <c r="F269" t="s">
        <v>1923</v>
      </c>
      <c r="G269" t="s">
        <v>1924</v>
      </c>
      <c r="H269" t="s">
        <v>1925</v>
      </c>
    </row>
    <row r="270" spans="1:8">
      <c r="A270">
        <v>2608</v>
      </c>
      <c r="B270" t="s">
        <v>251</v>
      </c>
      <c r="C270">
        <v>44.1</v>
      </c>
      <c r="D270" t="s">
        <v>1926</v>
      </c>
      <c r="E270" t="s">
        <v>1927</v>
      </c>
      <c r="F270" t="s">
        <v>1928</v>
      </c>
      <c r="G270" t="s">
        <v>1929</v>
      </c>
      <c r="H270" t="s">
        <v>1930</v>
      </c>
    </row>
    <row r="271" spans="1:8">
      <c r="A271">
        <v>2611</v>
      </c>
      <c r="B271" t="s">
        <v>252</v>
      </c>
      <c r="C271">
        <v>7.47</v>
      </c>
      <c r="F271" t="s">
        <v>1377</v>
      </c>
    </row>
    <row r="272" spans="1:8">
      <c r="A272">
        <v>2612</v>
      </c>
      <c r="B272" t="s">
        <v>253</v>
      </c>
      <c r="C272">
        <v>34.15</v>
      </c>
      <c r="D272" t="s">
        <v>1931</v>
      </c>
      <c r="G272" t="s">
        <v>1932</v>
      </c>
    </row>
    <row r="273" spans="1:8">
      <c r="A273">
        <v>2613</v>
      </c>
      <c r="B273" t="s">
        <v>254</v>
      </c>
      <c r="C273">
        <v>14</v>
      </c>
      <c r="D273" t="s">
        <v>1359</v>
      </c>
      <c r="E273" t="s">
        <v>1377</v>
      </c>
      <c r="F273" t="s">
        <v>1377</v>
      </c>
      <c r="G273" t="s">
        <v>1413</v>
      </c>
    </row>
    <row r="274" spans="1:8">
      <c r="A274">
        <v>2614</v>
      </c>
      <c r="B274" t="s">
        <v>1933</v>
      </c>
      <c r="C274">
        <v>8.24</v>
      </c>
      <c r="D274" t="s">
        <v>1934</v>
      </c>
      <c r="E274" t="s">
        <v>1935</v>
      </c>
      <c r="F274" t="s">
        <v>1936</v>
      </c>
      <c r="G274" t="s">
        <v>1298</v>
      </c>
      <c r="H274" t="s">
        <v>1937</v>
      </c>
    </row>
    <row r="275" spans="1:8">
      <c r="A275">
        <v>2616</v>
      </c>
      <c r="B275" t="s">
        <v>256</v>
      </c>
      <c r="C275">
        <v>29.65</v>
      </c>
      <c r="D275" t="s">
        <v>1571</v>
      </c>
      <c r="E275" t="s">
        <v>1938</v>
      </c>
      <c r="F275" t="s">
        <v>1573</v>
      </c>
      <c r="G275" t="s">
        <v>1573</v>
      </c>
      <c r="H275" t="s">
        <v>1571</v>
      </c>
    </row>
    <row r="276" spans="1:8">
      <c r="A276">
        <v>2633</v>
      </c>
      <c r="B276" t="s">
        <v>1189</v>
      </c>
      <c r="C276">
        <v>21.55</v>
      </c>
      <c r="D276" t="s">
        <v>1939</v>
      </c>
      <c r="E276" t="s">
        <v>1939</v>
      </c>
    </row>
    <row r="277" spans="1:8">
      <c r="A277">
        <v>2636</v>
      </c>
      <c r="B277" t="s">
        <v>697</v>
      </c>
      <c r="C277">
        <v>22.3</v>
      </c>
      <c r="D277" t="s">
        <v>1940</v>
      </c>
      <c r="E277" t="s">
        <v>1377</v>
      </c>
    </row>
    <row r="278" spans="1:8">
      <c r="A278">
        <v>2642</v>
      </c>
      <c r="B278" t="s">
        <v>1121</v>
      </c>
      <c r="C278">
        <v>25.7</v>
      </c>
      <c r="E278" t="s">
        <v>1941</v>
      </c>
    </row>
    <row r="279" spans="1:8">
      <c r="A279">
        <v>2704</v>
      </c>
      <c r="B279" t="s">
        <v>259</v>
      </c>
      <c r="C279">
        <v>23.85</v>
      </c>
      <c r="E279" t="s">
        <v>1942</v>
      </c>
      <c r="F279" t="s">
        <v>1878</v>
      </c>
      <c r="G279" t="s">
        <v>1943</v>
      </c>
      <c r="H279" t="s">
        <v>1944</v>
      </c>
    </row>
    <row r="280" spans="1:8">
      <c r="A280">
        <v>2705</v>
      </c>
      <c r="B280" t="s">
        <v>260</v>
      </c>
      <c r="C280">
        <v>8.6999999999999993</v>
      </c>
      <c r="D280" t="s">
        <v>1945</v>
      </c>
      <c r="E280" t="s">
        <v>1946</v>
      </c>
      <c r="F280" t="s">
        <v>1947</v>
      </c>
      <c r="G280" t="s">
        <v>1948</v>
      </c>
      <c r="H280" t="s">
        <v>1612</v>
      </c>
    </row>
    <row r="281" spans="1:8">
      <c r="A281">
        <v>2812</v>
      </c>
      <c r="B281" t="s">
        <v>262</v>
      </c>
      <c r="C281">
        <v>9.43</v>
      </c>
      <c r="D281" t="s">
        <v>1457</v>
      </c>
      <c r="E281" t="s">
        <v>1508</v>
      </c>
      <c r="F281" t="s">
        <v>1508</v>
      </c>
      <c r="G281" t="s">
        <v>1508</v>
      </c>
      <c r="H281" t="s">
        <v>1508</v>
      </c>
    </row>
    <row r="282" spans="1:8">
      <c r="A282">
        <v>2820</v>
      </c>
      <c r="B282" t="s">
        <v>264</v>
      </c>
      <c r="C282">
        <v>13.8</v>
      </c>
      <c r="D282" t="s">
        <v>1390</v>
      </c>
      <c r="E282" t="s">
        <v>1949</v>
      </c>
      <c r="F282" t="s">
        <v>1377</v>
      </c>
    </row>
    <row r="283" spans="1:8">
      <c r="A283">
        <v>2823</v>
      </c>
      <c r="B283" t="s">
        <v>265</v>
      </c>
      <c r="C283">
        <v>30.15</v>
      </c>
      <c r="D283" t="s">
        <v>1950</v>
      </c>
      <c r="E283" t="s">
        <v>1951</v>
      </c>
      <c r="F283" t="s">
        <v>1465</v>
      </c>
      <c r="G283" t="s">
        <v>1952</v>
      </c>
      <c r="H283" t="s">
        <v>1708</v>
      </c>
    </row>
    <row r="284" spans="1:8">
      <c r="A284">
        <v>2832</v>
      </c>
      <c r="B284" t="s">
        <v>266</v>
      </c>
      <c r="C284">
        <v>19.149999999999999</v>
      </c>
      <c r="D284" t="s">
        <v>1953</v>
      </c>
      <c r="E284" t="s">
        <v>1954</v>
      </c>
      <c r="F284" t="s">
        <v>1955</v>
      </c>
      <c r="G284" t="s">
        <v>1377</v>
      </c>
      <c r="H284" t="s">
        <v>1956</v>
      </c>
    </row>
    <row r="285" spans="1:8">
      <c r="A285">
        <v>2834</v>
      </c>
      <c r="B285" t="s">
        <v>559</v>
      </c>
      <c r="C285">
        <v>8.41</v>
      </c>
      <c r="E285" t="s">
        <v>1957</v>
      </c>
    </row>
    <row r="286" spans="1:8">
      <c r="A286">
        <v>2841</v>
      </c>
      <c r="B286" t="s">
        <v>268</v>
      </c>
      <c r="C286">
        <v>11.25</v>
      </c>
      <c r="D286" t="s">
        <v>1958</v>
      </c>
      <c r="E286" t="s">
        <v>1959</v>
      </c>
      <c r="F286" t="s">
        <v>1960</v>
      </c>
      <c r="G286" t="s">
        <v>1961</v>
      </c>
      <c r="H286" t="s">
        <v>1962</v>
      </c>
    </row>
    <row r="287" spans="1:8">
      <c r="A287">
        <v>2852</v>
      </c>
      <c r="B287" t="s">
        <v>1963</v>
      </c>
      <c r="C287">
        <v>13.95</v>
      </c>
      <c r="D287" t="s">
        <v>1964</v>
      </c>
      <c r="E287" t="s">
        <v>1964</v>
      </c>
      <c r="F287" t="s">
        <v>1964</v>
      </c>
      <c r="G287" t="s">
        <v>1965</v>
      </c>
      <c r="H287" t="s">
        <v>1966</v>
      </c>
    </row>
    <row r="288" spans="1:8">
      <c r="A288">
        <v>2855</v>
      </c>
      <c r="B288" t="s">
        <v>271</v>
      </c>
      <c r="C288">
        <v>13.15</v>
      </c>
      <c r="D288" t="s">
        <v>1967</v>
      </c>
      <c r="E288" t="s">
        <v>1968</v>
      </c>
      <c r="F288" t="s">
        <v>1969</v>
      </c>
      <c r="G288" t="s">
        <v>1970</v>
      </c>
      <c r="H288" t="s">
        <v>1970</v>
      </c>
    </row>
    <row r="289" spans="1:8">
      <c r="A289">
        <v>2856</v>
      </c>
      <c r="B289" t="s">
        <v>272</v>
      </c>
      <c r="C289">
        <v>9.1</v>
      </c>
      <c r="D289" t="s">
        <v>1971</v>
      </c>
      <c r="G289" t="s">
        <v>1972</v>
      </c>
      <c r="H289" t="s">
        <v>1345</v>
      </c>
    </row>
    <row r="290" spans="1:8">
      <c r="A290">
        <v>2880</v>
      </c>
      <c r="B290" t="s">
        <v>273</v>
      </c>
      <c r="C290">
        <v>16.899999999999999</v>
      </c>
      <c r="D290" t="s">
        <v>1973</v>
      </c>
      <c r="E290" t="s">
        <v>1974</v>
      </c>
      <c r="F290" t="s">
        <v>1975</v>
      </c>
      <c r="G290" t="s">
        <v>1976</v>
      </c>
      <c r="H290" t="s">
        <v>1882</v>
      </c>
    </row>
    <row r="291" spans="1:8">
      <c r="A291">
        <v>2883</v>
      </c>
      <c r="B291" t="s">
        <v>274</v>
      </c>
      <c r="C291">
        <v>8.1</v>
      </c>
      <c r="D291" t="s">
        <v>1977</v>
      </c>
      <c r="E291" t="s">
        <v>1978</v>
      </c>
      <c r="F291" t="s">
        <v>1978</v>
      </c>
      <c r="G291" t="s">
        <v>1979</v>
      </c>
      <c r="H291" t="s">
        <v>1980</v>
      </c>
    </row>
    <row r="292" spans="1:8">
      <c r="A292">
        <v>2884</v>
      </c>
      <c r="B292" t="s">
        <v>275</v>
      </c>
      <c r="C292">
        <v>18.649999999999999</v>
      </c>
      <c r="E292" t="s">
        <v>1981</v>
      </c>
      <c r="F292" t="s">
        <v>1982</v>
      </c>
      <c r="G292" t="s">
        <v>1981</v>
      </c>
      <c r="H292" t="s">
        <v>1981</v>
      </c>
    </row>
    <row r="293" spans="1:8">
      <c r="A293">
        <v>2885</v>
      </c>
      <c r="B293" t="s">
        <v>276</v>
      </c>
      <c r="C293">
        <v>13</v>
      </c>
      <c r="D293" t="s">
        <v>1983</v>
      </c>
      <c r="E293" t="s">
        <v>1984</v>
      </c>
      <c r="F293" t="s">
        <v>1985</v>
      </c>
      <c r="G293" t="s">
        <v>1986</v>
      </c>
      <c r="H293" t="s">
        <v>1987</v>
      </c>
    </row>
    <row r="294" spans="1:8">
      <c r="A294">
        <v>2887</v>
      </c>
      <c r="B294" t="s">
        <v>278</v>
      </c>
      <c r="C294">
        <v>12.15</v>
      </c>
      <c r="D294" t="s">
        <v>1988</v>
      </c>
      <c r="E294" t="s">
        <v>1989</v>
      </c>
      <c r="G294" t="s">
        <v>1990</v>
      </c>
    </row>
    <row r="295" spans="1:8">
      <c r="A295">
        <v>2889</v>
      </c>
      <c r="B295" t="s">
        <v>279</v>
      </c>
      <c r="C295">
        <v>8.73</v>
      </c>
      <c r="D295" t="s">
        <v>1484</v>
      </c>
      <c r="E295" t="s">
        <v>1377</v>
      </c>
      <c r="F295" t="s">
        <v>1342</v>
      </c>
      <c r="G295" t="s">
        <v>1991</v>
      </c>
      <c r="H295" t="s">
        <v>1991</v>
      </c>
    </row>
    <row r="296" spans="1:8">
      <c r="A296">
        <v>2890</v>
      </c>
      <c r="B296" t="s">
        <v>280</v>
      </c>
      <c r="C296">
        <v>9.35</v>
      </c>
      <c r="D296" t="s">
        <v>1992</v>
      </c>
      <c r="E296" t="s">
        <v>1576</v>
      </c>
      <c r="F296" t="s">
        <v>1577</v>
      </c>
      <c r="G296" t="s">
        <v>1578</v>
      </c>
      <c r="H296" t="s">
        <v>1579</v>
      </c>
    </row>
    <row r="297" spans="1:8">
      <c r="A297">
        <v>2891</v>
      </c>
      <c r="B297" t="s">
        <v>281</v>
      </c>
      <c r="C297">
        <v>18.350000000000001</v>
      </c>
      <c r="D297" t="s">
        <v>1993</v>
      </c>
      <c r="E297" t="s">
        <v>1994</v>
      </c>
      <c r="F297" t="s">
        <v>1995</v>
      </c>
      <c r="G297" t="s">
        <v>1996</v>
      </c>
      <c r="H297" t="s">
        <v>1997</v>
      </c>
    </row>
    <row r="298" spans="1:8">
      <c r="A298">
        <v>2901</v>
      </c>
      <c r="B298" t="s">
        <v>283</v>
      </c>
      <c r="C298">
        <v>26.5</v>
      </c>
      <c r="D298" t="s">
        <v>1998</v>
      </c>
      <c r="G298" t="s">
        <v>1457</v>
      </c>
    </row>
    <row r="299" spans="1:8">
      <c r="A299">
        <v>2904</v>
      </c>
      <c r="B299" t="s">
        <v>285</v>
      </c>
      <c r="C299">
        <v>24.15</v>
      </c>
      <c r="D299" t="s">
        <v>1377</v>
      </c>
      <c r="E299" t="s">
        <v>1377</v>
      </c>
      <c r="F299" t="s">
        <v>1377</v>
      </c>
      <c r="G299" t="s">
        <v>1999</v>
      </c>
    </row>
    <row r="300" spans="1:8">
      <c r="A300">
        <v>2911</v>
      </c>
      <c r="B300" t="s">
        <v>2000</v>
      </c>
      <c r="C300">
        <v>11.55</v>
      </c>
      <c r="D300" t="s">
        <v>2001</v>
      </c>
    </row>
    <row r="301" spans="1:8">
      <c r="A301">
        <v>2913</v>
      </c>
      <c r="B301" t="s">
        <v>287</v>
      </c>
      <c r="C301">
        <v>15.8</v>
      </c>
      <c r="D301" t="s">
        <v>2002</v>
      </c>
      <c r="E301" t="s">
        <v>2003</v>
      </c>
      <c r="F301" t="s">
        <v>2004</v>
      </c>
      <c r="G301" t="s">
        <v>2005</v>
      </c>
      <c r="H301" t="s">
        <v>2006</v>
      </c>
    </row>
    <row r="302" spans="1:8">
      <c r="A302">
        <v>2915</v>
      </c>
      <c r="B302" t="s">
        <v>288</v>
      </c>
      <c r="C302">
        <v>58.3</v>
      </c>
      <c r="G302" t="s">
        <v>2007</v>
      </c>
      <c r="H302" t="s">
        <v>2008</v>
      </c>
    </row>
    <row r="303" spans="1:8">
      <c r="A303">
        <v>3005</v>
      </c>
      <c r="B303" t="s">
        <v>290</v>
      </c>
      <c r="C303">
        <v>43</v>
      </c>
      <c r="D303" t="s">
        <v>2009</v>
      </c>
      <c r="E303" t="s">
        <v>2010</v>
      </c>
      <c r="F303" t="s">
        <v>2011</v>
      </c>
      <c r="G303" t="s">
        <v>2012</v>
      </c>
      <c r="H303" t="s">
        <v>2013</v>
      </c>
    </row>
    <row r="304" spans="1:8">
      <c r="A304">
        <v>3006</v>
      </c>
      <c r="B304" t="s">
        <v>291</v>
      </c>
      <c r="C304">
        <v>32.75</v>
      </c>
      <c r="D304" t="s">
        <v>2014</v>
      </c>
      <c r="E304" t="s">
        <v>2015</v>
      </c>
      <c r="F304" t="s">
        <v>2016</v>
      </c>
      <c r="G304" t="s">
        <v>2017</v>
      </c>
      <c r="H304" t="s">
        <v>1486</v>
      </c>
    </row>
    <row r="305" spans="1:8">
      <c r="A305">
        <v>3010</v>
      </c>
      <c r="B305" t="s">
        <v>292</v>
      </c>
      <c r="C305">
        <v>49.3</v>
      </c>
      <c r="F305" t="s">
        <v>2018</v>
      </c>
    </row>
    <row r="306" spans="1:8">
      <c r="A306">
        <v>3011</v>
      </c>
      <c r="B306" t="s">
        <v>2019</v>
      </c>
      <c r="C306">
        <v>10.1</v>
      </c>
      <c r="D306" t="s">
        <v>2020</v>
      </c>
      <c r="E306" t="s">
        <v>2021</v>
      </c>
    </row>
    <row r="307" spans="1:8">
      <c r="A307">
        <v>3014</v>
      </c>
      <c r="B307" t="s">
        <v>480</v>
      </c>
      <c r="C307">
        <v>31.95</v>
      </c>
      <c r="D307" t="s">
        <v>1470</v>
      </c>
      <c r="E307" t="s">
        <v>2022</v>
      </c>
      <c r="F307" t="s">
        <v>2023</v>
      </c>
      <c r="G307" t="s">
        <v>2024</v>
      </c>
      <c r="H307" t="s">
        <v>2025</v>
      </c>
    </row>
    <row r="308" spans="1:8">
      <c r="A308">
        <v>3016</v>
      </c>
      <c r="B308" t="s">
        <v>2026</v>
      </c>
      <c r="C308">
        <v>22.2</v>
      </c>
      <c r="E308" t="s">
        <v>2027</v>
      </c>
      <c r="F308" t="s">
        <v>2028</v>
      </c>
      <c r="G308" t="s">
        <v>2029</v>
      </c>
      <c r="H308" t="s">
        <v>1625</v>
      </c>
    </row>
    <row r="309" spans="1:8">
      <c r="A309">
        <v>3017</v>
      </c>
      <c r="B309" t="s">
        <v>758</v>
      </c>
      <c r="C309">
        <v>26.3</v>
      </c>
      <c r="D309" t="s">
        <v>1470</v>
      </c>
      <c r="E309" t="s">
        <v>1470</v>
      </c>
    </row>
    <row r="310" spans="1:8">
      <c r="A310">
        <v>3018</v>
      </c>
      <c r="B310" t="s">
        <v>2030</v>
      </c>
      <c r="C310">
        <v>23.1</v>
      </c>
      <c r="D310" t="s">
        <v>1484</v>
      </c>
      <c r="E310" t="s">
        <v>1377</v>
      </c>
      <c r="F310" t="s">
        <v>1377</v>
      </c>
      <c r="G310" t="s">
        <v>1377</v>
      </c>
      <c r="H310" t="s">
        <v>2031</v>
      </c>
    </row>
    <row r="311" spans="1:8">
      <c r="A311">
        <v>3019</v>
      </c>
      <c r="B311" t="s">
        <v>2032</v>
      </c>
      <c r="C311">
        <v>51.6</v>
      </c>
      <c r="D311" t="s">
        <v>1484</v>
      </c>
      <c r="E311" t="s">
        <v>1484</v>
      </c>
      <c r="F311" t="s">
        <v>1484</v>
      </c>
      <c r="G311" t="s">
        <v>1484</v>
      </c>
      <c r="H311" t="s">
        <v>1377</v>
      </c>
    </row>
    <row r="312" spans="1:8">
      <c r="A312">
        <v>3023</v>
      </c>
      <c r="B312" t="s">
        <v>294</v>
      </c>
      <c r="C312">
        <v>73.3</v>
      </c>
      <c r="D312" t="s">
        <v>2033</v>
      </c>
      <c r="E312" t="s">
        <v>2034</v>
      </c>
      <c r="F312" t="s">
        <v>2035</v>
      </c>
      <c r="G312" t="s">
        <v>2036</v>
      </c>
      <c r="H312" t="s">
        <v>2037</v>
      </c>
    </row>
    <row r="313" spans="1:8">
      <c r="A313">
        <v>3024</v>
      </c>
      <c r="B313" t="s">
        <v>2038</v>
      </c>
      <c r="C313">
        <v>9.1999999999999993</v>
      </c>
      <c r="D313" t="s">
        <v>2039</v>
      </c>
      <c r="E313" t="s">
        <v>2040</v>
      </c>
      <c r="F313" t="s">
        <v>2041</v>
      </c>
      <c r="G313" t="s">
        <v>1684</v>
      </c>
      <c r="H313" t="s">
        <v>2042</v>
      </c>
    </row>
    <row r="314" spans="1:8">
      <c r="A314">
        <v>3025</v>
      </c>
      <c r="B314" t="s">
        <v>2043</v>
      </c>
      <c r="C314">
        <v>11.15</v>
      </c>
      <c r="D314" t="s">
        <v>1470</v>
      </c>
      <c r="E314" t="s">
        <v>2044</v>
      </c>
      <c r="G314" t="s">
        <v>1377</v>
      </c>
      <c r="H314" t="s">
        <v>1531</v>
      </c>
    </row>
    <row r="315" spans="1:8">
      <c r="A315">
        <v>3026</v>
      </c>
      <c r="B315" t="s">
        <v>295</v>
      </c>
      <c r="C315">
        <v>34.700000000000003</v>
      </c>
      <c r="D315" t="s">
        <v>2045</v>
      </c>
      <c r="E315" t="s">
        <v>2046</v>
      </c>
      <c r="H315" t="s">
        <v>2047</v>
      </c>
    </row>
    <row r="316" spans="1:8">
      <c r="A316">
        <v>3027</v>
      </c>
      <c r="B316" t="s">
        <v>773</v>
      </c>
      <c r="C316">
        <v>16.600000000000001</v>
      </c>
      <c r="D316" t="s">
        <v>2048</v>
      </c>
      <c r="E316" t="s">
        <v>2049</v>
      </c>
    </row>
    <row r="317" spans="1:8">
      <c r="A317">
        <v>3028</v>
      </c>
      <c r="B317" t="s">
        <v>537</v>
      </c>
      <c r="C317">
        <v>17.7</v>
      </c>
      <c r="D317" t="s">
        <v>2050</v>
      </c>
      <c r="E317" t="s">
        <v>1693</v>
      </c>
    </row>
    <row r="318" spans="1:8">
      <c r="A318">
        <v>3029</v>
      </c>
      <c r="B318" t="s">
        <v>296</v>
      </c>
      <c r="C318">
        <v>19.3</v>
      </c>
      <c r="D318" t="s">
        <v>1359</v>
      </c>
      <c r="E318" t="s">
        <v>1377</v>
      </c>
    </row>
    <row r="319" spans="1:8">
      <c r="A319">
        <v>3032</v>
      </c>
      <c r="B319" t="s">
        <v>777</v>
      </c>
      <c r="C319">
        <v>41.3</v>
      </c>
      <c r="E319" t="s">
        <v>1537</v>
      </c>
    </row>
    <row r="320" spans="1:8">
      <c r="A320">
        <v>3033</v>
      </c>
      <c r="B320" t="s">
        <v>297</v>
      </c>
      <c r="C320">
        <v>17.649999999999999</v>
      </c>
      <c r="D320" t="s">
        <v>2051</v>
      </c>
      <c r="E320" t="s">
        <v>2052</v>
      </c>
      <c r="F320" t="s">
        <v>2053</v>
      </c>
      <c r="G320" t="s">
        <v>1412</v>
      </c>
      <c r="H320" t="s">
        <v>2054</v>
      </c>
    </row>
    <row r="321" spans="1:8">
      <c r="A321">
        <v>3034</v>
      </c>
      <c r="B321" t="s">
        <v>298</v>
      </c>
      <c r="C321">
        <v>115</v>
      </c>
      <c r="D321" t="s">
        <v>1359</v>
      </c>
      <c r="E321" t="s">
        <v>1413</v>
      </c>
      <c r="F321" t="s">
        <v>1377</v>
      </c>
      <c r="H321" t="s">
        <v>1882</v>
      </c>
    </row>
    <row r="322" spans="1:8">
      <c r="A322">
        <v>3035</v>
      </c>
      <c r="B322" t="s">
        <v>299</v>
      </c>
      <c r="C322">
        <v>36</v>
      </c>
      <c r="D322" t="s">
        <v>2055</v>
      </c>
      <c r="E322" t="s">
        <v>2056</v>
      </c>
      <c r="F322" t="s">
        <v>2057</v>
      </c>
      <c r="G322" t="s">
        <v>2058</v>
      </c>
      <c r="H322" t="s">
        <v>2059</v>
      </c>
    </row>
    <row r="323" spans="1:8">
      <c r="A323">
        <v>3036</v>
      </c>
      <c r="B323" t="s">
        <v>300</v>
      </c>
      <c r="C323">
        <v>45.9</v>
      </c>
      <c r="D323" t="s">
        <v>1359</v>
      </c>
      <c r="E323" t="s">
        <v>1377</v>
      </c>
    </row>
    <row r="324" spans="1:8">
      <c r="A324">
        <v>3037</v>
      </c>
      <c r="B324" t="s">
        <v>301</v>
      </c>
      <c r="C324">
        <v>14.35</v>
      </c>
      <c r="D324" t="s">
        <v>2060</v>
      </c>
      <c r="E324" t="s">
        <v>2061</v>
      </c>
      <c r="F324" t="s">
        <v>2061</v>
      </c>
      <c r="G324" t="s">
        <v>2060</v>
      </c>
      <c r="H324" t="s">
        <v>2061</v>
      </c>
    </row>
    <row r="325" spans="1:8">
      <c r="A325">
        <v>3038</v>
      </c>
      <c r="B325" t="s">
        <v>302</v>
      </c>
      <c r="C325">
        <v>11.4</v>
      </c>
      <c r="D325" t="s">
        <v>1484</v>
      </c>
      <c r="E325" t="s">
        <v>2062</v>
      </c>
      <c r="F325" t="s">
        <v>1465</v>
      </c>
      <c r="G325" t="s">
        <v>2063</v>
      </c>
      <c r="H325" t="s">
        <v>2064</v>
      </c>
    </row>
    <row r="326" spans="1:8">
      <c r="A326">
        <v>3041</v>
      </c>
      <c r="B326" t="s">
        <v>2065</v>
      </c>
      <c r="C326">
        <v>16.850000000000001</v>
      </c>
      <c r="D326" t="s">
        <v>1390</v>
      </c>
      <c r="E326" t="s">
        <v>1484</v>
      </c>
      <c r="F326" t="s">
        <v>1484</v>
      </c>
      <c r="G326" t="s">
        <v>1484</v>
      </c>
      <c r="H326" t="s">
        <v>1484</v>
      </c>
    </row>
    <row r="327" spans="1:8">
      <c r="A327">
        <v>3042</v>
      </c>
      <c r="B327" t="s">
        <v>304</v>
      </c>
      <c r="C327">
        <v>45.8</v>
      </c>
      <c r="D327" t="s">
        <v>1666</v>
      </c>
      <c r="E327" t="s">
        <v>1350</v>
      </c>
      <c r="F327" t="s">
        <v>2066</v>
      </c>
      <c r="G327" t="s">
        <v>1446</v>
      </c>
      <c r="H327" t="s">
        <v>1476</v>
      </c>
    </row>
    <row r="328" spans="1:8">
      <c r="A328">
        <v>3043</v>
      </c>
      <c r="B328" t="s">
        <v>2067</v>
      </c>
      <c r="C328">
        <v>2.33</v>
      </c>
      <c r="D328" t="s">
        <v>1715</v>
      </c>
      <c r="E328" t="s">
        <v>2068</v>
      </c>
      <c r="F328" t="s">
        <v>2069</v>
      </c>
      <c r="G328" t="s">
        <v>2070</v>
      </c>
      <c r="H328" t="s">
        <v>1693</v>
      </c>
    </row>
    <row r="329" spans="1:8">
      <c r="A329">
        <v>3047</v>
      </c>
      <c r="B329" t="s">
        <v>305</v>
      </c>
      <c r="C329">
        <v>11</v>
      </c>
      <c r="D329" t="s">
        <v>2071</v>
      </c>
      <c r="E329" t="s">
        <v>1377</v>
      </c>
      <c r="F329" t="s">
        <v>1377</v>
      </c>
      <c r="G329" t="s">
        <v>1377</v>
      </c>
      <c r="H329" t="s">
        <v>1377</v>
      </c>
    </row>
    <row r="330" spans="1:8">
      <c r="A330">
        <v>3048</v>
      </c>
      <c r="B330" t="s">
        <v>534</v>
      </c>
      <c r="C330">
        <v>17.600000000000001</v>
      </c>
      <c r="D330" t="s">
        <v>1377</v>
      </c>
    </row>
    <row r="331" spans="1:8">
      <c r="A331">
        <v>3049</v>
      </c>
      <c r="B331" t="s">
        <v>2072</v>
      </c>
      <c r="C331">
        <v>12.85</v>
      </c>
      <c r="D331" t="s">
        <v>1391</v>
      </c>
      <c r="E331" t="s">
        <v>2073</v>
      </c>
      <c r="F331" t="s">
        <v>2074</v>
      </c>
      <c r="G331" t="s">
        <v>2075</v>
      </c>
      <c r="H331" t="s">
        <v>2076</v>
      </c>
    </row>
    <row r="332" spans="1:8">
      <c r="A332">
        <v>3050</v>
      </c>
      <c r="B332" t="s">
        <v>306</v>
      </c>
      <c r="C332">
        <v>11.1</v>
      </c>
      <c r="D332" t="s">
        <v>2077</v>
      </c>
      <c r="E332" t="s">
        <v>1693</v>
      </c>
      <c r="F332" t="s">
        <v>1486</v>
      </c>
      <c r="G332" t="s">
        <v>1455</v>
      </c>
      <c r="H332" t="s">
        <v>2078</v>
      </c>
    </row>
    <row r="333" spans="1:8">
      <c r="A333">
        <v>3051</v>
      </c>
      <c r="B333" t="s">
        <v>2079</v>
      </c>
      <c r="C333">
        <v>4.21</v>
      </c>
      <c r="D333" t="s">
        <v>1849</v>
      </c>
      <c r="E333" t="s">
        <v>2080</v>
      </c>
    </row>
    <row r="334" spans="1:8">
      <c r="A334">
        <v>3052</v>
      </c>
      <c r="B334" t="s">
        <v>779</v>
      </c>
      <c r="C334">
        <v>8.39</v>
      </c>
      <c r="D334" t="s">
        <v>1942</v>
      </c>
      <c r="E334" t="s">
        <v>1942</v>
      </c>
    </row>
    <row r="335" spans="1:8">
      <c r="A335">
        <v>3054</v>
      </c>
      <c r="B335" t="s">
        <v>2081</v>
      </c>
      <c r="C335">
        <v>21.65</v>
      </c>
      <c r="D335" t="s">
        <v>2082</v>
      </c>
      <c r="E335" t="s">
        <v>2083</v>
      </c>
    </row>
    <row r="336" spans="1:8">
      <c r="A336">
        <v>3057</v>
      </c>
      <c r="B336" t="s">
        <v>307</v>
      </c>
      <c r="C336">
        <v>14.5</v>
      </c>
      <c r="D336" t="s">
        <v>1359</v>
      </c>
      <c r="E336" t="s">
        <v>2084</v>
      </c>
      <c r="F336" t="s">
        <v>2085</v>
      </c>
      <c r="G336" t="s">
        <v>2086</v>
      </c>
      <c r="H336" t="s">
        <v>1452</v>
      </c>
    </row>
    <row r="337" spans="1:8">
      <c r="A337">
        <v>3058</v>
      </c>
      <c r="B337" t="s">
        <v>759</v>
      </c>
      <c r="C337">
        <v>11.25</v>
      </c>
      <c r="D337" t="s">
        <v>2087</v>
      </c>
      <c r="E337" t="s">
        <v>2088</v>
      </c>
      <c r="F337" t="s">
        <v>2089</v>
      </c>
      <c r="G337" t="s">
        <v>2090</v>
      </c>
      <c r="H337" t="s">
        <v>2091</v>
      </c>
    </row>
    <row r="338" spans="1:8">
      <c r="A338">
        <v>3059</v>
      </c>
      <c r="B338" t="s">
        <v>308</v>
      </c>
      <c r="C338">
        <v>25.5</v>
      </c>
      <c r="D338" t="s">
        <v>2092</v>
      </c>
      <c r="E338" t="s">
        <v>2093</v>
      </c>
      <c r="F338" t="s">
        <v>2094</v>
      </c>
      <c r="G338" t="s">
        <v>2095</v>
      </c>
    </row>
    <row r="339" spans="1:8">
      <c r="A339">
        <v>3060</v>
      </c>
      <c r="B339" t="s">
        <v>780</v>
      </c>
      <c r="C339">
        <v>37.75</v>
      </c>
      <c r="D339" t="s">
        <v>1359</v>
      </c>
      <c r="E339" t="s">
        <v>1377</v>
      </c>
      <c r="F339" t="s">
        <v>1377</v>
      </c>
      <c r="G339" t="s">
        <v>1377</v>
      </c>
      <c r="H339" t="s">
        <v>1377</v>
      </c>
    </row>
    <row r="340" spans="1:8">
      <c r="A340">
        <v>3062</v>
      </c>
      <c r="B340" t="s">
        <v>309</v>
      </c>
      <c r="C340">
        <v>20.2</v>
      </c>
      <c r="D340" t="s">
        <v>1678</v>
      </c>
      <c r="E340" t="s">
        <v>2096</v>
      </c>
      <c r="H340" t="s">
        <v>1663</v>
      </c>
    </row>
    <row r="341" spans="1:8">
      <c r="A341">
        <v>3090</v>
      </c>
      <c r="B341" t="s">
        <v>311</v>
      </c>
      <c r="C341">
        <v>26.45</v>
      </c>
      <c r="D341" t="s">
        <v>2097</v>
      </c>
      <c r="E341" t="s">
        <v>2097</v>
      </c>
      <c r="F341" t="s">
        <v>1377</v>
      </c>
      <c r="G341" t="s">
        <v>2098</v>
      </c>
      <c r="H341" t="s">
        <v>2099</v>
      </c>
    </row>
    <row r="342" spans="1:8">
      <c r="A342">
        <v>3094</v>
      </c>
      <c r="B342" t="s">
        <v>505</v>
      </c>
      <c r="C342">
        <v>23</v>
      </c>
      <c r="D342" t="s">
        <v>1659</v>
      </c>
      <c r="E342" t="s">
        <v>1625</v>
      </c>
      <c r="F342" t="s">
        <v>2100</v>
      </c>
      <c r="G342" t="s">
        <v>2101</v>
      </c>
      <c r="H342" t="s">
        <v>2102</v>
      </c>
    </row>
    <row r="343" spans="1:8">
      <c r="A343">
        <v>3149</v>
      </c>
      <c r="B343" t="s">
        <v>2103</v>
      </c>
      <c r="C343">
        <v>22.05</v>
      </c>
      <c r="D343" t="s">
        <v>2104</v>
      </c>
      <c r="E343" t="s">
        <v>1377</v>
      </c>
    </row>
    <row r="344" spans="1:8">
      <c r="A344">
        <v>3164</v>
      </c>
      <c r="B344" t="s">
        <v>2105</v>
      </c>
      <c r="C344">
        <v>23.65</v>
      </c>
      <c r="D344" t="s">
        <v>2106</v>
      </c>
      <c r="E344" t="s">
        <v>2106</v>
      </c>
      <c r="F344" t="s">
        <v>2106</v>
      </c>
      <c r="G344" t="s">
        <v>2106</v>
      </c>
      <c r="H344" t="s">
        <v>2107</v>
      </c>
    </row>
    <row r="345" spans="1:8">
      <c r="A345">
        <v>3209</v>
      </c>
      <c r="B345" t="s">
        <v>568</v>
      </c>
      <c r="C345">
        <v>26.6</v>
      </c>
      <c r="D345" t="s">
        <v>1470</v>
      </c>
      <c r="E345" t="s">
        <v>1408</v>
      </c>
      <c r="F345" t="s">
        <v>2108</v>
      </c>
    </row>
    <row r="346" spans="1:8">
      <c r="A346">
        <v>3229</v>
      </c>
      <c r="B346" t="s">
        <v>2109</v>
      </c>
      <c r="C346">
        <v>10.5</v>
      </c>
      <c r="G346" t="s">
        <v>2110</v>
      </c>
    </row>
    <row r="347" spans="1:8">
      <c r="A347">
        <v>3257</v>
      </c>
      <c r="B347" t="s">
        <v>988</v>
      </c>
      <c r="C347">
        <v>37.5</v>
      </c>
      <c r="D347" t="s">
        <v>1484</v>
      </c>
      <c r="E347" t="s">
        <v>2111</v>
      </c>
      <c r="F347" t="s">
        <v>2112</v>
      </c>
      <c r="G347" t="s">
        <v>2113</v>
      </c>
      <c r="H347" t="s">
        <v>2114</v>
      </c>
    </row>
    <row r="348" spans="1:8">
      <c r="A348">
        <v>3305</v>
      </c>
      <c r="B348" t="s">
        <v>508</v>
      </c>
      <c r="C348">
        <v>33.65</v>
      </c>
      <c r="D348" t="s">
        <v>1612</v>
      </c>
      <c r="E348" t="s">
        <v>2115</v>
      </c>
      <c r="F348" t="s">
        <v>2116</v>
      </c>
      <c r="G348" t="s">
        <v>2117</v>
      </c>
      <c r="H348" t="s">
        <v>2118</v>
      </c>
    </row>
    <row r="349" spans="1:8">
      <c r="A349">
        <v>3311</v>
      </c>
      <c r="B349" t="s">
        <v>792</v>
      </c>
      <c r="C349">
        <v>18.25</v>
      </c>
      <c r="D349" t="s">
        <v>1391</v>
      </c>
      <c r="E349" t="s">
        <v>1377</v>
      </c>
      <c r="F349" t="s">
        <v>1377</v>
      </c>
    </row>
    <row r="350" spans="1:8">
      <c r="A350">
        <v>3312</v>
      </c>
      <c r="B350" t="s">
        <v>2119</v>
      </c>
      <c r="C350">
        <v>7.4</v>
      </c>
      <c r="D350" t="s">
        <v>1729</v>
      </c>
      <c r="E350" t="s">
        <v>1377</v>
      </c>
    </row>
    <row r="351" spans="1:8">
      <c r="A351">
        <v>3315</v>
      </c>
      <c r="B351" t="s">
        <v>557</v>
      </c>
      <c r="C351">
        <v>17.55</v>
      </c>
      <c r="D351" t="s">
        <v>2120</v>
      </c>
      <c r="E351" t="s">
        <v>2121</v>
      </c>
    </row>
    <row r="352" spans="1:8">
      <c r="A352">
        <v>3338</v>
      </c>
      <c r="B352" t="s">
        <v>1122</v>
      </c>
      <c r="C352">
        <v>32.049999999999997</v>
      </c>
      <c r="D352" t="s">
        <v>1359</v>
      </c>
      <c r="E352" t="s">
        <v>1413</v>
      </c>
    </row>
    <row r="353" spans="1:8">
      <c r="A353">
        <v>3356</v>
      </c>
      <c r="B353" t="s">
        <v>585</v>
      </c>
      <c r="C353">
        <v>43.5</v>
      </c>
      <c r="D353" t="s">
        <v>1537</v>
      </c>
      <c r="E353" t="s">
        <v>2122</v>
      </c>
    </row>
    <row r="354" spans="1:8">
      <c r="A354">
        <v>3376</v>
      </c>
      <c r="B354" t="s">
        <v>612</v>
      </c>
      <c r="C354">
        <v>86.1</v>
      </c>
      <c r="D354" t="s">
        <v>2123</v>
      </c>
      <c r="E354" t="s">
        <v>2124</v>
      </c>
    </row>
    <row r="355" spans="1:8">
      <c r="A355">
        <v>3406</v>
      </c>
      <c r="B355" t="s">
        <v>2125</v>
      </c>
      <c r="C355">
        <v>204.5</v>
      </c>
      <c r="D355" t="s">
        <v>2126</v>
      </c>
    </row>
    <row r="356" spans="1:8">
      <c r="A356">
        <v>3419</v>
      </c>
      <c r="B356" t="s">
        <v>2127</v>
      </c>
      <c r="C356">
        <v>18.3</v>
      </c>
      <c r="E356" t="s">
        <v>1470</v>
      </c>
    </row>
    <row r="357" spans="1:8">
      <c r="A357">
        <v>3450</v>
      </c>
      <c r="B357" t="s">
        <v>329</v>
      </c>
      <c r="C357">
        <v>152.5</v>
      </c>
      <c r="D357" t="s">
        <v>2128</v>
      </c>
      <c r="E357" t="s">
        <v>2129</v>
      </c>
      <c r="F357" t="s">
        <v>2130</v>
      </c>
      <c r="G357" t="s">
        <v>2131</v>
      </c>
      <c r="H357" t="s">
        <v>2132</v>
      </c>
    </row>
    <row r="358" spans="1:8">
      <c r="A358">
        <v>3454</v>
      </c>
      <c r="B358" t="s">
        <v>330</v>
      </c>
      <c r="C358">
        <v>87.1</v>
      </c>
      <c r="D358" t="s">
        <v>1359</v>
      </c>
      <c r="E358" t="s">
        <v>1377</v>
      </c>
      <c r="F358" t="s">
        <v>1377</v>
      </c>
    </row>
    <row r="359" spans="1:8">
      <c r="A359">
        <v>3494</v>
      </c>
      <c r="B359" t="s">
        <v>2133</v>
      </c>
      <c r="C359">
        <v>12.25</v>
      </c>
      <c r="D359" t="s">
        <v>2134</v>
      </c>
      <c r="E359" t="s">
        <v>1441</v>
      </c>
      <c r="F359" t="s">
        <v>2135</v>
      </c>
      <c r="G359" t="s">
        <v>2135</v>
      </c>
      <c r="H359" t="s">
        <v>2135</v>
      </c>
    </row>
    <row r="360" spans="1:8">
      <c r="A360">
        <v>3514</v>
      </c>
      <c r="B360" t="s">
        <v>2136</v>
      </c>
      <c r="C360">
        <v>18.850000000000001</v>
      </c>
      <c r="D360" t="s">
        <v>2137</v>
      </c>
      <c r="E360" t="s">
        <v>2138</v>
      </c>
      <c r="F360" t="s">
        <v>2139</v>
      </c>
      <c r="G360" t="s">
        <v>2095</v>
      </c>
      <c r="H360" t="s">
        <v>2140</v>
      </c>
    </row>
    <row r="361" spans="1:8">
      <c r="A361">
        <v>3518</v>
      </c>
      <c r="B361" t="s">
        <v>332</v>
      </c>
      <c r="C361">
        <v>24</v>
      </c>
      <c r="D361" t="s">
        <v>1833</v>
      </c>
      <c r="E361" t="s">
        <v>2141</v>
      </c>
      <c r="F361" t="s">
        <v>1994</v>
      </c>
      <c r="G361" t="s">
        <v>1976</v>
      </c>
      <c r="H361" t="s">
        <v>2142</v>
      </c>
    </row>
    <row r="362" spans="1:8">
      <c r="A362">
        <v>3519</v>
      </c>
      <c r="B362" t="s">
        <v>2143</v>
      </c>
      <c r="C362">
        <v>17.95</v>
      </c>
      <c r="D362" t="s">
        <v>2144</v>
      </c>
      <c r="E362" t="s">
        <v>2145</v>
      </c>
      <c r="F362" t="s">
        <v>1413</v>
      </c>
      <c r="G362" t="s">
        <v>1413</v>
      </c>
      <c r="H362" t="s">
        <v>1377</v>
      </c>
    </row>
    <row r="363" spans="1:8">
      <c r="A363">
        <v>3535</v>
      </c>
      <c r="B363" t="s">
        <v>2146</v>
      </c>
      <c r="C363">
        <v>19.3</v>
      </c>
      <c r="D363" t="s">
        <v>1391</v>
      </c>
      <c r="E363" t="s">
        <v>1729</v>
      </c>
    </row>
    <row r="364" spans="1:8">
      <c r="A364">
        <v>3545</v>
      </c>
      <c r="B364" t="s">
        <v>801</v>
      </c>
      <c r="C364">
        <v>41.75</v>
      </c>
      <c r="D364" t="s">
        <v>1359</v>
      </c>
      <c r="E364" t="s">
        <v>1377</v>
      </c>
      <c r="F364" t="s">
        <v>1377</v>
      </c>
    </row>
    <row r="365" spans="1:8">
      <c r="A365">
        <v>3557</v>
      </c>
      <c r="B365" t="s">
        <v>2147</v>
      </c>
      <c r="C365">
        <v>5.95</v>
      </c>
      <c r="D365" t="s">
        <v>2148</v>
      </c>
      <c r="E365" t="s">
        <v>1377</v>
      </c>
      <c r="F365" t="s">
        <v>1377</v>
      </c>
      <c r="G365" t="s">
        <v>1377</v>
      </c>
      <c r="H365" t="s">
        <v>1377</v>
      </c>
    </row>
    <row r="366" spans="1:8">
      <c r="A366">
        <v>3559</v>
      </c>
      <c r="B366" t="s">
        <v>476</v>
      </c>
      <c r="C366">
        <v>23.6</v>
      </c>
      <c r="D366" t="s">
        <v>1751</v>
      </c>
      <c r="E366" t="s">
        <v>1359</v>
      </c>
      <c r="F366" t="s">
        <v>1359</v>
      </c>
      <c r="G366" t="s">
        <v>1413</v>
      </c>
      <c r="H366" t="s">
        <v>2149</v>
      </c>
    </row>
    <row r="367" spans="1:8">
      <c r="A367">
        <v>3561</v>
      </c>
      <c r="B367" t="s">
        <v>2150</v>
      </c>
      <c r="C367">
        <v>14.85</v>
      </c>
      <c r="D367" t="s">
        <v>2151</v>
      </c>
      <c r="E367" t="s">
        <v>2152</v>
      </c>
      <c r="F367" t="s">
        <v>2153</v>
      </c>
      <c r="G367" t="s">
        <v>2154</v>
      </c>
      <c r="H367" t="s">
        <v>2155</v>
      </c>
    </row>
    <row r="368" spans="1:8">
      <c r="A368">
        <v>3576</v>
      </c>
      <c r="B368" t="s">
        <v>2156</v>
      </c>
      <c r="C368">
        <v>15.55</v>
      </c>
      <c r="D368" t="s">
        <v>1377</v>
      </c>
      <c r="E368" t="s">
        <v>1377</v>
      </c>
      <c r="F368" t="s">
        <v>1377</v>
      </c>
      <c r="G368" t="s">
        <v>1377</v>
      </c>
      <c r="H368" t="s">
        <v>2157</v>
      </c>
    </row>
    <row r="369" spans="1:8">
      <c r="A369">
        <v>3588</v>
      </c>
      <c r="B369" t="s">
        <v>763</v>
      </c>
      <c r="C369">
        <v>35.65</v>
      </c>
      <c r="D369" t="s">
        <v>2158</v>
      </c>
      <c r="E369" t="s">
        <v>2158</v>
      </c>
      <c r="F369" t="s">
        <v>1413</v>
      </c>
      <c r="G369" t="s">
        <v>1413</v>
      </c>
      <c r="H369" t="s">
        <v>1413</v>
      </c>
    </row>
    <row r="370" spans="1:8">
      <c r="A370">
        <v>3591</v>
      </c>
      <c r="B370" t="s">
        <v>966</v>
      </c>
      <c r="C370">
        <v>19.100000000000001</v>
      </c>
      <c r="D370" t="s">
        <v>2159</v>
      </c>
      <c r="E370" t="s">
        <v>1440</v>
      </c>
      <c r="G370" t="s">
        <v>1377</v>
      </c>
    </row>
    <row r="371" spans="1:8">
      <c r="A371">
        <v>3593</v>
      </c>
      <c r="B371" t="s">
        <v>2160</v>
      </c>
      <c r="C371">
        <v>8.6</v>
      </c>
      <c r="D371" t="s">
        <v>1391</v>
      </c>
      <c r="E371" t="s">
        <v>2161</v>
      </c>
    </row>
    <row r="372" spans="1:8">
      <c r="A372">
        <v>3596</v>
      </c>
      <c r="B372" t="s">
        <v>738</v>
      </c>
      <c r="C372">
        <v>63.3</v>
      </c>
      <c r="E372" t="s">
        <v>1676</v>
      </c>
    </row>
    <row r="373" spans="1:8">
      <c r="A373">
        <v>3605</v>
      </c>
      <c r="B373" t="s">
        <v>334</v>
      </c>
      <c r="C373">
        <v>27.65</v>
      </c>
      <c r="D373" t="s">
        <v>2162</v>
      </c>
      <c r="E373" t="s">
        <v>2162</v>
      </c>
      <c r="F373" t="s">
        <v>2163</v>
      </c>
      <c r="G373" t="s">
        <v>2164</v>
      </c>
      <c r="H373" t="s">
        <v>2165</v>
      </c>
    </row>
    <row r="374" spans="1:8">
      <c r="A374">
        <v>3607</v>
      </c>
      <c r="B374" t="s">
        <v>541</v>
      </c>
      <c r="C374">
        <v>31.75</v>
      </c>
      <c r="D374" t="s">
        <v>1390</v>
      </c>
      <c r="E374" t="s">
        <v>1484</v>
      </c>
      <c r="F374" t="s">
        <v>1484</v>
      </c>
      <c r="G374" t="s">
        <v>2166</v>
      </c>
      <c r="H374" t="s">
        <v>2166</v>
      </c>
    </row>
    <row r="375" spans="1:8">
      <c r="A375">
        <v>3622</v>
      </c>
      <c r="B375" t="s">
        <v>2167</v>
      </c>
      <c r="C375">
        <v>13.95</v>
      </c>
      <c r="D375" t="s">
        <v>1377</v>
      </c>
      <c r="E375" t="s">
        <v>1377</v>
      </c>
    </row>
    <row r="376" spans="1:8">
      <c r="A376">
        <v>3645</v>
      </c>
      <c r="B376" t="s">
        <v>1008</v>
      </c>
      <c r="C376">
        <v>42.8</v>
      </c>
      <c r="D376" t="s">
        <v>1377</v>
      </c>
      <c r="E376" t="s">
        <v>1377</v>
      </c>
    </row>
    <row r="377" spans="1:8">
      <c r="A377">
        <v>3682</v>
      </c>
      <c r="B377" t="s">
        <v>2168</v>
      </c>
      <c r="C377">
        <v>10.3</v>
      </c>
      <c r="D377" t="s">
        <v>1484</v>
      </c>
      <c r="E377" t="s">
        <v>1377</v>
      </c>
      <c r="F377" t="s">
        <v>1377</v>
      </c>
      <c r="G377" t="s">
        <v>2169</v>
      </c>
    </row>
    <row r="378" spans="1:8">
      <c r="A378">
        <v>3686</v>
      </c>
      <c r="B378" t="s">
        <v>2170</v>
      </c>
      <c r="C378">
        <v>7.78</v>
      </c>
      <c r="D378" t="s">
        <v>2171</v>
      </c>
      <c r="E378" t="s">
        <v>2172</v>
      </c>
      <c r="F378" t="s">
        <v>2173</v>
      </c>
      <c r="G378" t="s">
        <v>1455</v>
      </c>
      <c r="H378" t="s">
        <v>1455</v>
      </c>
    </row>
    <row r="379" spans="1:8">
      <c r="A379">
        <v>3702</v>
      </c>
      <c r="B379" t="s">
        <v>327</v>
      </c>
      <c r="C379">
        <v>39</v>
      </c>
      <c r="F379" t="s">
        <v>1377</v>
      </c>
    </row>
    <row r="380" spans="1:8">
      <c r="A380">
        <v>3704</v>
      </c>
      <c r="B380" t="s">
        <v>2174</v>
      </c>
      <c r="C380">
        <v>16.95</v>
      </c>
      <c r="D380" t="s">
        <v>1359</v>
      </c>
      <c r="E380" t="s">
        <v>1377</v>
      </c>
      <c r="F380" t="s">
        <v>1377</v>
      </c>
      <c r="G380" t="s">
        <v>1377</v>
      </c>
      <c r="H380" t="s">
        <v>1377</v>
      </c>
    </row>
    <row r="381" spans="1:8">
      <c r="A381">
        <v>3705</v>
      </c>
      <c r="B381" t="s">
        <v>979</v>
      </c>
      <c r="C381">
        <v>46.6</v>
      </c>
      <c r="D381" t="s">
        <v>2175</v>
      </c>
      <c r="E381" t="s">
        <v>2176</v>
      </c>
      <c r="G381" t="s">
        <v>2177</v>
      </c>
    </row>
    <row r="382" spans="1:8">
      <c r="A382">
        <v>3706</v>
      </c>
      <c r="B382" t="s">
        <v>1138</v>
      </c>
      <c r="C382">
        <v>32.75</v>
      </c>
      <c r="D382" t="s">
        <v>2009</v>
      </c>
      <c r="E382" t="s">
        <v>2010</v>
      </c>
      <c r="F382" t="s">
        <v>2011</v>
      </c>
    </row>
    <row r="383" spans="1:8">
      <c r="A383">
        <v>4104</v>
      </c>
      <c r="B383" t="s">
        <v>336</v>
      </c>
      <c r="C383">
        <v>46.8</v>
      </c>
      <c r="D383" t="s">
        <v>2178</v>
      </c>
      <c r="E383" t="s">
        <v>2178</v>
      </c>
      <c r="F383" t="s">
        <v>2178</v>
      </c>
      <c r="G383" t="s">
        <v>2178</v>
      </c>
      <c r="H383" t="s">
        <v>2178</v>
      </c>
    </row>
    <row r="384" spans="1:8">
      <c r="A384">
        <v>4108</v>
      </c>
      <c r="B384" t="s">
        <v>2179</v>
      </c>
      <c r="C384">
        <v>31.25</v>
      </c>
      <c r="D384" t="s">
        <v>1543</v>
      </c>
      <c r="E384" t="s">
        <v>1543</v>
      </c>
      <c r="F384" t="s">
        <v>1543</v>
      </c>
      <c r="G384" t="s">
        <v>1543</v>
      </c>
      <c r="H384" t="s">
        <v>1543</v>
      </c>
    </row>
    <row r="385" spans="1:8">
      <c r="A385">
        <v>4119</v>
      </c>
      <c r="B385" t="s">
        <v>578</v>
      </c>
      <c r="C385">
        <v>77</v>
      </c>
      <c r="D385" t="s">
        <v>1359</v>
      </c>
      <c r="E385" t="s">
        <v>2180</v>
      </c>
      <c r="F385" t="s">
        <v>2180</v>
      </c>
    </row>
    <row r="386" spans="1:8">
      <c r="A386">
        <v>4133</v>
      </c>
      <c r="B386" t="s">
        <v>764</v>
      </c>
      <c r="C386">
        <v>37.5</v>
      </c>
      <c r="D386" t="s">
        <v>1729</v>
      </c>
      <c r="E386" t="s">
        <v>2181</v>
      </c>
      <c r="F386" t="s">
        <v>1413</v>
      </c>
    </row>
    <row r="387" spans="1:8">
      <c r="A387">
        <v>4142</v>
      </c>
      <c r="B387" t="s">
        <v>2182</v>
      </c>
      <c r="C387">
        <v>24.3</v>
      </c>
      <c r="D387" t="s">
        <v>2183</v>
      </c>
      <c r="F387" t="s">
        <v>2184</v>
      </c>
    </row>
    <row r="388" spans="1:8">
      <c r="A388">
        <v>4190</v>
      </c>
      <c r="B388" t="s">
        <v>1202</v>
      </c>
      <c r="C388">
        <v>88.3</v>
      </c>
      <c r="D388" t="s">
        <v>1558</v>
      </c>
    </row>
    <row r="389" spans="1:8">
      <c r="A389">
        <v>4306</v>
      </c>
      <c r="B389" t="s">
        <v>503</v>
      </c>
      <c r="C389">
        <v>13.3</v>
      </c>
      <c r="D389" t="s">
        <v>1441</v>
      </c>
      <c r="E389" t="s">
        <v>1441</v>
      </c>
      <c r="G389" t="s">
        <v>2185</v>
      </c>
    </row>
    <row r="390" spans="1:8">
      <c r="A390">
        <v>4414</v>
      </c>
      <c r="B390" t="s">
        <v>2186</v>
      </c>
      <c r="C390">
        <v>20.2</v>
      </c>
      <c r="D390" t="s">
        <v>1377</v>
      </c>
      <c r="E390" t="s">
        <v>1377</v>
      </c>
    </row>
    <row r="391" spans="1:8">
      <c r="A391">
        <v>4526</v>
      </c>
      <c r="B391" t="s">
        <v>347</v>
      </c>
      <c r="C391">
        <v>21.95</v>
      </c>
      <c r="F391" t="s">
        <v>2187</v>
      </c>
    </row>
    <row r="392" spans="1:8">
      <c r="A392">
        <v>4557</v>
      </c>
      <c r="B392" t="s">
        <v>1201</v>
      </c>
      <c r="C392">
        <v>80</v>
      </c>
      <c r="D392" t="s">
        <v>2188</v>
      </c>
    </row>
    <row r="393" spans="1:8">
      <c r="A393">
        <v>4906</v>
      </c>
      <c r="B393" t="s">
        <v>489</v>
      </c>
      <c r="C393">
        <v>27.3</v>
      </c>
      <c r="D393" t="s">
        <v>1377</v>
      </c>
      <c r="E393" t="s">
        <v>1377</v>
      </c>
      <c r="F393" t="s">
        <v>1377</v>
      </c>
      <c r="G393" t="s">
        <v>1377</v>
      </c>
      <c r="H393" t="s">
        <v>1377</v>
      </c>
    </row>
    <row r="394" spans="1:8">
      <c r="A394">
        <v>4916</v>
      </c>
      <c r="B394" t="s">
        <v>1111</v>
      </c>
      <c r="C394">
        <v>36</v>
      </c>
      <c r="D394" t="s">
        <v>2189</v>
      </c>
    </row>
    <row r="395" spans="1:8">
      <c r="A395">
        <v>4927</v>
      </c>
      <c r="B395" t="s">
        <v>1022</v>
      </c>
      <c r="C395">
        <v>34.049999999999997</v>
      </c>
      <c r="D395" t="s">
        <v>1476</v>
      </c>
      <c r="E395" t="s">
        <v>1377</v>
      </c>
      <c r="F395" t="s">
        <v>1377</v>
      </c>
    </row>
    <row r="396" spans="1:8">
      <c r="A396">
        <v>4930</v>
      </c>
      <c r="B396" t="s">
        <v>2190</v>
      </c>
      <c r="C396">
        <v>14.85</v>
      </c>
      <c r="G396" t="s">
        <v>1658</v>
      </c>
      <c r="H396" t="s">
        <v>1658</v>
      </c>
    </row>
    <row r="397" spans="1:8">
      <c r="A397">
        <v>4934</v>
      </c>
      <c r="B397" t="s">
        <v>1003</v>
      </c>
      <c r="C397">
        <v>14.35</v>
      </c>
      <c r="D397" t="s">
        <v>1359</v>
      </c>
      <c r="E397" t="s">
        <v>1377</v>
      </c>
    </row>
    <row r="398" spans="1:8">
      <c r="A398">
        <v>4999</v>
      </c>
      <c r="B398" t="s">
        <v>1100</v>
      </c>
      <c r="C398">
        <v>53.3</v>
      </c>
      <c r="D398" t="s">
        <v>1391</v>
      </c>
      <c r="E398" t="s">
        <v>1377</v>
      </c>
    </row>
    <row r="399" spans="1:8">
      <c r="A399">
        <v>5203</v>
      </c>
      <c r="B399" t="s">
        <v>769</v>
      </c>
      <c r="C399">
        <v>67.400000000000006</v>
      </c>
      <c r="D399" t="s">
        <v>1377</v>
      </c>
      <c r="E399" t="s">
        <v>1377</v>
      </c>
    </row>
    <row r="400" spans="1:8">
      <c r="A400">
        <v>5434</v>
      </c>
      <c r="B400" t="s">
        <v>552</v>
      </c>
      <c r="C400">
        <v>102</v>
      </c>
      <c r="D400" t="s">
        <v>2191</v>
      </c>
      <c r="E400" t="s">
        <v>1384</v>
      </c>
    </row>
    <row r="401" spans="1:8">
      <c r="A401">
        <v>5471</v>
      </c>
      <c r="B401" t="s">
        <v>626</v>
      </c>
      <c r="C401">
        <v>33.9</v>
      </c>
      <c r="D401" t="s">
        <v>1359</v>
      </c>
      <c r="E401" t="s">
        <v>1377</v>
      </c>
    </row>
    <row r="402" spans="1:8">
      <c r="A402">
        <v>5484</v>
      </c>
      <c r="B402" t="s">
        <v>2192</v>
      </c>
      <c r="C402">
        <v>6.13</v>
      </c>
      <c r="D402" t="s">
        <v>2193</v>
      </c>
      <c r="E402" t="s">
        <v>2089</v>
      </c>
      <c r="H402" t="s">
        <v>2194</v>
      </c>
    </row>
    <row r="403" spans="1:8">
      <c r="A403">
        <v>5515</v>
      </c>
      <c r="B403" t="s">
        <v>377</v>
      </c>
      <c r="C403">
        <v>9</v>
      </c>
      <c r="D403" t="s">
        <v>2195</v>
      </c>
      <c r="E403" t="s">
        <v>1377</v>
      </c>
      <c r="H403" t="s">
        <v>1377</v>
      </c>
    </row>
    <row r="404" spans="1:8">
      <c r="A404">
        <v>5521</v>
      </c>
      <c r="B404" t="s">
        <v>2196</v>
      </c>
      <c r="C404">
        <v>11.8</v>
      </c>
      <c r="D404" t="s">
        <v>1359</v>
      </c>
      <c r="E404" t="s">
        <v>1377</v>
      </c>
      <c r="H404" t="s">
        <v>1377</v>
      </c>
    </row>
    <row r="405" spans="1:8">
      <c r="A405">
        <v>5608</v>
      </c>
      <c r="B405" t="s">
        <v>2197</v>
      </c>
      <c r="C405">
        <v>11.2</v>
      </c>
      <c r="D405" t="s">
        <v>2198</v>
      </c>
      <c r="E405" t="s">
        <v>2199</v>
      </c>
    </row>
    <row r="406" spans="1:8">
      <c r="A406">
        <v>5706</v>
      </c>
      <c r="B406" t="s">
        <v>826</v>
      </c>
      <c r="C406">
        <v>35.799999999999997</v>
      </c>
      <c r="E406" t="s">
        <v>1377</v>
      </c>
    </row>
    <row r="407" spans="1:8">
      <c r="A407">
        <v>5880</v>
      </c>
      <c r="B407" t="s">
        <v>1031</v>
      </c>
      <c r="C407">
        <v>14.65</v>
      </c>
      <c r="F407" t="s">
        <v>1627</v>
      </c>
      <c r="G407" t="s">
        <v>2200</v>
      </c>
      <c r="H407" t="s">
        <v>2201</v>
      </c>
    </row>
    <row r="408" spans="1:8">
      <c r="A408">
        <v>6005</v>
      </c>
      <c r="B408" t="s">
        <v>383</v>
      </c>
      <c r="C408">
        <v>10.1</v>
      </c>
      <c r="D408" t="s">
        <v>2202</v>
      </c>
      <c r="E408" t="s">
        <v>2203</v>
      </c>
      <c r="F408" t="s">
        <v>2204</v>
      </c>
      <c r="G408" t="s">
        <v>2205</v>
      </c>
      <c r="H408" t="s">
        <v>1733</v>
      </c>
    </row>
    <row r="409" spans="1:8">
      <c r="A409">
        <v>6108</v>
      </c>
      <c r="B409" t="s">
        <v>2206</v>
      </c>
      <c r="C409">
        <v>30.05</v>
      </c>
      <c r="D409" t="s">
        <v>1377</v>
      </c>
      <c r="E409" t="s">
        <v>1377</v>
      </c>
      <c r="F409" t="s">
        <v>1377</v>
      </c>
      <c r="G409" t="s">
        <v>1377</v>
      </c>
      <c r="H409" t="s">
        <v>1377</v>
      </c>
    </row>
    <row r="410" spans="1:8">
      <c r="A410">
        <v>6112</v>
      </c>
      <c r="B410" t="s">
        <v>390</v>
      </c>
      <c r="C410">
        <v>28.6</v>
      </c>
      <c r="D410" t="s">
        <v>2207</v>
      </c>
      <c r="E410" t="s">
        <v>2208</v>
      </c>
      <c r="F410" t="s">
        <v>2209</v>
      </c>
      <c r="G410" t="s">
        <v>2210</v>
      </c>
      <c r="H410" t="s">
        <v>2211</v>
      </c>
    </row>
    <row r="411" spans="1:8">
      <c r="A411">
        <v>6116</v>
      </c>
      <c r="B411" t="s">
        <v>2212</v>
      </c>
      <c r="C411">
        <v>7.75</v>
      </c>
      <c r="D411" t="s">
        <v>1391</v>
      </c>
      <c r="E411" t="s">
        <v>2073</v>
      </c>
      <c r="F411" t="s">
        <v>2213</v>
      </c>
      <c r="G411" t="s">
        <v>2214</v>
      </c>
      <c r="H411" t="s">
        <v>1480</v>
      </c>
    </row>
    <row r="412" spans="1:8">
      <c r="A412">
        <v>6120</v>
      </c>
      <c r="B412" t="s">
        <v>391</v>
      </c>
      <c r="C412">
        <v>13.75</v>
      </c>
      <c r="F412" t="s">
        <v>2215</v>
      </c>
      <c r="G412" t="s">
        <v>1457</v>
      </c>
      <c r="H412" t="s">
        <v>2216</v>
      </c>
    </row>
    <row r="413" spans="1:8">
      <c r="A413">
        <v>6131</v>
      </c>
      <c r="B413" t="s">
        <v>2217</v>
      </c>
      <c r="C413">
        <v>13.1</v>
      </c>
      <c r="D413" t="s">
        <v>1627</v>
      </c>
      <c r="E413" t="s">
        <v>2218</v>
      </c>
    </row>
    <row r="414" spans="1:8">
      <c r="A414">
        <v>6133</v>
      </c>
      <c r="B414" t="s">
        <v>392</v>
      </c>
      <c r="C414">
        <v>9.5</v>
      </c>
      <c r="D414" t="s">
        <v>2219</v>
      </c>
      <c r="E414" t="s">
        <v>2220</v>
      </c>
      <c r="F414" t="s">
        <v>1377</v>
      </c>
      <c r="G414" t="s">
        <v>1377</v>
      </c>
    </row>
    <row r="415" spans="1:8">
      <c r="A415">
        <v>6136</v>
      </c>
      <c r="B415" t="s">
        <v>501</v>
      </c>
      <c r="C415">
        <v>24.85</v>
      </c>
      <c r="D415" t="s">
        <v>1292</v>
      </c>
      <c r="E415" t="s">
        <v>1377</v>
      </c>
      <c r="G415" t="s">
        <v>2221</v>
      </c>
      <c r="H415" t="s">
        <v>1413</v>
      </c>
    </row>
    <row r="416" spans="1:8">
      <c r="A416">
        <v>6142</v>
      </c>
      <c r="B416" t="s">
        <v>2222</v>
      </c>
      <c r="C416">
        <v>6.72</v>
      </c>
      <c r="D416" t="s">
        <v>2223</v>
      </c>
      <c r="E416" t="s">
        <v>2148</v>
      </c>
      <c r="F416" t="s">
        <v>1693</v>
      </c>
      <c r="G416" t="s">
        <v>2224</v>
      </c>
      <c r="H416" t="s">
        <v>2205</v>
      </c>
    </row>
    <row r="417" spans="1:8">
      <c r="A417">
        <v>6152</v>
      </c>
      <c r="B417" t="s">
        <v>2225</v>
      </c>
      <c r="C417">
        <v>10.15</v>
      </c>
      <c r="E417" t="s">
        <v>2226</v>
      </c>
      <c r="H417" t="s">
        <v>2227</v>
      </c>
    </row>
    <row r="418" spans="1:8">
      <c r="A418">
        <v>6153</v>
      </c>
      <c r="B418" t="s">
        <v>740</v>
      </c>
      <c r="C418">
        <v>20</v>
      </c>
      <c r="D418" t="s">
        <v>2228</v>
      </c>
      <c r="E418" t="s">
        <v>2229</v>
      </c>
    </row>
    <row r="419" spans="1:8">
      <c r="A419">
        <v>6164</v>
      </c>
      <c r="B419" t="s">
        <v>399</v>
      </c>
      <c r="C419">
        <v>15.1</v>
      </c>
      <c r="D419" t="s">
        <v>1729</v>
      </c>
      <c r="E419" t="s">
        <v>1413</v>
      </c>
      <c r="F419" t="s">
        <v>1377</v>
      </c>
      <c r="G419" t="s">
        <v>1413</v>
      </c>
      <c r="H419" t="s">
        <v>1413</v>
      </c>
    </row>
    <row r="420" spans="1:8">
      <c r="A420">
        <v>6168</v>
      </c>
      <c r="B420" t="s">
        <v>2230</v>
      </c>
      <c r="C420">
        <v>11.1</v>
      </c>
      <c r="E420" t="s">
        <v>2231</v>
      </c>
    </row>
    <row r="421" spans="1:8">
      <c r="A421">
        <v>6176</v>
      </c>
      <c r="B421" t="s">
        <v>401</v>
      </c>
      <c r="C421">
        <v>63.5</v>
      </c>
      <c r="E421" t="s">
        <v>2232</v>
      </c>
      <c r="F421" t="s">
        <v>2233</v>
      </c>
      <c r="G421" t="s">
        <v>2234</v>
      </c>
      <c r="H421" t="s">
        <v>2235</v>
      </c>
    </row>
    <row r="422" spans="1:8">
      <c r="A422">
        <v>6189</v>
      </c>
      <c r="B422" t="s">
        <v>498</v>
      </c>
      <c r="C422">
        <v>32.4</v>
      </c>
      <c r="D422" t="s">
        <v>1377</v>
      </c>
      <c r="E422" t="s">
        <v>1377</v>
      </c>
    </row>
    <row r="423" spans="1:8">
      <c r="A423">
        <v>6191</v>
      </c>
      <c r="B423" t="s">
        <v>2236</v>
      </c>
      <c r="C423">
        <v>12.9</v>
      </c>
      <c r="D423" t="s">
        <v>2237</v>
      </c>
      <c r="E423" t="s">
        <v>2238</v>
      </c>
    </row>
    <row r="424" spans="1:8">
      <c r="A424">
        <v>6197</v>
      </c>
      <c r="B424" t="s">
        <v>488</v>
      </c>
      <c r="C424">
        <v>30.8</v>
      </c>
      <c r="D424" t="s">
        <v>1377</v>
      </c>
      <c r="E424" t="s">
        <v>1377</v>
      </c>
      <c r="F424" t="s">
        <v>1377</v>
      </c>
      <c r="G424" t="s">
        <v>1377</v>
      </c>
      <c r="H424" t="s">
        <v>1377</v>
      </c>
    </row>
    <row r="425" spans="1:8">
      <c r="A425">
        <v>6209</v>
      </c>
      <c r="B425" t="s">
        <v>2239</v>
      </c>
      <c r="C425">
        <v>23.4</v>
      </c>
      <c r="D425" t="s">
        <v>2240</v>
      </c>
      <c r="E425" t="s">
        <v>2241</v>
      </c>
      <c r="F425" t="s">
        <v>2242</v>
      </c>
      <c r="G425" t="s">
        <v>2243</v>
      </c>
      <c r="H425" t="s">
        <v>1762</v>
      </c>
    </row>
    <row r="426" spans="1:8">
      <c r="A426">
        <v>6213</v>
      </c>
      <c r="B426" t="s">
        <v>413</v>
      </c>
      <c r="C426">
        <v>41.85</v>
      </c>
      <c r="D426" t="s">
        <v>2097</v>
      </c>
      <c r="E426" t="s">
        <v>2244</v>
      </c>
      <c r="F426" t="s">
        <v>1377</v>
      </c>
      <c r="G426" t="s">
        <v>1377</v>
      </c>
      <c r="H426" t="s">
        <v>1377</v>
      </c>
    </row>
    <row r="427" spans="1:8">
      <c r="A427">
        <v>6214</v>
      </c>
      <c r="B427" t="s">
        <v>414</v>
      </c>
      <c r="C427">
        <v>62</v>
      </c>
      <c r="D427" t="s">
        <v>2245</v>
      </c>
      <c r="G427" t="s">
        <v>2246</v>
      </c>
      <c r="H427" t="s">
        <v>2247</v>
      </c>
    </row>
    <row r="428" spans="1:8">
      <c r="A428">
        <v>6215</v>
      </c>
      <c r="B428" t="s">
        <v>924</v>
      </c>
      <c r="C428">
        <v>12.8</v>
      </c>
      <c r="D428" t="s">
        <v>1359</v>
      </c>
      <c r="E428" t="s">
        <v>1377</v>
      </c>
      <c r="F428" t="s">
        <v>1377</v>
      </c>
    </row>
    <row r="429" spans="1:8">
      <c r="A429">
        <v>6216</v>
      </c>
      <c r="B429" t="s">
        <v>722</v>
      </c>
      <c r="C429">
        <v>32.6</v>
      </c>
      <c r="D429" t="s">
        <v>1359</v>
      </c>
      <c r="E429" t="s">
        <v>1377</v>
      </c>
    </row>
    <row r="430" spans="1:8">
      <c r="A430">
        <v>6224</v>
      </c>
      <c r="B430" t="s">
        <v>415</v>
      </c>
      <c r="C430">
        <v>59.8</v>
      </c>
      <c r="D430" t="s">
        <v>2060</v>
      </c>
      <c r="F430" t="s">
        <v>2248</v>
      </c>
    </row>
    <row r="431" spans="1:8">
      <c r="A431">
        <v>6225</v>
      </c>
      <c r="B431" t="s">
        <v>2249</v>
      </c>
      <c r="C431">
        <v>3.44</v>
      </c>
      <c r="F431" t="s">
        <v>1377</v>
      </c>
      <c r="G431" t="s">
        <v>2122</v>
      </c>
      <c r="H431" t="s">
        <v>2122</v>
      </c>
    </row>
    <row r="432" spans="1:8">
      <c r="A432">
        <v>6226</v>
      </c>
      <c r="B432" t="s">
        <v>2250</v>
      </c>
      <c r="C432">
        <v>8.61</v>
      </c>
      <c r="D432" t="s">
        <v>2251</v>
      </c>
      <c r="E432" t="s">
        <v>2252</v>
      </c>
    </row>
    <row r="433" spans="1:8">
      <c r="A433">
        <v>6230</v>
      </c>
      <c r="B433" t="s">
        <v>834</v>
      </c>
      <c r="C433">
        <v>144.5</v>
      </c>
      <c r="E433" t="s">
        <v>2253</v>
      </c>
    </row>
    <row r="434" spans="1:8">
      <c r="A434">
        <v>6235</v>
      </c>
      <c r="B434" t="s">
        <v>2254</v>
      </c>
      <c r="C434">
        <v>21.1</v>
      </c>
      <c r="D434" t="s">
        <v>2009</v>
      </c>
      <c r="E434" t="s">
        <v>2010</v>
      </c>
      <c r="F434" t="s">
        <v>2011</v>
      </c>
      <c r="G434" t="s">
        <v>2255</v>
      </c>
      <c r="H434" t="s">
        <v>2013</v>
      </c>
    </row>
    <row r="435" spans="1:8">
      <c r="A435">
        <v>6239</v>
      </c>
      <c r="B435" t="s">
        <v>767</v>
      </c>
      <c r="C435">
        <v>89.2</v>
      </c>
      <c r="D435" t="s">
        <v>1377</v>
      </c>
      <c r="E435" t="s">
        <v>1377</v>
      </c>
      <c r="F435" t="s">
        <v>1377</v>
      </c>
      <c r="G435" t="s">
        <v>1377</v>
      </c>
      <c r="H435" t="s">
        <v>1377</v>
      </c>
    </row>
    <row r="436" spans="1:8">
      <c r="A436">
        <v>6243</v>
      </c>
      <c r="B436" t="s">
        <v>2256</v>
      </c>
      <c r="C436">
        <v>15.55</v>
      </c>
      <c r="D436" t="s">
        <v>1359</v>
      </c>
      <c r="E436" t="s">
        <v>1377</v>
      </c>
      <c r="F436" t="s">
        <v>1377</v>
      </c>
      <c r="G436" t="s">
        <v>1377</v>
      </c>
      <c r="H436" t="s">
        <v>1377</v>
      </c>
    </row>
    <row r="437" spans="1:8">
      <c r="A437">
        <v>6251</v>
      </c>
      <c r="B437" t="s">
        <v>2257</v>
      </c>
      <c r="C437">
        <v>9.3000000000000007</v>
      </c>
      <c r="D437" t="s">
        <v>1486</v>
      </c>
      <c r="E437" t="s">
        <v>1377</v>
      </c>
    </row>
    <row r="438" spans="1:8">
      <c r="A438">
        <v>6257</v>
      </c>
      <c r="B438" t="s">
        <v>421</v>
      </c>
      <c r="C438">
        <v>27.45</v>
      </c>
      <c r="D438" t="s">
        <v>1359</v>
      </c>
      <c r="E438" t="s">
        <v>1413</v>
      </c>
      <c r="F438" t="s">
        <v>1413</v>
      </c>
      <c r="G438" t="s">
        <v>1413</v>
      </c>
      <c r="H438" t="s">
        <v>1413</v>
      </c>
    </row>
    <row r="439" spans="1:8">
      <c r="A439">
        <v>6269</v>
      </c>
      <c r="B439" t="s">
        <v>838</v>
      </c>
      <c r="C439">
        <v>94.5</v>
      </c>
      <c r="D439" t="s">
        <v>2258</v>
      </c>
    </row>
    <row r="440" spans="1:8">
      <c r="A440">
        <v>6282</v>
      </c>
      <c r="B440" t="s">
        <v>842</v>
      </c>
      <c r="C440">
        <v>24.45</v>
      </c>
      <c r="D440" t="s">
        <v>2259</v>
      </c>
      <c r="E440" t="s">
        <v>1489</v>
      </c>
    </row>
    <row r="441" spans="1:8">
      <c r="A441">
        <v>6283</v>
      </c>
      <c r="B441" t="s">
        <v>2260</v>
      </c>
      <c r="C441">
        <v>46.15</v>
      </c>
      <c r="D441" t="s">
        <v>1359</v>
      </c>
      <c r="E441" t="s">
        <v>1377</v>
      </c>
    </row>
    <row r="442" spans="1:8">
      <c r="A442">
        <v>6289</v>
      </c>
      <c r="B442" t="s">
        <v>2261</v>
      </c>
      <c r="C442">
        <v>2.4700000000000002</v>
      </c>
      <c r="D442" t="s">
        <v>1359</v>
      </c>
      <c r="E442" t="s">
        <v>1377</v>
      </c>
      <c r="F442" t="s">
        <v>1377</v>
      </c>
      <c r="G442" t="s">
        <v>1377</v>
      </c>
      <c r="H442" t="s">
        <v>1377</v>
      </c>
    </row>
    <row r="443" spans="1:8">
      <c r="A443">
        <v>6431</v>
      </c>
      <c r="B443" t="s">
        <v>2262</v>
      </c>
      <c r="C443">
        <v>8.4</v>
      </c>
      <c r="E443" t="s">
        <v>2263</v>
      </c>
    </row>
    <row r="444" spans="1:8">
      <c r="A444">
        <v>6443</v>
      </c>
      <c r="B444" t="s">
        <v>2264</v>
      </c>
      <c r="C444">
        <v>11.4</v>
      </c>
      <c r="D444" t="s">
        <v>1377</v>
      </c>
    </row>
    <row r="445" spans="1:8">
      <c r="A445">
        <v>8011</v>
      </c>
      <c r="B445" t="s">
        <v>2265</v>
      </c>
      <c r="C445">
        <v>22.2</v>
      </c>
      <c r="D445" t="s">
        <v>1715</v>
      </c>
      <c r="E445" t="s">
        <v>1377</v>
      </c>
    </row>
    <row r="446" spans="1:8">
      <c r="A446">
        <v>8016</v>
      </c>
      <c r="B446" t="s">
        <v>845</v>
      </c>
      <c r="C446">
        <v>99.3</v>
      </c>
      <c r="D446" t="s">
        <v>1377</v>
      </c>
      <c r="E446" t="s">
        <v>1377</v>
      </c>
    </row>
    <row r="447" spans="1:8">
      <c r="A447">
        <v>8021</v>
      </c>
      <c r="B447" t="s">
        <v>846</v>
      </c>
      <c r="C447">
        <v>21.75</v>
      </c>
      <c r="D447" t="s">
        <v>2266</v>
      </c>
      <c r="E447" t="s">
        <v>1377</v>
      </c>
    </row>
    <row r="448" spans="1:8">
      <c r="A448">
        <v>8033</v>
      </c>
      <c r="B448" t="s">
        <v>2267</v>
      </c>
      <c r="C448">
        <v>8.43</v>
      </c>
      <c r="D448" t="s">
        <v>1391</v>
      </c>
      <c r="E448" t="s">
        <v>2268</v>
      </c>
      <c r="F448" t="s">
        <v>2269</v>
      </c>
      <c r="G448" t="s">
        <v>2269</v>
      </c>
    </row>
    <row r="449" spans="1:8">
      <c r="A449">
        <v>8039</v>
      </c>
      <c r="B449" t="s">
        <v>847</v>
      </c>
      <c r="C449">
        <v>38.75</v>
      </c>
      <c r="D449" t="s">
        <v>1359</v>
      </c>
      <c r="E449" t="s">
        <v>1377</v>
      </c>
    </row>
    <row r="450" spans="1:8">
      <c r="A450">
        <v>8103</v>
      </c>
      <c r="B450" t="s">
        <v>439</v>
      </c>
      <c r="C450">
        <v>31.4</v>
      </c>
      <c r="D450" t="s">
        <v>2270</v>
      </c>
      <c r="E450" t="s">
        <v>2271</v>
      </c>
      <c r="F450" t="s">
        <v>1377</v>
      </c>
      <c r="G450" t="s">
        <v>1377</v>
      </c>
      <c r="H450" t="s">
        <v>1377</v>
      </c>
    </row>
    <row r="451" spans="1:8">
      <c r="A451">
        <v>8105</v>
      </c>
      <c r="B451" t="s">
        <v>938</v>
      </c>
      <c r="C451">
        <v>18.350000000000001</v>
      </c>
      <c r="F451" t="s">
        <v>1844</v>
      </c>
    </row>
    <row r="452" spans="1:8">
      <c r="A452">
        <v>8112</v>
      </c>
      <c r="B452" t="s">
        <v>440</v>
      </c>
      <c r="C452">
        <v>25.85</v>
      </c>
      <c r="D452" t="s">
        <v>2272</v>
      </c>
      <c r="E452" t="s">
        <v>1610</v>
      </c>
      <c r="F452" t="s">
        <v>2273</v>
      </c>
      <c r="G452" t="s">
        <v>2274</v>
      </c>
      <c r="H452" t="s">
        <v>2275</v>
      </c>
    </row>
    <row r="453" spans="1:8">
      <c r="A453">
        <v>8163</v>
      </c>
      <c r="B453" t="s">
        <v>478</v>
      </c>
      <c r="C453">
        <v>21.2</v>
      </c>
      <c r="D453" t="s">
        <v>2276</v>
      </c>
      <c r="E453" t="s">
        <v>2277</v>
      </c>
      <c r="F453" t="s">
        <v>2278</v>
      </c>
      <c r="G453" t="s">
        <v>2279</v>
      </c>
      <c r="H453" t="s">
        <v>2280</v>
      </c>
    </row>
    <row r="454" spans="1:8">
      <c r="A454">
        <v>8213</v>
      </c>
      <c r="B454" t="s">
        <v>715</v>
      </c>
      <c r="C454">
        <v>31.65</v>
      </c>
      <c r="D454" t="s">
        <v>1440</v>
      </c>
      <c r="E454" t="s">
        <v>1377</v>
      </c>
      <c r="F454" t="s">
        <v>1484</v>
      </c>
      <c r="G454" t="s">
        <v>2281</v>
      </c>
      <c r="H454" t="s">
        <v>1537</v>
      </c>
    </row>
    <row r="455" spans="1:8">
      <c r="A455">
        <v>8215</v>
      </c>
      <c r="B455" t="s">
        <v>967</v>
      </c>
      <c r="C455">
        <v>14.75</v>
      </c>
      <c r="D455" t="s">
        <v>2282</v>
      </c>
    </row>
    <row r="456" spans="1:8">
      <c r="A456">
        <v>8222</v>
      </c>
      <c r="B456" t="s">
        <v>1180</v>
      </c>
      <c r="C456">
        <v>25.2</v>
      </c>
      <c r="D456" t="s">
        <v>1359</v>
      </c>
    </row>
    <row r="457" spans="1:8">
      <c r="A457">
        <v>8249</v>
      </c>
      <c r="B457" t="s">
        <v>442</v>
      </c>
      <c r="C457">
        <v>24.15</v>
      </c>
      <c r="D457" t="s">
        <v>1788</v>
      </c>
      <c r="E457" t="s">
        <v>2283</v>
      </c>
      <c r="F457" t="s">
        <v>2284</v>
      </c>
      <c r="G457" t="s">
        <v>2285</v>
      </c>
      <c r="H457" t="s">
        <v>2283</v>
      </c>
    </row>
    <row r="458" spans="1:8">
      <c r="A458">
        <v>8261</v>
      </c>
      <c r="B458" t="s">
        <v>443</v>
      </c>
      <c r="C458">
        <v>24.5</v>
      </c>
      <c r="D458" t="s">
        <v>1359</v>
      </c>
      <c r="E458" t="s">
        <v>1377</v>
      </c>
      <c r="F458" t="s">
        <v>1377</v>
      </c>
      <c r="G458" t="s">
        <v>2286</v>
      </c>
      <c r="H458" t="s">
        <v>2287</v>
      </c>
    </row>
    <row r="459" spans="1:8">
      <c r="A459">
        <v>8271</v>
      </c>
      <c r="B459" t="s">
        <v>976</v>
      </c>
      <c r="C459">
        <v>36.450000000000003</v>
      </c>
      <c r="D459" t="s">
        <v>2288</v>
      </c>
      <c r="E459" t="s">
        <v>2031</v>
      </c>
      <c r="F459" t="s">
        <v>2289</v>
      </c>
      <c r="G459" t="s">
        <v>2031</v>
      </c>
      <c r="H459" t="s">
        <v>2290</v>
      </c>
    </row>
    <row r="460" spans="1:8">
      <c r="A460">
        <v>8341</v>
      </c>
      <c r="B460" t="s">
        <v>1146</v>
      </c>
      <c r="C460">
        <v>127.5</v>
      </c>
      <c r="F460" t="s">
        <v>2291</v>
      </c>
    </row>
    <row r="461" spans="1:8">
      <c r="A461">
        <v>8404</v>
      </c>
      <c r="B461" t="s">
        <v>998</v>
      </c>
      <c r="C461">
        <v>37.049999999999997</v>
      </c>
      <c r="F461" t="s">
        <v>2292</v>
      </c>
      <c r="G461" t="s">
        <v>2292</v>
      </c>
      <c r="H461" t="s">
        <v>2292</v>
      </c>
    </row>
    <row r="462" spans="1:8">
      <c r="A462">
        <v>8443</v>
      </c>
      <c r="B462" t="s">
        <v>1155</v>
      </c>
      <c r="C462">
        <v>17.95</v>
      </c>
      <c r="E462" t="s">
        <v>2293</v>
      </c>
    </row>
    <row r="463" spans="1:8">
      <c r="A463">
        <v>8454</v>
      </c>
      <c r="B463" t="s">
        <v>1143</v>
      </c>
      <c r="C463">
        <v>194</v>
      </c>
      <c r="F463" t="s">
        <v>2294</v>
      </c>
    </row>
    <row r="464" spans="1:8">
      <c r="A464">
        <v>9902</v>
      </c>
      <c r="B464" t="s">
        <v>453</v>
      </c>
      <c r="C464">
        <v>11.1</v>
      </c>
      <c r="D464" t="s">
        <v>2295</v>
      </c>
      <c r="E464" t="s">
        <v>2296</v>
      </c>
      <c r="F464" t="s">
        <v>1345</v>
      </c>
      <c r="G464" t="s">
        <v>1345</v>
      </c>
      <c r="H464" t="s">
        <v>2297</v>
      </c>
    </row>
    <row r="465" spans="1:8">
      <c r="A465">
        <v>9904</v>
      </c>
      <c r="B465" t="s">
        <v>454</v>
      </c>
      <c r="C465">
        <v>41.7</v>
      </c>
      <c r="G465" t="s">
        <v>2298</v>
      </c>
    </row>
    <row r="466" spans="1:8">
      <c r="A466">
        <v>9905</v>
      </c>
      <c r="B466" t="s">
        <v>455</v>
      </c>
      <c r="C466">
        <v>24.65</v>
      </c>
      <c r="D466" t="s">
        <v>1497</v>
      </c>
      <c r="E466" t="s">
        <v>1497</v>
      </c>
      <c r="F466" t="s">
        <v>2299</v>
      </c>
      <c r="G466" t="s">
        <v>2299</v>
      </c>
      <c r="H466" t="s">
        <v>2299</v>
      </c>
    </row>
    <row r="467" spans="1:8">
      <c r="A467">
        <v>9907</v>
      </c>
      <c r="B467" t="s">
        <v>456</v>
      </c>
      <c r="C467">
        <v>15.35</v>
      </c>
      <c r="G467" t="s">
        <v>2300</v>
      </c>
    </row>
    <row r="468" spans="1:8">
      <c r="A468">
        <v>9911</v>
      </c>
      <c r="B468" t="s">
        <v>458</v>
      </c>
      <c r="C468">
        <v>36.200000000000003</v>
      </c>
      <c r="D468" t="s">
        <v>1449</v>
      </c>
      <c r="E468" t="s">
        <v>2301</v>
      </c>
      <c r="F468" t="s">
        <v>2302</v>
      </c>
      <c r="G468" t="s">
        <v>2303</v>
      </c>
      <c r="H468" t="s">
        <v>2304</v>
      </c>
    </row>
    <row r="469" spans="1:8">
      <c r="A469">
        <v>9912</v>
      </c>
      <c r="B469" t="s">
        <v>2305</v>
      </c>
      <c r="C469">
        <v>8.14</v>
      </c>
      <c r="D469" t="s">
        <v>2306</v>
      </c>
      <c r="E469" t="s">
        <v>2307</v>
      </c>
      <c r="F469" t="s">
        <v>1377</v>
      </c>
      <c r="G469" t="s">
        <v>1377</v>
      </c>
    </row>
    <row r="470" spans="1:8">
      <c r="A470">
        <v>9914</v>
      </c>
      <c r="B470" t="s">
        <v>459</v>
      </c>
      <c r="C470">
        <v>157</v>
      </c>
      <c r="D470" t="s">
        <v>1390</v>
      </c>
      <c r="E470" t="s">
        <v>1537</v>
      </c>
      <c r="F470" t="s">
        <v>2308</v>
      </c>
      <c r="G470" t="s">
        <v>2309</v>
      </c>
      <c r="H470" t="s">
        <v>2310</v>
      </c>
    </row>
    <row r="471" spans="1:8">
      <c r="A471">
        <v>9917</v>
      </c>
      <c r="B471" t="s">
        <v>460</v>
      </c>
      <c r="C471">
        <v>90</v>
      </c>
      <c r="F471" t="s">
        <v>2031</v>
      </c>
    </row>
    <row r="472" spans="1:8">
      <c r="A472">
        <v>9918</v>
      </c>
      <c r="B472" t="s">
        <v>461</v>
      </c>
      <c r="C472">
        <v>32.1</v>
      </c>
      <c r="E472" t="s">
        <v>2311</v>
      </c>
      <c r="H472" t="s">
        <v>1966</v>
      </c>
    </row>
    <row r="473" spans="1:8">
      <c r="A473">
        <v>9919</v>
      </c>
      <c r="B473" t="s">
        <v>462</v>
      </c>
      <c r="C473">
        <v>11.3</v>
      </c>
      <c r="D473" t="s">
        <v>2312</v>
      </c>
      <c r="E473" t="s">
        <v>2313</v>
      </c>
      <c r="F473" t="s">
        <v>2313</v>
      </c>
      <c r="G473" t="s">
        <v>2314</v>
      </c>
      <c r="H473" t="s">
        <v>2315</v>
      </c>
    </row>
    <row r="474" spans="1:8">
      <c r="A474">
        <v>9928</v>
      </c>
      <c r="B474" t="s">
        <v>2316</v>
      </c>
      <c r="C474">
        <v>8.58</v>
      </c>
      <c r="E474" t="s">
        <v>2317</v>
      </c>
      <c r="H474" t="s">
        <v>2318</v>
      </c>
    </row>
    <row r="475" spans="1:8">
      <c r="A475">
        <v>9929</v>
      </c>
      <c r="B475" t="s">
        <v>2319</v>
      </c>
      <c r="C475">
        <v>10.5</v>
      </c>
      <c r="F475" t="s">
        <v>2320</v>
      </c>
      <c r="G475" t="s">
        <v>2321</v>
      </c>
      <c r="H475" t="s">
        <v>2322</v>
      </c>
    </row>
    <row r="476" spans="1:8">
      <c r="A476">
        <v>9931</v>
      </c>
      <c r="B476" t="s">
        <v>468</v>
      </c>
      <c r="C476">
        <v>31</v>
      </c>
      <c r="E476" t="s">
        <v>1455</v>
      </c>
      <c r="F476" t="s">
        <v>2323</v>
      </c>
      <c r="G476" t="s">
        <v>2324</v>
      </c>
      <c r="H476" t="s">
        <v>2325</v>
      </c>
    </row>
    <row r="477" spans="1:8">
      <c r="A477">
        <v>9935</v>
      </c>
      <c r="B477" t="s">
        <v>2326</v>
      </c>
      <c r="C477">
        <v>9.5500000000000007</v>
      </c>
      <c r="D477" t="s">
        <v>2327</v>
      </c>
      <c r="E477" t="s">
        <v>2328</v>
      </c>
      <c r="F477" t="s">
        <v>2329</v>
      </c>
      <c r="G477" t="s">
        <v>2329</v>
      </c>
      <c r="H477" t="s">
        <v>2329</v>
      </c>
    </row>
    <row r="478" spans="1:8">
      <c r="A478">
        <v>9937</v>
      </c>
      <c r="B478" t="s">
        <v>469</v>
      </c>
      <c r="C478">
        <v>39.4</v>
      </c>
      <c r="E478" t="s">
        <v>2330</v>
      </c>
    </row>
    <row r="479" spans="1:8">
      <c r="A479">
        <v>9938</v>
      </c>
      <c r="B479" t="s">
        <v>470</v>
      </c>
      <c r="C479">
        <v>92.5</v>
      </c>
      <c r="F479" t="s">
        <v>2331</v>
      </c>
      <c r="G479" t="s">
        <v>2331</v>
      </c>
      <c r="H479" t="s">
        <v>2331</v>
      </c>
    </row>
    <row r="480" spans="1:8">
      <c r="A480">
        <v>9945</v>
      </c>
      <c r="B480" t="s">
        <v>2332</v>
      </c>
      <c r="C480">
        <v>38.65</v>
      </c>
      <c r="G480" t="s">
        <v>1915</v>
      </c>
      <c r="H480" t="s">
        <v>2008</v>
      </c>
    </row>
    <row r="481" spans="1:8">
      <c r="A481">
        <v>1259</v>
      </c>
      <c r="B481" t="s">
        <v>1038</v>
      </c>
      <c r="C481">
        <v>78.599999999999994</v>
      </c>
      <c r="F481" t="s">
        <v>2333</v>
      </c>
      <c r="G481" t="s">
        <v>2334</v>
      </c>
      <c r="H481" t="s">
        <v>2335</v>
      </c>
    </row>
    <row r="482" spans="1:8">
      <c r="A482">
        <v>1333</v>
      </c>
      <c r="B482" t="s">
        <v>2336</v>
      </c>
      <c r="C482">
        <v>3.91</v>
      </c>
      <c r="D482" t="s">
        <v>1484</v>
      </c>
      <c r="E482" t="s">
        <v>1484</v>
      </c>
    </row>
    <row r="483" spans="1:8">
      <c r="A483">
        <v>1566</v>
      </c>
      <c r="B483" t="s">
        <v>981</v>
      </c>
      <c r="C483">
        <v>17</v>
      </c>
      <c r="D483" t="s">
        <v>1359</v>
      </c>
      <c r="E483" t="s">
        <v>1377</v>
      </c>
    </row>
    <row r="484" spans="1:8">
      <c r="A484">
        <v>1584</v>
      </c>
      <c r="B484" t="s">
        <v>2337</v>
      </c>
      <c r="C484">
        <v>15.2</v>
      </c>
      <c r="D484" t="s">
        <v>2338</v>
      </c>
      <c r="E484" t="s">
        <v>2339</v>
      </c>
    </row>
    <row r="485" spans="1:8">
      <c r="A485">
        <v>1586</v>
      </c>
      <c r="B485" t="s">
        <v>1041</v>
      </c>
      <c r="C485">
        <v>26.85</v>
      </c>
      <c r="E485" t="s">
        <v>1377</v>
      </c>
    </row>
    <row r="486" spans="1:8">
      <c r="A486">
        <v>1595</v>
      </c>
      <c r="B486" t="s">
        <v>1011</v>
      </c>
      <c r="C486">
        <v>47.1</v>
      </c>
      <c r="E486" t="s">
        <v>2340</v>
      </c>
      <c r="F486" t="s">
        <v>2340</v>
      </c>
      <c r="G486" t="s">
        <v>2341</v>
      </c>
      <c r="H486" t="s">
        <v>2342</v>
      </c>
    </row>
    <row r="487" spans="1:8">
      <c r="A487">
        <v>1742</v>
      </c>
      <c r="B487" t="s">
        <v>2343</v>
      </c>
      <c r="C487">
        <v>12.8</v>
      </c>
      <c r="D487" t="s">
        <v>2344</v>
      </c>
      <c r="E487" t="s">
        <v>2345</v>
      </c>
    </row>
    <row r="488" spans="1:8">
      <c r="A488">
        <v>1781</v>
      </c>
      <c r="B488" t="s">
        <v>2346</v>
      </c>
      <c r="C488">
        <v>19.95</v>
      </c>
      <c r="D488" t="s">
        <v>1377</v>
      </c>
      <c r="E488" t="s">
        <v>1377</v>
      </c>
    </row>
    <row r="489" spans="1:8">
      <c r="A489">
        <v>1784</v>
      </c>
      <c r="B489" t="s">
        <v>656</v>
      </c>
      <c r="C489">
        <v>30.75</v>
      </c>
      <c r="D489" t="s">
        <v>2347</v>
      </c>
      <c r="E489" t="s">
        <v>2348</v>
      </c>
      <c r="F489" t="s">
        <v>2349</v>
      </c>
      <c r="G489" t="s">
        <v>2350</v>
      </c>
      <c r="H489" t="s">
        <v>2351</v>
      </c>
    </row>
    <row r="490" spans="1:8">
      <c r="A490">
        <v>1785</v>
      </c>
      <c r="B490" t="s">
        <v>2352</v>
      </c>
      <c r="C490">
        <v>15.1</v>
      </c>
      <c r="D490" t="s">
        <v>1868</v>
      </c>
      <c r="E490" t="s">
        <v>2353</v>
      </c>
      <c r="F490" t="s">
        <v>2354</v>
      </c>
      <c r="G490" t="s">
        <v>2355</v>
      </c>
      <c r="H490" t="s">
        <v>2356</v>
      </c>
    </row>
    <row r="491" spans="1:8">
      <c r="A491">
        <v>1795</v>
      </c>
      <c r="B491" t="s">
        <v>2357</v>
      </c>
      <c r="C491">
        <v>65.400000000000006</v>
      </c>
      <c r="F491" t="s">
        <v>2358</v>
      </c>
      <c r="G491" t="s">
        <v>2359</v>
      </c>
      <c r="H491" t="s">
        <v>2359</v>
      </c>
    </row>
    <row r="492" spans="1:8">
      <c r="A492">
        <v>1799</v>
      </c>
      <c r="B492" t="s">
        <v>2360</v>
      </c>
      <c r="C492">
        <v>22.8</v>
      </c>
      <c r="G492" t="s">
        <v>1470</v>
      </c>
      <c r="H492" t="s">
        <v>2361</v>
      </c>
    </row>
    <row r="493" spans="1:8">
      <c r="A493">
        <v>1815</v>
      </c>
      <c r="B493" t="s">
        <v>878</v>
      </c>
      <c r="C493">
        <v>17.45</v>
      </c>
      <c r="D493" t="s">
        <v>2362</v>
      </c>
      <c r="E493" t="s">
        <v>2363</v>
      </c>
      <c r="F493" t="s">
        <v>2364</v>
      </c>
      <c r="G493" t="s">
        <v>2365</v>
      </c>
      <c r="H493" t="s">
        <v>2366</v>
      </c>
    </row>
    <row r="494" spans="1:8">
      <c r="A494">
        <v>2035</v>
      </c>
      <c r="B494" t="s">
        <v>2367</v>
      </c>
      <c r="C494">
        <v>49.5</v>
      </c>
      <c r="E494" t="s">
        <v>2368</v>
      </c>
      <c r="H494" t="s">
        <v>2369</v>
      </c>
    </row>
    <row r="495" spans="1:8">
      <c r="A495">
        <v>2061</v>
      </c>
      <c r="B495" t="s">
        <v>2370</v>
      </c>
      <c r="C495">
        <v>9.69</v>
      </c>
      <c r="D495" t="s">
        <v>1627</v>
      </c>
    </row>
    <row r="496" spans="1:8">
      <c r="A496">
        <v>2233</v>
      </c>
      <c r="B496" t="s">
        <v>1027</v>
      </c>
      <c r="C496">
        <v>120</v>
      </c>
      <c r="D496" t="s">
        <v>1537</v>
      </c>
      <c r="E496" t="s">
        <v>1413</v>
      </c>
      <c r="F496" t="s">
        <v>1413</v>
      </c>
    </row>
    <row r="497" spans="1:8">
      <c r="A497">
        <v>2718</v>
      </c>
      <c r="B497" t="s">
        <v>991</v>
      </c>
      <c r="C497">
        <v>26.35</v>
      </c>
      <c r="E497" t="s">
        <v>2371</v>
      </c>
    </row>
    <row r="498" spans="1:8">
      <c r="A498">
        <v>2719</v>
      </c>
      <c r="B498" t="s">
        <v>2372</v>
      </c>
      <c r="C498">
        <v>11.9</v>
      </c>
      <c r="H498" t="s">
        <v>1658</v>
      </c>
    </row>
    <row r="499" spans="1:8">
      <c r="A499">
        <v>2726</v>
      </c>
      <c r="B499" t="s">
        <v>1172</v>
      </c>
      <c r="C499">
        <v>64</v>
      </c>
      <c r="E499" t="s">
        <v>2373</v>
      </c>
    </row>
    <row r="500" spans="1:8">
      <c r="A500">
        <v>3073</v>
      </c>
      <c r="B500" t="s">
        <v>2374</v>
      </c>
      <c r="C500">
        <v>10.65</v>
      </c>
      <c r="G500" t="s">
        <v>1377</v>
      </c>
    </row>
    <row r="501" spans="1:8">
      <c r="A501">
        <v>3078</v>
      </c>
      <c r="B501" t="s">
        <v>310</v>
      </c>
      <c r="C501">
        <v>30.85</v>
      </c>
      <c r="D501" t="s">
        <v>2375</v>
      </c>
      <c r="E501" t="s">
        <v>2376</v>
      </c>
      <c r="F501" t="s">
        <v>1476</v>
      </c>
      <c r="G501" t="s">
        <v>2377</v>
      </c>
      <c r="H501" t="s">
        <v>2378</v>
      </c>
    </row>
    <row r="502" spans="1:8">
      <c r="A502">
        <v>3085</v>
      </c>
      <c r="B502" t="s">
        <v>2379</v>
      </c>
      <c r="C502">
        <v>20.45</v>
      </c>
      <c r="D502" t="s">
        <v>1729</v>
      </c>
      <c r="E502" t="s">
        <v>1729</v>
      </c>
      <c r="H502" t="s">
        <v>1377</v>
      </c>
    </row>
    <row r="503" spans="1:8">
      <c r="A503">
        <v>3086</v>
      </c>
      <c r="B503" t="s">
        <v>2380</v>
      </c>
      <c r="C503">
        <v>7.69</v>
      </c>
      <c r="D503" t="s">
        <v>2381</v>
      </c>
      <c r="E503" t="s">
        <v>2381</v>
      </c>
      <c r="F503" t="s">
        <v>2381</v>
      </c>
      <c r="G503" t="s">
        <v>2381</v>
      </c>
      <c r="H503" t="s">
        <v>2382</v>
      </c>
    </row>
    <row r="504" spans="1:8">
      <c r="A504">
        <v>3089</v>
      </c>
      <c r="B504" t="s">
        <v>2383</v>
      </c>
      <c r="C504">
        <v>19.5</v>
      </c>
      <c r="D504" t="s">
        <v>1359</v>
      </c>
      <c r="E504" t="s">
        <v>1377</v>
      </c>
      <c r="F504" t="s">
        <v>1377</v>
      </c>
    </row>
    <row r="505" spans="1:8">
      <c r="A505">
        <v>3095</v>
      </c>
      <c r="B505" t="s">
        <v>2384</v>
      </c>
      <c r="C505">
        <v>2.8</v>
      </c>
      <c r="D505" t="s">
        <v>2385</v>
      </c>
      <c r="E505" t="s">
        <v>1524</v>
      </c>
      <c r="F505" t="s">
        <v>1470</v>
      </c>
      <c r="G505" t="s">
        <v>1659</v>
      </c>
      <c r="H505" t="s">
        <v>1715</v>
      </c>
    </row>
    <row r="506" spans="1:8">
      <c r="A506">
        <v>3118</v>
      </c>
      <c r="B506" t="s">
        <v>312</v>
      </c>
      <c r="C506">
        <v>31.6</v>
      </c>
      <c r="D506" t="s">
        <v>1359</v>
      </c>
      <c r="E506" t="s">
        <v>1377</v>
      </c>
    </row>
    <row r="507" spans="1:8">
      <c r="A507">
        <v>3122</v>
      </c>
      <c r="B507" t="s">
        <v>1179</v>
      </c>
      <c r="C507">
        <v>15.7</v>
      </c>
      <c r="E507" t="s">
        <v>2386</v>
      </c>
    </row>
    <row r="508" spans="1:8">
      <c r="A508">
        <v>3128</v>
      </c>
      <c r="B508" t="s">
        <v>2387</v>
      </c>
      <c r="C508">
        <v>12.6</v>
      </c>
      <c r="D508" t="s">
        <v>1359</v>
      </c>
      <c r="E508" t="s">
        <v>1377</v>
      </c>
      <c r="G508" t="s">
        <v>1377</v>
      </c>
    </row>
    <row r="509" spans="1:8">
      <c r="A509">
        <v>3131</v>
      </c>
      <c r="B509" t="s">
        <v>982</v>
      </c>
      <c r="C509">
        <v>170.5</v>
      </c>
      <c r="D509" t="s">
        <v>1359</v>
      </c>
      <c r="E509" t="s">
        <v>1377</v>
      </c>
      <c r="F509" t="s">
        <v>1377</v>
      </c>
      <c r="G509" t="s">
        <v>1377</v>
      </c>
    </row>
    <row r="510" spans="1:8">
      <c r="A510">
        <v>3141</v>
      </c>
      <c r="B510" t="s">
        <v>1136</v>
      </c>
      <c r="C510">
        <v>38.35</v>
      </c>
      <c r="D510" t="s">
        <v>2388</v>
      </c>
      <c r="E510" t="s">
        <v>1377</v>
      </c>
    </row>
    <row r="511" spans="1:8">
      <c r="A511">
        <v>3162</v>
      </c>
      <c r="B511" t="s">
        <v>2389</v>
      </c>
      <c r="C511">
        <v>6.15</v>
      </c>
      <c r="F511" t="s">
        <v>1377</v>
      </c>
      <c r="H511" t="s">
        <v>1377</v>
      </c>
    </row>
    <row r="512" spans="1:8">
      <c r="A512">
        <v>3163</v>
      </c>
      <c r="B512" t="s">
        <v>2390</v>
      </c>
      <c r="C512">
        <v>51.1</v>
      </c>
      <c r="D512" t="s">
        <v>1729</v>
      </c>
      <c r="E512" t="s">
        <v>1377</v>
      </c>
      <c r="G512" t="s">
        <v>1729</v>
      </c>
    </row>
    <row r="513" spans="1:8">
      <c r="A513">
        <v>3169</v>
      </c>
      <c r="B513" t="s">
        <v>762</v>
      </c>
      <c r="C513">
        <v>23.6</v>
      </c>
      <c r="D513" t="s">
        <v>1359</v>
      </c>
      <c r="E513" t="s">
        <v>1377</v>
      </c>
      <c r="F513" t="s">
        <v>1377</v>
      </c>
    </row>
    <row r="514" spans="1:8">
      <c r="A514">
        <v>3176</v>
      </c>
      <c r="B514" t="s">
        <v>2391</v>
      </c>
      <c r="C514">
        <v>76.2</v>
      </c>
      <c r="D514" t="s">
        <v>1440</v>
      </c>
    </row>
    <row r="515" spans="1:8">
      <c r="A515">
        <v>3188</v>
      </c>
      <c r="B515" t="s">
        <v>2392</v>
      </c>
      <c r="C515">
        <v>18.2</v>
      </c>
      <c r="H515" t="s">
        <v>1377</v>
      </c>
    </row>
    <row r="516" spans="1:8">
      <c r="A516">
        <v>3191</v>
      </c>
      <c r="B516" t="s">
        <v>2393</v>
      </c>
      <c r="C516">
        <v>13.15</v>
      </c>
      <c r="D516" t="s">
        <v>2394</v>
      </c>
      <c r="E516" t="s">
        <v>1377</v>
      </c>
      <c r="F516" t="s">
        <v>1413</v>
      </c>
    </row>
    <row r="517" spans="1:8">
      <c r="A517">
        <v>3202</v>
      </c>
      <c r="B517" t="s">
        <v>2395</v>
      </c>
      <c r="C517">
        <v>12.75</v>
      </c>
      <c r="D517" t="s">
        <v>1377</v>
      </c>
      <c r="E517" t="s">
        <v>2396</v>
      </c>
    </row>
    <row r="518" spans="1:8">
      <c r="A518">
        <v>3207</v>
      </c>
      <c r="B518" t="s">
        <v>2397</v>
      </c>
      <c r="C518">
        <v>11</v>
      </c>
      <c r="D518" t="s">
        <v>1486</v>
      </c>
      <c r="E518" t="s">
        <v>2398</v>
      </c>
      <c r="F518" t="s">
        <v>1377</v>
      </c>
      <c r="G518" t="s">
        <v>1377</v>
      </c>
      <c r="H518" t="s">
        <v>1377</v>
      </c>
    </row>
    <row r="519" spans="1:8">
      <c r="A519">
        <v>3211</v>
      </c>
      <c r="B519" t="s">
        <v>314</v>
      </c>
      <c r="C519">
        <v>40.1</v>
      </c>
      <c r="D519" t="s">
        <v>1537</v>
      </c>
      <c r="E519" t="s">
        <v>2399</v>
      </c>
      <c r="F519" t="s">
        <v>2399</v>
      </c>
      <c r="G519" t="s">
        <v>2399</v>
      </c>
      <c r="H519" t="s">
        <v>2399</v>
      </c>
    </row>
    <row r="520" spans="1:8">
      <c r="A520">
        <v>3213</v>
      </c>
      <c r="B520" t="s">
        <v>487</v>
      </c>
      <c r="C520">
        <v>45.1</v>
      </c>
      <c r="D520" t="s">
        <v>2400</v>
      </c>
      <c r="E520" t="s">
        <v>2401</v>
      </c>
      <c r="F520" t="s">
        <v>2402</v>
      </c>
      <c r="G520" t="s">
        <v>2403</v>
      </c>
      <c r="H520" t="s">
        <v>2404</v>
      </c>
    </row>
    <row r="521" spans="1:8">
      <c r="A521">
        <v>3219</v>
      </c>
      <c r="B521" t="s">
        <v>2405</v>
      </c>
      <c r="C521">
        <v>21.5</v>
      </c>
      <c r="G521" t="s">
        <v>2210</v>
      </c>
    </row>
    <row r="522" spans="1:8">
      <c r="A522">
        <v>3221</v>
      </c>
      <c r="B522" t="s">
        <v>500</v>
      </c>
      <c r="C522">
        <v>25.15</v>
      </c>
      <c r="D522" t="s">
        <v>1359</v>
      </c>
      <c r="E522" t="s">
        <v>1377</v>
      </c>
      <c r="F522" t="s">
        <v>1377</v>
      </c>
      <c r="G522" t="s">
        <v>1377</v>
      </c>
      <c r="H522" t="s">
        <v>2406</v>
      </c>
    </row>
    <row r="523" spans="1:8">
      <c r="A523">
        <v>3224</v>
      </c>
      <c r="B523" t="s">
        <v>2407</v>
      </c>
      <c r="C523">
        <v>47.15</v>
      </c>
      <c r="D523" t="s">
        <v>1558</v>
      </c>
      <c r="E523" t="s">
        <v>1558</v>
      </c>
      <c r="G523" t="s">
        <v>1377</v>
      </c>
      <c r="H523" t="s">
        <v>2408</v>
      </c>
    </row>
    <row r="524" spans="1:8">
      <c r="A524">
        <v>3227</v>
      </c>
      <c r="B524" t="s">
        <v>316</v>
      </c>
      <c r="C524">
        <v>79.400000000000006</v>
      </c>
      <c r="D524" t="s">
        <v>2409</v>
      </c>
      <c r="E524" t="s">
        <v>2410</v>
      </c>
      <c r="F524" t="s">
        <v>2411</v>
      </c>
      <c r="G524" t="s">
        <v>2412</v>
      </c>
      <c r="H524" t="s">
        <v>2413</v>
      </c>
    </row>
    <row r="525" spans="1:8">
      <c r="A525">
        <v>3228</v>
      </c>
      <c r="B525" t="s">
        <v>2414</v>
      </c>
      <c r="C525">
        <v>16.2</v>
      </c>
      <c r="G525" t="s">
        <v>1966</v>
      </c>
      <c r="H525" t="s">
        <v>1684</v>
      </c>
    </row>
    <row r="526" spans="1:8">
      <c r="A526">
        <v>3232</v>
      </c>
      <c r="B526" t="s">
        <v>893</v>
      </c>
      <c r="C526">
        <v>19.399999999999999</v>
      </c>
      <c r="D526" t="s">
        <v>1733</v>
      </c>
      <c r="E526" t="s">
        <v>2415</v>
      </c>
    </row>
    <row r="527" spans="1:8">
      <c r="A527">
        <v>3234</v>
      </c>
      <c r="B527" t="s">
        <v>990</v>
      </c>
      <c r="C527">
        <v>61.3</v>
      </c>
      <c r="D527" t="s">
        <v>1359</v>
      </c>
      <c r="E527" t="s">
        <v>1733</v>
      </c>
      <c r="F527" t="s">
        <v>1377</v>
      </c>
      <c r="G527" t="s">
        <v>2224</v>
      </c>
    </row>
    <row r="528" spans="1:8">
      <c r="A528">
        <v>3236</v>
      </c>
      <c r="B528" t="s">
        <v>317</v>
      </c>
      <c r="C528">
        <v>29.25</v>
      </c>
      <c r="D528" t="s">
        <v>1484</v>
      </c>
      <c r="E528" t="s">
        <v>1484</v>
      </c>
      <c r="F528" t="s">
        <v>2029</v>
      </c>
      <c r="G528" t="s">
        <v>2416</v>
      </c>
      <c r="H528" t="s">
        <v>2417</v>
      </c>
    </row>
    <row r="529" spans="1:8">
      <c r="A529">
        <v>3259</v>
      </c>
      <c r="B529" t="s">
        <v>2418</v>
      </c>
      <c r="C529">
        <v>20.6</v>
      </c>
      <c r="D529" t="s">
        <v>1359</v>
      </c>
      <c r="E529" t="s">
        <v>2419</v>
      </c>
    </row>
    <row r="530" spans="1:8">
      <c r="A530">
        <v>3260</v>
      </c>
      <c r="B530" t="s">
        <v>318</v>
      </c>
      <c r="C530">
        <v>53.3</v>
      </c>
      <c r="D530" t="s">
        <v>1359</v>
      </c>
      <c r="E530" t="s">
        <v>2420</v>
      </c>
      <c r="F530" t="s">
        <v>1413</v>
      </c>
    </row>
    <row r="531" spans="1:8">
      <c r="A531">
        <v>3264</v>
      </c>
      <c r="B531" t="s">
        <v>319</v>
      </c>
      <c r="C531">
        <v>26.3</v>
      </c>
      <c r="D531" t="s">
        <v>2421</v>
      </c>
      <c r="E531" t="s">
        <v>2421</v>
      </c>
      <c r="F531" t="s">
        <v>2422</v>
      </c>
      <c r="G531" t="s">
        <v>2423</v>
      </c>
      <c r="H531" t="s">
        <v>2424</v>
      </c>
    </row>
    <row r="532" spans="1:8">
      <c r="A532">
        <v>3268</v>
      </c>
      <c r="B532" t="s">
        <v>2425</v>
      </c>
      <c r="C532">
        <v>14.95</v>
      </c>
      <c r="D532" t="s">
        <v>1612</v>
      </c>
      <c r="E532" t="s">
        <v>2221</v>
      </c>
      <c r="F532" t="s">
        <v>2426</v>
      </c>
      <c r="G532" t="s">
        <v>2427</v>
      </c>
      <c r="H532" t="s">
        <v>2428</v>
      </c>
    </row>
    <row r="533" spans="1:8">
      <c r="A533">
        <v>3284</v>
      </c>
      <c r="B533" t="s">
        <v>771</v>
      </c>
      <c r="C533">
        <v>22.8</v>
      </c>
      <c r="D533" t="s">
        <v>1359</v>
      </c>
      <c r="E533" t="s">
        <v>1377</v>
      </c>
      <c r="F533" t="s">
        <v>1377</v>
      </c>
      <c r="H533" t="s">
        <v>1509</v>
      </c>
    </row>
    <row r="534" spans="1:8">
      <c r="A534">
        <v>3285</v>
      </c>
      <c r="B534" t="s">
        <v>1061</v>
      </c>
      <c r="C534">
        <v>23.4</v>
      </c>
      <c r="D534" t="s">
        <v>2429</v>
      </c>
      <c r="E534" t="s">
        <v>1413</v>
      </c>
    </row>
    <row r="535" spans="1:8">
      <c r="A535">
        <v>3288</v>
      </c>
      <c r="B535" t="s">
        <v>2430</v>
      </c>
      <c r="C535">
        <v>3.99</v>
      </c>
      <c r="E535" t="s">
        <v>2431</v>
      </c>
      <c r="F535" t="s">
        <v>1625</v>
      </c>
      <c r="G535" t="s">
        <v>1625</v>
      </c>
      <c r="H535" t="s">
        <v>1715</v>
      </c>
    </row>
    <row r="536" spans="1:8">
      <c r="A536">
        <v>3289</v>
      </c>
      <c r="B536" t="s">
        <v>320</v>
      </c>
      <c r="C536">
        <v>101</v>
      </c>
      <c r="D536" t="s">
        <v>1531</v>
      </c>
      <c r="E536" t="s">
        <v>1413</v>
      </c>
      <c r="F536" t="s">
        <v>1377</v>
      </c>
      <c r="G536" t="s">
        <v>1377</v>
      </c>
      <c r="H536" t="s">
        <v>2432</v>
      </c>
    </row>
    <row r="537" spans="1:8">
      <c r="A537">
        <v>3290</v>
      </c>
      <c r="B537" t="s">
        <v>788</v>
      </c>
      <c r="C537">
        <v>17.600000000000001</v>
      </c>
      <c r="D537" t="s">
        <v>1359</v>
      </c>
      <c r="E537" t="s">
        <v>1377</v>
      </c>
      <c r="F537" t="s">
        <v>1377</v>
      </c>
      <c r="G537" t="s">
        <v>1377</v>
      </c>
      <c r="H537" t="s">
        <v>1413</v>
      </c>
    </row>
    <row r="538" spans="1:8">
      <c r="A538">
        <v>3299</v>
      </c>
      <c r="B538" t="s">
        <v>321</v>
      </c>
      <c r="C538">
        <v>57.8</v>
      </c>
      <c r="D538" t="s">
        <v>2433</v>
      </c>
      <c r="E538" t="s">
        <v>2434</v>
      </c>
      <c r="F538" t="s">
        <v>2435</v>
      </c>
      <c r="G538" t="s">
        <v>1438</v>
      </c>
      <c r="H538" t="s">
        <v>2436</v>
      </c>
    </row>
    <row r="539" spans="1:8">
      <c r="A539">
        <v>3303</v>
      </c>
      <c r="B539" t="s">
        <v>494</v>
      </c>
      <c r="C539">
        <v>21.9</v>
      </c>
      <c r="D539" t="s">
        <v>2437</v>
      </c>
      <c r="E539" t="s">
        <v>2438</v>
      </c>
      <c r="F539" t="s">
        <v>1377</v>
      </c>
      <c r="G539" t="s">
        <v>1377</v>
      </c>
      <c r="H539" t="s">
        <v>1377</v>
      </c>
    </row>
    <row r="540" spans="1:8">
      <c r="A540">
        <v>3306</v>
      </c>
      <c r="B540" t="s">
        <v>322</v>
      </c>
      <c r="C540">
        <v>26.25</v>
      </c>
      <c r="D540" t="s">
        <v>2439</v>
      </c>
      <c r="E540" t="s">
        <v>2440</v>
      </c>
    </row>
    <row r="541" spans="1:8">
      <c r="A541">
        <v>3313</v>
      </c>
      <c r="B541" t="s">
        <v>2441</v>
      </c>
      <c r="C541">
        <v>36</v>
      </c>
      <c r="D541" t="s">
        <v>2442</v>
      </c>
      <c r="E541" t="s">
        <v>2443</v>
      </c>
    </row>
    <row r="542" spans="1:8">
      <c r="A542">
        <v>3317</v>
      </c>
      <c r="B542" t="s">
        <v>2444</v>
      </c>
      <c r="C542">
        <v>15.4</v>
      </c>
      <c r="D542" t="s">
        <v>2445</v>
      </c>
      <c r="E542" t="s">
        <v>2446</v>
      </c>
      <c r="F542" t="s">
        <v>2122</v>
      </c>
      <c r="G542" t="s">
        <v>2447</v>
      </c>
      <c r="H542" t="s">
        <v>2448</v>
      </c>
    </row>
    <row r="543" spans="1:8">
      <c r="A543">
        <v>3322</v>
      </c>
      <c r="B543" t="s">
        <v>2449</v>
      </c>
      <c r="C543">
        <v>8.5500000000000007</v>
      </c>
      <c r="D543" t="s">
        <v>1359</v>
      </c>
      <c r="E543" t="s">
        <v>1377</v>
      </c>
    </row>
    <row r="544" spans="1:8">
      <c r="A544">
        <v>3323</v>
      </c>
      <c r="B544" t="s">
        <v>323</v>
      </c>
      <c r="C544">
        <v>18.600000000000001</v>
      </c>
      <c r="D544" t="s">
        <v>2450</v>
      </c>
      <c r="E544" t="s">
        <v>1377</v>
      </c>
      <c r="F544" t="s">
        <v>1377</v>
      </c>
      <c r="G544" t="s">
        <v>1377</v>
      </c>
      <c r="H544" t="s">
        <v>1413</v>
      </c>
    </row>
    <row r="545" spans="1:8">
      <c r="A545">
        <v>3324</v>
      </c>
      <c r="B545" t="s">
        <v>324</v>
      </c>
      <c r="C545">
        <v>99.1</v>
      </c>
      <c r="D545" t="s">
        <v>1359</v>
      </c>
      <c r="E545" t="s">
        <v>1377</v>
      </c>
    </row>
    <row r="546" spans="1:8">
      <c r="A546">
        <v>3325</v>
      </c>
      <c r="B546" t="s">
        <v>793</v>
      </c>
      <c r="C546">
        <v>23.9</v>
      </c>
      <c r="D546" t="s">
        <v>2451</v>
      </c>
      <c r="E546" t="s">
        <v>1377</v>
      </c>
      <c r="F546" t="s">
        <v>1377</v>
      </c>
      <c r="G546" t="s">
        <v>2452</v>
      </c>
      <c r="H546" t="s">
        <v>2453</v>
      </c>
    </row>
    <row r="547" spans="1:8">
      <c r="A547">
        <v>3339</v>
      </c>
      <c r="B547" t="s">
        <v>2454</v>
      </c>
      <c r="C547">
        <v>5.51</v>
      </c>
      <c r="F547" t="s">
        <v>1377</v>
      </c>
    </row>
    <row r="548" spans="1:8">
      <c r="A548">
        <v>3360</v>
      </c>
      <c r="B548" t="s">
        <v>794</v>
      </c>
      <c r="C548">
        <v>21.25</v>
      </c>
      <c r="D548" t="s">
        <v>1359</v>
      </c>
      <c r="E548" t="s">
        <v>2455</v>
      </c>
      <c r="G548" t="s">
        <v>1377</v>
      </c>
    </row>
    <row r="549" spans="1:8">
      <c r="A549">
        <v>3363</v>
      </c>
      <c r="B549" t="s">
        <v>2456</v>
      </c>
      <c r="C549">
        <v>29.1</v>
      </c>
      <c r="F549" t="s">
        <v>1377</v>
      </c>
      <c r="G549" t="s">
        <v>1377</v>
      </c>
    </row>
    <row r="550" spans="1:8">
      <c r="A550">
        <v>3372</v>
      </c>
      <c r="B550" t="s">
        <v>2457</v>
      </c>
      <c r="C550">
        <v>7.46</v>
      </c>
      <c r="D550" t="s">
        <v>2458</v>
      </c>
      <c r="E550" t="s">
        <v>2459</v>
      </c>
      <c r="F550" t="s">
        <v>2460</v>
      </c>
      <c r="G550" t="s">
        <v>2461</v>
      </c>
    </row>
    <row r="551" spans="1:8">
      <c r="A551">
        <v>3373</v>
      </c>
      <c r="B551" t="s">
        <v>742</v>
      </c>
      <c r="C551">
        <v>21.5</v>
      </c>
      <c r="D551" t="s">
        <v>1486</v>
      </c>
      <c r="F551" t="s">
        <v>2462</v>
      </c>
      <c r="G551" t="s">
        <v>2462</v>
      </c>
    </row>
    <row r="552" spans="1:8">
      <c r="A552">
        <v>3379</v>
      </c>
      <c r="B552" t="s">
        <v>2463</v>
      </c>
      <c r="C552">
        <v>10.9</v>
      </c>
      <c r="D552" t="s">
        <v>2464</v>
      </c>
      <c r="E552" t="s">
        <v>2460</v>
      </c>
      <c r="F552" t="s">
        <v>2465</v>
      </c>
      <c r="G552" t="s">
        <v>2466</v>
      </c>
      <c r="H552" t="s">
        <v>2467</v>
      </c>
    </row>
    <row r="553" spans="1:8">
      <c r="A553">
        <v>3390</v>
      </c>
      <c r="B553" t="s">
        <v>795</v>
      </c>
      <c r="C553">
        <v>17.649999999999999</v>
      </c>
      <c r="D553" t="s">
        <v>1377</v>
      </c>
      <c r="E553" t="s">
        <v>1377</v>
      </c>
    </row>
    <row r="554" spans="1:8">
      <c r="A554">
        <v>3402</v>
      </c>
      <c r="B554" t="s">
        <v>492</v>
      </c>
      <c r="C554">
        <v>25.9</v>
      </c>
      <c r="D554" t="s">
        <v>1715</v>
      </c>
      <c r="E554" t="s">
        <v>2124</v>
      </c>
      <c r="F554" t="s">
        <v>1377</v>
      </c>
      <c r="G554" t="s">
        <v>1377</v>
      </c>
    </row>
    <row r="555" spans="1:8">
      <c r="A555">
        <v>3431</v>
      </c>
      <c r="B555" t="s">
        <v>2468</v>
      </c>
      <c r="C555">
        <v>6.15</v>
      </c>
      <c r="D555" t="s">
        <v>1489</v>
      </c>
      <c r="E555" t="s">
        <v>2469</v>
      </c>
      <c r="F555" t="s">
        <v>2470</v>
      </c>
      <c r="G555" t="s">
        <v>1455</v>
      </c>
      <c r="H555" t="s">
        <v>1733</v>
      </c>
    </row>
    <row r="556" spans="1:8">
      <c r="A556">
        <v>3438</v>
      </c>
      <c r="B556" t="s">
        <v>328</v>
      </c>
      <c r="C556">
        <v>19.649999999999999</v>
      </c>
      <c r="D556" t="s">
        <v>2471</v>
      </c>
      <c r="E556" t="s">
        <v>2472</v>
      </c>
      <c r="F556" t="s">
        <v>1298</v>
      </c>
      <c r="G556" t="s">
        <v>2473</v>
      </c>
      <c r="H556" t="s">
        <v>1377</v>
      </c>
    </row>
    <row r="557" spans="1:8">
      <c r="A557">
        <v>3441</v>
      </c>
      <c r="B557" t="s">
        <v>2474</v>
      </c>
      <c r="C557">
        <v>19.55</v>
      </c>
      <c r="D557" t="s">
        <v>1377</v>
      </c>
      <c r="E557" t="s">
        <v>1377</v>
      </c>
    </row>
    <row r="558" spans="1:8">
      <c r="A558">
        <v>3455</v>
      </c>
      <c r="B558" t="s">
        <v>729</v>
      </c>
      <c r="C558">
        <v>54.4</v>
      </c>
      <c r="D558" t="s">
        <v>1377</v>
      </c>
      <c r="E558" t="s">
        <v>1377</v>
      </c>
      <c r="F558" t="s">
        <v>1377</v>
      </c>
      <c r="G558" t="s">
        <v>1377</v>
      </c>
    </row>
    <row r="559" spans="1:8">
      <c r="A559">
        <v>3483</v>
      </c>
      <c r="B559" t="s">
        <v>331</v>
      </c>
      <c r="C559">
        <v>32.700000000000003</v>
      </c>
      <c r="D559" t="s">
        <v>1441</v>
      </c>
      <c r="E559" t="s">
        <v>1440</v>
      </c>
      <c r="F559" t="s">
        <v>1377</v>
      </c>
      <c r="G559" t="s">
        <v>1377</v>
      </c>
      <c r="H559" t="s">
        <v>1377</v>
      </c>
    </row>
    <row r="560" spans="1:8">
      <c r="A560">
        <v>3484</v>
      </c>
      <c r="B560" t="s">
        <v>867</v>
      </c>
      <c r="C560">
        <v>40.85</v>
      </c>
      <c r="D560" t="s">
        <v>1445</v>
      </c>
      <c r="E560" t="s">
        <v>2428</v>
      </c>
    </row>
    <row r="561" spans="1:8">
      <c r="A561">
        <v>3490</v>
      </c>
      <c r="B561" t="s">
        <v>797</v>
      </c>
      <c r="C561">
        <v>40.1</v>
      </c>
      <c r="D561" t="s">
        <v>2475</v>
      </c>
      <c r="E561" t="s">
        <v>2476</v>
      </c>
    </row>
    <row r="562" spans="1:8">
      <c r="A562">
        <v>3498</v>
      </c>
      <c r="B562" t="s">
        <v>750</v>
      </c>
      <c r="C562">
        <v>61.5</v>
      </c>
      <c r="D562" t="s">
        <v>1359</v>
      </c>
      <c r="E562" t="s">
        <v>1413</v>
      </c>
    </row>
    <row r="563" spans="1:8">
      <c r="A563">
        <v>3508</v>
      </c>
      <c r="B563" t="s">
        <v>2477</v>
      </c>
      <c r="C563">
        <v>16.5</v>
      </c>
      <c r="D563" t="s">
        <v>1359</v>
      </c>
      <c r="E563" t="s">
        <v>1377</v>
      </c>
    </row>
    <row r="564" spans="1:8">
      <c r="A564">
        <v>3522</v>
      </c>
      <c r="B564" t="s">
        <v>2478</v>
      </c>
      <c r="C564">
        <v>44.9</v>
      </c>
      <c r="D564" t="s">
        <v>2479</v>
      </c>
      <c r="E564" t="s">
        <v>2480</v>
      </c>
      <c r="F564" t="s">
        <v>2481</v>
      </c>
      <c r="G564" t="s">
        <v>2482</v>
      </c>
      <c r="H564" t="s">
        <v>2483</v>
      </c>
    </row>
    <row r="565" spans="1:8">
      <c r="A565">
        <v>3523</v>
      </c>
      <c r="B565" t="s">
        <v>2484</v>
      </c>
      <c r="C565">
        <v>13.55</v>
      </c>
      <c r="D565" t="s">
        <v>1359</v>
      </c>
      <c r="E565" t="s">
        <v>1377</v>
      </c>
    </row>
    <row r="566" spans="1:8">
      <c r="A566">
        <v>3526</v>
      </c>
      <c r="B566" t="s">
        <v>561</v>
      </c>
      <c r="C566">
        <v>71.900000000000006</v>
      </c>
      <c r="D566" t="s">
        <v>2485</v>
      </c>
      <c r="E566" t="s">
        <v>2486</v>
      </c>
      <c r="F566" t="s">
        <v>1441</v>
      </c>
      <c r="G566" t="s">
        <v>1377</v>
      </c>
      <c r="H566" t="s">
        <v>1440</v>
      </c>
    </row>
    <row r="567" spans="1:8">
      <c r="A567">
        <v>3527</v>
      </c>
      <c r="B567" t="s">
        <v>479</v>
      </c>
      <c r="C567">
        <v>72</v>
      </c>
      <c r="D567" t="s">
        <v>2487</v>
      </c>
      <c r="E567" t="s">
        <v>2487</v>
      </c>
      <c r="F567" t="s">
        <v>2488</v>
      </c>
      <c r="H567" t="s">
        <v>2173</v>
      </c>
    </row>
    <row r="568" spans="1:8">
      <c r="A568">
        <v>3529</v>
      </c>
      <c r="B568" t="s">
        <v>983</v>
      </c>
      <c r="C568">
        <v>440</v>
      </c>
      <c r="F568" t="s">
        <v>1537</v>
      </c>
      <c r="G568" t="s">
        <v>1537</v>
      </c>
      <c r="H568" t="s">
        <v>1537</v>
      </c>
    </row>
    <row r="569" spans="1:8">
      <c r="A569">
        <v>3537</v>
      </c>
      <c r="B569" t="s">
        <v>515</v>
      </c>
      <c r="C569">
        <v>21.7</v>
      </c>
      <c r="E569" t="s">
        <v>2122</v>
      </c>
    </row>
    <row r="570" spans="1:8">
      <c r="A570">
        <v>3540</v>
      </c>
      <c r="B570" t="s">
        <v>586</v>
      </c>
      <c r="C570">
        <v>21.1</v>
      </c>
      <c r="D570" t="s">
        <v>1627</v>
      </c>
      <c r="E570" t="s">
        <v>1377</v>
      </c>
      <c r="F570" t="s">
        <v>1377</v>
      </c>
      <c r="H570" t="s">
        <v>1413</v>
      </c>
    </row>
    <row r="571" spans="1:8">
      <c r="A571">
        <v>3546</v>
      </c>
      <c r="B571" t="s">
        <v>2489</v>
      </c>
      <c r="C571">
        <v>79</v>
      </c>
      <c r="D571" t="s">
        <v>1377</v>
      </c>
      <c r="E571" t="s">
        <v>1377</v>
      </c>
    </row>
    <row r="572" spans="1:8">
      <c r="A572">
        <v>3548</v>
      </c>
      <c r="B572" t="s">
        <v>802</v>
      </c>
      <c r="C572">
        <v>64.8</v>
      </c>
      <c r="E572" t="s">
        <v>1377</v>
      </c>
    </row>
    <row r="573" spans="1:8">
      <c r="A573">
        <v>3553</v>
      </c>
      <c r="B573" t="s">
        <v>507</v>
      </c>
      <c r="C573">
        <v>14.05</v>
      </c>
      <c r="D573" t="s">
        <v>1359</v>
      </c>
      <c r="E573" t="s">
        <v>1377</v>
      </c>
      <c r="F573" t="s">
        <v>1377</v>
      </c>
      <c r="G573" t="s">
        <v>1413</v>
      </c>
      <c r="H573" t="s">
        <v>2122</v>
      </c>
    </row>
    <row r="574" spans="1:8">
      <c r="A574">
        <v>3555</v>
      </c>
      <c r="B574" t="s">
        <v>2490</v>
      </c>
      <c r="C574">
        <v>68.400000000000006</v>
      </c>
      <c r="E574" t="s">
        <v>1377</v>
      </c>
      <c r="F574" t="s">
        <v>1413</v>
      </c>
      <c r="G574" t="s">
        <v>1413</v>
      </c>
      <c r="H574" t="s">
        <v>2491</v>
      </c>
    </row>
    <row r="575" spans="1:8">
      <c r="A575">
        <v>3556</v>
      </c>
      <c r="B575" t="s">
        <v>333</v>
      </c>
      <c r="C575">
        <v>51</v>
      </c>
      <c r="D575" t="s">
        <v>1359</v>
      </c>
      <c r="E575" t="s">
        <v>2409</v>
      </c>
      <c r="F575" t="s">
        <v>1991</v>
      </c>
      <c r="G575" t="s">
        <v>1377</v>
      </c>
      <c r="H575" t="s">
        <v>2492</v>
      </c>
    </row>
    <row r="576" spans="1:8">
      <c r="A576">
        <v>3562</v>
      </c>
      <c r="B576" t="s">
        <v>2493</v>
      </c>
      <c r="C576">
        <v>12</v>
      </c>
      <c r="H576" t="s">
        <v>2494</v>
      </c>
    </row>
    <row r="577" spans="1:8">
      <c r="A577">
        <v>3563</v>
      </c>
      <c r="B577" t="s">
        <v>980</v>
      </c>
      <c r="C577">
        <v>80</v>
      </c>
      <c r="D577" t="s">
        <v>2495</v>
      </c>
      <c r="E577" t="s">
        <v>2496</v>
      </c>
    </row>
    <row r="578" spans="1:8">
      <c r="A578">
        <v>3567</v>
      </c>
      <c r="B578" t="s">
        <v>970</v>
      </c>
      <c r="C578">
        <v>30</v>
      </c>
      <c r="D578" t="s">
        <v>1377</v>
      </c>
      <c r="E578" t="s">
        <v>1377</v>
      </c>
      <c r="F578" t="s">
        <v>1377</v>
      </c>
    </row>
    <row r="579" spans="1:8">
      <c r="A579">
        <v>3580</v>
      </c>
      <c r="B579" t="s">
        <v>2497</v>
      </c>
      <c r="C579">
        <v>31.6</v>
      </c>
      <c r="D579" t="s">
        <v>1880</v>
      </c>
      <c r="E579" t="s">
        <v>2498</v>
      </c>
      <c r="F579" t="s">
        <v>2499</v>
      </c>
      <c r="G579" t="s">
        <v>2500</v>
      </c>
      <c r="H579" t="s">
        <v>2501</v>
      </c>
    </row>
    <row r="580" spans="1:8">
      <c r="A580">
        <v>3594</v>
      </c>
      <c r="B580" t="s">
        <v>1097</v>
      </c>
      <c r="C580">
        <v>22.7</v>
      </c>
      <c r="E580" t="s">
        <v>2502</v>
      </c>
    </row>
    <row r="581" spans="1:8">
      <c r="A581">
        <v>3615</v>
      </c>
      <c r="B581" t="s">
        <v>805</v>
      </c>
      <c r="C581">
        <v>29.55</v>
      </c>
      <c r="D581" t="s">
        <v>1703</v>
      </c>
      <c r="E581" t="s">
        <v>2503</v>
      </c>
      <c r="F581" t="s">
        <v>1455</v>
      </c>
      <c r="G581" t="s">
        <v>2504</v>
      </c>
      <c r="H581" t="s">
        <v>1707</v>
      </c>
    </row>
    <row r="582" spans="1:8">
      <c r="A582">
        <v>3624</v>
      </c>
      <c r="B582" t="s">
        <v>987</v>
      </c>
      <c r="C582">
        <v>21.85</v>
      </c>
      <c r="D582" t="s">
        <v>1830</v>
      </c>
      <c r="E582" t="s">
        <v>1972</v>
      </c>
      <c r="F582" t="s">
        <v>2505</v>
      </c>
      <c r="G582" t="s">
        <v>1693</v>
      </c>
      <c r="H582" t="s">
        <v>1901</v>
      </c>
    </row>
    <row r="583" spans="1:8">
      <c r="A583">
        <v>3625</v>
      </c>
      <c r="B583" t="s">
        <v>2506</v>
      </c>
      <c r="C583">
        <v>25.85</v>
      </c>
      <c r="E583" t="s">
        <v>1413</v>
      </c>
    </row>
    <row r="584" spans="1:8">
      <c r="A584">
        <v>3629</v>
      </c>
      <c r="B584" t="s">
        <v>2507</v>
      </c>
      <c r="C584">
        <v>25</v>
      </c>
      <c r="E584" t="s">
        <v>1377</v>
      </c>
    </row>
    <row r="585" spans="1:8">
      <c r="A585">
        <v>3630</v>
      </c>
      <c r="B585" t="s">
        <v>2508</v>
      </c>
      <c r="C585">
        <v>27.9</v>
      </c>
      <c r="D585" t="s">
        <v>1359</v>
      </c>
      <c r="E585" t="s">
        <v>2509</v>
      </c>
      <c r="F585" t="s">
        <v>2510</v>
      </c>
      <c r="G585" t="s">
        <v>2510</v>
      </c>
      <c r="H585" t="s">
        <v>2511</v>
      </c>
    </row>
    <row r="586" spans="1:8">
      <c r="A586">
        <v>3632</v>
      </c>
      <c r="B586" t="s">
        <v>2512</v>
      </c>
      <c r="C586">
        <v>18.2</v>
      </c>
      <c r="D586" t="s">
        <v>2513</v>
      </c>
      <c r="E586" t="s">
        <v>2513</v>
      </c>
      <c r="F586" t="s">
        <v>2514</v>
      </c>
      <c r="G586" t="s">
        <v>2515</v>
      </c>
      <c r="H586" t="s">
        <v>2054</v>
      </c>
    </row>
    <row r="587" spans="1:8">
      <c r="A587">
        <v>3642</v>
      </c>
      <c r="B587" t="s">
        <v>2516</v>
      </c>
      <c r="C587">
        <v>24.75</v>
      </c>
      <c r="D587" t="s">
        <v>1359</v>
      </c>
      <c r="E587" t="s">
        <v>1377</v>
      </c>
      <c r="F587" t="s">
        <v>1377</v>
      </c>
      <c r="G587" t="s">
        <v>1413</v>
      </c>
    </row>
    <row r="588" spans="1:8">
      <c r="A588">
        <v>3646</v>
      </c>
      <c r="B588" t="s">
        <v>1048</v>
      </c>
      <c r="C588">
        <v>26.05</v>
      </c>
      <c r="D588" t="s">
        <v>1359</v>
      </c>
      <c r="E588" t="s">
        <v>2517</v>
      </c>
      <c r="F588" t="s">
        <v>1377</v>
      </c>
    </row>
    <row r="589" spans="1:8">
      <c r="A589">
        <v>3672</v>
      </c>
      <c r="B589" t="s">
        <v>1182</v>
      </c>
      <c r="C589">
        <v>31.5</v>
      </c>
      <c r="E589" t="s">
        <v>2518</v>
      </c>
    </row>
    <row r="590" spans="1:8">
      <c r="A590">
        <v>3685</v>
      </c>
      <c r="B590" t="s">
        <v>2519</v>
      </c>
      <c r="C590">
        <v>53.2</v>
      </c>
      <c r="F590" t="s">
        <v>1377</v>
      </c>
      <c r="G590" t="s">
        <v>1377</v>
      </c>
    </row>
    <row r="591" spans="1:8">
      <c r="A591">
        <v>3687</v>
      </c>
      <c r="B591" t="s">
        <v>2520</v>
      </c>
      <c r="C591">
        <v>43.7</v>
      </c>
      <c r="D591" t="s">
        <v>2521</v>
      </c>
      <c r="E591" t="s">
        <v>2521</v>
      </c>
      <c r="F591" t="s">
        <v>2521</v>
      </c>
    </row>
    <row r="592" spans="1:8">
      <c r="A592">
        <v>3691</v>
      </c>
      <c r="B592" t="s">
        <v>687</v>
      </c>
      <c r="C592">
        <v>358</v>
      </c>
      <c r="E592" t="s">
        <v>1770</v>
      </c>
      <c r="F592" t="s">
        <v>2522</v>
      </c>
      <c r="G592" t="s">
        <v>2523</v>
      </c>
      <c r="H592" t="s">
        <v>2524</v>
      </c>
    </row>
    <row r="593" spans="1:8">
      <c r="A593">
        <v>3707</v>
      </c>
      <c r="B593" t="s">
        <v>2525</v>
      </c>
      <c r="C593">
        <v>10.95</v>
      </c>
      <c r="D593" t="s">
        <v>2526</v>
      </c>
      <c r="E593" t="s">
        <v>2527</v>
      </c>
    </row>
    <row r="594" spans="1:8">
      <c r="A594">
        <v>4102</v>
      </c>
      <c r="B594" t="s">
        <v>2528</v>
      </c>
      <c r="C594">
        <v>18.399999999999999</v>
      </c>
      <c r="D594" t="s">
        <v>2529</v>
      </c>
      <c r="E594" t="s">
        <v>2530</v>
      </c>
      <c r="F594" t="s">
        <v>1377</v>
      </c>
      <c r="G594" t="s">
        <v>1377</v>
      </c>
      <c r="H594" t="s">
        <v>2531</v>
      </c>
    </row>
    <row r="595" spans="1:8">
      <c r="A595">
        <v>4105</v>
      </c>
      <c r="B595" t="s">
        <v>337</v>
      </c>
      <c r="C595">
        <v>113</v>
      </c>
      <c r="D595" t="s">
        <v>2532</v>
      </c>
      <c r="E595" t="s">
        <v>2533</v>
      </c>
      <c r="F595" t="s">
        <v>2534</v>
      </c>
    </row>
    <row r="596" spans="1:8">
      <c r="A596">
        <v>4107</v>
      </c>
      <c r="B596" t="s">
        <v>809</v>
      </c>
      <c r="C596">
        <v>125.5</v>
      </c>
      <c r="D596" t="s">
        <v>1643</v>
      </c>
      <c r="E596" t="s">
        <v>1643</v>
      </c>
    </row>
    <row r="597" spans="1:8">
      <c r="A597">
        <v>4109</v>
      </c>
      <c r="B597" t="s">
        <v>338</v>
      </c>
      <c r="C597">
        <v>20.7</v>
      </c>
      <c r="D597" t="s">
        <v>1359</v>
      </c>
      <c r="E597" t="s">
        <v>1377</v>
      </c>
      <c r="F597" t="s">
        <v>1377</v>
      </c>
      <c r="G597" t="s">
        <v>2535</v>
      </c>
      <c r="H597" t="s">
        <v>2536</v>
      </c>
    </row>
    <row r="598" spans="1:8">
      <c r="A598">
        <v>4111</v>
      </c>
      <c r="B598" t="s">
        <v>339</v>
      </c>
      <c r="C598">
        <v>23.9</v>
      </c>
      <c r="D598" t="s">
        <v>2537</v>
      </c>
      <c r="E598" t="s">
        <v>2538</v>
      </c>
      <c r="F598" t="s">
        <v>2539</v>
      </c>
      <c r="G598" t="s">
        <v>2540</v>
      </c>
      <c r="H598" t="s">
        <v>2540</v>
      </c>
    </row>
    <row r="599" spans="1:8">
      <c r="A599">
        <v>4113</v>
      </c>
      <c r="B599" t="s">
        <v>902</v>
      </c>
      <c r="C599">
        <v>9.2200000000000006</v>
      </c>
      <c r="D599" t="s">
        <v>1457</v>
      </c>
      <c r="E599" t="s">
        <v>1457</v>
      </c>
    </row>
    <row r="600" spans="1:8">
      <c r="A600">
        <v>4114</v>
      </c>
      <c r="B600" t="s">
        <v>340</v>
      </c>
      <c r="C600">
        <v>32.15</v>
      </c>
      <c r="D600" t="s">
        <v>2541</v>
      </c>
      <c r="E600" t="s">
        <v>2542</v>
      </c>
      <c r="F600" t="s">
        <v>2542</v>
      </c>
      <c r="G600" t="s">
        <v>2542</v>
      </c>
      <c r="H600" t="s">
        <v>2542</v>
      </c>
    </row>
    <row r="601" spans="1:8">
      <c r="A601">
        <v>4121</v>
      </c>
      <c r="B601" t="s">
        <v>2543</v>
      </c>
      <c r="C601">
        <v>12.25</v>
      </c>
      <c r="D601" t="s">
        <v>1377</v>
      </c>
      <c r="E601" t="s">
        <v>1377</v>
      </c>
      <c r="F601" t="s">
        <v>1377</v>
      </c>
      <c r="G601" t="s">
        <v>1377</v>
      </c>
      <c r="H601" t="s">
        <v>1377</v>
      </c>
    </row>
    <row r="602" spans="1:8">
      <c r="A602">
        <v>4126</v>
      </c>
      <c r="B602" t="s">
        <v>737</v>
      </c>
      <c r="C602">
        <v>84.3</v>
      </c>
      <c r="D602" t="s">
        <v>1359</v>
      </c>
      <c r="E602" t="s">
        <v>1377</v>
      </c>
    </row>
    <row r="603" spans="1:8">
      <c r="A603">
        <v>4127</v>
      </c>
      <c r="B603" t="s">
        <v>810</v>
      </c>
      <c r="C603">
        <v>17.25</v>
      </c>
      <c r="D603" t="s">
        <v>2544</v>
      </c>
      <c r="E603" t="s">
        <v>2544</v>
      </c>
      <c r="F603" t="s">
        <v>2544</v>
      </c>
      <c r="G603" t="s">
        <v>2545</v>
      </c>
      <c r="H603" t="s">
        <v>2546</v>
      </c>
    </row>
    <row r="604" spans="1:8">
      <c r="A604">
        <v>4128</v>
      </c>
      <c r="B604" t="s">
        <v>2547</v>
      </c>
      <c r="C604">
        <v>22.9</v>
      </c>
      <c r="D604" t="s">
        <v>2548</v>
      </c>
      <c r="E604" t="s">
        <v>2549</v>
      </c>
      <c r="F604" t="s">
        <v>2550</v>
      </c>
      <c r="G604" t="s">
        <v>2551</v>
      </c>
      <c r="H604" t="s">
        <v>2552</v>
      </c>
    </row>
    <row r="605" spans="1:8">
      <c r="A605">
        <v>4129</v>
      </c>
      <c r="B605" t="s">
        <v>341</v>
      </c>
      <c r="C605">
        <v>66.8</v>
      </c>
      <c r="D605" t="s">
        <v>1637</v>
      </c>
      <c r="E605" t="s">
        <v>2553</v>
      </c>
      <c r="F605" t="s">
        <v>2415</v>
      </c>
      <c r="G605" t="s">
        <v>2554</v>
      </c>
      <c r="H605" t="s">
        <v>1942</v>
      </c>
    </row>
    <row r="606" spans="1:8">
      <c r="A606">
        <v>4131</v>
      </c>
      <c r="B606" t="s">
        <v>2555</v>
      </c>
      <c r="C606">
        <v>9.35</v>
      </c>
      <c r="D606" t="s">
        <v>2556</v>
      </c>
      <c r="G606" t="s">
        <v>2557</v>
      </c>
      <c r="H606" t="s">
        <v>1377</v>
      </c>
    </row>
    <row r="607" spans="1:8">
      <c r="A607">
        <v>4138</v>
      </c>
      <c r="B607" t="s">
        <v>978</v>
      </c>
      <c r="C607">
        <v>54.5</v>
      </c>
      <c r="D607" t="s">
        <v>1558</v>
      </c>
      <c r="E607" t="s">
        <v>1558</v>
      </c>
      <c r="F607" t="s">
        <v>1558</v>
      </c>
      <c r="G607" t="s">
        <v>2178</v>
      </c>
      <c r="H607" t="s">
        <v>2178</v>
      </c>
    </row>
    <row r="608" spans="1:8">
      <c r="A608">
        <v>4147</v>
      </c>
      <c r="B608" t="s">
        <v>2558</v>
      </c>
      <c r="C608">
        <v>183.5</v>
      </c>
      <c r="D608" t="s">
        <v>1359</v>
      </c>
    </row>
    <row r="609" spans="1:8">
      <c r="A609">
        <v>4152</v>
      </c>
      <c r="B609" t="s">
        <v>2559</v>
      </c>
      <c r="C609">
        <v>121</v>
      </c>
      <c r="F609" t="s">
        <v>2560</v>
      </c>
      <c r="G609" t="s">
        <v>2561</v>
      </c>
    </row>
    <row r="610" spans="1:8">
      <c r="A610">
        <v>4160</v>
      </c>
      <c r="B610" t="s">
        <v>2562</v>
      </c>
      <c r="C610">
        <v>27.55</v>
      </c>
      <c r="D610" t="s">
        <v>2347</v>
      </c>
      <c r="E610" t="s">
        <v>2348</v>
      </c>
      <c r="F610" t="s">
        <v>2349</v>
      </c>
      <c r="G610" t="s">
        <v>2563</v>
      </c>
    </row>
    <row r="611" spans="1:8">
      <c r="A611">
        <v>4168</v>
      </c>
      <c r="B611" t="s">
        <v>2564</v>
      </c>
      <c r="C611">
        <v>32.65</v>
      </c>
      <c r="D611" t="s">
        <v>1359</v>
      </c>
      <c r="E611" t="s">
        <v>1377</v>
      </c>
    </row>
    <row r="612" spans="1:8">
      <c r="A612">
        <v>4173</v>
      </c>
      <c r="B612" t="s">
        <v>963</v>
      </c>
      <c r="C612">
        <v>19.399999999999999</v>
      </c>
      <c r="E612" t="s">
        <v>2178</v>
      </c>
    </row>
    <row r="613" spans="1:8">
      <c r="A613">
        <v>4174</v>
      </c>
      <c r="B613" t="s">
        <v>2565</v>
      </c>
      <c r="C613">
        <v>349.5</v>
      </c>
      <c r="D613" t="s">
        <v>2566</v>
      </c>
    </row>
    <row r="614" spans="1:8">
      <c r="A614">
        <v>4303</v>
      </c>
      <c r="B614" t="s">
        <v>343</v>
      </c>
      <c r="C614">
        <v>20</v>
      </c>
      <c r="E614" t="s">
        <v>1377</v>
      </c>
      <c r="F614" t="s">
        <v>1377</v>
      </c>
      <c r="G614" t="s">
        <v>1377</v>
      </c>
      <c r="H614" t="s">
        <v>1377</v>
      </c>
    </row>
    <row r="615" spans="1:8">
      <c r="A615">
        <v>4304</v>
      </c>
      <c r="B615" t="s">
        <v>2567</v>
      </c>
      <c r="C615">
        <v>8.4</v>
      </c>
      <c r="E615" t="s">
        <v>1413</v>
      </c>
      <c r="F615" t="s">
        <v>1377</v>
      </c>
    </row>
    <row r="616" spans="1:8">
      <c r="A616">
        <v>4401</v>
      </c>
      <c r="B616" t="s">
        <v>344</v>
      </c>
      <c r="C616">
        <v>77.8</v>
      </c>
      <c r="D616" t="s">
        <v>2568</v>
      </c>
      <c r="G616" t="s">
        <v>2568</v>
      </c>
    </row>
    <row r="617" spans="1:8">
      <c r="A617">
        <v>4402</v>
      </c>
      <c r="B617" t="s">
        <v>2569</v>
      </c>
      <c r="C617">
        <v>4.72</v>
      </c>
      <c r="D617" t="s">
        <v>2570</v>
      </c>
      <c r="E617" t="s">
        <v>2571</v>
      </c>
    </row>
    <row r="618" spans="1:8">
      <c r="A618">
        <v>4415</v>
      </c>
      <c r="B618" t="s">
        <v>2572</v>
      </c>
      <c r="C618">
        <v>6.9</v>
      </c>
      <c r="E618" t="s">
        <v>2573</v>
      </c>
      <c r="G618" t="s">
        <v>1377</v>
      </c>
    </row>
    <row r="619" spans="1:8">
      <c r="A619">
        <v>4419</v>
      </c>
      <c r="B619" t="s">
        <v>2574</v>
      </c>
      <c r="C619">
        <v>3.81</v>
      </c>
      <c r="D619" t="s">
        <v>1377</v>
      </c>
      <c r="G619" t="s">
        <v>1342</v>
      </c>
      <c r="H619" t="s">
        <v>2575</v>
      </c>
    </row>
    <row r="620" spans="1:8">
      <c r="A620">
        <v>4429</v>
      </c>
      <c r="B620" t="s">
        <v>956</v>
      </c>
      <c r="C620">
        <v>23.05</v>
      </c>
      <c r="F620" t="s">
        <v>2576</v>
      </c>
      <c r="G620" t="s">
        <v>2577</v>
      </c>
      <c r="H620" t="s">
        <v>1292</v>
      </c>
    </row>
    <row r="621" spans="1:8">
      <c r="A621">
        <v>4503</v>
      </c>
      <c r="B621" t="s">
        <v>2578</v>
      </c>
      <c r="C621">
        <v>24.3</v>
      </c>
      <c r="E621" t="s">
        <v>2579</v>
      </c>
    </row>
    <row r="622" spans="1:8">
      <c r="A622">
        <v>4510</v>
      </c>
      <c r="B622" t="s">
        <v>345</v>
      </c>
      <c r="C622">
        <v>18.5</v>
      </c>
      <c r="D622" t="s">
        <v>1464</v>
      </c>
      <c r="E622" t="s">
        <v>1465</v>
      </c>
      <c r="F622" t="s">
        <v>1466</v>
      </c>
      <c r="G622" t="s">
        <v>2580</v>
      </c>
      <c r="H622" t="s">
        <v>1468</v>
      </c>
    </row>
    <row r="623" spans="1:8">
      <c r="A623">
        <v>4513</v>
      </c>
      <c r="B623" t="s">
        <v>903</v>
      </c>
      <c r="C623">
        <v>9.34</v>
      </c>
      <c r="E623" t="s">
        <v>2581</v>
      </c>
    </row>
    <row r="624" spans="1:8">
      <c r="A624">
        <v>4533</v>
      </c>
      <c r="B624" t="s">
        <v>905</v>
      </c>
      <c r="C624">
        <v>15.8</v>
      </c>
      <c r="D624" t="s">
        <v>1359</v>
      </c>
      <c r="E624" t="s">
        <v>1377</v>
      </c>
    </row>
    <row r="625" spans="1:8">
      <c r="A625">
        <v>4535</v>
      </c>
      <c r="B625" t="s">
        <v>349</v>
      </c>
      <c r="C625">
        <v>46.1</v>
      </c>
      <c r="E625" t="s">
        <v>2582</v>
      </c>
      <c r="F625" t="s">
        <v>1606</v>
      </c>
      <c r="G625" t="s">
        <v>2583</v>
      </c>
    </row>
    <row r="626" spans="1:8">
      <c r="A626">
        <v>4707</v>
      </c>
      <c r="B626" t="s">
        <v>350</v>
      </c>
      <c r="C626">
        <v>10.199999999999999</v>
      </c>
      <c r="D626" t="s">
        <v>1508</v>
      </c>
      <c r="E626" t="s">
        <v>1508</v>
      </c>
      <c r="F626" t="s">
        <v>1508</v>
      </c>
      <c r="G626" t="s">
        <v>1508</v>
      </c>
      <c r="H626" t="s">
        <v>1508</v>
      </c>
    </row>
    <row r="627" spans="1:8">
      <c r="A627">
        <v>4714</v>
      </c>
      <c r="B627" t="s">
        <v>814</v>
      </c>
      <c r="C627">
        <v>14.5</v>
      </c>
      <c r="D627" t="s">
        <v>1356</v>
      </c>
      <c r="E627" t="s">
        <v>1662</v>
      </c>
    </row>
    <row r="628" spans="1:8">
      <c r="A628">
        <v>4716</v>
      </c>
      <c r="B628" t="s">
        <v>351</v>
      </c>
      <c r="C628">
        <v>16.45</v>
      </c>
      <c r="D628" t="s">
        <v>1461</v>
      </c>
      <c r="E628" t="s">
        <v>1377</v>
      </c>
      <c r="F628" t="s">
        <v>1377</v>
      </c>
      <c r="G628" t="s">
        <v>1377</v>
      </c>
      <c r="H628" t="s">
        <v>1377</v>
      </c>
    </row>
    <row r="629" spans="1:8">
      <c r="A629">
        <v>4728</v>
      </c>
      <c r="B629" t="s">
        <v>2584</v>
      </c>
      <c r="C629">
        <v>39.1</v>
      </c>
      <c r="D629" t="s">
        <v>2585</v>
      </c>
      <c r="E629" t="s">
        <v>2586</v>
      </c>
      <c r="F629" t="s">
        <v>2587</v>
      </c>
      <c r="G629" t="s">
        <v>2585</v>
      </c>
    </row>
    <row r="630" spans="1:8">
      <c r="A630">
        <v>4735</v>
      </c>
      <c r="B630" t="s">
        <v>1004</v>
      </c>
      <c r="C630">
        <v>37.950000000000003</v>
      </c>
      <c r="D630" t="s">
        <v>2588</v>
      </c>
      <c r="G630" t="s">
        <v>2589</v>
      </c>
    </row>
    <row r="631" spans="1:8">
      <c r="A631">
        <v>4743</v>
      </c>
      <c r="B631" t="s">
        <v>2590</v>
      </c>
      <c r="C631">
        <v>33.35</v>
      </c>
      <c r="D631" t="s">
        <v>2591</v>
      </c>
      <c r="E631" t="s">
        <v>2592</v>
      </c>
      <c r="F631" t="s">
        <v>2593</v>
      </c>
      <c r="G631" t="s">
        <v>2594</v>
      </c>
      <c r="H631" t="s">
        <v>2595</v>
      </c>
    </row>
    <row r="632" spans="1:8">
      <c r="A632">
        <v>4903</v>
      </c>
      <c r="B632" t="s">
        <v>353</v>
      </c>
      <c r="C632">
        <v>55.6</v>
      </c>
      <c r="D632" t="s">
        <v>2596</v>
      </c>
      <c r="E632" t="s">
        <v>1433</v>
      </c>
    </row>
    <row r="633" spans="1:8">
      <c r="A633">
        <v>4908</v>
      </c>
      <c r="B633" t="s">
        <v>506</v>
      </c>
      <c r="C633">
        <v>18.55</v>
      </c>
      <c r="D633" t="s">
        <v>2597</v>
      </c>
      <c r="E633" t="s">
        <v>2598</v>
      </c>
      <c r="G633" t="s">
        <v>1455</v>
      </c>
    </row>
    <row r="634" spans="1:8">
      <c r="A634">
        <v>4909</v>
      </c>
      <c r="B634" t="s">
        <v>816</v>
      </c>
      <c r="C634">
        <v>22.7</v>
      </c>
      <c r="D634" t="s">
        <v>1359</v>
      </c>
      <c r="E634" t="s">
        <v>2420</v>
      </c>
    </row>
    <row r="635" spans="1:8">
      <c r="A635">
        <v>4939</v>
      </c>
      <c r="B635" t="s">
        <v>2599</v>
      </c>
      <c r="C635">
        <v>11.2</v>
      </c>
      <c r="D635" t="s">
        <v>1377</v>
      </c>
      <c r="E635" t="s">
        <v>1413</v>
      </c>
      <c r="F635" t="s">
        <v>1377</v>
      </c>
      <c r="G635" t="s">
        <v>1377</v>
      </c>
      <c r="H635" t="s">
        <v>1413</v>
      </c>
    </row>
    <row r="636" spans="1:8">
      <c r="A636">
        <v>4944</v>
      </c>
      <c r="B636" t="s">
        <v>2600</v>
      </c>
      <c r="C636">
        <v>10</v>
      </c>
      <c r="H636" t="s">
        <v>1721</v>
      </c>
    </row>
    <row r="637" spans="1:8">
      <c r="A637">
        <v>4946</v>
      </c>
      <c r="B637" t="s">
        <v>2601</v>
      </c>
      <c r="C637">
        <v>29.5</v>
      </c>
      <c r="D637" t="s">
        <v>2602</v>
      </c>
    </row>
    <row r="638" spans="1:8">
      <c r="A638">
        <v>4971</v>
      </c>
      <c r="B638" t="s">
        <v>1103</v>
      </c>
      <c r="C638">
        <v>95.4</v>
      </c>
      <c r="D638" t="s">
        <v>1377</v>
      </c>
      <c r="E638" t="s">
        <v>1377</v>
      </c>
      <c r="F638" t="s">
        <v>1377</v>
      </c>
    </row>
    <row r="639" spans="1:8">
      <c r="A639">
        <v>4973</v>
      </c>
      <c r="B639" t="s">
        <v>1058</v>
      </c>
      <c r="C639">
        <v>20.100000000000001</v>
      </c>
      <c r="D639" t="s">
        <v>1489</v>
      </c>
      <c r="E639" t="s">
        <v>2603</v>
      </c>
      <c r="F639" t="s">
        <v>1509</v>
      </c>
    </row>
    <row r="640" spans="1:8">
      <c r="A640">
        <v>4974</v>
      </c>
      <c r="B640" t="s">
        <v>1028</v>
      </c>
      <c r="C640">
        <v>43</v>
      </c>
      <c r="D640" t="s">
        <v>1484</v>
      </c>
    </row>
    <row r="641" spans="1:8">
      <c r="A641">
        <v>4979</v>
      </c>
      <c r="B641" t="s">
        <v>1039</v>
      </c>
      <c r="C641">
        <v>37.9</v>
      </c>
      <c r="D641" t="s">
        <v>1391</v>
      </c>
      <c r="E641" t="s">
        <v>1377</v>
      </c>
    </row>
    <row r="642" spans="1:8">
      <c r="A642">
        <v>4991</v>
      </c>
      <c r="B642" t="s">
        <v>1156</v>
      </c>
      <c r="C642">
        <v>56.3</v>
      </c>
      <c r="D642" t="s">
        <v>1359</v>
      </c>
    </row>
    <row r="643" spans="1:8">
      <c r="A643">
        <v>5009</v>
      </c>
      <c r="B643" t="s">
        <v>357</v>
      </c>
      <c r="C643">
        <v>24.15</v>
      </c>
      <c r="D643" t="s">
        <v>2338</v>
      </c>
      <c r="E643" t="s">
        <v>2604</v>
      </c>
    </row>
    <row r="644" spans="1:8">
      <c r="A644">
        <v>5013</v>
      </c>
      <c r="B644" t="s">
        <v>358</v>
      </c>
      <c r="C644">
        <v>30.3</v>
      </c>
      <c r="E644" t="s">
        <v>2605</v>
      </c>
      <c r="F644" t="s">
        <v>2606</v>
      </c>
      <c r="G644" t="s">
        <v>2607</v>
      </c>
      <c r="H644" t="s">
        <v>2608</v>
      </c>
    </row>
    <row r="645" spans="1:8">
      <c r="A645">
        <v>5014</v>
      </c>
      <c r="B645" t="s">
        <v>2609</v>
      </c>
      <c r="C645">
        <v>18.100000000000001</v>
      </c>
      <c r="E645" t="s">
        <v>1377</v>
      </c>
    </row>
    <row r="646" spans="1:8">
      <c r="A646">
        <v>5202</v>
      </c>
      <c r="B646" t="s">
        <v>2610</v>
      </c>
      <c r="C646">
        <v>34.25</v>
      </c>
      <c r="D646" t="s">
        <v>2611</v>
      </c>
      <c r="E646" t="s">
        <v>1413</v>
      </c>
      <c r="F646" t="s">
        <v>2612</v>
      </c>
      <c r="G646" t="s">
        <v>1292</v>
      </c>
      <c r="H646" t="s">
        <v>2613</v>
      </c>
    </row>
    <row r="647" spans="1:8">
      <c r="A647">
        <v>5205</v>
      </c>
      <c r="B647" t="s">
        <v>2614</v>
      </c>
      <c r="C647">
        <v>17.55</v>
      </c>
      <c r="D647" t="s">
        <v>2615</v>
      </c>
      <c r="E647" t="s">
        <v>2616</v>
      </c>
      <c r="F647" t="s">
        <v>2617</v>
      </c>
      <c r="G647" t="s">
        <v>2617</v>
      </c>
      <c r="H647" t="s">
        <v>2618</v>
      </c>
    </row>
    <row r="648" spans="1:8">
      <c r="A648">
        <v>5210</v>
      </c>
      <c r="B648" t="s">
        <v>2619</v>
      </c>
      <c r="C648">
        <v>6.98</v>
      </c>
      <c r="D648" t="s">
        <v>2620</v>
      </c>
      <c r="E648" t="s">
        <v>2620</v>
      </c>
      <c r="F648" t="s">
        <v>2620</v>
      </c>
      <c r="G648" t="s">
        <v>2621</v>
      </c>
      <c r="H648" t="s">
        <v>2622</v>
      </c>
    </row>
    <row r="649" spans="1:8">
      <c r="A649">
        <v>5212</v>
      </c>
      <c r="B649" t="s">
        <v>909</v>
      </c>
      <c r="C649">
        <v>20.05</v>
      </c>
      <c r="F649" t="s">
        <v>1413</v>
      </c>
    </row>
    <row r="650" spans="1:8">
      <c r="A650">
        <v>5227</v>
      </c>
      <c r="B650" t="s">
        <v>2623</v>
      </c>
      <c r="C650">
        <v>29.85</v>
      </c>
      <c r="D650" t="s">
        <v>2485</v>
      </c>
    </row>
    <row r="651" spans="1:8">
      <c r="A651">
        <v>5251</v>
      </c>
      <c r="B651" t="s">
        <v>1076</v>
      </c>
      <c r="C651">
        <v>28.4</v>
      </c>
      <c r="D651" t="s">
        <v>2624</v>
      </c>
      <c r="E651" t="s">
        <v>1377</v>
      </c>
      <c r="F651" t="s">
        <v>1413</v>
      </c>
    </row>
    <row r="652" spans="1:8">
      <c r="A652">
        <v>5272</v>
      </c>
      <c r="B652" t="s">
        <v>1099</v>
      </c>
      <c r="C652">
        <v>41.9</v>
      </c>
      <c r="D652" t="s">
        <v>1359</v>
      </c>
      <c r="E652" t="s">
        <v>1377</v>
      </c>
      <c r="F652" t="s">
        <v>1377</v>
      </c>
    </row>
    <row r="653" spans="1:8">
      <c r="A653">
        <v>5301</v>
      </c>
      <c r="B653" t="s">
        <v>360</v>
      </c>
      <c r="C653">
        <v>26</v>
      </c>
      <c r="D653" t="s">
        <v>2625</v>
      </c>
    </row>
    <row r="654" spans="1:8">
      <c r="A654">
        <v>5309</v>
      </c>
      <c r="B654" t="s">
        <v>2626</v>
      </c>
      <c r="C654">
        <v>10.8</v>
      </c>
      <c r="D654" t="s">
        <v>2627</v>
      </c>
      <c r="E654" t="s">
        <v>2628</v>
      </c>
      <c r="F654" t="s">
        <v>1342</v>
      </c>
      <c r="G654" t="s">
        <v>2629</v>
      </c>
      <c r="H654" t="s">
        <v>2630</v>
      </c>
    </row>
    <row r="655" spans="1:8">
      <c r="A655">
        <v>5314</v>
      </c>
      <c r="B655" t="s">
        <v>2631</v>
      </c>
      <c r="C655">
        <v>5.14</v>
      </c>
      <c r="D655" t="s">
        <v>2632</v>
      </c>
      <c r="E655" t="s">
        <v>2259</v>
      </c>
      <c r="F655" t="s">
        <v>1377</v>
      </c>
      <c r="G655" t="s">
        <v>1377</v>
      </c>
      <c r="H655" t="s">
        <v>1377</v>
      </c>
    </row>
    <row r="656" spans="1:8">
      <c r="A656">
        <v>5315</v>
      </c>
      <c r="B656" t="s">
        <v>2633</v>
      </c>
      <c r="C656">
        <v>27.7</v>
      </c>
      <c r="D656" t="s">
        <v>2634</v>
      </c>
      <c r="E656" t="s">
        <v>2514</v>
      </c>
      <c r="F656" t="s">
        <v>1610</v>
      </c>
      <c r="G656" t="s">
        <v>1455</v>
      </c>
      <c r="H656" t="s">
        <v>1455</v>
      </c>
    </row>
    <row r="657" spans="1:8">
      <c r="A657">
        <v>5317</v>
      </c>
      <c r="B657" t="s">
        <v>2635</v>
      </c>
      <c r="C657">
        <v>15.6</v>
      </c>
      <c r="G657" t="s">
        <v>2636</v>
      </c>
      <c r="H657" t="s">
        <v>2637</v>
      </c>
    </row>
    <row r="658" spans="1:8">
      <c r="A658">
        <v>5324</v>
      </c>
      <c r="B658" t="s">
        <v>2638</v>
      </c>
      <c r="C658">
        <v>12.45</v>
      </c>
      <c r="D658" t="s">
        <v>2639</v>
      </c>
      <c r="E658" t="s">
        <v>2640</v>
      </c>
      <c r="F658" t="s">
        <v>2641</v>
      </c>
      <c r="G658" t="s">
        <v>2161</v>
      </c>
    </row>
    <row r="659" spans="1:8">
      <c r="A659">
        <v>5328</v>
      </c>
      <c r="B659" t="s">
        <v>2642</v>
      </c>
      <c r="C659">
        <v>8.2100000000000009</v>
      </c>
      <c r="D659" t="s">
        <v>1740</v>
      </c>
      <c r="F659" t="s">
        <v>2031</v>
      </c>
      <c r="G659" t="s">
        <v>2643</v>
      </c>
      <c r="H659" t="s">
        <v>1733</v>
      </c>
    </row>
    <row r="660" spans="1:8">
      <c r="A660">
        <v>5345</v>
      </c>
      <c r="B660" t="s">
        <v>911</v>
      </c>
      <c r="C660">
        <v>8.33</v>
      </c>
      <c r="D660" t="s">
        <v>1441</v>
      </c>
    </row>
    <row r="661" spans="1:8">
      <c r="A661">
        <v>5351</v>
      </c>
      <c r="B661" t="s">
        <v>2644</v>
      </c>
      <c r="C661">
        <v>12.7</v>
      </c>
      <c r="D661" t="s">
        <v>1359</v>
      </c>
      <c r="E661" t="s">
        <v>1377</v>
      </c>
      <c r="F661" t="s">
        <v>1377</v>
      </c>
      <c r="G661" t="s">
        <v>1377</v>
      </c>
      <c r="H661" t="s">
        <v>1377</v>
      </c>
    </row>
    <row r="662" spans="1:8">
      <c r="A662">
        <v>5355</v>
      </c>
      <c r="B662" t="s">
        <v>2645</v>
      </c>
      <c r="C662">
        <v>7.96</v>
      </c>
      <c r="D662" t="s">
        <v>2646</v>
      </c>
      <c r="E662" t="s">
        <v>2647</v>
      </c>
      <c r="F662" t="s">
        <v>2647</v>
      </c>
      <c r="G662" t="s">
        <v>1345</v>
      </c>
      <c r="H662" t="s">
        <v>1345</v>
      </c>
    </row>
    <row r="663" spans="1:8">
      <c r="A663">
        <v>5356</v>
      </c>
      <c r="B663" t="s">
        <v>363</v>
      </c>
      <c r="C663">
        <v>45.5</v>
      </c>
      <c r="D663" t="s">
        <v>1359</v>
      </c>
      <c r="E663" t="s">
        <v>2648</v>
      </c>
      <c r="F663" t="s">
        <v>2649</v>
      </c>
      <c r="G663" t="s">
        <v>2650</v>
      </c>
      <c r="H663" t="s">
        <v>1972</v>
      </c>
    </row>
    <row r="664" spans="1:8">
      <c r="A664">
        <v>5364</v>
      </c>
      <c r="B664" t="s">
        <v>495</v>
      </c>
      <c r="C664">
        <v>24.7</v>
      </c>
      <c r="G664" t="s">
        <v>1377</v>
      </c>
    </row>
    <row r="665" spans="1:8">
      <c r="A665">
        <v>5371</v>
      </c>
      <c r="B665" t="s">
        <v>364</v>
      </c>
      <c r="C665">
        <v>43.35</v>
      </c>
      <c r="D665" t="s">
        <v>2651</v>
      </c>
      <c r="E665" t="s">
        <v>2651</v>
      </c>
      <c r="F665" t="s">
        <v>2651</v>
      </c>
      <c r="G665" t="s">
        <v>2652</v>
      </c>
      <c r="H665" t="s">
        <v>2653</v>
      </c>
    </row>
    <row r="666" spans="1:8">
      <c r="A666">
        <v>5381</v>
      </c>
      <c r="B666" t="s">
        <v>2654</v>
      </c>
      <c r="C666">
        <v>2.09</v>
      </c>
      <c r="D666" t="s">
        <v>2655</v>
      </c>
      <c r="E666" t="s">
        <v>1942</v>
      </c>
      <c r="F666" t="s">
        <v>2656</v>
      </c>
      <c r="G666" t="s">
        <v>1942</v>
      </c>
      <c r="H666" t="s">
        <v>1476</v>
      </c>
    </row>
    <row r="667" spans="1:8">
      <c r="A667">
        <v>5383</v>
      </c>
      <c r="B667" t="s">
        <v>2657</v>
      </c>
      <c r="C667">
        <v>9.0500000000000007</v>
      </c>
      <c r="D667" t="s">
        <v>1440</v>
      </c>
      <c r="E667" t="s">
        <v>1729</v>
      </c>
      <c r="F667" t="s">
        <v>1377</v>
      </c>
      <c r="G667" t="s">
        <v>2658</v>
      </c>
      <c r="H667" t="s">
        <v>2659</v>
      </c>
    </row>
    <row r="668" spans="1:8">
      <c r="A668">
        <v>5392</v>
      </c>
      <c r="B668" t="s">
        <v>820</v>
      </c>
      <c r="C668">
        <v>49.6</v>
      </c>
      <c r="D668" t="s">
        <v>1441</v>
      </c>
      <c r="E668" t="s">
        <v>1441</v>
      </c>
    </row>
    <row r="669" spans="1:8">
      <c r="A669">
        <v>5398</v>
      </c>
      <c r="B669" t="s">
        <v>2660</v>
      </c>
      <c r="C669">
        <v>39.799999999999997</v>
      </c>
      <c r="D669" t="s">
        <v>2661</v>
      </c>
    </row>
    <row r="670" spans="1:8">
      <c r="A670">
        <v>5410</v>
      </c>
      <c r="B670" t="s">
        <v>496</v>
      </c>
      <c r="C670">
        <v>13.7</v>
      </c>
      <c r="D670" t="s">
        <v>1359</v>
      </c>
      <c r="E670" t="s">
        <v>1377</v>
      </c>
      <c r="F670" t="s">
        <v>1377</v>
      </c>
      <c r="G670" t="s">
        <v>1377</v>
      </c>
      <c r="H670" t="s">
        <v>1377</v>
      </c>
    </row>
    <row r="671" spans="1:8">
      <c r="A671">
        <v>5425</v>
      </c>
      <c r="B671" t="s">
        <v>365</v>
      </c>
      <c r="C671">
        <v>38.5</v>
      </c>
      <c r="D671" t="s">
        <v>1630</v>
      </c>
      <c r="E671" t="s">
        <v>1630</v>
      </c>
      <c r="F671" t="s">
        <v>1630</v>
      </c>
      <c r="G671" t="s">
        <v>1630</v>
      </c>
      <c r="H671" t="s">
        <v>1630</v>
      </c>
    </row>
    <row r="672" spans="1:8">
      <c r="A672">
        <v>5426</v>
      </c>
      <c r="B672" t="s">
        <v>490</v>
      </c>
      <c r="C672">
        <v>12.85</v>
      </c>
      <c r="D672" t="s">
        <v>1508</v>
      </c>
      <c r="E672" t="s">
        <v>2662</v>
      </c>
      <c r="G672" t="s">
        <v>2663</v>
      </c>
    </row>
    <row r="673" spans="1:8">
      <c r="A673">
        <v>5438</v>
      </c>
      <c r="B673" t="s">
        <v>366</v>
      </c>
      <c r="C673">
        <v>13.95</v>
      </c>
      <c r="D673" t="s">
        <v>2283</v>
      </c>
      <c r="E673" t="s">
        <v>2664</v>
      </c>
      <c r="F673" t="s">
        <v>2665</v>
      </c>
      <c r="G673" t="s">
        <v>2666</v>
      </c>
      <c r="H673" t="s">
        <v>2667</v>
      </c>
    </row>
    <row r="674" spans="1:8">
      <c r="A674">
        <v>5439</v>
      </c>
      <c r="B674" t="s">
        <v>367</v>
      </c>
      <c r="C674">
        <v>31.9</v>
      </c>
      <c r="E674" t="s">
        <v>2668</v>
      </c>
      <c r="H674" t="s">
        <v>2669</v>
      </c>
    </row>
    <row r="675" spans="1:8">
      <c r="A675">
        <v>5443</v>
      </c>
      <c r="B675" t="s">
        <v>368</v>
      </c>
      <c r="C675">
        <v>24.55</v>
      </c>
      <c r="D675" t="s">
        <v>2670</v>
      </c>
      <c r="E675" t="s">
        <v>2671</v>
      </c>
      <c r="F675" t="s">
        <v>2671</v>
      </c>
      <c r="G675" t="s">
        <v>1942</v>
      </c>
      <c r="H675" t="s">
        <v>2672</v>
      </c>
    </row>
    <row r="676" spans="1:8">
      <c r="A676">
        <v>5450</v>
      </c>
      <c r="B676" t="s">
        <v>2673</v>
      </c>
      <c r="C676">
        <v>8.86</v>
      </c>
      <c r="D676" t="s">
        <v>2674</v>
      </c>
      <c r="E676" t="s">
        <v>1693</v>
      </c>
      <c r="G676" t="s">
        <v>2675</v>
      </c>
    </row>
    <row r="677" spans="1:8">
      <c r="A677">
        <v>5452</v>
      </c>
      <c r="B677" t="s">
        <v>369</v>
      </c>
      <c r="C677">
        <v>10.25</v>
      </c>
      <c r="D677" t="s">
        <v>2676</v>
      </c>
      <c r="E677" t="s">
        <v>2677</v>
      </c>
      <c r="F677" t="s">
        <v>2678</v>
      </c>
      <c r="G677" t="s">
        <v>1486</v>
      </c>
      <c r="H677" t="s">
        <v>2679</v>
      </c>
    </row>
    <row r="678" spans="1:8">
      <c r="A678">
        <v>5455</v>
      </c>
      <c r="B678" t="s">
        <v>2680</v>
      </c>
      <c r="C678">
        <v>9.3000000000000007</v>
      </c>
      <c r="F678" t="s">
        <v>2681</v>
      </c>
      <c r="G678" t="s">
        <v>1476</v>
      </c>
      <c r="H678" t="s">
        <v>2682</v>
      </c>
    </row>
    <row r="679" spans="1:8">
      <c r="A679">
        <v>5457</v>
      </c>
      <c r="B679" t="s">
        <v>370</v>
      </c>
      <c r="C679">
        <v>28.6</v>
      </c>
      <c r="H679" t="s">
        <v>1461</v>
      </c>
    </row>
    <row r="680" spans="1:8">
      <c r="A680">
        <v>5460</v>
      </c>
      <c r="B680" t="s">
        <v>371</v>
      </c>
      <c r="C680">
        <v>12.2</v>
      </c>
      <c r="D680" t="s">
        <v>2148</v>
      </c>
      <c r="E680" t="s">
        <v>1446</v>
      </c>
      <c r="F680" t="s">
        <v>2683</v>
      </c>
      <c r="G680" t="s">
        <v>2683</v>
      </c>
      <c r="H680" t="s">
        <v>1693</v>
      </c>
    </row>
    <row r="681" spans="1:8">
      <c r="A681">
        <v>5475</v>
      </c>
      <c r="B681" t="s">
        <v>2684</v>
      </c>
      <c r="C681">
        <v>6.21</v>
      </c>
      <c r="D681" t="s">
        <v>2050</v>
      </c>
      <c r="E681" t="s">
        <v>1345</v>
      </c>
      <c r="F681" t="s">
        <v>1345</v>
      </c>
      <c r="G681" t="s">
        <v>2685</v>
      </c>
      <c r="H681" t="s">
        <v>2686</v>
      </c>
    </row>
    <row r="682" spans="1:8">
      <c r="A682">
        <v>5478</v>
      </c>
      <c r="B682" t="s">
        <v>372</v>
      </c>
      <c r="C682">
        <v>62.9</v>
      </c>
      <c r="D682" t="s">
        <v>2687</v>
      </c>
      <c r="E682" t="s">
        <v>2687</v>
      </c>
      <c r="F682" t="s">
        <v>2687</v>
      </c>
      <c r="G682" t="s">
        <v>2687</v>
      </c>
      <c r="H682" t="s">
        <v>2688</v>
      </c>
    </row>
    <row r="683" spans="1:8">
      <c r="A683">
        <v>5481</v>
      </c>
      <c r="B683" t="s">
        <v>2689</v>
      </c>
      <c r="C683">
        <v>17.3</v>
      </c>
      <c r="D683" t="s">
        <v>2690</v>
      </c>
      <c r="E683" t="s">
        <v>2443</v>
      </c>
    </row>
    <row r="684" spans="1:8">
      <c r="A684">
        <v>5483</v>
      </c>
      <c r="B684" t="s">
        <v>373</v>
      </c>
      <c r="C684">
        <v>47.05</v>
      </c>
      <c r="D684" t="s">
        <v>2691</v>
      </c>
      <c r="E684" t="s">
        <v>1476</v>
      </c>
      <c r="F684" t="s">
        <v>2049</v>
      </c>
      <c r="G684" t="s">
        <v>1310</v>
      </c>
      <c r="H684" t="s">
        <v>2692</v>
      </c>
    </row>
    <row r="685" spans="1:8">
      <c r="A685">
        <v>5487</v>
      </c>
      <c r="B685" t="s">
        <v>821</v>
      </c>
      <c r="C685">
        <v>24.85</v>
      </c>
      <c r="D685" t="s">
        <v>2693</v>
      </c>
      <c r="E685" t="s">
        <v>2694</v>
      </c>
    </row>
    <row r="686" spans="1:8">
      <c r="A686">
        <v>5488</v>
      </c>
      <c r="B686" t="s">
        <v>2695</v>
      </c>
      <c r="C686">
        <v>8.6199999999999992</v>
      </c>
      <c r="D686" t="s">
        <v>2696</v>
      </c>
      <c r="E686" t="s">
        <v>2696</v>
      </c>
      <c r="F686" t="s">
        <v>2107</v>
      </c>
      <c r="G686" t="s">
        <v>2697</v>
      </c>
      <c r="H686" t="s">
        <v>2698</v>
      </c>
    </row>
    <row r="687" spans="1:8">
      <c r="A687">
        <v>5490</v>
      </c>
      <c r="B687" t="s">
        <v>374</v>
      </c>
      <c r="C687">
        <v>58.5</v>
      </c>
      <c r="D687" t="s">
        <v>1359</v>
      </c>
      <c r="E687" t="s">
        <v>2699</v>
      </c>
    </row>
    <row r="688" spans="1:8">
      <c r="A688">
        <v>5491</v>
      </c>
      <c r="B688" t="s">
        <v>2700</v>
      </c>
      <c r="C688">
        <v>10.45</v>
      </c>
      <c r="D688" t="s">
        <v>2701</v>
      </c>
      <c r="E688" t="s">
        <v>1435</v>
      </c>
      <c r="F688" t="s">
        <v>1612</v>
      </c>
      <c r="G688" t="s">
        <v>1612</v>
      </c>
      <c r="H688" t="s">
        <v>2702</v>
      </c>
    </row>
    <row r="689" spans="1:8">
      <c r="A689">
        <v>5512</v>
      </c>
      <c r="B689" t="s">
        <v>376</v>
      </c>
      <c r="C689">
        <v>8.85</v>
      </c>
      <c r="D689" t="s">
        <v>2703</v>
      </c>
      <c r="E689" t="s">
        <v>2703</v>
      </c>
    </row>
    <row r="690" spans="1:8">
      <c r="A690">
        <v>5514</v>
      </c>
      <c r="B690" t="s">
        <v>2704</v>
      </c>
      <c r="C690">
        <v>9.8000000000000007</v>
      </c>
      <c r="E690" t="s">
        <v>1413</v>
      </c>
    </row>
    <row r="691" spans="1:8">
      <c r="A691">
        <v>5529</v>
      </c>
      <c r="B691" t="s">
        <v>2705</v>
      </c>
      <c r="C691">
        <v>7.6</v>
      </c>
      <c r="E691" t="s">
        <v>1991</v>
      </c>
      <c r="H691" t="s">
        <v>1377</v>
      </c>
    </row>
    <row r="692" spans="1:8">
      <c r="A692">
        <v>5604</v>
      </c>
      <c r="B692" t="s">
        <v>379</v>
      </c>
      <c r="C692">
        <v>33.5</v>
      </c>
      <c r="D692" t="s">
        <v>1470</v>
      </c>
      <c r="E692" t="s">
        <v>2148</v>
      </c>
      <c r="F692" t="s">
        <v>2706</v>
      </c>
      <c r="G692" t="s">
        <v>2707</v>
      </c>
      <c r="H692" t="s">
        <v>2148</v>
      </c>
    </row>
    <row r="693" spans="1:8">
      <c r="A693">
        <v>5609</v>
      </c>
      <c r="B693" t="s">
        <v>380</v>
      </c>
      <c r="C693">
        <v>21.35</v>
      </c>
      <c r="D693" t="s">
        <v>2708</v>
      </c>
      <c r="E693" t="s">
        <v>2709</v>
      </c>
      <c r="F693" t="s">
        <v>1455</v>
      </c>
      <c r="G693" t="s">
        <v>2710</v>
      </c>
      <c r="H693" t="s">
        <v>2711</v>
      </c>
    </row>
    <row r="694" spans="1:8">
      <c r="A694">
        <v>5701</v>
      </c>
      <c r="B694" t="s">
        <v>2712</v>
      </c>
      <c r="C694">
        <v>3.03</v>
      </c>
      <c r="D694" t="s">
        <v>2713</v>
      </c>
      <c r="E694" t="s">
        <v>2714</v>
      </c>
      <c r="F694" t="s">
        <v>2715</v>
      </c>
      <c r="G694" t="s">
        <v>2716</v>
      </c>
      <c r="H694" t="s">
        <v>2716</v>
      </c>
    </row>
    <row r="695" spans="1:8">
      <c r="A695">
        <v>5704</v>
      </c>
      <c r="B695" t="s">
        <v>825</v>
      </c>
      <c r="C695">
        <v>25.4</v>
      </c>
      <c r="H695" t="s">
        <v>2717</v>
      </c>
    </row>
    <row r="696" spans="1:8">
      <c r="A696">
        <v>5820</v>
      </c>
      <c r="B696" t="s">
        <v>381</v>
      </c>
      <c r="C696">
        <v>6.95</v>
      </c>
      <c r="E696" t="s">
        <v>2718</v>
      </c>
      <c r="H696" t="s">
        <v>2719</v>
      </c>
    </row>
    <row r="697" spans="1:8">
      <c r="A697">
        <v>5905</v>
      </c>
      <c r="B697" t="s">
        <v>382</v>
      </c>
      <c r="C697">
        <v>8.5</v>
      </c>
      <c r="D697" t="s">
        <v>2720</v>
      </c>
      <c r="E697" t="s">
        <v>2721</v>
      </c>
      <c r="F697" t="s">
        <v>1643</v>
      </c>
      <c r="G697" t="s">
        <v>1643</v>
      </c>
      <c r="H697" t="s">
        <v>1643</v>
      </c>
    </row>
    <row r="698" spans="1:8">
      <c r="A698">
        <v>6015</v>
      </c>
      <c r="B698" t="s">
        <v>2722</v>
      </c>
      <c r="C698">
        <v>7.33</v>
      </c>
      <c r="D698" t="s">
        <v>1693</v>
      </c>
      <c r="E698" t="s">
        <v>1448</v>
      </c>
      <c r="F698" t="s">
        <v>2723</v>
      </c>
      <c r="G698" t="s">
        <v>1452</v>
      </c>
      <c r="H698" t="s">
        <v>2724</v>
      </c>
    </row>
    <row r="699" spans="1:8">
      <c r="A699">
        <v>6016</v>
      </c>
      <c r="B699" t="s">
        <v>385</v>
      </c>
      <c r="C699">
        <v>6.99</v>
      </c>
      <c r="D699" t="s">
        <v>2725</v>
      </c>
      <c r="E699" t="s">
        <v>2443</v>
      </c>
      <c r="H699" t="s">
        <v>1878</v>
      </c>
    </row>
    <row r="700" spans="1:8">
      <c r="A700">
        <v>6022</v>
      </c>
      <c r="B700" t="s">
        <v>386</v>
      </c>
      <c r="C700">
        <v>9.85</v>
      </c>
      <c r="D700" t="s">
        <v>2726</v>
      </c>
      <c r="E700" t="s">
        <v>2727</v>
      </c>
      <c r="F700" t="s">
        <v>2728</v>
      </c>
      <c r="G700" t="s">
        <v>2729</v>
      </c>
      <c r="H700" t="s">
        <v>2730</v>
      </c>
    </row>
    <row r="701" spans="1:8">
      <c r="A701">
        <v>6023</v>
      </c>
      <c r="B701" t="s">
        <v>387</v>
      </c>
      <c r="C701">
        <v>39.35</v>
      </c>
      <c r="E701" t="s">
        <v>2731</v>
      </c>
      <c r="F701" t="s">
        <v>1758</v>
      </c>
      <c r="G701" t="s">
        <v>2732</v>
      </c>
      <c r="H701" t="s">
        <v>2733</v>
      </c>
    </row>
    <row r="702" spans="1:8">
      <c r="A702">
        <v>6104</v>
      </c>
      <c r="B702" t="s">
        <v>388</v>
      </c>
      <c r="C702">
        <v>41.35</v>
      </c>
      <c r="D702" t="s">
        <v>1484</v>
      </c>
      <c r="E702" t="s">
        <v>1377</v>
      </c>
      <c r="F702" t="s">
        <v>2734</v>
      </c>
      <c r="G702" t="s">
        <v>2735</v>
      </c>
      <c r="H702" t="s">
        <v>2735</v>
      </c>
    </row>
    <row r="703" spans="1:8">
      <c r="A703">
        <v>6105</v>
      </c>
      <c r="B703" t="s">
        <v>725</v>
      </c>
      <c r="C703">
        <v>39.9</v>
      </c>
      <c r="D703" t="s">
        <v>2736</v>
      </c>
      <c r="E703" t="s">
        <v>1728</v>
      </c>
    </row>
    <row r="704" spans="1:8">
      <c r="A704">
        <v>6111</v>
      </c>
      <c r="B704" t="s">
        <v>2737</v>
      </c>
      <c r="C704">
        <v>114</v>
      </c>
      <c r="G704" t="s">
        <v>2738</v>
      </c>
      <c r="H704" t="s">
        <v>2738</v>
      </c>
    </row>
    <row r="705" spans="1:8">
      <c r="A705">
        <v>6122</v>
      </c>
      <c r="B705" t="s">
        <v>2739</v>
      </c>
      <c r="C705">
        <v>11.9</v>
      </c>
      <c r="D705" t="s">
        <v>2740</v>
      </c>
      <c r="E705" t="s">
        <v>2741</v>
      </c>
      <c r="F705" t="s">
        <v>2742</v>
      </c>
      <c r="G705" t="s">
        <v>2743</v>
      </c>
      <c r="H705" t="s">
        <v>2744</v>
      </c>
    </row>
    <row r="706" spans="1:8">
      <c r="A706">
        <v>6125</v>
      </c>
      <c r="B706" t="s">
        <v>735</v>
      </c>
      <c r="C706">
        <v>10.95</v>
      </c>
      <c r="D706" t="s">
        <v>1359</v>
      </c>
      <c r="E706" t="s">
        <v>1377</v>
      </c>
    </row>
    <row r="707" spans="1:8">
      <c r="A707">
        <v>6126</v>
      </c>
      <c r="B707" t="s">
        <v>2745</v>
      </c>
      <c r="C707">
        <v>12.55</v>
      </c>
      <c r="D707" t="s">
        <v>2746</v>
      </c>
      <c r="E707" t="s">
        <v>2747</v>
      </c>
      <c r="G707" t="s">
        <v>2173</v>
      </c>
    </row>
    <row r="708" spans="1:8">
      <c r="A708">
        <v>6127</v>
      </c>
      <c r="B708" t="s">
        <v>2748</v>
      </c>
      <c r="C708">
        <v>12.95</v>
      </c>
      <c r="D708" t="s">
        <v>1377</v>
      </c>
      <c r="E708" t="s">
        <v>1377</v>
      </c>
      <c r="F708" t="s">
        <v>2749</v>
      </c>
      <c r="G708" t="s">
        <v>2750</v>
      </c>
      <c r="H708" t="s">
        <v>1715</v>
      </c>
    </row>
    <row r="709" spans="1:8">
      <c r="A709">
        <v>6129</v>
      </c>
      <c r="B709" t="s">
        <v>2751</v>
      </c>
      <c r="C709">
        <v>8.9499999999999993</v>
      </c>
      <c r="D709" t="s">
        <v>1377</v>
      </c>
      <c r="E709" t="s">
        <v>1377</v>
      </c>
      <c r="F709" t="s">
        <v>2752</v>
      </c>
      <c r="G709" t="s">
        <v>1606</v>
      </c>
      <c r="H709" t="s">
        <v>2427</v>
      </c>
    </row>
    <row r="710" spans="1:8">
      <c r="A710">
        <v>6134</v>
      </c>
      <c r="B710" t="s">
        <v>2753</v>
      </c>
      <c r="C710">
        <v>10.65</v>
      </c>
      <c r="E710" t="s">
        <v>2754</v>
      </c>
    </row>
    <row r="711" spans="1:8">
      <c r="A711">
        <v>6138</v>
      </c>
      <c r="B711" t="s">
        <v>827</v>
      </c>
      <c r="C711">
        <v>36</v>
      </c>
      <c r="D711" t="s">
        <v>1470</v>
      </c>
      <c r="E711" t="s">
        <v>1684</v>
      </c>
      <c r="F711" t="s">
        <v>1684</v>
      </c>
      <c r="G711" t="s">
        <v>1684</v>
      </c>
      <c r="H711" t="s">
        <v>2755</v>
      </c>
    </row>
    <row r="712" spans="1:8">
      <c r="A712">
        <v>6143</v>
      </c>
      <c r="B712" t="s">
        <v>829</v>
      </c>
      <c r="C712">
        <v>62.7</v>
      </c>
      <c r="D712" t="s">
        <v>1377</v>
      </c>
      <c r="E712" t="s">
        <v>1377</v>
      </c>
      <c r="F712" t="s">
        <v>1377</v>
      </c>
      <c r="G712" t="s">
        <v>1377</v>
      </c>
      <c r="H712" t="s">
        <v>1377</v>
      </c>
    </row>
    <row r="713" spans="1:8">
      <c r="A713">
        <v>6146</v>
      </c>
      <c r="B713" t="s">
        <v>394</v>
      </c>
      <c r="C713">
        <v>172</v>
      </c>
      <c r="D713" t="s">
        <v>2756</v>
      </c>
      <c r="E713" t="s">
        <v>2756</v>
      </c>
      <c r="F713" t="s">
        <v>2757</v>
      </c>
      <c r="G713" t="s">
        <v>2758</v>
      </c>
      <c r="H713" t="s">
        <v>2759</v>
      </c>
    </row>
    <row r="714" spans="1:8">
      <c r="A714">
        <v>6147</v>
      </c>
      <c r="B714" t="s">
        <v>395</v>
      </c>
      <c r="C714">
        <v>47.55</v>
      </c>
      <c r="D714" t="s">
        <v>1377</v>
      </c>
      <c r="E714" t="s">
        <v>1377</v>
      </c>
      <c r="F714" t="s">
        <v>1377</v>
      </c>
      <c r="G714" t="s">
        <v>1377</v>
      </c>
      <c r="H714" t="s">
        <v>1377</v>
      </c>
    </row>
    <row r="715" spans="1:8">
      <c r="A715">
        <v>6148</v>
      </c>
      <c r="B715" t="s">
        <v>2760</v>
      </c>
      <c r="C715">
        <v>5.7</v>
      </c>
      <c r="D715" t="s">
        <v>2761</v>
      </c>
      <c r="E715" t="s">
        <v>2762</v>
      </c>
    </row>
    <row r="716" spans="1:8">
      <c r="A716">
        <v>6150</v>
      </c>
      <c r="B716" t="s">
        <v>2763</v>
      </c>
      <c r="C716">
        <v>21.1</v>
      </c>
      <c r="D716" t="s">
        <v>1755</v>
      </c>
      <c r="E716" t="s">
        <v>1442</v>
      </c>
      <c r="F716" t="s">
        <v>1470</v>
      </c>
      <c r="G716" t="s">
        <v>1755</v>
      </c>
      <c r="H716" t="s">
        <v>2764</v>
      </c>
    </row>
    <row r="717" spans="1:8">
      <c r="A717">
        <v>6151</v>
      </c>
      <c r="B717" t="s">
        <v>733</v>
      </c>
      <c r="C717">
        <v>25.25</v>
      </c>
      <c r="D717" t="s">
        <v>1729</v>
      </c>
      <c r="E717" t="s">
        <v>1729</v>
      </c>
      <c r="F717" t="s">
        <v>1377</v>
      </c>
      <c r="G717" t="s">
        <v>1377</v>
      </c>
      <c r="H717" t="s">
        <v>1413</v>
      </c>
    </row>
    <row r="718" spans="1:8">
      <c r="A718">
        <v>6158</v>
      </c>
      <c r="B718" t="s">
        <v>397</v>
      </c>
      <c r="C718">
        <v>20</v>
      </c>
      <c r="D718" t="s">
        <v>1537</v>
      </c>
      <c r="E718" t="s">
        <v>1377</v>
      </c>
      <c r="F718" t="s">
        <v>1377</v>
      </c>
      <c r="G718" t="s">
        <v>1413</v>
      </c>
      <c r="H718" t="s">
        <v>1377</v>
      </c>
    </row>
    <row r="719" spans="1:8">
      <c r="A719">
        <v>6160</v>
      </c>
      <c r="B719" t="s">
        <v>595</v>
      </c>
      <c r="C719">
        <v>25</v>
      </c>
      <c r="D719" t="s">
        <v>2736</v>
      </c>
      <c r="E719" t="s">
        <v>1377</v>
      </c>
      <c r="F719" t="s">
        <v>1377</v>
      </c>
      <c r="G719" t="s">
        <v>1377</v>
      </c>
      <c r="H719" t="s">
        <v>1377</v>
      </c>
    </row>
    <row r="720" spans="1:8">
      <c r="A720">
        <v>6161</v>
      </c>
      <c r="B720" t="s">
        <v>398</v>
      </c>
      <c r="C720">
        <v>15.1</v>
      </c>
      <c r="D720" t="s">
        <v>2765</v>
      </c>
      <c r="E720" t="s">
        <v>1377</v>
      </c>
    </row>
    <row r="721" spans="1:8">
      <c r="A721">
        <v>6163</v>
      </c>
      <c r="B721" t="s">
        <v>2766</v>
      </c>
      <c r="C721">
        <v>11.75</v>
      </c>
      <c r="D721" t="s">
        <v>2767</v>
      </c>
      <c r="E721" t="s">
        <v>2768</v>
      </c>
      <c r="F721" t="s">
        <v>2769</v>
      </c>
      <c r="G721" t="s">
        <v>2770</v>
      </c>
      <c r="H721" t="s">
        <v>2771</v>
      </c>
    </row>
    <row r="722" spans="1:8">
      <c r="A722">
        <v>6167</v>
      </c>
      <c r="B722" t="s">
        <v>2772</v>
      </c>
      <c r="C722">
        <v>8.6300000000000008</v>
      </c>
      <c r="D722" t="s">
        <v>1359</v>
      </c>
      <c r="E722" t="s">
        <v>1377</v>
      </c>
      <c r="F722" t="s">
        <v>2773</v>
      </c>
      <c r="G722" t="s">
        <v>2076</v>
      </c>
      <c r="H722" t="s">
        <v>2774</v>
      </c>
    </row>
    <row r="723" spans="1:8">
      <c r="A723">
        <v>6169</v>
      </c>
      <c r="B723" t="s">
        <v>2775</v>
      </c>
      <c r="C723">
        <v>25</v>
      </c>
      <c r="D723" t="s">
        <v>2776</v>
      </c>
      <c r="E723" t="s">
        <v>2777</v>
      </c>
      <c r="F723" t="s">
        <v>1880</v>
      </c>
      <c r="G723" t="s">
        <v>2778</v>
      </c>
      <c r="H723" t="s">
        <v>2779</v>
      </c>
    </row>
    <row r="724" spans="1:8">
      <c r="A724">
        <v>6170</v>
      </c>
      <c r="B724" t="s">
        <v>400</v>
      </c>
      <c r="C724">
        <v>9.6999999999999993</v>
      </c>
      <c r="D724" t="s">
        <v>2123</v>
      </c>
      <c r="E724" t="s">
        <v>2123</v>
      </c>
      <c r="F724" t="s">
        <v>2780</v>
      </c>
      <c r="G724" t="s">
        <v>2123</v>
      </c>
      <c r="H724" t="s">
        <v>2781</v>
      </c>
    </row>
    <row r="725" spans="1:8">
      <c r="A725">
        <v>6173</v>
      </c>
      <c r="B725" t="s">
        <v>749</v>
      </c>
      <c r="C725">
        <v>18.899999999999999</v>
      </c>
      <c r="E725" t="s">
        <v>1728</v>
      </c>
    </row>
    <row r="726" spans="1:8">
      <c r="A726">
        <v>6174</v>
      </c>
      <c r="B726" t="s">
        <v>919</v>
      </c>
      <c r="C726">
        <v>15.45</v>
      </c>
      <c r="E726" t="s">
        <v>1377</v>
      </c>
    </row>
    <row r="727" spans="1:8">
      <c r="A727">
        <v>6180</v>
      </c>
      <c r="B727" t="s">
        <v>403</v>
      </c>
      <c r="C727">
        <v>29.2</v>
      </c>
      <c r="D727" t="s">
        <v>2782</v>
      </c>
      <c r="E727" t="s">
        <v>2783</v>
      </c>
      <c r="F727" t="s">
        <v>2784</v>
      </c>
      <c r="G727" t="s">
        <v>1625</v>
      </c>
      <c r="H727" t="s">
        <v>2785</v>
      </c>
    </row>
    <row r="728" spans="1:8">
      <c r="A728">
        <v>6182</v>
      </c>
      <c r="B728" t="s">
        <v>2786</v>
      </c>
      <c r="C728">
        <v>16.3</v>
      </c>
      <c r="D728" t="s">
        <v>1359</v>
      </c>
      <c r="E728" t="s">
        <v>1377</v>
      </c>
      <c r="F728" t="s">
        <v>2787</v>
      </c>
      <c r="G728" t="s">
        <v>2788</v>
      </c>
      <c r="H728" t="s">
        <v>2789</v>
      </c>
    </row>
    <row r="729" spans="1:8">
      <c r="A729">
        <v>6187</v>
      </c>
      <c r="B729" t="s">
        <v>406</v>
      </c>
      <c r="C729">
        <v>73.5</v>
      </c>
      <c r="D729" t="s">
        <v>2790</v>
      </c>
      <c r="F729" t="s">
        <v>1377</v>
      </c>
      <c r="G729" t="s">
        <v>1883</v>
      </c>
      <c r="H729" t="s">
        <v>1377</v>
      </c>
    </row>
    <row r="730" spans="1:8">
      <c r="A730">
        <v>6188</v>
      </c>
      <c r="B730" t="s">
        <v>407</v>
      </c>
      <c r="C730">
        <v>36.5</v>
      </c>
      <c r="D730" t="s">
        <v>2791</v>
      </c>
      <c r="E730" t="s">
        <v>2792</v>
      </c>
      <c r="F730" t="s">
        <v>1762</v>
      </c>
      <c r="G730" t="s">
        <v>2685</v>
      </c>
      <c r="H730" t="s">
        <v>2793</v>
      </c>
    </row>
    <row r="731" spans="1:8">
      <c r="A731">
        <v>6190</v>
      </c>
      <c r="B731" t="s">
        <v>2794</v>
      </c>
      <c r="C731">
        <v>15.05</v>
      </c>
      <c r="D731" t="s">
        <v>2754</v>
      </c>
      <c r="E731" t="s">
        <v>2754</v>
      </c>
      <c r="F731" t="s">
        <v>2795</v>
      </c>
      <c r="G731" t="s">
        <v>2795</v>
      </c>
      <c r="H731" t="s">
        <v>2796</v>
      </c>
    </row>
    <row r="732" spans="1:8">
      <c r="A732">
        <v>6194</v>
      </c>
      <c r="B732" t="s">
        <v>522</v>
      </c>
      <c r="C732">
        <v>16.649999999999999</v>
      </c>
      <c r="E732" t="s">
        <v>1377</v>
      </c>
    </row>
    <row r="733" spans="1:8">
      <c r="A733">
        <v>6198</v>
      </c>
      <c r="B733" t="s">
        <v>2797</v>
      </c>
      <c r="C733">
        <v>21.8</v>
      </c>
      <c r="D733" t="s">
        <v>2798</v>
      </c>
      <c r="E733" t="s">
        <v>2799</v>
      </c>
      <c r="F733" t="s">
        <v>2800</v>
      </c>
      <c r="H733" t="s">
        <v>2801</v>
      </c>
    </row>
    <row r="734" spans="1:8">
      <c r="A734">
        <v>6207</v>
      </c>
      <c r="B734" t="s">
        <v>411</v>
      </c>
      <c r="C734">
        <v>26.55</v>
      </c>
      <c r="D734" t="s">
        <v>2802</v>
      </c>
      <c r="E734" t="s">
        <v>2802</v>
      </c>
      <c r="F734" t="s">
        <v>2802</v>
      </c>
      <c r="G734" t="s">
        <v>2803</v>
      </c>
      <c r="H734" t="s">
        <v>2804</v>
      </c>
    </row>
    <row r="735" spans="1:8">
      <c r="A735">
        <v>6208</v>
      </c>
      <c r="B735" t="s">
        <v>412</v>
      </c>
      <c r="C735">
        <v>14.85</v>
      </c>
      <c r="D735" t="s">
        <v>2805</v>
      </c>
      <c r="E735" t="s">
        <v>2806</v>
      </c>
      <c r="F735" t="s">
        <v>2807</v>
      </c>
      <c r="G735" t="s">
        <v>2808</v>
      </c>
      <c r="H735" t="s">
        <v>2809</v>
      </c>
    </row>
    <row r="736" spans="1:8">
      <c r="A736">
        <v>6220</v>
      </c>
      <c r="B736" t="s">
        <v>747</v>
      </c>
      <c r="C736">
        <v>63</v>
      </c>
      <c r="D736" t="s">
        <v>1942</v>
      </c>
      <c r="E736" t="s">
        <v>2810</v>
      </c>
    </row>
    <row r="737" spans="1:8">
      <c r="A737">
        <v>6223</v>
      </c>
      <c r="B737" t="s">
        <v>928</v>
      </c>
      <c r="C737">
        <v>90.8</v>
      </c>
      <c r="D737" t="s">
        <v>2811</v>
      </c>
      <c r="E737" t="s">
        <v>1377</v>
      </c>
    </row>
    <row r="738" spans="1:8">
      <c r="A738">
        <v>6229</v>
      </c>
      <c r="B738" t="s">
        <v>833</v>
      </c>
      <c r="C738">
        <v>13.1</v>
      </c>
      <c r="D738" t="s">
        <v>2459</v>
      </c>
      <c r="E738" t="s">
        <v>2459</v>
      </c>
      <c r="H738" t="s">
        <v>2812</v>
      </c>
    </row>
    <row r="739" spans="1:8">
      <c r="A739">
        <v>6231</v>
      </c>
      <c r="B739" t="s">
        <v>835</v>
      </c>
      <c r="C739">
        <v>25.5</v>
      </c>
      <c r="D739" t="s">
        <v>1377</v>
      </c>
      <c r="E739" t="s">
        <v>1377</v>
      </c>
      <c r="G739" t="s">
        <v>1377</v>
      </c>
    </row>
    <row r="740" spans="1:8">
      <c r="A740">
        <v>6233</v>
      </c>
      <c r="B740" t="s">
        <v>2813</v>
      </c>
      <c r="C740">
        <v>9.85</v>
      </c>
      <c r="D740" t="s">
        <v>1359</v>
      </c>
      <c r="E740" t="s">
        <v>1377</v>
      </c>
      <c r="F740" t="s">
        <v>1377</v>
      </c>
      <c r="G740" t="s">
        <v>1377</v>
      </c>
      <c r="H740" t="s">
        <v>1377</v>
      </c>
    </row>
    <row r="741" spans="1:8">
      <c r="A741">
        <v>6234</v>
      </c>
      <c r="B741" t="s">
        <v>417</v>
      </c>
      <c r="C741">
        <v>18.399999999999999</v>
      </c>
      <c r="D741" t="s">
        <v>1291</v>
      </c>
      <c r="E741" t="s">
        <v>2814</v>
      </c>
      <c r="F741" t="s">
        <v>2815</v>
      </c>
      <c r="G741" t="s">
        <v>1310</v>
      </c>
      <c r="H741" t="s">
        <v>1310</v>
      </c>
    </row>
    <row r="742" spans="1:8">
      <c r="A742">
        <v>6237</v>
      </c>
      <c r="B742" t="s">
        <v>418</v>
      </c>
      <c r="C742">
        <v>26.75</v>
      </c>
      <c r="D742" t="s">
        <v>2122</v>
      </c>
      <c r="E742" t="s">
        <v>2122</v>
      </c>
      <c r="F742" t="s">
        <v>1413</v>
      </c>
      <c r="G742" t="s">
        <v>2122</v>
      </c>
      <c r="H742" t="s">
        <v>1740</v>
      </c>
    </row>
    <row r="743" spans="1:8">
      <c r="A743">
        <v>6244</v>
      </c>
      <c r="B743" t="s">
        <v>2816</v>
      </c>
      <c r="C743">
        <v>29.5</v>
      </c>
      <c r="D743" t="s">
        <v>2646</v>
      </c>
      <c r="E743" t="s">
        <v>2817</v>
      </c>
      <c r="F743" t="s">
        <v>2818</v>
      </c>
      <c r="G743" t="s">
        <v>2819</v>
      </c>
      <c r="H743" t="s">
        <v>2820</v>
      </c>
    </row>
    <row r="744" spans="1:8">
      <c r="A744">
        <v>6246</v>
      </c>
      <c r="B744" t="s">
        <v>2821</v>
      </c>
      <c r="C744">
        <v>24.2</v>
      </c>
      <c r="D744" t="s">
        <v>2822</v>
      </c>
      <c r="E744" t="s">
        <v>2823</v>
      </c>
    </row>
    <row r="745" spans="1:8">
      <c r="A745">
        <v>6248</v>
      </c>
      <c r="B745" t="s">
        <v>420</v>
      </c>
      <c r="C745">
        <v>26</v>
      </c>
      <c r="G745" t="s">
        <v>1377</v>
      </c>
      <c r="H745" t="s">
        <v>1377</v>
      </c>
    </row>
    <row r="746" spans="1:8">
      <c r="A746">
        <v>6259</v>
      </c>
      <c r="B746" t="s">
        <v>2824</v>
      </c>
      <c r="C746">
        <v>3.24</v>
      </c>
      <c r="D746" t="s">
        <v>1359</v>
      </c>
      <c r="E746" t="s">
        <v>1377</v>
      </c>
    </row>
    <row r="747" spans="1:8">
      <c r="A747">
        <v>6261</v>
      </c>
      <c r="B747" t="s">
        <v>736</v>
      </c>
      <c r="C747">
        <v>46.7</v>
      </c>
      <c r="E747" t="s">
        <v>1377</v>
      </c>
    </row>
    <row r="748" spans="1:8">
      <c r="A748">
        <v>6265</v>
      </c>
      <c r="B748" t="s">
        <v>484</v>
      </c>
      <c r="C748">
        <v>7.47</v>
      </c>
      <c r="D748" t="s">
        <v>2825</v>
      </c>
      <c r="E748" t="s">
        <v>2826</v>
      </c>
      <c r="F748" t="s">
        <v>2826</v>
      </c>
      <c r="G748" t="s">
        <v>2827</v>
      </c>
      <c r="H748" t="s">
        <v>2828</v>
      </c>
    </row>
    <row r="749" spans="1:8">
      <c r="A749">
        <v>6270</v>
      </c>
      <c r="B749" t="s">
        <v>589</v>
      </c>
      <c r="C749">
        <v>11</v>
      </c>
      <c r="D749" t="s">
        <v>1359</v>
      </c>
      <c r="E749" t="s">
        <v>1377</v>
      </c>
      <c r="G749" t="s">
        <v>1377</v>
      </c>
    </row>
    <row r="750" spans="1:8">
      <c r="A750">
        <v>6274</v>
      </c>
      <c r="B750" t="s">
        <v>840</v>
      </c>
      <c r="C750">
        <v>41</v>
      </c>
      <c r="D750" t="s">
        <v>1441</v>
      </c>
      <c r="E750" t="s">
        <v>1441</v>
      </c>
    </row>
    <row r="751" spans="1:8">
      <c r="A751">
        <v>6275</v>
      </c>
      <c r="B751" t="s">
        <v>932</v>
      </c>
      <c r="C751">
        <v>16.8</v>
      </c>
      <c r="D751" t="s">
        <v>1359</v>
      </c>
      <c r="E751" t="s">
        <v>1377</v>
      </c>
    </row>
    <row r="752" spans="1:8">
      <c r="A752">
        <v>6284</v>
      </c>
      <c r="B752" t="s">
        <v>424</v>
      </c>
      <c r="C752">
        <v>22.35</v>
      </c>
      <c r="D752" t="s">
        <v>1612</v>
      </c>
      <c r="E752" t="s">
        <v>2829</v>
      </c>
    </row>
    <row r="753" spans="1:8">
      <c r="A753">
        <v>6290</v>
      </c>
      <c r="B753" t="s">
        <v>425</v>
      </c>
      <c r="C753">
        <v>29.1</v>
      </c>
      <c r="D753" t="s">
        <v>2830</v>
      </c>
      <c r="E753" t="s">
        <v>1413</v>
      </c>
      <c r="G753" t="s">
        <v>2064</v>
      </c>
      <c r="H753" t="s">
        <v>2112</v>
      </c>
    </row>
    <row r="754" spans="1:8">
      <c r="A754">
        <v>6291</v>
      </c>
      <c r="B754" t="s">
        <v>2831</v>
      </c>
      <c r="C754">
        <v>2.9</v>
      </c>
      <c r="D754" t="s">
        <v>1359</v>
      </c>
      <c r="E754" t="s">
        <v>2832</v>
      </c>
      <c r="F754" t="s">
        <v>1994</v>
      </c>
      <c r="G754" t="s">
        <v>2833</v>
      </c>
      <c r="H754" t="s">
        <v>2834</v>
      </c>
    </row>
    <row r="755" spans="1:8">
      <c r="A755">
        <v>6404</v>
      </c>
      <c r="B755" t="s">
        <v>1149</v>
      </c>
      <c r="C755">
        <v>15</v>
      </c>
      <c r="D755" t="s">
        <v>1728</v>
      </c>
      <c r="E755" t="s">
        <v>1440</v>
      </c>
    </row>
    <row r="756" spans="1:8">
      <c r="A756">
        <v>6411</v>
      </c>
      <c r="B756" t="s">
        <v>1135</v>
      </c>
      <c r="C756">
        <v>67.900000000000006</v>
      </c>
      <c r="D756" t="s">
        <v>1359</v>
      </c>
      <c r="E756" t="s">
        <v>1377</v>
      </c>
    </row>
    <row r="757" spans="1:8">
      <c r="A757">
        <v>6432</v>
      </c>
      <c r="B757" t="s">
        <v>1150</v>
      </c>
      <c r="C757">
        <v>26.5</v>
      </c>
      <c r="E757" t="s">
        <v>2835</v>
      </c>
    </row>
    <row r="758" spans="1:8">
      <c r="A758">
        <v>6509</v>
      </c>
      <c r="B758" t="s">
        <v>429</v>
      </c>
      <c r="C758">
        <v>18.55</v>
      </c>
      <c r="D758" t="s">
        <v>2836</v>
      </c>
      <c r="E758" t="s">
        <v>2837</v>
      </c>
      <c r="F758" t="s">
        <v>2838</v>
      </c>
      <c r="G758" t="s">
        <v>2839</v>
      </c>
      <c r="H758" t="s">
        <v>2840</v>
      </c>
    </row>
    <row r="759" spans="1:8">
      <c r="A759">
        <v>8024</v>
      </c>
      <c r="B759" t="s">
        <v>431</v>
      </c>
      <c r="C759">
        <v>11.75</v>
      </c>
      <c r="F759" t="s">
        <v>1377</v>
      </c>
      <c r="H759" t="s">
        <v>2841</v>
      </c>
    </row>
    <row r="760" spans="1:8">
      <c r="A760">
        <v>8034</v>
      </c>
      <c r="B760" t="s">
        <v>2842</v>
      </c>
      <c r="C760">
        <v>7.66</v>
      </c>
      <c r="D760" t="s">
        <v>1964</v>
      </c>
      <c r="E760" t="s">
        <v>1377</v>
      </c>
      <c r="G760" t="s">
        <v>1377</v>
      </c>
      <c r="H760" t="s">
        <v>1377</v>
      </c>
    </row>
    <row r="761" spans="1:8">
      <c r="A761">
        <v>8038</v>
      </c>
      <c r="B761" t="s">
        <v>2843</v>
      </c>
      <c r="C761">
        <v>47.4</v>
      </c>
      <c r="D761" t="s">
        <v>1448</v>
      </c>
      <c r="E761" t="s">
        <v>1476</v>
      </c>
    </row>
    <row r="762" spans="1:8">
      <c r="A762">
        <v>8040</v>
      </c>
      <c r="B762" t="s">
        <v>2844</v>
      </c>
      <c r="C762">
        <v>7.18</v>
      </c>
      <c r="D762" t="s">
        <v>2845</v>
      </c>
      <c r="E762" t="s">
        <v>2846</v>
      </c>
      <c r="F762" t="s">
        <v>1832</v>
      </c>
      <c r="G762" t="s">
        <v>2847</v>
      </c>
      <c r="H762" t="s">
        <v>2848</v>
      </c>
    </row>
    <row r="763" spans="1:8">
      <c r="A763">
        <v>8049</v>
      </c>
      <c r="B763" t="s">
        <v>432</v>
      </c>
      <c r="C763">
        <v>15.65</v>
      </c>
      <c r="D763" t="s">
        <v>1486</v>
      </c>
      <c r="E763" t="s">
        <v>2162</v>
      </c>
      <c r="F763" t="s">
        <v>1377</v>
      </c>
      <c r="G763" t="s">
        <v>1377</v>
      </c>
      <c r="H763" t="s">
        <v>1377</v>
      </c>
    </row>
    <row r="764" spans="1:8">
      <c r="A764">
        <v>8050</v>
      </c>
      <c r="B764" t="s">
        <v>433</v>
      </c>
      <c r="C764">
        <v>63.5</v>
      </c>
      <c r="D764" t="s">
        <v>2849</v>
      </c>
      <c r="E764" t="s">
        <v>1612</v>
      </c>
      <c r="F764" t="s">
        <v>2850</v>
      </c>
    </row>
    <row r="765" spans="1:8">
      <c r="A765">
        <v>8054</v>
      </c>
      <c r="B765" t="s">
        <v>481</v>
      </c>
      <c r="C765">
        <v>18.899999999999999</v>
      </c>
      <c r="D765" t="s">
        <v>1359</v>
      </c>
      <c r="E765" t="s">
        <v>1413</v>
      </c>
      <c r="F765" t="s">
        <v>1377</v>
      </c>
      <c r="G765" t="s">
        <v>1377</v>
      </c>
      <c r="H765" t="s">
        <v>1377</v>
      </c>
    </row>
    <row r="766" spans="1:8">
      <c r="A766">
        <v>8059</v>
      </c>
      <c r="B766" t="s">
        <v>523</v>
      </c>
      <c r="C766">
        <v>13.15</v>
      </c>
      <c r="D766" t="s">
        <v>1676</v>
      </c>
    </row>
    <row r="767" spans="1:8">
      <c r="A767">
        <v>8064</v>
      </c>
      <c r="B767" t="s">
        <v>935</v>
      </c>
      <c r="C767">
        <v>19.649999999999999</v>
      </c>
      <c r="D767" t="s">
        <v>1729</v>
      </c>
      <c r="E767" t="s">
        <v>1729</v>
      </c>
    </row>
    <row r="768" spans="1:8">
      <c r="A768">
        <v>8069</v>
      </c>
      <c r="B768" t="s">
        <v>937</v>
      </c>
      <c r="C768">
        <v>25.3</v>
      </c>
      <c r="D768" t="s">
        <v>1575</v>
      </c>
      <c r="E768" t="s">
        <v>2851</v>
      </c>
      <c r="F768" t="s">
        <v>1577</v>
      </c>
      <c r="G768" t="s">
        <v>2852</v>
      </c>
      <c r="H768" t="s">
        <v>1579</v>
      </c>
    </row>
    <row r="769" spans="1:8">
      <c r="A769">
        <v>8074</v>
      </c>
      <c r="B769" t="s">
        <v>613</v>
      </c>
      <c r="C769">
        <v>31.9</v>
      </c>
      <c r="D769" t="s">
        <v>1377</v>
      </c>
    </row>
    <row r="770" spans="1:8">
      <c r="A770">
        <v>8076</v>
      </c>
      <c r="B770" t="s">
        <v>435</v>
      </c>
      <c r="C770">
        <v>61</v>
      </c>
      <c r="D770" t="s">
        <v>1413</v>
      </c>
      <c r="E770" t="s">
        <v>1413</v>
      </c>
      <c r="F770" t="s">
        <v>1413</v>
      </c>
      <c r="G770" t="s">
        <v>1413</v>
      </c>
      <c r="H770" t="s">
        <v>1413</v>
      </c>
    </row>
    <row r="771" spans="1:8">
      <c r="A771">
        <v>8080</v>
      </c>
      <c r="B771" t="s">
        <v>2853</v>
      </c>
      <c r="C771">
        <v>15.3</v>
      </c>
      <c r="D771" t="s">
        <v>1484</v>
      </c>
      <c r="E771" t="s">
        <v>1484</v>
      </c>
      <c r="F771" t="s">
        <v>1484</v>
      </c>
      <c r="G771" t="s">
        <v>1484</v>
      </c>
      <c r="H771" t="s">
        <v>2854</v>
      </c>
    </row>
    <row r="772" spans="1:8">
      <c r="A772">
        <v>8085</v>
      </c>
      <c r="B772" t="s">
        <v>2855</v>
      </c>
      <c r="C772">
        <v>6.82</v>
      </c>
      <c r="D772" t="s">
        <v>2856</v>
      </c>
      <c r="E772" t="s">
        <v>2857</v>
      </c>
      <c r="F772" t="s">
        <v>1804</v>
      </c>
      <c r="G772" t="s">
        <v>1804</v>
      </c>
      <c r="H772" t="s">
        <v>1804</v>
      </c>
    </row>
    <row r="773" spans="1:8">
      <c r="A773">
        <v>8086</v>
      </c>
      <c r="B773" t="s">
        <v>849</v>
      </c>
      <c r="C773">
        <v>61.5</v>
      </c>
      <c r="D773" t="s">
        <v>1986</v>
      </c>
      <c r="E773" t="s">
        <v>1377</v>
      </c>
      <c r="F773" t="s">
        <v>1377</v>
      </c>
      <c r="G773" t="s">
        <v>1377</v>
      </c>
      <c r="H773" t="s">
        <v>2858</v>
      </c>
    </row>
    <row r="774" spans="1:8">
      <c r="A774">
        <v>8087</v>
      </c>
      <c r="B774" t="s">
        <v>2859</v>
      </c>
      <c r="C774">
        <v>8.4</v>
      </c>
      <c r="F774" t="s">
        <v>2860</v>
      </c>
    </row>
    <row r="775" spans="1:8">
      <c r="A775">
        <v>8088</v>
      </c>
      <c r="B775" t="s">
        <v>436</v>
      </c>
      <c r="C775">
        <v>20.6</v>
      </c>
      <c r="D775" t="s">
        <v>2861</v>
      </c>
      <c r="E775" t="s">
        <v>1840</v>
      </c>
      <c r="H775" t="s">
        <v>2862</v>
      </c>
    </row>
    <row r="776" spans="1:8">
      <c r="A776">
        <v>8091</v>
      </c>
      <c r="B776" t="s">
        <v>601</v>
      </c>
      <c r="C776">
        <v>54</v>
      </c>
      <c r="D776" t="s">
        <v>1441</v>
      </c>
    </row>
    <row r="777" spans="1:8">
      <c r="A777">
        <v>8096</v>
      </c>
      <c r="B777" t="s">
        <v>437</v>
      </c>
      <c r="C777">
        <v>15.75</v>
      </c>
      <c r="D777" t="s">
        <v>1484</v>
      </c>
      <c r="E777" t="s">
        <v>1484</v>
      </c>
      <c r="F777" t="s">
        <v>1537</v>
      </c>
      <c r="G777" t="s">
        <v>2863</v>
      </c>
      <c r="H777" t="s">
        <v>2864</v>
      </c>
    </row>
    <row r="778" spans="1:8">
      <c r="A778">
        <v>8107</v>
      </c>
      <c r="B778" t="s">
        <v>939</v>
      </c>
      <c r="C778">
        <v>22.85</v>
      </c>
      <c r="D778" t="s">
        <v>2865</v>
      </c>
    </row>
    <row r="779" spans="1:8">
      <c r="A779">
        <v>8111</v>
      </c>
      <c r="B779" t="s">
        <v>2866</v>
      </c>
      <c r="C779">
        <v>5.65</v>
      </c>
      <c r="D779" t="s">
        <v>1377</v>
      </c>
      <c r="E779" t="s">
        <v>1377</v>
      </c>
    </row>
    <row r="780" spans="1:8">
      <c r="A780">
        <v>8171</v>
      </c>
      <c r="B780" t="s">
        <v>2867</v>
      </c>
      <c r="C780">
        <v>11.3</v>
      </c>
      <c r="D780" t="s">
        <v>1484</v>
      </c>
      <c r="E780" t="s">
        <v>1377</v>
      </c>
      <c r="F780" t="s">
        <v>2868</v>
      </c>
    </row>
    <row r="781" spans="1:8">
      <c r="A781">
        <v>8176</v>
      </c>
      <c r="B781" t="s">
        <v>2869</v>
      </c>
      <c r="C781">
        <v>9.5399999999999991</v>
      </c>
      <c r="D781" t="s">
        <v>1359</v>
      </c>
      <c r="E781" t="s">
        <v>1377</v>
      </c>
      <c r="F781" t="s">
        <v>1377</v>
      </c>
    </row>
    <row r="782" spans="1:8">
      <c r="A782">
        <v>8183</v>
      </c>
      <c r="B782" t="s">
        <v>2870</v>
      </c>
      <c r="C782">
        <v>23.35</v>
      </c>
      <c r="D782" t="s">
        <v>2237</v>
      </c>
      <c r="E782" t="s">
        <v>1436</v>
      </c>
      <c r="F782" t="s">
        <v>2871</v>
      </c>
      <c r="G782" t="s">
        <v>1976</v>
      </c>
      <c r="H782" t="s">
        <v>2872</v>
      </c>
    </row>
    <row r="783" spans="1:8">
      <c r="A783">
        <v>8240</v>
      </c>
      <c r="B783" t="s">
        <v>441</v>
      </c>
      <c r="C783">
        <v>21.6</v>
      </c>
      <c r="D783" t="s">
        <v>2873</v>
      </c>
    </row>
    <row r="784" spans="1:8">
      <c r="A784">
        <v>8277</v>
      </c>
      <c r="B784" t="s">
        <v>2874</v>
      </c>
      <c r="C784">
        <v>11.05</v>
      </c>
      <c r="D784" t="s">
        <v>1377</v>
      </c>
      <c r="E784" t="s">
        <v>1377</v>
      </c>
    </row>
    <row r="785" spans="1:8">
      <c r="A785">
        <v>8287</v>
      </c>
      <c r="B785" t="s">
        <v>711</v>
      </c>
      <c r="C785">
        <v>20.05</v>
      </c>
      <c r="D785" t="s">
        <v>1484</v>
      </c>
      <c r="E785" t="s">
        <v>2875</v>
      </c>
      <c r="F785" t="s">
        <v>2876</v>
      </c>
      <c r="G785" t="s">
        <v>1413</v>
      </c>
    </row>
    <row r="786" spans="1:8">
      <c r="A786">
        <v>8291</v>
      </c>
      <c r="B786" t="s">
        <v>2877</v>
      </c>
      <c r="C786">
        <v>5.69</v>
      </c>
      <c r="H786" t="s">
        <v>1726</v>
      </c>
    </row>
    <row r="787" spans="1:8">
      <c r="A787">
        <v>8299</v>
      </c>
      <c r="B787" t="s">
        <v>444</v>
      </c>
      <c r="C787">
        <v>269.5</v>
      </c>
      <c r="D787" t="s">
        <v>2509</v>
      </c>
      <c r="E787" t="s">
        <v>2509</v>
      </c>
      <c r="F787" t="s">
        <v>2878</v>
      </c>
      <c r="G787" t="s">
        <v>2509</v>
      </c>
      <c r="H787" t="s">
        <v>2879</v>
      </c>
    </row>
    <row r="788" spans="1:8">
      <c r="A788">
        <v>8383</v>
      </c>
      <c r="B788" t="s">
        <v>753</v>
      </c>
      <c r="C788">
        <v>50</v>
      </c>
      <c r="D788" t="s">
        <v>1359</v>
      </c>
      <c r="E788" t="s">
        <v>1377</v>
      </c>
    </row>
    <row r="789" spans="1:8">
      <c r="A789">
        <v>8401</v>
      </c>
      <c r="B789" t="s">
        <v>854</v>
      </c>
      <c r="C789">
        <v>10.4</v>
      </c>
      <c r="D789" t="s">
        <v>1484</v>
      </c>
      <c r="E789" t="s">
        <v>1377</v>
      </c>
    </row>
    <row r="790" spans="1:8">
      <c r="A790">
        <v>8409</v>
      </c>
      <c r="B790" t="s">
        <v>2880</v>
      </c>
      <c r="C790">
        <v>23.5</v>
      </c>
      <c r="D790" t="s">
        <v>1627</v>
      </c>
    </row>
    <row r="791" spans="1:8">
      <c r="A791">
        <v>8437</v>
      </c>
      <c r="B791" t="s">
        <v>1186</v>
      </c>
      <c r="C791">
        <v>174.5</v>
      </c>
      <c r="D791" t="s">
        <v>2881</v>
      </c>
    </row>
    <row r="792" spans="1:8">
      <c r="A792">
        <v>8916</v>
      </c>
      <c r="B792" t="s">
        <v>603</v>
      </c>
      <c r="C792">
        <v>50</v>
      </c>
      <c r="D792" t="s">
        <v>1531</v>
      </c>
      <c r="G792" t="s">
        <v>2882</v>
      </c>
    </row>
    <row r="793" spans="1:8">
      <c r="A793">
        <v>8923</v>
      </c>
      <c r="B793" t="s">
        <v>547</v>
      </c>
      <c r="C793">
        <v>16.899999999999999</v>
      </c>
      <c r="D793" t="s">
        <v>2883</v>
      </c>
      <c r="E793" t="s">
        <v>2884</v>
      </c>
      <c r="F793" t="s">
        <v>2885</v>
      </c>
      <c r="G793" t="s">
        <v>2886</v>
      </c>
      <c r="H793" t="s">
        <v>2887</v>
      </c>
    </row>
    <row r="794" spans="1:8">
      <c r="A794">
        <v>8927</v>
      </c>
      <c r="B794" t="s">
        <v>2888</v>
      </c>
      <c r="C794">
        <v>9.92</v>
      </c>
      <c r="D794" t="s">
        <v>2889</v>
      </c>
      <c r="E794" t="s">
        <v>2890</v>
      </c>
    </row>
    <row r="795" spans="1:8">
      <c r="A795">
        <v>8931</v>
      </c>
      <c r="B795" t="s">
        <v>450</v>
      </c>
      <c r="C795">
        <v>22.25</v>
      </c>
      <c r="E795" t="s">
        <v>1572</v>
      </c>
      <c r="F795" t="s">
        <v>2891</v>
      </c>
      <c r="G795" t="s">
        <v>2891</v>
      </c>
      <c r="H795" t="s">
        <v>1571</v>
      </c>
    </row>
    <row r="796" spans="1:8">
      <c r="A796">
        <v>8933</v>
      </c>
      <c r="B796" t="s">
        <v>451</v>
      </c>
      <c r="C796">
        <v>11.5</v>
      </c>
      <c r="D796" t="s">
        <v>2693</v>
      </c>
      <c r="E796" t="s">
        <v>1730</v>
      </c>
      <c r="F796" t="s">
        <v>2364</v>
      </c>
      <c r="G796" t="s">
        <v>2892</v>
      </c>
      <c r="H796" t="s">
        <v>1733</v>
      </c>
    </row>
    <row r="797" spans="1:8">
      <c r="A797">
        <v>8935</v>
      </c>
      <c r="B797" t="s">
        <v>2893</v>
      </c>
      <c r="C797">
        <v>6</v>
      </c>
      <c r="D797" t="s">
        <v>2894</v>
      </c>
      <c r="E797" t="s">
        <v>2895</v>
      </c>
      <c r="F797" t="s">
        <v>2896</v>
      </c>
      <c r="G797" t="s">
        <v>2897</v>
      </c>
      <c r="H797" t="s">
        <v>2898</v>
      </c>
    </row>
    <row r="798" spans="1:8">
      <c r="A798">
        <v>8936</v>
      </c>
      <c r="B798" t="s">
        <v>452</v>
      </c>
      <c r="C798">
        <v>23.7</v>
      </c>
      <c r="D798" t="s">
        <v>2899</v>
      </c>
      <c r="E798" t="s">
        <v>2900</v>
      </c>
      <c r="G798" t="s">
        <v>2901</v>
      </c>
      <c r="H798" t="s">
        <v>2902</v>
      </c>
    </row>
    <row r="799" spans="1:8">
      <c r="A799">
        <v>9949</v>
      </c>
      <c r="B799" t="s">
        <v>2903</v>
      </c>
      <c r="C799">
        <v>11.65</v>
      </c>
      <c r="F799" t="s">
        <v>2904</v>
      </c>
    </row>
    <row r="800" spans="1:8">
      <c r="A800">
        <v>9960</v>
      </c>
      <c r="B800" t="s">
        <v>861</v>
      </c>
      <c r="C800">
        <v>31.2</v>
      </c>
      <c r="E800" t="s">
        <v>1377</v>
      </c>
    </row>
    <row r="801" spans="1:1">
      <c r="A801" t="s"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3</vt:i4>
      </vt:variant>
    </vt:vector>
  </HeadingPairs>
  <TitlesOfParts>
    <vt:vector size="6" baseType="lpstr">
      <vt:lpstr>目前股票</vt:lpstr>
      <vt:lpstr>股價105</vt:lpstr>
      <vt:lpstr>股東會贈品</vt:lpstr>
      <vt:lpstr>股價105!list.php?c_tse_rr_12035933847810.22891363592126496</vt:lpstr>
      <vt:lpstr>股價105!rate105</vt:lpstr>
      <vt:lpstr>股東會贈品!stock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Cash_Hsu(許盟昇)</dc:creator>
  <cp:lastModifiedBy>jemi</cp:lastModifiedBy>
  <dcterms:created xsi:type="dcterms:W3CDTF">2017-01-06T03:36:50Z</dcterms:created>
  <dcterms:modified xsi:type="dcterms:W3CDTF">2017-03-11T02:15:05Z</dcterms:modified>
</cp:coreProperties>
</file>