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io\Development of Real Time Systems\assignment_3_jose_morales\"/>
    </mc:Choice>
  </mc:AlternateContent>
  <xr:revisionPtr revIDLastSave="0" documentId="13_ncr:1_{CB73F106-C126-4F2C-A143-D7ACF75835AD}" xr6:coauthVersionLast="47" xr6:coauthVersionMax="47" xr10:uidLastSave="{00000000-0000-0000-0000-000000000000}"/>
  <bookViews>
    <workbookView xWindow="-120" yWindow="-120" windowWidth="29040" windowHeight="15840" xr2:uid="{AD4956C1-7059-440F-80F5-26335B4E92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1" l="1"/>
  <c r="M31" i="1"/>
  <c r="H32" i="1"/>
  <c r="H31" i="1"/>
  <c r="H8" i="1"/>
  <c r="I8" i="1"/>
  <c r="J8" i="1"/>
  <c r="H9" i="1"/>
  <c r="I9" i="1"/>
  <c r="J9" i="1"/>
  <c r="H10" i="1"/>
  <c r="I10" i="1"/>
  <c r="J10" i="1"/>
  <c r="H11" i="1"/>
  <c r="I11" i="1"/>
  <c r="J11" i="1"/>
  <c r="I7" i="1"/>
  <c r="J7" i="1"/>
  <c r="H7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9" i="1"/>
  <c r="C18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D7" i="1"/>
  <c r="E7" i="1"/>
  <c r="C7" i="1"/>
</calcChain>
</file>

<file path=xl/sharedStrings.xml><?xml version="1.0" encoding="utf-8"?>
<sst xmlns="http://schemas.openxmlformats.org/spreadsheetml/2006/main" count="30" uniqueCount="14">
  <si>
    <t>f</t>
  </si>
  <si>
    <t>Task 1</t>
  </si>
  <si>
    <t>Task 2</t>
  </si>
  <si>
    <t>Task 3</t>
  </si>
  <si>
    <t>period</t>
  </si>
  <si>
    <t>execution</t>
  </si>
  <si>
    <t>deadline</t>
  </si>
  <si>
    <t>Compare to deadline</t>
  </si>
  <si>
    <t>Task 4</t>
  </si>
  <si>
    <t xml:space="preserve">Total Utilization </t>
  </si>
  <si>
    <t>if Total U &lt; URM then it is feasible</t>
  </si>
  <si>
    <t>URM_3</t>
  </si>
  <si>
    <t>Utilization</t>
  </si>
  <si>
    <t>URM_4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</si>
</sst>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2A29-75C3-42E6-832C-2133AF7D509B}">
  <dimension ref="B2:P138"/>
  <sheetViews>
    <sheetView tabSelected="1" workbookViewId="0">
      <selection activeCell="T16" sqref="T16"/>
    </sheetView>
  </sheetViews>
  <sheetFormatPr defaultRowHeight="15" x14ac:dyDescent="0.25"/>
  <sheetData>
    <row r="2" spans="2:16" x14ac:dyDescent="0.25">
      <c r="B2" s="5"/>
      <c r="C2" s="6" t="s">
        <v>1</v>
      </c>
      <c r="D2" s="6" t="s">
        <v>2</v>
      </c>
      <c r="E2" s="6" t="s">
        <v>3</v>
      </c>
      <c r="F2" s="3"/>
      <c r="G2" s="5"/>
      <c r="H2" s="6" t="s">
        <v>1</v>
      </c>
      <c r="I2" s="6" t="s">
        <v>2</v>
      </c>
      <c r="J2" s="6" t="s">
        <v>3</v>
      </c>
      <c r="K2" s="3"/>
      <c r="L2" s="5"/>
      <c r="M2" s="6" t="s">
        <v>1</v>
      </c>
      <c r="N2" s="6" t="s">
        <v>2</v>
      </c>
      <c r="O2" s="6" t="s">
        <v>3</v>
      </c>
      <c r="P2" s="6" t="s">
        <v>8</v>
      </c>
    </row>
    <row r="3" spans="2:16" x14ac:dyDescent="0.25">
      <c r="B3" s="7" t="s">
        <v>4</v>
      </c>
      <c r="C3">
        <v>15</v>
      </c>
      <c r="D3">
        <v>20</v>
      </c>
      <c r="E3">
        <v>22</v>
      </c>
      <c r="F3" s="3"/>
      <c r="G3" s="7" t="s">
        <v>4</v>
      </c>
      <c r="H3">
        <v>4</v>
      </c>
      <c r="I3">
        <v>5</v>
      </c>
      <c r="J3">
        <v>20</v>
      </c>
      <c r="K3" s="3"/>
      <c r="L3" s="7" t="s">
        <v>4</v>
      </c>
      <c r="M3">
        <v>5</v>
      </c>
      <c r="N3">
        <v>7</v>
      </c>
      <c r="O3">
        <v>12</v>
      </c>
      <c r="P3">
        <v>45</v>
      </c>
    </row>
    <row r="4" spans="2:16" x14ac:dyDescent="0.25">
      <c r="B4" s="7" t="s">
        <v>5</v>
      </c>
      <c r="C4">
        <v>1</v>
      </c>
      <c r="D4">
        <v>2</v>
      </c>
      <c r="E4">
        <v>3</v>
      </c>
      <c r="F4" s="1"/>
      <c r="G4" s="7" t="s">
        <v>5</v>
      </c>
      <c r="H4">
        <v>1</v>
      </c>
      <c r="I4">
        <v>2</v>
      </c>
      <c r="J4">
        <v>5</v>
      </c>
      <c r="K4" s="1"/>
      <c r="L4" s="7" t="s">
        <v>5</v>
      </c>
      <c r="M4">
        <v>0.1</v>
      </c>
      <c r="N4">
        <v>1</v>
      </c>
      <c r="O4">
        <v>6</v>
      </c>
      <c r="P4">
        <v>9</v>
      </c>
    </row>
    <row r="5" spans="2:16" x14ac:dyDescent="0.25">
      <c r="B5" s="7" t="s">
        <v>6</v>
      </c>
      <c r="C5" s="4">
        <v>14</v>
      </c>
      <c r="D5" s="4">
        <v>20</v>
      </c>
      <c r="E5" s="4">
        <v>22</v>
      </c>
      <c r="F5" s="1"/>
      <c r="G5" s="7" t="s">
        <v>6</v>
      </c>
      <c r="H5" s="4">
        <v>4</v>
      </c>
      <c r="I5" s="4">
        <v>5</v>
      </c>
      <c r="J5" s="4">
        <v>20</v>
      </c>
      <c r="K5" s="1"/>
      <c r="L5" s="7" t="s">
        <v>6</v>
      </c>
      <c r="M5" s="4">
        <v>5</v>
      </c>
      <c r="N5" s="4">
        <v>7</v>
      </c>
      <c r="O5" s="4">
        <v>12</v>
      </c>
      <c r="P5" s="4">
        <v>45</v>
      </c>
    </row>
    <row r="6" spans="2:16" x14ac:dyDescent="0.25">
      <c r="B6" s="5" t="s">
        <v>0</v>
      </c>
      <c r="C6" s="2" t="s">
        <v>7</v>
      </c>
      <c r="D6" s="2"/>
      <c r="E6" s="2"/>
      <c r="G6" s="5" t="s">
        <v>0</v>
      </c>
      <c r="H6" s="2" t="s">
        <v>7</v>
      </c>
      <c r="I6" s="2"/>
      <c r="J6" s="2"/>
      <c r="L6" s="5" t="s">
        <v>0</v>
      </c>
      <c r="M6" s="2" t="s">
        <v>7</v>
      </c>
      <c r="N6" s="2"/>
      <c r="O6" s="2"/>
      <c r="P6" s="2"/>
    </row>
    <row r="7" spans="2:16" x14ac:dyDescent="0.25">
      <c r="B7">
        <v>11</v>
      </c>
      <c r="C7" s="8">
        <f>2*$B7-GCD(C$3,$B7)</f>
        <v>21</v>
      </c>
      <c r="D7" s="8">
        <f t="shared" ref="D7:E13" si="0">2*$B7-GCD(D$3,$B7)</f>
        <v>21</v>
      </c>
      <c r="E7" s="8">
        <f t="shared" si="0"/>
        <v>11</v>
      </c>
      <c r="G7">
        <v>20</v>
      </c>
      <c r="H7" s="8">
        <f>2*$G7-GCD(H$3,$G7)</f>
        <v>36</v>
      </c>
      <c r="I7" s="8">
        <f t="shared" ref="I7:J11" si="1">2*$G7-GCD(I$3,$G7)</f>
        <v>35</v>
      </c>
      <c r="J7" s="8">
        <f t="shared" si="1"/>
        <v>20</v>
      </c>
      <c r="K7" s="8"/>
      <c r="L7" s="8">
        <v>28</v>
      </c>
      <c r="M7" s="8">
        <f>2*$L7-GCD(M$3,$L7)</f>
        <v>55</v>
      </c>
      <c r="N7" s="8">
        <f>2*$L7-GCD(N$3,$L7)</f>
        <v>49</v>
      </c>
      <c r="O7" s="8">
        <f>2*$L7-GCD(O$3,$L7)</f>
        <v>52</v>
      </c>
      <c r="P7" s="8">
        <f>2*$L7-GCD(P$3,$L7)</f>
        <v>55</v>
      </c>
    </row>
    <row r="8" spans="2:16" x14ac:dyDescent="0.25">
      <c r="B8">
        <v>10</v>
      </c>
      <c r="C8" s="8">
        <f t="shared" ref="C8:C13" si="2">2*$B8-GCD(C$3,$B8)</f>
        <v>15</v>
      </c>
      <c r="D8" s="8">
        <f t="shared" si="0"/>
        <v>10</v>
      </c>
      <c r="E8" s="8">
        <f t="shared" si="0"/>
        <v>18</v>
      </c>
      <c r="G8">
        <v>10</v>
      </c>
      <c r="H8" s="8">
        <f t="shared" ref="H8:H11" si="3">2*$G8-GCD(H$3,$G8)</f>
        <v>18</v>
      </c>
      <c r="I8" s="8">
        <f t="shared" si="1"/>
        <v>15</v>
      </c>
      <c r="J8" s="8">
        <f t="shared" si="1"/>
        <v>10</v>
      </c>
      <c r="K8" s="8"/>
      <c r="L8" s="8">
        <v>21</v>
      </c>
      <c r="M8" s="8">
        <f>2*$L8-GCD(M$3,$L8)</f>
        <v>41</v>
      </c>
      <c r="N8" s="8">
        <f>2*$L8-GCD(N$3,$L8)</f>
        <v>35</v>
      </c>
      <c r="O8" s="8">
        <f>2*$L8-GCD(O$3,$L8)</f>
        <v>39</v>
      </c>
      <c r="P8" s="8">
        <f>2*$L8-GCD(P$3,$L8)</f>
        <v>39</v>
      </c>
    </row>
    <row r="9" spans="2:16" x14ac:dyDescent="0.25">
      <c r="B9">
        <v>6</v>
      </c>
      <c r="C9" s="8">
        <f t="shared" si="2"/>
        <v>9</v>
      </c>
      <c r="D9" s="8">
        <f t="shared" si="0"/>
        <v>10</v>
      </c>
      <c r="E9" s="8">
        <f t="shared" si="0"/>
        <v>10</v>
      </c>
      <c r="G9">
        <v>5</v>
      </c>
      <c r="H9" s="8">
        <f t="shared" si="3"/>
        <v>9</v>
      </c>
      <c r="I9" s="8">
        <f t="shared" si="1"/>
        <v>5</v>
      </c>
      <c r="J9" s="8">
        <f t="shared" si="1"/>
        <v>5</v>
      </c>
      <c r="K9" s="8"/>
      <c r="L9" s="8">
        <v>20</v>
      </c>
      <c r="M9" s="8">
        <f>2*$L9-GCD(M$3,$L9)</f>
        <v>35</v>
      </c>
      <c r="N9" s="8">
        <f>2*$L9-GCD(N$3,$L9)</f>
        <v>39</v>
      </c>
      <c r="O9" s="8">
        <f>2*$L9-GCD(O$3,$L9)</f>
        <v>36</v>
      </c>
      <c r="P9" s="8">
        <f>2*$L9-GCD(P$3,$L9)</f>
        <v>35</v>
      </c>
    </row>
    <row r="10" spans="2:16" x14ac:dyDescent="0.25">
      <c r="B10">
        <v>5</v>
      </c>
      <c r="C10" s="8">
        <f t="shared" si="2"/>
        <v>5</v>
      </c>
      <c r="D10" s="8">
        <f t="shared" si="0"/>
        <v>5</v>
      </c>
      <c r="E10" s="8">
        <f t="shared" si="0"/>
        <v>9</v>
      </c>
      <c r="G10">
        <v>4</v>
      </c>
      <c r="H10" s="9">
        <f t="shared" si="3"/>
        <v>4</v>
      </c>
      <c r="I10" s="8">
        <f t="shared" si="1"/>
        <v>7</v>
      </c>
      <c r="J10" s="8">
        <f t="shared" si="1"/>
        <v>4</v>
      </c>
      <c r="K10" s="8"/>
      <c r="L10" s="8">
        <v>18</v>
      </c>
      <c r="M10" s="8">
        <f>2*$L10-GCD(M$3,$L10)</f>
        <v>35</v>
      </c>
      <c r="N10" s="8">
        <f>2*$L10-GCD(N$3,$L10)</f>
        <v>35</v>
      </c>
      <c r="O10" s="8">
        <f>2*$L10-GCD(O$3,$L10)</f>
        <v>30</v>
      </c>
      <c r="P10" s="8">
        <f>2*$L10-GCD(P$3,$L10)</f>
        <v>27</v>
      </c>
    </row>
    <row r="11" spans="2:16" x14ac:dyDescent="0.25">
      <c r="B11">
        <v>4</v>
      </c>
      <c r="C11" s="8">
        <f t="shared" si="2"/>
        <v>7</v>
      </c>
      <c r="D11" s="8">
        <f t="shared" si="0"/>
        <v>4</v>
      </c>
      <c r="E11" s="8">
        <f t="shared" si="0"/>
        <v>6</v>
      </c>
      <c r="G11">
        <v>2</v>
      </c>
      <c r="H11" s="8">
        <f t="shared" si="3"/>
        <v>2</v>
      </c>
      <c r="I11" s="8">
        <f t="shared" si="1"/>
        <v>3</v>
      </c>
      <c r="J11" s="8">
        <f t="shared" si="1"/>
        <v>2</v>
      </c>
      <c r="K11" s="8"/>
      <c r="L11" s="8">
        <v>15</v>
      </c>
      <c r="M11" s="8">
        <f>2*$L11-GCD(M$3,$L11)</f>
        <v>25</v>
      </c>
      <c r="N11" s="8">
        <f>2*$L11-GCD(N$3,$L11)</f>
        <v>29</v>
      </c>
      <c r="O11" s="8">
        <f>2*$L11-GCD(O$3,$L11)</f>
        <v>27</v>
      </c>
      <c r="P11" s="8">
        <f>2*$L11-GCD(P$3,$L11)</f>
        <v>15</v>
      </c>
    </row>
    <row r="12" spans="2:16" x14ac:dyDescent="0.25">
      <c r="B12">
        <v>3</v>
      </c>
      <c r="C12" s="8">
        <f t="shared" si="2"/>
        <v>3</v>
      </c>
      <c r="D12" s="8">
        <f t="shared" si="0"/>
        <v>5</v>
      </c>
      <c r="E12" s="8">
        <f t="shared" si="0"/>
        <v>5</v>
      </c>
      <c r="K12" s="8"/>
      <c r="L12" s="8">
        <v>14</v>
      </c>
      <c r="M12" s="8">
        <f>2*$L12-GCD(M$3,$L12)</f>
        <v>27</v>
      </c>
      <c r="N12" s="8">
        <f>2*$L12-GCD(N$3,$L12)</f>
        <v>21</v>
      </c>
      <c r="O12" s="8">
        <f>2*$L12-GCD(O$3,$L12)</f>
        <v>26</v>
      </c>
      <c r="P12" s="8">
        <f>2*$L12-GCD(P$3,$L12)</f>
        <v>27</v>
      </c>
    </row>
    <row r="13" spans="2:16" x14ac:dyDescent="0.25">
      <c r="B13">
        <v>2</v>
      </c>
      <c r="C13" s="8">
        <f t="shared" si="2"/>
        <v>3</v>
      </c>
      <c r="D13" s="8">
        <f t="shared" si="0"/>
        <v>2</v>
      </c>
      <c r="E13" s="8">
        <f t="shared" si="0"/>
        <v>2</v>
      </c>
      <c r="K13" s="8"/>
      <c r="L13" s="8">
        <v>12</v>
      </c>
      <c r="M13" s="8">
        <f>2*$L13-GCD(M$3,$L13)</f>
        <v>23</v>
      </c>
      <c r="N13" s="8">
        <f>2*$L13-GCD(N$3,$L13)</f>
        <v>23</v>
      </c>
      <c r="O13" s="8">
        <f>2*$L13-GCD(O$3,$L13)</f>
        <v>12</v>
      </c>
      <c r="P13" s="8">
        <f>2*$L13-GCD(P$3,$L13)</f>
        <v>21</v>
      </c>
    </row>
    <row r="14" spans="2:16" x14ac:dyDescent="0.25">
      <c r="L14" s="8">
        <v>10</v>
      </c>
      <c r="M14" s="8">
        <f>2*$L14-GCD(M$3,$L14)</f>
        <v>15</v>
      </c>
      <c r="N14" s="8">
        <f>2*$L14-GCD(N$3,$L14)</f>
        <v>19</v>
      </c>
      <c r="O14" s="8">
        <f>2*$L14-GCD(O$3,$L14)</f>
        <v>18</v>
      </c>
      <c r="P14" s="8">
        <f>2*$L14-GCD(P$3,$L14)</f>
        <v>15</v>
      </c>
    </row>
    <row r="15" spans="2:16" x14ac:dyDescent="0.25">
      <c r="L15" s="8">
        <v>9</v>
      </c>
      <c r="M15" s="8">
        <f>2*$L15-GCD(M$3,$L15)</f>
        <v>17</v>
      </c>
      <c r="N15" s="8">
        <f>2*$L15-GCD(N$3,$L15)</f>
        <v>17</v>
      </c>
      <c r="O15" s="8">
        <f>2*$L15-GCD(O$3,$L15)</f>
        <v>15</v>
      </c>
      <c r="P15" s="8">
        <f>2*$L15-GCD(P$3,$L15)</f>
        <v>9</v>
      </c>
    </row>
    <row r="16" spans="2:16" x14ac:dyDescent="0.25">
      <c r="L16" s="8">
        <v>7</v>
      </c>
      <c r="M16" s="8">
        <f>2*$L16-GCD(M$3,$L16)</f>
        <v>13</v>
      </c>
      <c r="N16" s="8">
        <f>2*$L16-GCD(N$3,$L16)</f>
        <v>7</v>
      </c>
      <c r="O16" s="8">
        <f>2*$L16-GCD(O$3,$L16)</f>
        <v>13</v>
      </c>
      <c r="P16" s="8">
        <f>2*$L16-GCD(P$3,$L16)</f>
        <v>13</v>
      </c>
    </row>
    <row r="17" spans="2:16" x14ac:dyDescent="0.25">
      <c r="L17" s="8">
        <v>6</v>
      </c>
      <c r="M17" s="8">
        <f>2*$L17-GCD(M$3,$L17)</f>
        <v>11</v>
      </c>
      <c r="N17" s="8">
        <f>2*$L17-GCD(N$3,$L17)</f>
        <v>11</v>
      </c>
      <c r="O17" s="8">
        <f>2*$L17-GCD(O$3,$L17)</f>
        <v>6</v>
      </c>
      <c r="P17" s="8">
        <f>2*$L17-GCD(P$3,$L17)</f>
        <v>9</v>
      </c>
    </row>
    <row r="18" spans="2:16" x14ac:dyDescent="0.25">
      <c r="C18">
        <f>LCM(5,7,12,45)</f>
        <v>1260</v>
      </c>
      <c r="L18" s="8">
        <v>5</v>
      </c>
      <c r="M18" s="8">
        <f>2*$L18-GCD(M$3,$L18)</f>
        <v>5</v>
      </c>
      <c r="N18" s="8">
        <f>2*$L18-GCD(N$3,$L18)</f>
        <v>9</v>
      </c>
      <c r="O18" s="8">
        <f>2*$L18-GCD(O$3,$L18)</f>
        <v>9</v>
      </c>
      <c r="P18" s="8">
        <f>2*$L18-GCD(P$3,$L18)</f>
        <v>5</v>
      </c>
    </row>
    <row r="19" spans="2:16" x14ac:dyDescent="0.25">
      <c r="B19">
        <v>1</v>
      </c>
      <c r="C19">
        <f>$C$18/B19</f>
        <v>1260</v>
      </c>
      <c r="L19" s="8">
        <v>4</v>
      </c>
      <c r="M19" s="8">
        <f>2*$L19-GCD(M$3,$L19)</f>
        <v>7</v>
      </c>
      <c r="N19" s="8">
        <f>2*$L19-GCD(N$3,$L19)</f>
        <v>7</v>
      </c>
      <c r="O19" s="8">
        <f>2*$L19-GCD(O$3,$L19)</f>
        <v>4</v>
      </c>
      <c r="P19" s="8">
        <f>2*$L19-GCD(P$3,$L19)</f>
        <v>7</v>
      </c>
    </row>
    <row r="20" spans="2:16" x14ac:dyDescent="0.25">
      <c r="B20">
        <v>2</v>
      </c>
      <c r="C20">
        <f t="shared" ref="C20:C83" si="4">$C$18/B20</f>
        <v>630</v>
      </c>
      <c r="L20" s="8">
        <v>3</v>
      </c>
      <c r="M20" s="9">
        <f>2*$L20-GCD(M$3,$L20)</f>
        <v>5</v>
      </c>
      <c r="N20" s="8">
        <f>2*$L20-GCD(N$3,$L20)</f>
        <v>5</v>
      </c>
      <c r="O20" s="8">
        <f>2*$L20-GCD(O$3,$L20)</f>
        <v>3</v>
      </c>
      <c r="P20" s="8">
        <f>2*$L20-GCD(P$3,$L20)</f>
        <v>3</v>
      </c>
    </row>
    <row r="21" spans="2:16" x14ac:dyDescent="0.25">
      <c r="B21">
        <v>3</v>
      </c>
      <c r="C21">
        <f t="shared" si="4"/>
        <v>420</v>
      </c>
      <c r="L21" s="8">
        <v>2</v>
      </c>
      <c r="M21" s="8">
        <f>2*$L21-GCD(M$3,$L21)</f>
        <v>3</v>
      </c>
      <c r="N21" s="8">
        <f>2*$L21-GCD(N$3,$L21)</f>
        <v>3</v>
      </c>
      <c r="O21" s="8">
        <f>2*$L21-GCD(O$3,$L21)</f>
        <v>2</v>
      </c>
      <c r="P21" s="8">
        <f>2*$L21-GCD(P$3,$L21)</f>
        <v>3</v>
      </c>
    </row>
    <row r="22" spans="2:16" x14ac:dyDescent="0.25">
      <c r="B22">
        <v>4</v>
      </c>
      <c r="C22">
        <f t="shared" si="4"/>
        <v>315</v>
      </c>
      <c r="L22" s="8">
        <v>1</v>
      </c>
      <c r="M22" s="8">
        <f>2*$L22-GCD(M$3,$L22)</f>
        <v>1</v>
      </c>
      <c r="N22" s="8">
        <f>2*$L22-GCD(N$3,$L22)</f>
        <v>1</v>
      </c>
      <c r="O22" s="8">
        <f>2*$L22-GCD(O$3,$L22)</f>
        <v>1</v>
      </c>
      <c r="P22" s="8">
        <f>2*$L22-GCD(P$3,$L22)</f>
        <v>1</v>
      </c>
    </row>
    <row r="23" spans="2:16" x14ac:dyDescent="0.25">
      <c r="B23">
        <v>5</v>
      </c>
      <c r="C23">
        <f t="shared" si="4"/>
        <v>252</v>
      </c>
    </row>
    <row r="24" spans="2:16" x14ac:dyDescent="0.25">
      <c r="B24">
        <v>6</v>
      </c>
      <c r="C24">
        <f t="shared" si="4"/>
        <v>210</v>
      </c>
    </row>
    <row r="25" spans="2:16" x14ac:dyDescent="0.25">
      <c r="B25">
        <v>7</v>
      </c>
      <c r="C25">
        <f t="shared" si="4"/>
        <v>180</v>
      </c>
    </row>
    <row r="26" spans="2:16" x14ac:dyDescent="0.25">
      <c r="B26">
        <v>8</v>
      </c>
      <c r="C26">
        <f t="shared" si="4"/>
        <v>157.5</v>
      </c>
    </row>
    <row r="27" spans="2:16" x14ac:dyDescent="0.25">
      <c r="B27">
        <v>9</v>
      </c>
      <c r="C27">
        <f t="shared" si="4"/>
        <v>140</v>
      </c>
    </row>
    <row r="28" spans="2:16" x14ac:dyDescent="0.25">
      <c r="B28">
        <v>10</v>
      </c>
      <c r="C28">
        <f t="shared" si="4"/>
        <v>126</v>
      </c>
      <c r="G28">
        <v>0.5</v>
      </c>
      <c r="H28">
        <v>1.2</v>
      </c>
      <c r="I28">
        <v>0.5</v>
      </c>
      <c r="L28">
        <v>0.5</v>
      </c>
      <c r="M28">
        <v>2</v>
      </c>
      <c r="N28">
        <v>0.1</v>
      </c>
      <c r="O28">
        <v>5</v>
      </c>
    </row>
    <row r="29" spans="2:16" x14ac:dyDescent="0.25">
      <c r="B29">
        <v>11</v>
      </c>
      <c r="C29">
        <f t="shared" si="4"/>
        <v>114.54545454545455</v>
      </c>
      <c r="G29">
        <v>2</v>
      </c>
      <c r="H29">
        <v>3</v>
      </c>
      <c r="I29">
        <v>6</v>
      </c>
      <c r="L29">
        <v>2</v>
      </c>
      <c r="M29">
        <v>5</v>
      </c>
      <c r="N29">
        <v>1</v>
      </c>
      <c r="O29">
        <v>10</v>
      </c>
    </row>
    <row r="30" spans="2:16" x14ac:dyDescent="0.25">
      <c r="B30">
        <v>12</v>
      </c>
      <c r="C30">
        <f t="shared" si="4"/>
        <v>105</v>
      </c>
    </row>
    <row r="31" spans="2:16" x14ac:dyDescent="0.25">
      <c r="B31">
        <v>13</v>
      </c>
      <c r="C31">
        <f t="shared" si="4"/>
        <v>96.92307692307692</v>
      </c>
      <c r="F31" t="s">
        <v>9</v>
      </c>
      <c r="H31">
        <f>G28/G29+H28/H29+I28/I29</f>
        <v>0.73333333333333328</v>
      </c>
      <c r="L31" t="s">
        <v>12</v>
      </c>
      <c r="M31">
        <f>L28/L29+M28/M29+N28/N29+O28/O29</f>
        <v>1.25</v>
      </c>
    </row>
    <row r="32" spans="2:16" x14ac:dyDescent="0.25">
      <c r="B32">
        <v>14</v>
      </c>
      <c r="C32">
        <f t="shared" si="4"/>
        <v>90</v>
      </c>
      <c r="F32" t="s">
        <v>11</v>
      </c>
      <c r="H32">
        <f>3*(2^(1/3)-1)</f>
        <v>0.77976314968461957</v>
      </c>
      <c r="L32" t="s">
        <v>13</v>
      </c>
      <c r="M32">
        <f>4*(2^(1/4)-1)</f>
        <v>0.75682846001088411</v>
      </c>
    </row>
    <row r="33" spans="2:6" x14ac:dyDescent="0.25">
      <c r="B33">
        <v>15</v>
      </c>
      <c r="C33">
        <f t="shared" si="4"/>
        <v>84</v>
      </c>
    </row>
    <row r="34" spans="2:6" x14ac:dyDescent="0.25">
      <c r="B34">
        <v>16</v>
      </c>
      <c r="C34">
        <f t="shared" si="4"/>
        <v>78.75</v>
      </c>
      <c r="F34" t="s">
        <v>10</v>
      </c>
    </row>
    <row r="35" spans="2:6" x14ac:dyDescent="0.25">
      <c r="B35">
        <v>17</v>
      </c>
      <c r="C35">
        <f t="shared" si="4"/>
        <v>74.117647058823536</v>
      </c>
    </row>
    <row r="36" spans="2:6" x14ac:dyDescent="0.25">
      <c r="B36">
        <v>18</v>
      </c>
      <c r="C36">
        <f t="shared" si="4"/>
        <v>70</v>
      </c>
    </row>
    <row r="37" spans="2:6" x14ac:dyDescent="0.25">
      <c r="B37">
        <v>19</v>
      </c>
      <c r="C37">
        <f t="shared" si="4"/>
        <v>66.315789473684205</v>
      </c>
    </row>
    <row r="38" spans="2:6" x14ac:dyDescent="0.25">
      <c r="B38">
        <v>20</v>
      </c>
      <c r="C38">
        <f t="shared" si="4"/>
        <v>63</v>
      </c>
    </row>
    <row r="39" spans="2:6" x14ac:dyDescent="0.25">
      <c r="B39">
        <v>21</v>
      </c>
      <c r="C39">
        <f t="shared" si="4"/>
        <v>60</v>
      </c>
    </row>
    <row r="40" spans="2:6" x14ac:dyDescent="0.25">
      <c r="B40">
        <v>22</v>
      </c>
      <c r="C40">
        <f t="shared" si="4"/>
        <v>57.272727272727273</v>
      </c>
    </row>
    <row r="41" spans="2:6" x14ac:dyDescent="0.25">
      <c r="B41">
        <v>23</v>
      </c>
      <c r="C41">
        <f t="shared" si="4"/>
        <v>54.782608695652172</v>
      </c>
    </row>
    <row r="42" spans="2:6" x14ac:dyDescent="0.25">
      <c r="B42">
        <v>24</v>
      </c>
      <c r="C42">
        <f t="shared" si="4"/>
        <v>52.5</v>
      </c>
    </row>
    <row r="43" spans="2:6" x14ac:dyDescent="0.25">
      <c r="B43">
        <v>25</v>
      </c>
      <c r="C43">
        <f t="shared" si="4"/>
        <v>50.4</v>
      </c>
    </row>
    <row r="44" spans="2:6" x14ac:dyDescent="0.25">
      <c r="B44">
        <v>26</v>
      </c>
      <c r="C44">
        <f t="shared" si="4"/>
        <v>48.46153846153846</v>
      </c>
    </row>
    <row r="45" spans="2:6" x14ac:dyDescent="0.25">
      <c r="B45">
        <v>27</v>
      </c>
      <c r="C45">
        <f t="shared" si="4"/>
        <v>46.666666666666664</v>
      </c>
    </row>
    <row r="46" spans="2:6" x14ac:dyDescent="0.25">
      <c r="B46">
        <v>28</v>
      </c>
      <c r="C46">
        <f t="shared" si="4"/>
        <v>45</v>
      </c>
    </row>
    <row r="47" spans="2:6" x14ac:dyDescent="0.25">
      <c r="B47">
        <v>29</v>
      </c>
      <c r="C47">
        <f t="shared" si="4"/>
        <v>43.448275862068968</v>
      </c>
    </row>
    <row r="48" spans="2:6" x14ac:dyDescent="0.25">
      <c r="B48">
        <v>30</v>
      </c>
      <c r="C48">
        <f t="shared" si="4"/>
        <v>42</v>
      </c>
    </row>
    <row r="49" spans="2:3" x14ac:dyDescent="0.25">
      <c r="B49">
        <v>31</v>
      </c>
      <c r="C49">
        <f t="shared" si="4"/>
        <v>40.645161290322584</v>
      </c>
    </row>
    <row r="50" spans="2:3" x14ac:dyDescent="0.25">
      <c r="B50">
        <v>32</v>
      </c>
      <c r="C50">
        <f t="shared" si="4"/>
        <v>39.375</v>
      </c>
    </row>
    <row r="51" spans="2:3" x14ac:dyDescent="0.25">
      <c r="B51">
        <v>33</v>
      </c>
      <c r="C51">
        <f t="shared" si="4"/>
        <v>38.18181818181818</v>
      </c>
    </row>
    <row r="52" spans="2:3" x14ac:dyDescent="0.25">
      <c r="B52">
        <v>34</v>
      </c>
      <c r="C52">
        <f t="shared" si="4"/>
        <v>37.058823529411768</v>
      </c>
    </row>
    <row r="53" spans="2:3" x14ac:dyDescent="0.25">
      <c r="B53">
        <v>35</v>
      </c>
      <c r="C53">
        <f t="shared" si="4"/>
        <v>36</v>
      </c>
    </row>
    <row r="54" spans="2:3" x14ac:dyDescent="0.25">
      <c r="B54">
        <v>36</v>
      </c>
      <c r="C54">
        <f t="shared" si="4"/>
        <v>35</v>
      </c>
    </row>
    <row r="55" spans="2:3" x14ac:dyDescent="0.25">
      <c r="B55">
        <v>37</v>
      </c>
      <c r="C55">
        <f t="shared" si="4"/>
        <v>34.054054054054056</v>
      </c>
    </row>
    <row r="56" spans="2:3" x14ac:dyDescent="0.25">
      <c r="B56">
        <v>38</v>
      </c>
      <c r="C56">
        <f t="shared" si="4"/>
        <v>33.157894736842103</v>
      </c>
    </row>
    <row r="57" spans="2:3" x14ac:dyDescent="0.25">
      <c r="B57">
        <v>39</v>
      </c>
      <c r="C57">
        <f t="shared" si="4"/>
        <v>32.307692307692307</v>
      </c>
    </row>
    <row r="58" spans="2:3" x14ac:dyDescent="0.25">
      <c r="B58">
        <v>40</v>
      </c>
      <c r="C58">
        <f t="shared" si="4"/>
        <v>31.5</v>
      </c>
    </row>
    <row r="59" spans="2:3" x14ac:dyDescent="0.25">
      <c r="B59">
        <v>41</v>
      </c>
      <c r="C59">
        <f t="shared" si="4"/>
        <v>30.73170731707317</v>
      </c>
    </row>
    <row r="60" spans="2:3" x14ac:dyDescent="0.25">
      <c r="B60">
        <v>42</v>
      </c>
      <c r="C60">
        <f t="shared" si="4"/>
        <v>30</v>
      </c>
    </row>
    <row r="61" spans="2:3" x14ac:dyDescent="0.25">
      <c r="B61">
        <v>43</v>
      </c>
      <c r="C61">
        <f t="shared" si="4"/>
        <v>29.302325581395348</v>
      </c>
    </row>
    <row r="62" spans="2:3" x14ac:dyDescent="0.25">
      <c r="B62">
        <v>44</v>
      </c>
      <c r="C62">
        <f t="shared" si="4"/>
        <v>28.636363636363637</v>
      </c>
    </row>
    <row r="63" spans="2:3" x14ac:dyDescent="0.25">
      <c r="B63">
        <v>45</v>
      </c>
      <c r="C63">
        <f t="shared" si="4"/>
        <v>28</v>
      </c>
    </row>
    <row r="64" spans="2:3" x14ac:dyDescent="0.25">
      <c r="B64">
        <v>46</v>
      </c>
      <c r="C64">
        <f t="shared" si="4"/>
        <v>27.391304347826086</v>
      </c>
    </row>
    <row r="65" spans="2:3" x14ac:dyDescent="0.25">
      <c r="B65">
        <v>47</v>
      </c>
      <c r="C65">
        <f t="shared" si="4"/>
        <v>26.808510638297872</v>
      </c>
    </row>
    <row r="66" spans="2:3" x14ac:dyDescent="0.25">
      <c r="B66">
        <v>48</v>
      </c>
      <c r="C66">
        <f t="shared" si="4"/>
        <v>26.25</v>
      </c>
    </row>
    <row r="67" spans="2:3" x14ac:dyDescent="0.25">
      <c r="B67">
        <v>49</v>
      </c>
      <c r="C67">
        <f t="shared" si="4"/>
        <v>25.714285714285715</v>
      </c>
    </row>
    <row r="68" spans="2:3" x14ac:dyDescent="0.25">
      <c r="B68">
        <v>50</v>
      </c>
      <c r="C68">
        <f t="shared" si="4"/>
        <v>25.2</v>
      </c>
    </row>
    <row r="69" spans="2:3" x14ac:dyDescent="0.25">
      <c r="B69">
        <v>51</v>
      </c>
      <c r="C69">
        <f t="shared" si="4"/>
        <v>24.705882352941178</v>
      </c>
    </row>
    <row r="70" spans="2:3" x14ac:dyDescent="0.25">
      <c r="B70">
        <v>52</v>
      </c>
      <c r="C70">
        <f t="shared" si="4"/>
        <v>24.23076923076923</v>
      </c>
    </row>
    <row r="71" spans="2:3" x14ac:dyDescent="0.25">
      <c r="B71">
        <v>53</v>
      </c>
      <c r="C71">
        <f t="shared" si="4"/>
        <v>23.773584905660378</v>
      </c>
    </row>
    <row r="72" spans="2:3" x14ac:dyDescent="0.25">
      <c r="B72">
        <v>54</v>
      </c>
      <c r="C72">
        <f t="shared" si="4"/>
        <v>23.333333333333332</v>
      </c>
    </row>
    <row r="73" spans="2:3" x14ac:dyDescent="0.25">
      <c r="B73">
        <v>55</v>
      </c>
      <c r="C73">
        <f t="shared" si="4"/>
        <v>22.90909090909091</v>
      </c>
    </row>
    <row r="74" spans="2:3" x14ac:dyDescent="0.25">
      <c r="B74">
        <v>56</v>
      </c>
      <c r="C74">
        <f t="shared" si="4"/>
        <v>22.5</v>
      </c>
    </row>
    <row r="75" spans="2:3" x14ac:dyDescent="0.25">
      <c r="B75">
        <v>57</v>
      </c>
      <c r="C75">
        <f t="shared" si="4"/>
        <v>22.105263157894736</v>
      </c>
    </row>
    <row r="76" spans="2:3" x14ac:dyDescent="0.25">
      <c r="B76">
        <v>58</v>
      </c>
      <c r="C76">
        <f t="shared" si="4"/>
        <v>21.724137931034484</v>
      </c>
    </row>
    <row r="77" spans="2:3" x14ac:dyDescent="0.25">
      <c r="B77">
        <v>59</v>
      </c>
      <c r="C77">
        <f t="shared" si="4"/>
        <v>21.35593220338983</v>
      </c>
    </row>
    <row r="78" spans="2:3" x14ac:dyDescent="0.25">
      <c r="B78">
        <v>60</v>
      </c>
      <c r="C78">
        <f t="shared" si="4"/>
        <v>21</v>
      </c>
    </row>
    <row r="79" spans="2:3" x14ac:dyDescent="0.25">
      <c r="B79">
        <v>61</v>
      </c>
      <c r="C79">
        <f t="shared" si="4"/>
        <v>20.655737704918032</v>
      </c>
    </row>
    <row r="80" spans="2:3" x14ac:dyDescent="0.25">
      <c r="B80">
        <v>62</v>
      </c>
      <c r="C80">
        <f t="shared" si="4"/>
        <v>20.322580645161292</v>
      </c>
    </row>
    <row r="81" spans="2:3" x14ac:dyDescent="0.25">
      <c r="B81">
        <v>63</v>
      </c>
      <c r="C81">
        <f t="shared" si="4"/>
        <v>20</v>
      </c>
    </row>
    <row r="82" spans="2:3" x14ac:dyDescent="0.25">
      <c r="B82">
        <v>64</v>
      </c>
      <c r="C82">
        <f t="shared" si="4"/>
        <v>19.6875</v>
      </c>
    </row>
    <row r="83" spans="2:3" x14ac:dyDescent="0.25">
      <c r="B83">
        <v>65</v>
      </c>
      <c r="C83">
        <f t="shared" si="4"/>
        <v>19.384615384615383</v>
      </c>
    </row>
    <row r="84" spans="2:3" x14ac:dyDescent="0.25">
      <c r="B84">
        <v>66</v>
      </c>
      <c r="C84">
        <f t="shared" ref="C84:C138" si="5">$C$18/B84</f>
        <v>19.09090909090909</v>
      </c>
    </row>
    <row r="85" spans="2:3" x14ac:dyDescent="0.25">
      <c r="B85">
        <v>67</v>
      </c>
      <c r="C85">
        <f t="shared" si="5"/>
        <v>18.805970149253731</v>
      </c>
    </row>
    <row r="86" spans="2:3" x14ac:dyDescent="0.25">
      <c r="B86">
        <v>68</v>
      </c>
      <c r="C86">
        <f t="shared" si="5"/>
        <v>18.529411764705884</v>
      </c>
    </row>
    <row r="87" spans="2:3" x14ac:dyDescent="0.25">
      <c r="B87">
        <v>69</v>
      </c>
      <c r="C87">
        <f t="shared" si="5"/>
        <v>18.260869565217391</v>
      </c>
    </row>
    <row r="88" spans="2:3" x14ac:dyDescent="0.25">
      <c r="B88">
        <v>70</v>
      </c>
      <c r="C88">
        <f t="shared" si="5"/>
        <v>18</v>
      </c>
    </row>
    <row r="89" spans="2:3" x14ac:dyDescent="0.25">
      <c r="B89">
        <v>71</v>
      </c>
      <c r="C89">
        <f t="shared" si="5"/>
        <v>17.746478873239436</v>
      </c>
    </row>
    <row r="90" spans="2:3" x14ac:dyDescent="0.25">
      <c r="B90">
        <v>72</v>
      </c>
      <c r="C90">
        <f t="shared" si="5"/>
        <v>17.5</v>
      </c>
    </row>
    <row r="91" spans="2:3" x14ac:dyDescent="0.25">
      <c r="B91">
        <v>73</v>
      </c>
      <c r="C91">
        <f t="shared" si="5"/>
        <v>17.260273972602739</v>
      </c>
    </row>
    <row r="92" spans="2:3" x14ac:dyDescent="0.25">
      <c r="B92">
        <v>74</v>
      </c>
      <c r="C92">
        <f t="shared" si="5"/>
        <v>17.027027027027028</v>
      </c>
    </row>
    <row r="93" spans="2:3" x14ac:dyDescent="0.25">
      <c r="B93">
        <v>75</v>
      </c>
      <c r="C93">
        <f t="shared" si="5"/>
        <v>16.8</v>
      </c>
    </row>
    <row r="94" spans="2:3" x14ac:dyDescent="0.25">
      <c r="B94">
        <v>76</v>
      </c>
      <c r="C94">
        <f t="shared" si="5"/>
        <v>16.578947368421051</v>
      </c>
    </row>
    <row r="95" spans="2:3" x14ac:dyDescent="0.25">
      <c r="B95">
        <v>77</v>
      </c>
      <c r="C95">
        <f t="shared" si="5"/>
        <v>16.363636363636363</v>
      </c>
    </row>
    <row r="96" spans="2:3" x14ac:dyDescent="0.25">
      <c r="B96">
        <v>78</v>
      </c>
      <c r="C96">
        <f t="shared" si="5"/>
        <v>16.153846153846153</v>
      </c>
    </row>
    <row r="97" spans="2:3" x14ac:dyDescent="0.25">
      <c r="B97">
        <v>79</v>
      </c>
      <c r="C97">
        <f t="shared" si="5"/>
        <v>15.949367088607595</v>
      </c>
    </row>
    <row r="98" spans="2:3" x14ac:dyDescent="0.25">
      <c r="B98">
        <v>80</v>
      </c>
      <c r="C98">
        <f t="shared" si="5"/>
        <v>15.75</v>
      </c>
    </row>
    <row r="99" spans="2:3" x14ac:dyDescent="0.25">
      <c r="B99">
        <v>81</v>
      </c>
      <c r="C99">
        <f t="shared" si="5"/>
        <v>15.555555555555555</v>
      </c>
    </row>
    <row r="100" spans="2:3" x14ac:dyDescent="0.25">
      <c r="B100">
        <v>82</v>
      </c>
      <c r="C100">
        <f t="shared" si="5"/>
        <v>15.365853658536585</v>
      </c>
    </row>
    <row r="101" spans="2:3" x14ac:dyDescent="0.25">
      <c r="B101">
        <v>83</v>
      </c>
      <c r="C101">
        <f t="shared" si="5"/>
        <v>15.180722891566266</v>
      </c>
    </row>
    <row r="102" spans="2:3" x14ac:dyDescent="0.25">
      <c r="B102">
        <v>84</v>
      </c>
      <c r="C102">
        <f t="shared" si="5"/>
        <v>15</v>
      </c>
    </row>
    <row r="103" spans="2:3" x14ac:dyDescent="0.25">
      <c r="B103">
        <v>85</v>
      </c>
      <c r="C103">
        <f t="shared" si="5"/>
        <v>14.823529411764707</v>
      </c>
    </row>
    <row r="104" spans="2:3" x14ac:dyDescent="0.25">
      <c r="B104">
        <v>86</v>
      </c>
      <c r="C104">
        <f t="shared" si="5"/>
        <v>14.651162790697674</v>
      </c>
    </row>
    <row r="105" spans="2:3" x14ac:dyDescent="0.25">
      <c r="B105">
        <v>87</v>
      </c>
      <c r="C105">
        <f t="shared" si="5"/>
        <v>14.482758620689655</v>
      </c>
    </row>
    <row r="106" spans="2:3" x14ac:dyDescent="0.25">
      <c r="B106">
        <v>88</v>
      </c>
      <c r="C106">
        <f t="shared" si="5"/>
        <v>14.318181818181818</v>
      </c>
    </row>
    <row r="107" spans="2:3" x14ac:dyDescent="0.25">
      <c r="B107">
        <v>89</v>
      </c>
      <c r="C107">
        <f t="shared" si="5"/>
        <v>14.157303370786517</v>
      </c>
    </row>
    <row r="108" spans="2:3" x14ac:dyDescent="0.25">
      <c r="B108">
        <v>90</v>
      </c>
      <c r="C108">
        <f t="shared" si="5"/>
        <v>14</v>
      </c>
    </row>
    <row r="109" spans="2:3" x14ac:dyDescent="0.25">
      <c r="B109">
        <v>91</v>
      </c>
      <c r="C109">
        <f t="shared" si="5"/>
        <v>13.846153846153847</v>
      </c>
    </row>
    <row r="110" spans="2:3" x14ac:dyDescent="0.25">
      <c r="B110">
        <v>92</v>
      </c>
      <c r="C110">
        <f t="shared" si="5"/>
        <v>13.695652173913043</v>
      </c>
    </row>
    <row r="111" spans="2:3" x14ac:dyDescent="0.25">
      <c r="B111">
        <v>93</v>
      </c>
      <c r="C111">
        <f t="shared" si="5"/>
        <v>13.548387096774194</v>
      </c>
    </row>
    <row r="112" spans="2:3" x14ac:dyDescent="0.25">
      <c r="B112">
        <v>94</v>
      </c>
      <c r="C112">
        <f t="shared" si="5"/>
        <v>13.404255319148936</v>
      </c>
    </row>
    <row r="113" spans="2:3" x14ac:dyDescent="0.25">
      <c r="B113">
        <v>95</v>
      </c>
      <c r="C113">
        <f t="shared" si="5"/>
        <v>13.263157894736842</v>
      </c>
    </row>
    <row r="114" spans="2:3" x14ac:dyDescent="0.25">
      <c r="B114">
        <v>96</v>
      </c>
      <c r="C114">
        <f t="shared" si="5"/>
        <v>13.125</v>
      </c>
    </row>
    <row r="115" spans="2:3" x14ac:dyDescent="0.25">
      <c r="B115">
        <v>97</v>
      </c>
      <c r="C115">
        <f t="shared" si="5"/>
        <v>12.989690721649485</v>
      </c>
    </row>
    <row r="116" spans="2:3" x14ac:dyDescent="0.25">
      <c r="B116">
        <v>98</v>
      </c>
      <c r="C116">
        <f t="shared" si="5"/>
        <v>12.857142857142858</v>
      </c>
    </row>
    <row r="117" spans="2:3" x14ac:dyDescent="0.25">
      <c r="B117">
        <v>99</v>
      </c>
      <c r="C117">
        <f t="shared" si="5"/>
        <v>12.727272727272727</v>
      </c>
    </row>
    <row r="118" spans="2:3" x14ac:dyDescent="0.25">
      <c r="B118">
        <v>100</v>
      </c>
      <c r="C118">
        <f t="shared" si="5"/>
        <v>12.6</v>
      </c>
    </row>
    <row r="119" spans="2:3" x14ac:dyDescent="0.25">
      <c r="B119">
        <v>101</v>
      </c>
      <c r="C119">
        <f t="shared" si="5"/>
        <v>12.475247524752476</v>
      </c>
    </row>
    <row r="120" spans="2:3" x14ac:dyDescent="0.25">
      <c r="B120">
        <v>102</v>
      </c>
      <c r="C120">
        <f t="shared" si="5"/>
        <v>12.352941176470589</v>
      </c>
    </row>
    <row r="121" spans="2:3" x14ac:dyDescent="0.25">
      <c r="B121">
        <v>103</v>
      </c>
      <c r="C121">
        <f t="shared" si="5"/>
        <v>12.233009708737864</v>
      </c>
    </row>
    <row r="122" spans="2:3" x14ac:dyDescent="0.25">
      <c r="B122">
        <v>104</v>
      </c>
      <c r="C122">
        <f t="shared" si="5"/>
        <v>12.115384615384615</v>
      </c>
    </row>
    <row r="123" spans="2:3" x14ac:dyDescent="0.25">
      <c r="B123">
        <v>105</v>
      </c>
      <c r="C123">
        <f t="shared" si="5"/>
        <v>12</v>
      </c>
    </row>
    <row r="124" spans="2:3" x14ac:dyDescent="0.25">
      <c r="B124">
        <v>106</v>
      </c>
      <c r="C124">
        <f t="shared" si="5"/>
        <v>11.886792452830189</v>
      </c>
    </row>
    <row r="125" spans="2:3" x14ac:dyDescent="0.25">
      <c r="B125">
        <v>107</v>
      </c>
      <c r="C125">
        <f t="shared" si="5"/>
        <v>11.77570093457944</v>
      </c>
    </row>
    <row r="126" spans="2:3" x14ac:dyDescent="0.25">
      <c r="B126">
        <v>108</v>
      </c>
      <c r="C126">
        <f t="shared" si="5"/>
        <v>11.666666666666666</v>
      </c>
    </row>
    <row r="127" spans="2:3" x14ac:dyDescent="0.25">
      <c r="B127">
        <v>109</v>
      </c>
      <c r="C127">
        <f t="shared" si="5"/>
        <v>11.559633027522937</v>
      </c>
    </row>
    <row r="128" spans="2:3" x14ac:dyDescent="0.25">
      <c r="B128">
        <v>110</v>
      </c>
      <c r="C128">
        <f t="shared" si="5"/>
        <v>11.454545454545455</v>
      </c>
    </row>
    <row r="129" spans="2:3" x14ac:dyDescent="0.25">
      <c r="B129">
        <v>111</v>
      </c>
      <c r="C129">
        <f t="shared" si="5"/>
        <v>11.351351351351351</v>
      </c>
    </row>
    <row r="130" spans="2:3" x14ac:dyDescent="0.25">
      <c r="B130">
        <v>112</v>
      </c>
      <c r="C130">
        <f t="shared" si="5"/>
        <v>11.25</v>
      </c>
    </row>
    <row r="131" spans="2:3" x14ac:dyDescent="0.25">
      <c r="B131">
        <v>113</v>
      </c>
      <c r="C131">
        <f t="shared" si="5"/>
        <v>11.150442477876107</v>
      </c>
    </row>
    <row r="132" spans="2:3" x14ac:dyDescent="0.25">
      <c r="B132">
        <v>114</v>
      </c>
      <c r="C132">
        <f t="shared" si="5"/>
        <v>11.052631578947368</v>
      </c>
    </row>
    <row r="133" spans="2:3" x14ac:dyDescent="0.25">
      <c r="B133">
        <v>115</v>
      </c>
      <c r="C133">
        <f t="shared" si="5"/>
        <v>10.956521739130435</v>
      </c>
    </row>
    <row r="134" spans="2:3" x14ac:dyDescent="0.25">
      <c r="B134">
        <v>116</v>
      </c>
      <c r="C134">
        <f t="shared" si="5"/>
        <v>10.862068965517242</v>
      </c>
    </row>
    <row r="135" spans="2:3" x14ac:dyDescent="0.25">
      <c r="B135">
        <v>117</v>
      </c>
      <c r="C135">
        <f t="shared" si="5"/>
        <v>10.76923076923077</v>
      </c>
    </row>
    <row r="136" spans="2:3" x14ac:dyDescent="0.25">
      <c r="B136">
        <v>118</v>
      </c>
      <c r="C136">
        <f t="shared" si="5"/>
        <v>10.677966101694915</v>
      </c>
    </row>
    <row r="137" spans="2:3" x14ac:dyDescent="0.25">
      <c r="B137">
        <v>119</v>
      </c>
      <c r="C137">
        <f t="shared" si="5"/>
        <v>10.588235294117647</v>
      </c>
    </row>
    <row r="138" spans="2:3" x14ac:dyDescent="0.25">
      <c r="B138">
        <v>120</v>
      </c>
      <c r="C138">
        <f t="shared" si="5"/>
        <v>10.5</v>
      </c>
    </row>
  </sheetData>
  <mergeCells count="3">
    <mergeCell ref="M6:P6"/>
    <mergeCell ref="C6:E6"/>
    <mergeCell ref="H6:J6"/>
  </mergeCells>
  <phoneticPr fontId="2" type="noConversion"/>
  <conditionalFormatting sqref="C7:E13 M7:P22">
    <cfRule type="cellIs" dxfId="1" priority="3" operator="lessThan">
      <formula>C$5</formula>
    </cfRule>
  </conditionalFormatting>
  <conditionalFormatting sqref="H7:J11">
    <cfRule type="cellIs" dxfId="0" priority="2" operator="lessThan">
      <formula>H$5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Mining</dc:creator>
  <cp:lastModifiedBy>Mining</cp:lastModifiedBy>
  <dcterms:created xsi:type="dcterms:W3CDTF">2023-02-25T05:24:28Z</dcterms:created>
  <dcterms:modified xsi:type="dcterms:W3CDTF">2023-02-25T06:31:01Z</dcterms:modified>
</cp:coreProperties>
</file>