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4주차\"/>
    </mc:Choice>
  </mc:AlternateContent>
  <xr:revisionPtr revIDLastSave="0" documentId="13_ncr:1_{88794676-3A76-4C9D-BA76-173C51051D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 s="1"/>
  <c r="D16" i="1" s="1"/>
  <c r="B17" i="1"/>
  <c r="B15" i="1"/>
  <c r="C15" i="1" s="1"/>
  <c r="D15" i="1" s="1"/>
  <c r="D14" i="1"/>
  <c r="E14" i="1"/>
  <c r="C14" i="1"/>
  <c r="E15" i="1"/>
  <c r="D135" i="1"/>
  <c r="B14" i="1"/>
  <c r="C17" i="1" l="1"/>
  <c r="D17" i="1" s="1"/>
  <c r="B18" i="1"/>
  <c r="B6" i="1"/>
  <c r="D6" i="1" s="1"/>
  <c r="C18" i="1" l="1"/>
  <c r="D18" i="1" s="1"/>
  <c r="B19" i="1" s="1"/>
  <c r="E16" i="1"/>
  <c r="E17" i="1"/>
  <c r="E33" i="1"/>
  <c r="E49" i="1"/>
  <c r="E65" i="1"/>
  <c r="E81" i="1"/>
  <c r="E97" i="1"/>
  <c r="E113" i="1"/>
  <c r="E129" i="1"/>
  <c r="E18" i="1"/>
  <c r="E34" i="1"/>
  <c r="E50" i="1"/>
  <c r="E66" i="1"/>
  <c r="E82" i="1"/>
  <c r="E98" i="1"/>
  <c r="E114" i="1"/>
  <c r="E130" i="1"/>
  <c r="E19" i="1"/>
  <c r="E35" i="1"/>
  <c r="E51" i="1"/>
  <c r="E67" i="1"/>
  <c r="E83" i="1"/>
  <c r="E99" i="1"/>
  <c r="E115" i="1"/>
  <c r="E131" i="1"/>
  <c r="E20" i="1"/>
  <c r="E36" i="1"/>
  <c r="E52" i="1"/>
  <c r="E68" i="1"/>
  <c r="E84" i="1"/>
  <c r="E100" i="1"/>
  <c r="E116" i="1"/>
  <c r="E132" i="1"/>
  <c r="E37" i="1"/>
  <c r="E53" i="1"/>
  <c r="E69" i="1"/>
  <c r="E85" i="1"/>
  <c r="E101" i="1"/>
  <c r="E117" i="1"/>
  <c r="E133" i="1"/>
  <c r="E22" i="1"/>
  <c r="E38" i="1"/>
  <c r="E54" i="1"/>
  <c r="E70" i="1"/>
  <c r="E86" i="1"/>
  <c r="E102" i="1"/>
  <c r="E118" i="1"/>
  <c r="E23" i="1"/>
  <c r="E39" i="1"/>
  <c r="E55" i="1"/>
  <c r="E71" i="1"/>
  <c r="E87" i="1"/>
  <c r="E103" i="1"/>
  <c r="E119" i="1"/>
  <c r="E24" i="1"/>
  <c r="E40" i="1"/>
  <c r="E56" i="1"/>
  <c r="E72" i="1"/>
  <c r="E88" i="1"/>
  <c r="E104" i="1"/>
  <c r="E120" i="1"/>
  <c r="E25" i="1"/>
  <c r="E41" i="1"/>
  <c r="E57" i="1"/>
  <c r="E73" i="1"/>
  <c r="E89" i="1"/>
  <c r="E105" i="1"/>
  <c r="E121" i="1"/>
  <c r="E26" i="1"/>
  <c r="E42" i="1"/>
  <c r="E58" i="1"/>
  <c r="E74" i="1"/>
  <c r="E90" i="1"/>
  <c r="E106" i="1"/>
  <c r="E122" i="1"/>
  <c r="E27" i="1"/>
  <c r="E43" i="1"/>
  <c r="E59" i="1"/>
  <c r="E75" i="1"/>
  <c r="E91" i="1"/>
  <c r="E107" i="1"/>
  <c r="E44" i="1"/>
  <c r="E60" i="1"/>
  <c r="E76" i="1"/>
  <c r="E123" i="1"/>
  <c r="E28" i="1"/>
  <c r="E21" i="1"/>
  <c r="E29" i="1"/>
  <c r="E92" i="1"/>
  <c r="E30" i="1"/>
  <c r="E93" i="1"/>
  <c r="E31" i="1"/>
  <c r="E94" i="1"/>
  <c r="E32" i="1"/>
  <c r="E95" i="1"/>
  <c r="E45" i="1"/>
  <c r="E96" i="1"/>
  <c r="E46" i="1"/>
  <c r="E108" i="1"/>
  <c r="E47" i="1"/>
  <c r="E109" i="1"/>
  <c r="E48" i="1"/>
  <c r="E110" i="1"/>
  <c r="E61" i="1"/>
  <c r="E111" i="1"/>
  <c r="E62" i="1"/>
  <c r="E112" i="1"/>
  <c r="E63" i="1"/>
  <c r="E64" i="1"/>
  <c r="E125" i="1"/>
  <c r="E77" i="1"/>
  <c r="E126" i="1"/>
  <c r="E78" i="1"/>
  <c r="E127" i="1"/>
  <c r="E79" i="1"/>
  <c r="E128" i="1"/>
  <c r="E80" i="1"/>
  <c r="E124" i="1"/>
  <c r="C19" i="1" l="1"/>
  <c r="D19" i="1" s="1"/>
  <c r="B20" i="1" s="1"/>
  <c r="C20" i="1" l="1"/>
  <c r="D20" i="1" l="1"/>
  <c r="B21" i="1" s="1"/>
  <c r="C21" i="1" l="1"/>
  <c r="D21" i="1" l="1"/>
  <c r="B22" i="1" s="1"/>
  <c r="C22" i="1" l="1"/>
  <c r="D22" i="1" l="1"/>
  <c r="B23" i="1" s="1"/>
  <c r="C23" i="1" l="1"/>
  <c r="D23" i="1" l="1"/>
  <c r="B24" i="1" s="1"/>
  <c r="C24" i="1" l="1"/>
  <c r="D24" i="1" l="1"/>
  <c r="B25" i="1" s="1"/>
  <c r="C25" i="1" l="1"/>
  <c r="D25" i="1" s="1"/>
  <c r="B26" i="1" s="1"/>
  <c r="C26" i="1" l="1"/>
  <c r="D26" i="1" s="1"/>
  <c r="B27" i="1" s="1"/>
  <c r="C27" i="1" l="1"/>
  <c r="D27" i="1" s="1"/>
  <c r="B28" i="1" s="1"/>
  <c r="C28" i="1" l="1"/>
  <c r="D28" i="1" s="1"/>
  <c r="B29" i="1"/>
  <c r="C29" i="1" l="1"/>
  <c r="D29" i="1" s="1"/>
  <c r="B30" i="1"/>
  <c r="C30" i="1" l="1"/>
  <c r="D30" i="1" s="1"/>
  <c r="B31" i="1" s="1"/>
  <c r="C31" i="1" l="1"/>
  <c r="D31" i="1" s="1"/>
  <c r="B32" i="1" s="1"/>
  <c r="C32" i="1" l="1"/>
  <c r="D32" i="1" s="1"/>
  <c r="B33" i="1"/>
  <c r="C33" i="1" l="1"/>
  <c r="D33" i="1" s="1"/>
  <c r="B34" i="1"/>
  <c r="C34" i="1" l="1"/>
  <c r="D34" i="1" s="1"/>
  <c r="B35" i="1" s="1"/>
  <c r="C35" i="1" l="1"/>
  <c r="D35" i="1" s="1"/>
  <c r="B36" i="1" s="1"/>
  <c r="C36" i="1" l="1"/>
  <c r="D36" i="1" s="1"/>
  <c r="B37" i="1"/>
  <c r="C37" i="1" l="1"/>
  <c r="D37" i="1" s="1"/>
  <c r="B38" i="1"/>
  <c r="C38" i="1" l="1"/>
  <c r="D38" i="1" s="1"/>
  <c r="B39" i="1" s="1"/>
  <c r="C39" i="1" l="1"/>
  <c r="D39" i="1" s="1"/>
  <c r="B40" i="1" s="1"/>
  <c r="C40" i="1" l="1"/>
  <c r="D40" i="1" s="1"/>
  <c r="B41" i="1"/>
  <c r="C41" i="1" l="1"/>
  <c r="D41" i="1" s="1"/>
  <c r="B42" i="1"/>
  <c r="C42" i="1" l="1"/>
  <c r="D42" i="1" s="1"/>
  <c r="B43" i="1" s="1"/>
  <c r="C43" i="1" l="1"/>
  <c r="D43" i="1" s="1"/>
  <c r="B44" i="1" s="1"/>
  <c r="C44" i="1" l="1"/>
  <c r="D44" i="1" s="1"/>
  <c r="B45" i="1"/>
  <c r="C45" i="1" l="1"/>
  <c r="D45" i="1" s="1"/>
  <c r="B46" i="1"/>
  <c r="C46" i="1" l="1"/>
  <c r="D46" i="1" s="1"/>
  <c r="B47" i="1" s="1"/>
  <c r="C47" i="1" l="1"/>
  <c r="D47" i="1" s="1"/>
  <c r="B48" i="1" s="1"/>
  <c r="C48" i="1" l="1"/>
  <c r="D48" i="1" s="1"/>
  <c r="B49" i="1"/>
  <c r="C49" i="1" l="1"/>
  <c r="D49" i="1" s="1"/>
  <c r="B50" i="1" s="1"/>
  <c r="C50" i="1" l="1"/>
  <c r="D50" i="1" s="1"/>
  <c r="B51" i="1" s="1"/>
  <c r="C51" i="1" l="1"/>
  <c r="D51" i="1" s="1"/>
  <c r="B52" i="1" s="1"/>
  <c r="C52" i="1" l="1"/>
  <c r="D52" i="1" s="1"/>
  <c r="B53" i="1"/>
  <c r="C53" i="1" l="1"/>
  <c r="D53" i="1" s="1"/>
  <c r="B54" i="1"/>
  <c r="C54" i="1" l="1"/>
  <c r="D54" i="1" s="1"/>
  <c r="B55" i="1" s="1"/>
  <c r="C55" i="1" l="1"/>
  <c r="D55" i="1" s="1"/>
  <c r="B56" i="1" s="1"/>
  <c r="C56" i="1" l="1"/>
  <c r="D56" i="1" s="1"/>
  <c r="B57" i="1" s="1"/>
  <c r="C57" i="1" l="1"/>
  <c r="D57" i="1" s="1"/>
  <c r="B58" i="1"/>
  <c r="C58" i="1" l="1"/>
  <c r="D58" i="1" s="1"/>
  <c r="B59" i="1" s="1"/>
  <c r="C59" i="1" l="1"/>
  <c r="D59" i="1" s="1"/>
  <c r="B60" i="1" s="1"/>
  <c r="C60" i="1" l="1"/>
  <c r="D60" i="1" s="1"/>
  <c r="B61" i="1" s="1"/>
  <c r="C61" i="1" l="1"/>
  <c r="D61" i="1" s="1"/>
  <c r="B62" i="1"/>
  <c r="C62" i="1" l="1"/>
  <c r="D62" i="1" s="1"/>
  <c r="B63" i="1" s="1"/>
  <c r="C63" i="1" l="1"/>
  <c r="D63" i="1" s="1"/>
  <c r="B64" i="1" s="1"/>
  <c r="C64" i="1" l="1"/>
  <c r="D64" i="1" s="1"/>
  <c r="B65" i="1"/>
  <c r="C65" i="1" l="1"/>
  <c r="D65" i="1" s="1"/>
  <c r="B66" i="1"/>
  <c r="C66" i="1" l="1"/>
  <c r="D66" i="1" s="1"/>
  <c r="B67" i="1" s="1"/>
  <c r="C67" i="1" l="1"/>
  <c r="D67" i="1" s="1"/>
  <c r="B68" i="1" s="1"/>
  <c r="C68" i="1" l="1"/>
  <c r="D68" i="1" s="1"/>
  <c r="B69" i="1"/>
  <c r="C69" i="1" l="1"/>
  <c r="D69" i="1" s="1"/>
  <c r="B70" i="1"/>
  <c r="C70" i="1" l="1"/>
  <c r="D70" i="1" s="1"/>
  <c r="B71" i="1" s="1"/>
  <c r="C71" i="1" l="1"/>
  <c r="D71" i="1" s="1"/>
  <c r="B72" i="1" s="1"/>
  <c r="C72" i="1" l="1"/>
  <c r="D72" i="1" s="1"/>
  <c r="B73" i="1"/>
  <c r="C73" i="1" l="1"/>
  <c r="D73" i="1" s="1"/>
  <c r="B74" i="1"/>
  <c r="C74" i="1" l="1"/>
  <c r="D74" i="1" s="1"/>
  <c r="B75" i="1" s="1"/>
  <c r="C75" i="1" l="1"/>
  <c r="D75" i="1" s="1"/>
  <c r="B76" i="1" s="1"/>
  <c r="C76" i="1" l="1"/>
  <c r="D76" i="1" s="1"/>
  <c r="B77" i="1"/>
  <c r="C77" i="1" l="1"/>
  <c r="D77" i="1" s="1"/>
  <c r="B78" i="1"/>
  <c r="C78" i="1" l="1"/>
  <c r="D78" i="1" s="1"/>
  <c r="B79" i="1" s="1"/>
  <c r="C79" i="1" l="1"/>
  <c r="D79" i="1" s="1"/>
  <c r="B80" i="1" s="1"/>
  <c r="C80" i="1" l="1"/>
  <c r="D80" i="1" s="1"/>
  <c r="B81" i="1"/>
  <c r="C81" i="1" l="1"/>
  <c r="D81" i="1" s="1"/>
  <c r="B82" i="1"/>
  <c r="C82" i="1" l="1"/>
  <c r="D82" i="1" s="1"/>
  <c r="B83" i="1" s="1"/>
  <c r="C83" i="1" l="1"/>
  <c r="D83" i="1" s="1"/>
  <c r="B84" i="1" s="1"/>
  <c r="C84" i="1" l="1"/>
  <c r="D84" i="1" s="1"/>
  <c r="B85" i="1"/>
  <c r="C85" i="1" l="1"/>
  <c r="D85" i="1" s="1"/>
  <c r="B86" i="1"/>
  <c r="C86" i="1" l="1"/>
  <c r="D86" i="1" s="1"/>
  <c r="B87" i="1" s="1"/>
  <c r="C87" i="1" l="1"/>
  <c r="D87" i="1" s="1"/>
  <c r="B88" i="1" s="1"/>
  <c r="C88" i="1" l="1"/>
  <c r="D88" i="1" s="1"/>
  <c r="B89" i="1"/>
  <c r="C89" i="1" l="1"/>
  <c r="D89" i="1" s="1"/>
  <c r="B90" i="1" s="1"/>
  <c r="C90" i="1" l="1"/>
  <c r="D90" i="1" s="1"/>
  <c r="B91" i="1" s="1"/>
  <c r="C91" i="1" l="1"/>
  <c r="D91" i="1" s="1"/>
  <c r="B92" i="1" s="1"/>
  <c r="C92" i="1" l="1"/>
  <c r="D92" i="1" s="1"/>
  <c r="B93" i="1"/>
  <c r="C93" i="1" l="1"/>
  <c r="D93" i="1" s="1"/>
  <c r="B94" i="1"/>
  <c r="C94" i="1" l="1"/>
  <c r="D94" i="1" s="1"/>
  <c r="B95" i="1" s="1"/>
  <c r="C95" i="1" l="1"/>
  <c r="D95" i="1" s="1"/>
  <c r="B96" i="1" s="1"/>
  <c r="C96" i="1" l="1"/>
  <c r="D96" i="1" s="1"/>
  <c r="B97" i="1"/>
  <c r="C97" i="1" l="1"/>
  <c r="D97" i="1" s="1"/>
  <c r="B98" i="1" s="1"/>
  <c r="C98" i="1" l="1"/>
  <c r="D98" i="1" s="1"/>
  <c r="B99" i="1" s="1"/>
  <c r="C99" i="1" l="1"/>
  <c r="D99" i="1" s="1"/>
  <c r="B100" i="1" s="1"/>
  <c r="C100" i="1" l="1"/>
  <c r="D100" i="1" s="1"/>
  <c r="B101" i="1"/>
  <c r="C101" i="1" l="1"/>
  <c r="D101" i="1" s="1"/>
  <c r="B102" i="1"/>
  <c r="C102" i="1" l="1"/>
  <c r="D102" i="1" s="1"/>
  <c r="B103" i="1" s="1"/>
  <c r="C103" i="1" l="1"/>
  <c r="D103" i="1" s="1"/>
  <c r="B104" i="1" s="1"/>
  <c r="C104" i="1" l="1"/>
  <c r="D104" i="1" s="1"/>
  <c r="B105" i="1" s="1"/>
  <c r="C105" i="1" l="1"/>
  <c r="D105" i="1" s="1"/>
  <c r="B106" i="1"/>
  <c r="C106" i="1" l="1"/>
  <c r="D106" i="1" s="1"/>
  <c r="B107" i="1" s="1"/>
  <c r="C107" i="1" l="1"/>
  <c r="D107" i="1" s="1"/>
  <c r="B108" i="1" s="1"/>
  <c r="C108" i="1" l="1"/>
  <c r="D108" i="1" s="1"/>
  <c r="B109" i="1" s="1"/>
  <c r="C109" i="1" l="1"/>
  <c r="D109" i="1" s="1"/>
  <c r="B110" i="1"/>
  <c r="C110" i="1" l="1"/>
  <c r="D110" i="1" s="1"/>
  <c r="B111" i="1" s="1"/>
  <c r="C111" i="1" l="1"/>
  <c r="D111" i="1" s="1"/>
  <c r="B112" i="1" s="1"/>
  <c r="C112" i="1" l="1"/>
  <c r="D112" i="1" s="1"/>
  <c r="B113" i="1" s="1"/>
  <c r="C113" i="1" l="1"/>
  <c r="D113" i="1" s="1"/>
  <c r="B114" i="1" s="1"/>
  <c r="C114" i="1" l="1"/>
  <c r="D114" i="1" s="1"/>
  <c r="B115" i="1" s="1"/>
  <c r="C115" i="1" l="1"/>
  <c r="D115" i="1" s="1"/>
  <c r="B116" i="1" s="1"/>
  <c r="C116" i="1" l="1"/>
  <c r="D116" i="1" s="1"/>
  <c r="B117" i="1" s="1"/>
  <c r="C117" i="1" l="1"/>
  <c r="D117" i="1" s="1"/>
  <c r="B118" i="1"/>
  <c r="C118" i="1" l="1"/>
  <c r="D118" i="1" s="1"/>
  <c r="B119" i="1" s="1"/>
  <c r="C119" i="1" l="1"/>
  <c r="D119" i="1" s="1"/>
  <c r="B120" i="1" s="1"/>
  <c r="C120" i="1" l="1"/>
  <c r="D120" i="1" s="1"/>
  <c r="B121" i="1"/>
  <c r="C121" i="1" l="1"/>
  <c r="D121" i="1" s="1"/>
  <c r="B122" i="1"/>
  <c r="C122" i="1" l="1"/>
  <c r="D122" i="1" s="1"/>
  <c r="B123" i="1" s="1"/>
  <c r="C123" i="1" l="1"/>
  <c r="D123" i="1" s="1"/>
  <c r="B124" i="1" s="1"/>
  <c r="C124" i="1" l="1"/>
  <c r="D124" i="1" s="1"/>
  <c r="B125" i="1" s="1"/>
  <c r="C125" i="1" l="1"/>
  <c r="D125" i="1" s="1"/>
  <c r="B126" i="1"/>
  <c r="C126" i="1" l="1"/>
  <c r="D126" i="1" s="1"/>
  <c r="B127" i="1" s="1"/>
  <c r="C127" i="1" l="1"/>
  <c r="D127" i="1" s="1"/>
  <c r="B128" i="1" s="1"/>
  <c r="C128" i="1" l="1"/>
  <c r="D128" i="1" s="1"/>
  <c r="B129" i="1"/>
  <c r="C129" i="1" l="1"/>
  <c r="D129" i="1" s="1"/>
  <c r="B130" i="1"/>
  <c r="C130" i="1" l="1"/>
  <c r="D130" i="1" s="1"/>
  <c r="B131" i="1" s="1"/>
  <c r="C131" i="1" l="1"/>
  <c r="D131" i="1" s="1"/>
  <c r="B132" i="1" s="1"/>
  <c r="C132" i="1" l="1"/>
  <c r="D132" i="1" s="1"/>
  <c r="B133" i="1" s="1"/>
  <c r="C133" i="1" l="1"/>
  <c r="D133" i="1" s="1"/>
  <c r="B134" i="1" s="1"/>
  <c r="C134" i="1" s="1"/>
  <c r="D134" i="1" l="1"/>
  <c r="C135" i="1"/>
</calcChain>
</file>

<file path=xl/sharedStrings.xml><?xml version="1.0" encoding="utf-8"?>
<sst xmlns="http://schemas.openxmlformats.org/spreadsheetml/2006/main" count="16" uniqueCount="15">
  <si>
    <t>대출금</t>
    <phoneticPr fontId="2" type="noConversion"/>
  </si>
  <si>
    <t>납입기간(년)</t>
    <phoneticPr fontId="2" type="noConversion"/>
  </si>
  <si>
    <t>연이율</t>
    <phoneticPr fontId="2" type="noConversion"/>
  </si>
  <si>
    <t>PMT</t>
    <phoneticPr fontId="2" type="noConversion"/>
  </si>
  <si>
    <t>rate</t>
    <phoneticPr fontId="2" type="noConversion"/>
  </si>
  <si>
    <t>이자합계</t>
    <phoneticPr fontId="2" type="noConversion"/>
  </si>
  <si>
    <t>원금합계</t>
    <phoneticPr fontId="2" type="noConversion"/>
  </si>
  <si>
    <t>대출금(대출잔액)</t>
    <phoneticPr fontId="2" type="noConversion"/>
  </si>
  <si>
    <t>Q.10년 지난 후에는 대출금 잔액이 0원인가?</t>
    <phoneticPr fontId="2" type="noConversion"/>
  </si>
  <si>
    <t>월납부금액</t>
    <phoneticPr fontId="2" type="noConversion"/>
  </si>
  <si>
    <t>매월 이자</t>
    <phoneticPr fontId="2" type="noConversion"/>
  </si>
  <si>
    <t>원금 상환액</t>
    <phoneticPr fontId="2" type="noConversion"/>
  </si>
  <si>
    <t>숙제: 매월 이자, 원금 상환액	, 월납부금액으로 챠트그리기</t>
    <phoneticPr fontId="2" type="noConversion"/>
  </si>
  <si>
    <t>원리금균등상환</t>
    <phoneticPr fontId="2" type="noConversion"/>
  </si>
  <si>
    <t>10년 지난 후에는 대출금 잔액이 0원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</si>
</sst>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41" fontId="0" fillId="2" borderId="0" xfId="0" applyNumberFormat="1" applyFill="1">
      <alignment vertical="center"/>
    </xf>
    <xf numFmtId="41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3" borderId="1" xfId="0" applyNumberForma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41" fontId="0" fillId="0" borderId="0" xfId="1" applyFont="1" applyFill="1">
      <alignment vertical="center"/>
    </xf>
    <xf numFmtId="0" fontId="0" fillId="2" borderId="1" xfId="0" applyFill="1" applyBorder="1" applyAlignment="1">
      <alignment horizontal="center" vertical="center"/>
    </xf>
    <xf numFmtId="41" fontId="0" fillId="2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매월 이자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Sheet1!$A$14:$A$133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Sheet1!$C$14:$C$133</c:f>
              <c:numCache>
                <c:formatCode>_(* #,##0_);_(* \(#,##0\);_(* "-"_);_(@_)</c:formatCode>
                <c:ptCount val="120"/>
                <c:pt idx="0">
                  <c:v>408333.33333333343</c:v>
                </c:pt>
                <c:pt idx="1">
                  <c:v>405974.18154301733</c:v>
                </c:pt>
                <c:pt idx="2">
                  <c:v>403601.26803392445</c:v>
                </c:pt>
                <c:pt idx="3">
                  <c:v>401214.51252936182</c:v>
                </c:pt>
                <c:pt idx="4">
                  <c:v>398813.83428435592</c:v>
                </c:pt>
                <c:pt idx="5">
                  <c:v>396399.15208292083</c:v>
                </c:pt>
                <c:pt idx="6">
                  <c:v>393970.38423531078</c:v>
                </c:pt>
                <c:pt idx="7">
                  <c:v>391527.44857525633</c:v>
                </c:pt>
                <c:pt idx="8">
                  <c:v>389070.26245718478</c:v>
                </c:pt>
                <c:pt idx="9">
                  <c:v>386598.74275342451</c:v>
                </c:pt>
                <c:pt idx="10">
                  <c:v>384112.80585139239</c:v>
                </c:pt>
                <c:pt idx="11">
                  <c:v>381612.36765076499</c:v>
                </c:pt>
                <c:pt idx="12">
                  <c:v>379097.34356063401</c:v>
                </c:pt>
                <c:pt idx="13">
                  <c:v>376567.64849664387</c:v>
                </c:pt>
                <c:pt idx="14">
                  <c:v>374023.19687811384</c:v>
                </c:pt>
                <c:pt idx="15">
                  <c:v>371463.90262514236</c:v>
                </c:pt>
                <c:pt idx="16">
                  <c:v>368889.67915569519</c:v>
                </c:pt>
                <c:pt idx="17">
                  <c:v>366300.43938267627</c:v>
                </c:pt>
                <c:pt idx="18">
                  <c:v>363696.0957109814</c:v>
                </c:pt>
                <c:pt idx="19">
                  <c:v>361076.56003453495</c:v>
                </c:pt>
                <c:pt idx="20">
                  <c:v>358441.74373330927</c:v>
                </c:pt>
                <c:pt idx="21">
                  <c:v>355791.55767032644</c:v>
                </c:pt>
                <c:pt idx="22">
                  <c:v>353125.91218864283</c:v>
                </c:pt>
                <c:pt idx="23">
                  <c:v>350444.71710831608</c:v>
                </c:pt>
                <c:pt idx="24">
                  <c:v>347747.88172335416</c:v>
                </c:pt>
                <c:pt idx="25">
                  <c:v>345035.31479864655</c:v>
                </c:pt>
                <c:pt idx="26">
                  <c:v>342306.92456687818</c:v>
                </c:pt>
                <c:pt idx="27">
                  <c:v>339562.61872542452</c:v>
                </c:pt>
                <c:pt idx="28">
                  <c:v>336802.30443322897</c:v>
                </c:pt>
                <c:pt idx="29">
                  <c:v>334025.88830766239</c:v>
                </c:pt>
                <c:pt idx="30">
                  <c:v>331233.27642136329</c:v>
                </c:pt>
                <c:pt idx="31">
                  <c:v>328424.37429906073</c:v>
                </c:pt>
                <c:pt idx="32">
                  <c:v>325599.0869143781</c:v>
                </c:pt>
                <c:pt idx="33">
                  <c:v>322757.31868661818</c:v>
                </c:pt>
                <c:pt idx="34">
                  <c:v>319898.97347752965</c:v>
                </c:pt>
                <c:pt idx="35">
                  <c:v>317023.95458805474</c:v>
                </c:pt>
                <c:pt idx="36">
                  <c:v>314132.16475505789</c:v>
                </c:pt>
                <c:pt idx="37">
                  <c:v>311223.50614803523</c:v>
                </c:pt>
                <c:pt idx="38">
                  <c:v>308297.88036580494</c:v>
                </c:pt>
                <c:pt idx="39">
                  <c:v>305355.18843317841</c:v>
                </c:pt>
                <c:pt idx="40">
                  <c:v>302395.33079761144</c:v>
                </c:pt>
                <c:pt idx="41">
                  <c:v>299418.20732583705</c:v>
                </c:pt>
                <c:pt idx="42">
                  <c:v>296423.71730047726</c:v>
                </c:pt>
                <c:pt idx="43">
                  <c:v>293411.75941663625</c:v>
                </c:pt>
                <c:pt idx="44">
                  <c:v>290382.23177847278</c:v>
                </c:pt>
                <c:pt idx="45">
                  <c:v>287335.0318957534</c:v>
                </c:pt>
                <c:pt idx="46">
                  <c:v>284270.05668038479</c:v>
                </c:pt>
                <c:pt idx="47">
                  <c:v>281187.20244292653</c:v>
                </c:pt>
                <c:pt idx="48">
                  <c:v>278086.36488908314</c:v>
                </c:pt>
                <c:pt idx="49">
                  <c:v>274967.43911617564</c:v>
                </c:pt>
                <c:pt idx="50">
                  <c:v>271830.31960959284</c:v>
                </c:pt>
                <c:pt idx="51">
                  <c:v>268674.90023922169</c:v>
                </c:pt>
                <c:pt idx="52">
                  <c:v>265501.07425585663</c:v>
                </c:pt>
                <c:pt idx="53">
                  <c:v>262308.73428758868</c:v>
                </c:pt>
                <c:pt idx="54">
                  <c:v>259097.77233617241</c:v>
                </c:pt>
                <c:pt idx="55">
                  <c:v>255868.07977337297</c:v>
                </c:pt>
                <c:pt idx="56">
                  <c:v>252619.54733729048</c:v>
                </c:pt>
                <c:pt idx="57">
                  <c:v>249352.06512866417</c:v>
                </c:pt>
                <c:pt idx="58">
                  <c:v>246065.52260715424</c:v>
                </c:pt>
                <c:pt idx="59">
                  <c:v>242759.80858760214</c:v>
                </c:pt>
                <c:pt idx="60">
                  <c:v>239434.81123626934</c:v>
                </c:pt>
                <c:pt idx="61">
                  <c:v>236090.41806705375</c:v>
                </c:pt>
                <c:pt idx="62">
                  <c:v>232726.51593768442</c:v>
                </c:pt>
                <c:pt idx="63">
                  <c:v>229342.99104589375</c:v>
                </c:pt>
                <c:pt idx="64">
                  <c:v>225939.72892556767</c:v>
                </c:pt>
                <c:pt idx="65">
                  <c:v>222516.61444287302</c:v>
                </c:pt>
                <c:pt idx="66">
                  <c:v>219073.5317923626</c:v>
                </c:pt>
                <c:pt idx="67">
                  <c:v>215610.36449305757</c:v>
                </c:pt>
                <c:pt idx="68">
                  <c:v>212126.99538450656</c:v>
                </c:pt>
                <c:pt idx="69">
                  <c:v>208623.30662282233</c:v>
                </c:pt>
                <c:pt idx="70">
                  <c:v>205099.179676695</c:v>
                </c:pt>
                <c:pt idx="71">
                  <c:v>201554.49532338188</c:v>
                </c:pt>
                <c:pt idx="72">
                  <c:v>197989.13364467444</c:v>
                </c:pt>
                <c:pt idx="73">
                  <c:v>194402.97402284123</c:v>
                </c:pt>
                <c:pt idx="74">
                  <c:v>190795.8951365473</c:v>
                </c:pt>
                <c:pt idx="75">
                  <c:v>187167.77495675001</c:v>
                </c:pt>
                <c:pt idx="76">
                  <c:v>183518.49074257058</c:v>
                </c:pt>
                <c:pt idx="77">
                  <c:v>179847.91903714175</c:v>
                </c:pt>
                <c:pt idx="78">
                  <c:v>176155.93566343127</c:v>
                </c:pt>
                <c:pt idx="79">
                  <c:v>172442.41572004082</c:v>
                </c:pt>
                <c:pt idx="80">
                  <c:v>168707.23357698056</c:v>
                </c:pt>
                <c:pt idx="81">
                  <c:v>164950.26287141914</c:v>
                </c:pt>
                <c:pt idx="82">
                  <c:v>161171.3765034086</c:v>
                </c:pt>
                <c:pt idx="83">
                  <c:v>157370.44663158467</c:v>
                </c:pt>
                <c:pt idx="84">
                  <c:v>153547.34466884178</c:v>
                </c:pt>
                <c:pt idx="85">
                  <c:v>149701.94127798287</c:v>
                </c:pt>
                <c:pt idx="86">
                  <c:v>145834.10636734395</c:v>
                </c:pt>
                <c:pt idx="87">
                  <c:v>141943.70908639295</c:v>
                </c:pt>
                <c:pt idx="88">
                  <c:v>138030.61782130311</c:v>
                </c:pt>
                <c:pt idx="89">
                  <c:v>134094.70019050021</c:v>
                </c:pt>
                <c:pt idx="90">
                  <c:v>130135.82304018432</c:v>
                </c:pt>
                <c:pt idx="91">
                  <c:v>126153.8524398249</c:v>
                </c:pt>
                <c:pt idx="92">
                  <c:v>122148.65367763006</c:v>
                </c:pt>
                <c:pt idx="93">
                  <c:v>118120.0912559891</c:v>
                </c:pt>
                <c:pt idx="94">
                  <c:v>114068.02888688857</c:v>
                </c:pt>
                <c:pt idx="95">
                  <c:v>109992.32948730158</c:v>
                </c:pt>
                <c:pt idx="96">
                  <c:v>105892.85517455036</c:v>
                </c:pt>
                <c:pt idx="97">
                  <c:v>101769.46726164142</c:v>
                </c:pt>
                <c:pt idx="98">
                  <c:v>97622.026252573836</c:v>
                </c:pt>
                <c:pt idx="99">
                  <c:v>93450.391837620045</c:v>
                </c:pt>
                <c:pt idx="100">
                  <c:v>89254.422888579007</c:v>
                </c:pt>
                <c:pt idx="101">
                  <c:v>85033.977454001913</c:v>
                </c:pt>
                <c:pt idx="102">
                  <c:v>80788.912754389763</c:v>
                </c:pt>
                <c:pt idx="103">
                  <c:v>76519.085177363217</c:v>
                </c:pt>
                <c:pt idx="104">
                  <c:v>72224.350272804018</c:v>
                </c:pt>
                <c:pt idx="105">
                  <c:v>67904.562747968215</c:v>
                </c:pt>
                <c:pt idx="106">
                  <c:v>63559.576462570891</c:v>
                </c:pt>
                <c:pt idx="107">
                  <c:v>59189.244423842065</c:v>
                </c:pt>
                <c:pt idx="108">
                  <c:v>54793.418781553999</c:v>
                </c:pt>
                <c:pt idx="109">
                  <c:v>50371.950823019251</c:v>
                </c:pt>
                <c:pt idx="110">
                  <c:v>45924.690968059709</c:v>
                </c:pt>
                <c:pt idx="111">
                  <c:v>41451.488763946239</c:v>
                </c:pt>
                <c:pt idx="112">
                  <c:v>36952.192880308779</c:v>
                </c:pt>
                <c:pt idx="113">
                  <c:v>32426.651104016764</c:v>
                </c:pt>
                <c:pt idx="114">
                  <c:v>27874.710334029707</c:v>
                </c:pt>
                <c:pt idx="115">
                  <c:v>23296.216576217732</c:v>
                </c:pt>
                <c:pt idx="116">
                  <c:v>18691.014938151853</c:v>
                </c:pt>
                <c:pt idx="117">
                  <c:v>14058.949623863924</c:v>
                </c:pt>
                <c:pt idx="118">
                  <c:v>9399.8639285759782</c:v>
                </c:pt>
                <c:pt idx="119">
                  <c:v>4713.6002333988554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CD8-B84F-ADE95567BE1C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원금 상환액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Sheet1!$A$14:$A$133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Sheet1!$D$14:$D$133</c:f>
              <c:numCache>
                <c:formatCode>_(* #,##0_);_(* \(#,##0\);_(* "-"_);_(@_)</c:formatCode>
                <c:ptCount val="120"/>
                <c:pt idx="0">
                  <c:v>404426.02119703504</c:v>
                </c:pt>
                <c:pt idx="1">
                  <c:v>406785.17298735114</c:v>
                </c:pt>
                <c:pt idx="2">
                  <c:v>409158.08649644401</c:v>
                </c:pt>
                <c:pt idx="3">
                  <c:v>411544.84200100665</c:v>
                </c:pt>
                <c:pt idx="4">
                  <c:v>413945.52024601254</c:v>
                </c:pt>
                <c:pt idx="5">
                  <c:v>416360.20244744763</c:v>
                </c:pt>
                <c:pt idx="6">
                  <c:v>418788.97029505769</c:v>
                </c:pt>
                <c:pt idx="7">
                  <c:v>421231.90595511213</c:v>
                </c:pt>
                <c:pt idx="8">
                  <c:v>423689.09207318368</c:v>
                </c:pt>
                <c:pt idx="9">
                  <c:v>426160.61177694396</c:v>
                </c:pt>
                <c:pt idx="10">
                  <c:v>428646.54867897608</c:v>
                </c:pt>
                <c:pt idx="11">
                  <c:v>431146.98687960347</c:v>
                </c:pt>
                <c:pt idx="12">
                  <c:v>433662.01096973446</c:v>
                </c:pt>
                <c:pt idx="13">
                  <c:v>436191.70603372459</c:v>
                </c:pt>
                <c:pt idx="14">
                  <c:v>438736.15765225462</c:v>
                </c:pt>
                <c:pt idx="15">
                  <c:v>441295.4519052261</c:v>
                </c:pt>
                <c:pt idx="16">
                  <c:v>443869.67537467327</c:v>
                </c:pt>
                <c:pt idx="17">
                  <c:v>446458.9151476922</c:v>
                </c:pt>
                <c:pt idx="18">
                  <c:v>449063.25881938706</c:v>
                </c:pt>
                <c:pt idx="19">
                  <c:v>451682.79449583351</c:v>
                </c:pt>
                <c:pt idx="20">
                  <c:v>454317.6107970592</c:v>
                </c:pt>
                <c:pt idx="21">
                  <c:v>456967.79686004203</c:v>
                </c:pt>
                <c:pt idx="22">
                  <c:v>459633.44234172563</c:v>
                </c:pt>
                <c:pt idx="23">
                  <c:v>462314.63742205239</c:v>
                </c:pt>
                <c:pt idx="24">
                  <c:v>465011.4728070143</c:v>
                </c:pt>
                <c:pt idx="25">
                  <c:v>467724.03973172192</c:v>
                </c:pt>
                <c:pt idx="26">
                  <c:v>470452.42996349029</c:v>
                </c:pt>
                <c:pt idx="27">
                  <c:v>473196.73580494395</c:v>
                </c:pt>
                <c:pt idx="28">
                  <c:v>475957.05009713949</c:v>
                </c:pt>
                <c:pt idx="29">
                  <c:v>478733.46622270608</c:v>
                </c:pt>
                <c:pt idx="30">
                  <c:v>481526.07810900518</c:v>
                </c:pt>
                <c:pt idx="31">
                  <c:v>484334.98023130774</c:v>
                </c:pt>
                <c:pt idx="32">
                  <c:v>487160.26761599036</c:v>
                </c:pt>
                <c:pt idx="33">
                  <c:v>490002.03584375029</c:v>
                </c:pt>
                <c:pt idx="34">
                  <c:v>492860.38105283881</c:v>
                </c:pt>
                <c:pt idx="35">
                  <c:v>495735.39994231373</c:v>
                </c:pt>
                <c:pt idx="36">
                  <c:v>498627.18977531057</c:v>
                </c:pt>
                <c:pt idx="37">
                  <c:v>501535.84838233324</c:v>
                </c:pt>
                <c:pt idx="38">
                  <c:v>504461.47416456352</c:v>
                </c:pt>
                <c:pt idx="39">
                  <c:v>507404.16609719006</c:v>
                </c:pt>
                <c:pt idx="40">
                  <c:v>510364.02373275702</c:v>
                </c:pt>
                <c:pt idx="41">
                  <c:v>513341.14720453141</c:v>
                </c:pt>
                <c:pt idx="42">
                  <c:v>516335.6372298912</c:v>
                </c:pt>
                <c:pt idx="43">
                  <c:v>519347.59511373221</c:v>
                </c:pt>
                <c:pt idx="44">
                  <c:v>522377.12275189569</c:v>
                </c:pt>
                <c:pt idx="45">
                  <c:v>525424.322634615</c:v>
                </c:pt>
                <c:pt idx="46">
                  <c:v>528489.29784998368</c:v>
                </c:pt>
                <c:pt idx="47">
                  <c:v>531572.15208744188</c:v>
                </c:pt>
                <c:pt idx="48">
                  <c:v>534672.98964128527</c:v>
                </c:pt>
                <c:pt idx="49">
                  <c:v>537791.91541419283</c:v>
                </c:pt>
                <c:pt idx="50">
                  <c:v>540929.03492077556</c:v>
                </c:pt>
                <c:pt idx="51">
                  <c:v>544084.45429114671</c:v>
                </c:pt>
                <c:pt idx="52">
                  <c:v>547258.28027451178</c:v>
                </c:pt>
                <c:pt idx="53">
                  <c:v>550450.62024277984</c:v>
                </c:pt>
                <c:pt idx="54">
                  <c:v>553661.58219419606</c:v>
                </c:pt>
                <c:pt idx="55">
                  <c:v>556891.2747569955</c:v>
                </c:pt>
                <c:pt idx="56">
                  <c:v>560139.80719307798</c:v>
                </c:pt>
                <c:pt idx="57">
                  <c:v>563407.28940170433</c:v>
                </c:pt>
                <c:pt idx="58">
                  <c:v>566693.83192321425</c:v>
                </c:pt>
                <c:pt idx="59">
                  <c:v>569999.54594276636</c:v>
                </c:pt>
                <c:pt idx="60">
                  <c:v>573324.54329409916</c:v>
                </c:pt>
                <c:pt idx="61">
                  <c:v>576668.93646331469</c:v>
                </c:pt>
                <c:pt idx="62">
                  <c:v>580032.83859268401</c:v>
                </c:pt>
                <c:pt idx="63">
                  <c:v>583416.36348447471</c:v>
                </c:pt>
                <c:pt idx="64">
                  <c:v>586819.62560480076</c:v>
                </c:pt>
                <c:pt idx="65">
                  <c:v>590242.74008749542</c:v>
                </c:pt>
                <c:pt idx="66">
                  <c:v>593685.8227380059</c:v>
                </c:pt>
                <c:pt idx="67">
                  <c:v>597148.99003731087</c:v>
                </c:pt>
                <c:pt idx="68">
                  <c:v>600632.35914586193</c:v>
                </c:pt>
                <c:pt idx="69">
                  <c:v>604136.04790754616</c:v>
                </c:pt>
                <c:pt idx="70">
                  <c:v>607660.17485367344</c:v>
                </c:pt>
                <c:pt idx="71">
                  <c:v>611204.85920698661</c:v>
                </c:pt>
                <c:pt idx="72">
                  <c:v>614770.22088569403</c:v>
                </c:pt>
                <c:pt idx="73">
                  <c:v>618356.38050752727</c:v>
                </c:pt>
                <c:pt idx="74">
                  <c:v>621963.45939382119</c:v>
                </c:pt>
                <c:pt idx="75">
                  <c:v>625591.57957361848</c:v>
                </c:pt>
                <c:pt idx="76">
                  <c:v>629240.86378779786</c:v>
                </c:pt>
                <c:pt idx="77">
                  <c:v>632911.43549322675</c:v>
                </c:pt>
                <c:pt idx="78">
                  <c:v>636603.41886693717</c:v>
                </c:pt>
                <c:pt idx="79">
                  <c:v>640316.93881032767</c:v>
                </c:pt>
                <c:pt idx="80">
                  <c:v>644052.12095338793</c:v>
                </c:pt>
                <c:pt idx="81">
                  <c:v>647809.09165894939</c:v>
                </c:pt>
                <c:pt idx="82">
                  <c:v>651587.97802695981</c:v>
                </c:pt>
                <c:pt idx="83">
                  <c:v>655388.9078987838</c:v>
                </c:pt>
                <c:pt idx="84">
                  <c:v>659212.00986152666</c:v>
                </c:pt>
                <c:pt idx="85">
                  <c:v>663057.41325238557</c:v>
                </c:pt>
                <c:pt idx="86">
                  <c:v>666925.24816302455</c:v>
                </c:pt>
                <c:pt idx="87">
                  <c:v>670815.64544397546</c:v>
                </c:pt>
                <c:pt idx="88">
                  <c:v>674728.73670906539</c:v>
                </c:pt>
                <c:pt idx="89">
                  <c:v>678664.65433986823</c:v>
                </c:pt>
                <c:pt idx="90">
                  <c:v>682623.53149018413</c:v>
                </c:pt>
                <c:pt idx="91">
                  <c:v>686605.50209054351</c:v>
                </c:pt>
                <c:pt idx="92">
                  <c:v>690610.70085273846</c:v>
                </c:pt>
                <c:pt idx="93">
                  <c:v>694639.26327437931</c:v>
                </c:pt>
                <c:pt idx="94">
                  <c:v>698691.32564347994</c:v>
                </c:pt>
                <c:pt idx="95">
                  <c:v>702767.02504306682</c:v>
                </c:pt>
                <c:pt idx="96">
                  <c:v>706866.49935581814</c:v>
                </c:pt>
                <c:pt idx="97">
                  <c:v>710989.88726872706</c:v>
                </c:pt>
                <c:pt idx="98">
                  <c:v>715137.32827779464</c:v>
                </c:pt>
                <c:pt idx="99">
                  <c:v>719308.96269274841</c:v>
                </c:pt>
                <c:pt idx="100">
                  <c:v>723504.9316417895</c:v>
                </c:pt>
                <c:pt idx="101">
                  <c:v>727725.37707636657</c:v>
                </c:pt>
                <c:pt idx="102">
                  <c:v>731970.44177597866</c:v>
                </c:pt>
                <c:pt idx="103">
                  <c:v>736240.26935300522</c:v>
                </c:pt>
                <c:pt idx="104">
                  <c:v>740535.00425756443</c:v>
                </c:pt>
                <c:pt idx="105">
                  <c:v>744854.79178240022</c:v>
                </c:pt>
                <c:pt idx="106">
                  <c:v>749199.77806779754</c:v>
                </c:pt>
                <c:pt idx="107">
                  <c:v>753570.11010652641</c:v>
                </c:pt>
                <c:pt idx="108">
                  <c:v>757965.93574881449</c:v>
                </c:pt>
                <c:pt idx="109">
                  <c:v>762387.40370734921</c:v>
                </c:pt>
                <c:pt idx="110">
                  <c:v>766834.66356230876</c:v>
                </c:pt>
                <c:pt idx="111">
                  <c:v>771307.86576642224</c:v>
                </c:pt>
                <c:pt idx="112">
                  <c:v>775807.16165005974</c:v>
                </c:pt>
                <c:pt idx="113">
                  <c:v>780332.70342635165</c:v>
                </c:pt>
                <c:pt idx="114">
                  <c:v>784884.64419633872</c:v>
                </c:pt>
                <c:pt idx="115">
                  <c:v>789463.13795415079</c:v>
                </c:pt>
                <c:pt idx="116">
                  <c:v>794068.33959221665</c:v>
                </c:pt>
                <c:pt idx="117">
                  <c:v>798700.40490650455</c:v>
                </c:pt>
                <c:pt idx="118">
                  <c:v>803359.49060179247</c:v>
                </c:pt>
                <c:pt idx="119">
                  <c:v>808045.75429696962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9-4CD8-B84F-ADE95567BE1C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월납부금액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Sheet1!$A$14:$A$133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Sheet1!$E$14:$E$133</c:f>
              <c:numCache>
                <c:formatCode>_(* #,##0_);_(* \(#,##0\);_(* "-"_);_(@_)</c:formatCode>
                <c:ptCount val="120"/>
                <c:pt idx="0">
                  <c:v>812759.35453036847</c:v>
                </c:pt>
                <c:pt idx="1">
                  <c:v>812759.35453036847</c:v>
                </c:pt>
                <c:pt idx="2">
                  <c:v>812759.35453036847</c:v>
                </c:pt>
                <c:pt idx="3">
                  <c:v>812759.35453036847</c:v>
                </c:pt>
                <c:pt idx="4">
                  <c:v>812759.35453036847</c:v>
                </c:pt>
                <c:pt idx="5">
                  <c:v>812759.35453036847</c:v>
                </c:pt>
                <c:pt idx="6">
                  <c:v>812759.35453036847</c:v>
                </c:pt>
                <c:pt idx="7">
                  <c:v>812759.35453036847</c:v>
                </c:pt>
                <c:pt idx="8">
                  <c:v>812759.35453036847</c:v>
                </c:pt>
                <c:pt idx="9">
                  <c:v>812759.35453036847</c:v>
                </c:pt>
                <c:pt idx="10">
                  <c:v>812759.35453036847</c:v>
                </c:pt>
                <c:pt idx="11">
                  <c:v>812759.35453036847</c:v>
                </c:pt>
                <c:pt idx="12">
                  <c:v>812759.35453036847</c:v>
                </c:pt>
                <c:pt idx="13">
                  <c:v>812759.35453036847</c:v>
                </c:pt>
                <c:pt idx="14">
                  <c:v>812759.35453036847</c:v>
                </c:pt>
                <c:pt idx="15">
                  <c:v>812759.35453036847</c:v>
                </c:pt>
                <c:pt idx="16">
                  <c:v>812759.35453036847</c:v>
                </c:pt>
                <c:pt idx="17">
                  <c:v>812759.35453036847</c:v>
                </c:pt>
                <c:pt idx="18">
                  <c:v>812759.35453036847</c:v>
                </c:pt>
                <c:pt idx="19">
                  <c:v>812759.35453036847</c:v>
                </c:pt>
                <c:pt idx="20">
                  <c:v>812759.35453036847</c:v>
                </c:pt>
                <c:pt idx="21">
                  <c:v>812759.35453036847</c:v>
                </c:pt>
                <c:pt idx="22">
                  <c:v>812759.35453036847</c:v>
                </c:pt>
                <c:pt idx="23">
                  <c:v>812759.35453036847</c:v>
                </c:pt>
                <c:pt idx="24">
                  <c:v>812759.35453036847</c:v>
                </c:pt>
                <c:pt idx="25">
                  <c:v>812759.35453036847</c:v>
                </c:pt>
                <c:pt idx="26">
                  <c:v>812759.35453036847</c:v>
                </c:pt>
                <c:pt idx="27">
                  <c:v>812759.35453036847</c:v>
                </c:pt>
                <c:pt idx="28">
                  <c:v>812759.35453036847</c:v>
                </c:pt>
                <c:pt idx="29">
                  <c:v>812759.35453036847</c:v>
                </c:pt>
                <c:pt idx="30">
                  <c:v>812759.35453036847</c:v>
                </c:pt>
                <c:pt idx="31">
                  <c:v>812759.35453036847</c:v>
                </c:pt>
                <c:pt idx="32">
                  <c:v>812759.35453036847</c:v>
                </c:pt>
                <c:pt idx="33">
                  <c:v>812759.35453036847</c:v>
                </c:pt>
                <c:pt idx="34">
                  <c:v>812759.35453036847</c:v>
                </c:pt>
                <c:pt idx="35">
                  <c:v>812759.35453036847</c:v>
                </c:pt>
                <c:pt idx="36">
                  <c:v>812759.35453036847</c:v>
                </c:pt>
                <c:pt idx="37">
                  <c:v>812759.35453036847</c:v>
                </c:pt>
                <c:pt idx="38">
                  <c:v>812759.35453036847</c:v>
                </c:pt>
                <c:pt idx="39">
                  <c:v>812759.35453036847</c:v>
                </c:pt>
                <c:pt idx="40">
                  <c:v>812759.35453036847</c:v>
                </c:pt>
                <c:pt idx="41">
                  <c:v>812759.35453036847</c:v>
                </c:pt>
                <c:pt idx="42">
                  <c:v>812759.35453036847</c:v>
                </c:pt>
                <c:pt idx="43">
                  <c:v>812759.35453036847</c:v>
                </c:pt>
                <c:pt idx="44">
                  <c:v>812759.35453036847</c:v>
                </c:pt>
                <c:pt idx="45">
                  <c:v>812759.35453036847</c:v>
                </c:pt>
                <c:pt idx="46">
                  <c:v>812759.35453036847</c:v>
                </c:pt>
                <c:pt idx="47">
                  <c:v>812759.35453036847</c:v>
                </c:pt>
                <c:pt idx="48">
                  <c:v>812759.35453036847</c:v>
                </c:pt>
                <c:pt idx="49">
                  <c:v>812759.35453036847</c:v>
                </c:pt>
                <c:pt idx="50">
                  <c:v>812759.35453036847</c:v>
                </c:pt>
                <c:pt idx="51">
                  <c:v>812759.35453036847</c:v>
                </c:pt>
                <c:pt idx="52">
                  <c:v>812759.35453036847</c:v>
                </c:pt>
                <c:pt idx="53">
                  <c:v>812759.35453036847</c:v>
                </c:pt>
                <c:pt idx="54">
                  <c:v>812759.35453036847</c:v>
                </c:pt>
                <c:pt idx="55">
                  <c:v>812759.35453036847</c:v>
                </c:pt>
                <c:pt idx="56">
                  <c:v>812759.35453036847</c:v>
                </c:pt>
                <c:pt idx="57">
                  <c:v>812759.35453036847</c:v>
                </c:pt>
                <c:pt idx="58">
                  <c:v>812759.35453036847</c:v>
                </c:pt>
                <c:pt idx="59">
                  <c:v>812759.35453036847</c:v>
                </c:pt>
                <c:pt idx="60">
                  <c:v>812759.35453036847</c:v>
                </c:pt>
                <c:pt idx="61">
                  <c:v>812759.35453036847</c:v>
                </c:pt>
                <c:pt idx="62">
                  <c:v>812759.35453036847</c:v>
                </c:pt>
                <c:pt idx="63">
                  <c:v>812759.35453036847</c:v>
                </c:pt>
                <c:pt idx="64">
                  <c:v>812759.35453036847</c:v>
                </c:pt>
                <c:pt idx="65">
                  <c:v>812759.35453036847</c:v>
                </c:pt>
                <c:pt idx="66">
                  <c:v>812759.35453036847</c:v>
                </c:pt>
                <c:pt idx="67">
                  <c:v>812759.35453036847</c:v>
                </c:pt>
                <c:pt idx="68">
                  <c:v>812759.35453036847</c:v>
                </c:pt>
                <c:pt idx="69">
                  <c:v>812759.35453036847</c:v>
                </c:pt>
                <c:pt idx="70">
                  <c:v>812759.35453036847</c:v>
                </c:pt>
                <c:pt idx="71">
                  <c:v>812759.35453036847</c:v>
                </c:pt>
                <c:pt idx="72">
                  <c:v>812759.35453036847</c:v>
                </c:pt>
                <c:pt idx="73">
                  <c:v>812759.35453036847</c:v>
                </c:pt>
                <c:pt idx="74">
                  <c:v>812759.35453036847</c:v>
                </c:pt>
                <c:pt idx="75">
                  <c:v>812759.35453036847</c:v>
                </c:pt>
                <c:pt idx="76">
                  <c:v>812759.35453036847</c:v>
                </c:pt>
                <c:pt idx="77">
                  <c:v>812759.35453036847</c:v>
                </c:pt>
                <c:pt idx="78">
                  <c:v>812759.35453036847</c:v>
                </c:pt>
                <c:pt idx="79">
                  <c:v>812759.35453036847</c:v>
                </c:pt>
                <c:pt idx="80">
                  <c:v>812759.35453036847</c:v>
                </c:pt>
                <c:pt idx="81">
                  <c:v>812759.35453036847</c:v>
                </c:pt>
                <c:pt idx="82">
                  <c:v>812759.35453036847</c:v>
                </c:pt>
                <c:pt idx="83">
                  <c:v>812759.35453036847</c:v>
                </c:pt>
                <c:pt idx="84">
                  <c:v>812759.35453036847</c:v>
                </c:pt>
                <c:pt idx="85">
                  <c:v>812759.35453036847</c:v>
                </c:pt>
                <c:pt idx="86">
                  <c:v>812759.35453036847</c:v>
                </c:pt>
                <c:pt idx="87">
                  <c:v>812759.35453036847</c:v>
                </c:pt>
                <c:pt idx="88">
                  <c:v>812759.35453036847</c:v>
                </c:pt>
                <c:pt idx="89">
                  <c:v>812759.35453036847</c:v>
                </c:pt>
                <c:pt idx="90">
                  <c:v>812759.35453036847</c:v>
                </c:pt>
                <c:pt idx="91">
                  <c:v>812759.35453036847</c:v>
                </c:pt>
                <c:pt idx="92">
                  <c:v>812759.35453036847</c:v>
                </c:pt>
                <c:pt idx="93">
                  <c:v>812759.35453036847</c:v>
                </c:pt>
                <c:pt idx="94">
                  <c:v>812759.35453036847</c:v>
                </c:pt>
                <c:pt idx="95">
                  <c:v>812759.35453036847</c:v>
                </c:pt>
                <c:pt idx="96">
                  <c:v>812759.35453036847</c:v>
                </c:pt>
                <c:pt idx="97">
                  <c:v>812759.35453036847</c:v>
                </c:pt>
                <c:pt idx="98">
                  <c:v>812759.35453036847</c:v>
                </c:pt>
                <c:pt idx="99">
                  <c:v>812759.35453036847</c:v>
                </c:pt>
                <c:pt idx="100">
                  <c:v>812759.35453036847</c:v>
                </c:pt>
                <c:pt idx="101">
                  <c:v>812759.35453036847</c:v>
                </c:pt>
                <c:pt idx="102">
                  <c:v>812759.35453036847</c:v>
                </c:pt>
                <c:pt idx="103">
                  <c:v>812759.35453036847</c:v>
                </c:pt>
                <c:pt idx="104">
                  <c:v>812759.35453036847</c:v>
                </c:pt>
                <c:pt idx="105">
                  <c:v>812759.35453036847</c:v>
                </c:pt>
                <c:pt idx="106">
                  <c:v>812759.35453036847</c:v>
                </c:pt>
                <c:pt idx="107">
                  <c:v>812759.35453036847</c:v>
                </c:pt>
                <c:pt idx="108">
                  <c:v>812759.35453036847</c:v>
                </c:pt>
                <c:pt idx="109">
                  <c:v>812759.35453036847</c:v>
                </c:pt>
                <c:pt idx="110">
                  <c:v>812759.35453036847</c:v>
                </c:pt>
                <c:pt idx="111">
                  <c:v>812759.35453036847</c:v>
                </c:pt>
                <c:pt idx="112">
                  <c:v>812759.35453036847</c:v>
                </c:pt>
                <c:pt idx="113">
                  <c:v>812759.35453036847</c:v>
                </c:pt>
                <c:pt idx="114">
                  <c:v>812759.35453036847</c:v>
                </c:pt>
                <c:pt idx="115">
                  <c:v>812759.35453036847</c:v>
                </c:pt>
                <c:pt idx="116">
                  <c:v>812759.35453036847</c:v>
                </c:pt>
                <c:pt idx="117">
                  <c:v>812759.35453036847</c:v>
                </c:pt>
                <c:pt idx="118">
                  <c:v>812759.35453036847</c:v>
                </c:pt>
                <c:pt idx="119">
                  <c:v>812759.35453036847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9-4CD8-B84F-ADE95567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59520"/>
        <c:axId val="1401389504"/>
      </c:scatterChart>
      <c:valAx>
        <c:axId val="14001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389504"/>
        <c:crosses val="autoZero"/>
        <c:crossBetween val="midCat"/>
      </c:valAx>
      <c:valAx>
        <c:axId val="1401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15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636493</xdr:colOff>
      <xdr:row>105</xdr:row>
      <xdr:rowOff>170329</xdr:rowOff>
    </xdr:from>
    <xdr:to>
      <xdr:col>19</xdr:col>
      <xdr:colOff>233081</xdr:colOff>
      <xdr:row>129</xdr:row>
      <xdr:rowOff>143436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C1132E-AFA1-1A6E-C190-801CB407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6"/>
  <sheetViews>
    <sheetView tabSelected="1" topLeftCell="A89" zoomScale="85" zoomScaleNormal="85" workbookViewId="0">
      <selection activeCell="L99" sqref="L99"/>
    </sheetView>
  </sheetViews>
  <sheetFormatPr defaultRowHeight="17.399999999999999" x14ac:dyDescent="0.4"/>
  <cols>
    <col min="1" max="1" width="12.19921875" style="2" customWidth="1"/>
    <col min="2" max="2" width="17.09765625" style="1" customWidth="1"/>
    <col min="3" max="3" width="13" bestFit="1" customWidth="1"/>
    <col min="4" max="4" width="15.59765625" bestFit="1" customWidth="1"/>
    <col min="5" max="5" width="14.09765625" customWidth="1"/>
  </cols>
  <sheetData>
    <row r="2" spans="1:7" x14ac:dyDescent="0.4">
      <c r="A2" s="6" t="s">
        <v>0</v>
      </c>
      <c r="B2" s="7">
        <v>70000000</v>
      </c>
    </row>
    <row r="3" spans="1:7" x14ac:dyDescent="0.4">
      <c r="A3" s="6" t="s">
        <v>1</v>
      </c>
      <c r="B3" s="8">
        <v>10</v>
      </c>
    </row>
    <row r="4" spans="1:7" x14ac:dyDescent="0.4">
      <c r="A4" s="6" t="s">
        <v>2</v>
      </c>
      <c r="B4" s="9">
        <v>7.0000000000000007E-2</v>
      </c>
    </row>
    <row r="5" spans="1:7" x14ac:dyDescent="0.4">
      <c r="B5" s="3"/>
    </row>
    <row r="6" spans="1:7" x14ac:dyDescent="0.4">
      <c r="A6" s="6" t="s">
        <v>9</v>
      </c>
      <c r="B6" s="7">
        <f>PMT(B4/12,B3*12,B2)</f>
        <v>-812759.35453036847</v>
      </c>
      <c r="D6" s="4">
        <f>-B6</f>
        <v>812759.35453036847</v>
      </c>
    </row>
    <row r="12" spans="1:7" x14ac:dyDescent="0.4">
      <c r="B12" s="5"/>
      <c r="C12" s="2" t="s">
        <v>4</v>
      </c>
      <c r="D12" s="2"/>
      <c r="E12" s="2" t="s">
        <v>3</v>
      </c>
    </row>
    <row r="13" spans="1:7" x14ac:dyDescent="0.4">
      <c r="A13" s="6"/>
      <c r="B13" s="11" t="s">
        <v>7</v>
      </c>
      <c r="C13" s="6" t="s">
        <v>10</v>
      </c>
      <c r="D13" s="6" t="s">
        <v>11</v>
      </c>
      <c r="E13" s="6" t="s">
        <v>9</v>
      </c>
    </row>
    <row r="14" spans="1:7" x14ac:dyDescent="0.4">
      <c r="A14" s="6">
        <v>1</v>
      </c>
      <c r="B14" s="7">
        <f>$B$2</f>
        <v>70000000</v>
      </c>
      <c r="C14" s="8">
        <f>B14*0.07/12</f>
        <v>408333.33333333343</v>
      </c>
      <c r="D14" s="12">
        <f>E14-C14</f>
        <v>404426.02119703504</v>
      </c>
      <c r="E14" s="7">
        <f t="shared" ref="E14:E78" si="0">$D$6</f>
        <v>812759.35453036847</v>
      </c>
      <c r="G14" t="s">
        <v>13</v>
      </c>
    </row>
    <row r="15" spans="1:7" x14ac:dyDescent="0.4">
      <c r="A15" s="6">
        <v>2</v>
      </c>
      <c r="B15" s="8">
        <f>B14-D14</f>
        <v>69595573.978802964</v>
      </c>
      <c r="C15" s="8">
        <f>B15*0.07/12</f>
        <v>405974.18154301733</v>
      </c>
      <c r="D15" s="12">
        <f>E15-C15</f>
        <v>406785.17298735114</v>
      </c>
      <c r="E15" s="7">
        <f t="shared" si="0"/>
        <v>812759.35453036847</v>
      </c>
    </row>
    <row r="16" spans="1:7" x14ac:dyDescent="0.4">
      <c r="A16" s="6">
        <v>3</v>
      </c>
      <c r="B16" s="8">
        <f t="shared" ref="B16:B79" si="1">B15-D15</f>
        <v>69188788.805815607</v>
      </c>
      <c r="C16" s="8">
        <f t="shared" ref="C16:C79" si="2">B16*0.07/12</f>
        <v>403601.26803392445</v>
      </c>
      <c r="D16" s="12">
        <f t="shared" ref="D16:D79" si="3">E16-C16</f>
        <v>409158.08649644401</v>
      </c>
      <c r="E16" s="7">
        <f t="shared" si="0"/>
        <v>812759.35453036847</v>
      </c>
    </row>
    <row r="17" spans="1:5" x14ac:dyDescent="0.4">
      <c r="A17" s="6">
        <v>4</v>
      </c>
      <c r="B17" s="8">
        <f t="shared" si="1"/>
        <v>68779630.719319165</v>
      </c>
      <c r="C17" s="8">
        <f t="shared" si="2"/>
        <v>401214.51252936182</v>
      </c>
      <c r="D17" s="12">
        <f t="shared" si="3"/>
        <v>411544.84200100665</v>
      </c>
      <c r="E17" s="7">
        <f t="shared" si="0"/>
        <v>812759.35453036847</v>
      </c>
    </row>
    <row r="18" spans="1:5" x14ac:dyDescent="0.4">
      <c r="A18" s="6">
        <v>5</v>
      </c>
      <c r="B18" s="8">
        <f t="shared" si="1"/>
        <v>68368085.877318159</v>
      </c>
      <c r="C18" s="8">
        <f t="shared" si="2"/>
        <v>398813.83428435592</v>
      </c>
      <c r="D18" s="12">
        <f t="shared" si="3"/>
        <v>413945.52024601254</v>
      </c>
      <c r="E18" s="7">
        <f t="shared" si="0"/>
        <v>812759.35453036847</v>
      </c>
    </row>
    <row r="19" spans="1:5" x14ac:dyDescent="0.4">
      <c r="A19" s="6">
        <v>6</v>
      </c>
      <c r="B19" s="8">
        <f t="shared" si="1"/>
        <v>67954140.357072145</v>
      </c>
      <c r="C19" s="8">
        <f t="shared" si="2"/>
        <v>396399.15208292083</v>
      </c>
      <c r="D19" s="12">
        <f t="shared" si="3"/>
        <v>416360.20244744763</v>
      </c>
      <c r="E19" s="7">
        <f t="shared" si="0"/>
        <v>812759.35453036847</v>
      </c>
    </row>
    <row r="20" spans="1:5" x14ac:dyDescent="0.4">
      <c r="A20" s="6">
        <v>7</v>
      </c>
      <c r="B20" s="8">
        <f t="shared" si="1"/>
        <v>67537780.154624701</v>
      </c>
      <c r="C20" s="8">
        <f t="shared" si="2"/>
        <v>393970.38423531078</v>
      </c>
      <c r="D20" s="12">
        <f t="shared" si="3"/>
        <v>418788.97029505769</v>
      </c>
      <c r="E20" s="7">
        <f t="shared" si="0"/>
        <v>812759.35453036847</v>
      </c>
    </row>
    <row r="21" spans="1:5" x14ac:dyDescent="0.4">
      <c r="A21" s="6">
        <v>8</v>
      </c>
      <c r="B21" s="8">
        <f t="shared" si="1"/>
        <v>67118991.184329644</v>
      </c>
      <c r="C21" s="8">
        <f t="shared" si="2"/>
        <v>391527.44857525633</v>
      </c>
      <c r="D21" s="12">
        <f t="shared" si="3"/>
        <v>421231.90595511213</v>
      </c>
      <c r="E21" s="7">
        <f t="shared" si="0"/>
        <v>812759.35453036847</v>
      </c>
    </row>
    <row r="22" spans="1:5" x14ac:dyDescent="0.4">
      <c r="A22" s="6">
        <v>9</v>
      </c>
      <c r="B22" s="8">
        <f t="shared" si="1"/>
        <v>66697759.27837453</v>
      </c>
      <c r="C22" s="8">
        <f t="shared" si="2"/>
        <v>389070.26245718478</v>
      </c>
      <c r="D22" s="12">
        <f t="shared" si="3"/>
        <v>423689.09207318368</v>
      </c>
      <c r="E22" s="7">
        <f t="shared" si="0"/>
        <v>812759.35453036847</v>
      </c>
    </row>
    <row r="23" spans="1:5" x14ac:dyDescent="0.4">
      <c r="A23" s="6">
        <v>10</v>
      </c>
      <c r="B23" s="8">
        <f t="shared" si="1"/>
        <v>66274070.186301343</v>
      </c>
      <c r="C23" s="8">
        <f t="shared" si="2"/>
        <v>386598.74275342451</v>
      </c>
      <c r="D23" s="12">
        <f t="shared" si="3"/>
        <v>426160.61177694396</v>
      </c>
      <c r="E23" s="7">
        <f t="shared" si="0"/>
        <v>812759.35453036847</v>
      </c>
    </row>
    <row r="24" spans="1:5" x14ac:dyDescent="0.4">
      <c r="A24" s="6">
        <v>11</v>
      </c>
      <c r="B24" s="8">
        <f t="shared" si="1"/>
        <v>65847909.574524403</v>
      </c>
      <c r="C24" s="8">
        <f t="shared" si="2"/>
        <v>384112.80585139239</v>
      </c>
      <c r="D24" s="12">
        <f t="shared" si="3"/>
        <v>428646.54867897608</v>
      </c>
      <c r="E24" s="7">
        <f t="shared" si="0"/>
        <v>812759.35453036847</v>
      </c>
    </row>
    <row r="25" spans="1:5" x14ac:dyDescent="0.4">
      <c r="A25" s="6">
        <v>12</v>
      </c>
      <c r="B25" s="8">
        <f t="shared" si="1"/>
        <v>65419263.025845423</v>
      </c>
      <c r="C25" s="8">
        <f t="shared" si="2"/>
        <v>381612.36765076499</v>
      </c>
      <c r="D25" s="12">
        <f t="shared" si="3"/>
        <v>431146.98687960347</v>
      </c>
      <c r="E25" s="7">
        <f t="shared" si="0"/>
        <v>812759.35453036847</v>
      </c>
    </row>
    <row r="26" spans="1:5" x14ac:dyDescent="0.4">
      <c r="A26" s="6">
        <v>13</v>
      </c>
      <c r="B26" s="8">
        <f t="shared" si="1"/>
        <v>64988116.038965821</v>
      </c>
      <c r="C26" s="8">
        <f t="shared" si="2"/>
        <v>379097.34356063401</v>
      </c>
      <c r="D26" s="12">
        <f t="shared" si="3"/>
        <v>433662.01096973446</v>
      </c>
      <c r="E26" s="7">
        <f t="shared" si="0"/>
        <v>812759.35453036847</v>
      </c>
    </row>
    <row r="27" spans="1:5" x14ac:dyDescent="0.4">
      <c r="A27" s="6">
        <v>14</v>
      </c>
      <c r="B27" s="8">
        <f t="shared" si="1"/>
        <v>64554454.027996086</v>
      </c>
      <c r="C27" s="8">
        <f t="shared" si="2"/>
        <v>376567.64849664387</v>
      </c>
      <c r="D27" s="12">
        <f t="shared" si="3"/>
        <v>436191.70603372459</v>
      </c>
      <c r="E27" s="7">
        <f t="shared" si="0"/>
        <v>812759.35453036847</v>
      </c>
    </row>
    <row r="28" spans="1:5" x14ac:dyDescent="0.4">
      <c r="A28" s="6">
        <v>15</v>
      </c>
      <c r="B28" s="8">
        <f t="shared" si="1"/>
        <v>64118262.321962364</v>
      </c>
      <c r="C28" s="8">
        <f t="shared" si="2"/>
        <v>374023.19687811384</v>
      </c>
      <c r="D28" s="12">
        <f t="shared" si="3"/>
        <v>438736.15765225462</v>
      </c>
      <c r="E28" s="7">
        <f t="shared" si="0"/>
        <v>812759.35453036847</v>
      </c>
    </row>
    <row r="29" spans="1:5" x14ac:dyDescent="0.4">
      <c r="A29" s="6">
        <v>16</v>
      </c>
      <c r="B29" s="8">
        <f t="shared" si="1"/>
        <v>63679526.164310113</v>
      </c>
      <c r="C29" s="8">
        <f t="shared" si="2"/>
        <v>371463.90262514236</v>
      </c>
      <c r="D29" s="12">
        <f t="shared" si="3"/>
        <v>441295.4519052261</v>
      </c>
      <c r="E29" s="7">
        <f t="shared" si="0"/>
        <v>812759.35453036847</v>
      </c>
    </row>
    <row r="30" spans="1:5" x14ac:dyDescent="0.4">
      <c r="A30" s="6">
        <v>17</v>
      </c>
      <c r="B30" s="8">
        <f t="shared" si="1"/>
        <v>63238230.712404884</v>
      </c>
      <c r="C30" s="8">
        <f t="shared" si="2"/>
        <v>368889.67915569519</v>
      </c>
      <c r="D30" s="12">
        <f t="shared" si="3"/>
        <v>443869.67537467327</v>
      </c>
      <c r="E30" s="7">
        <f t="shared" si="0"/>
        <v>812759.35453036847</v>
      </c>
    </row>
    <row r="31" spans="1:5" x14ac:dyDescent="0.4">
      <c r="A31" s="6">
        <v>18</v>
      </c>
      <c r="B31" s="8">
        <f t="shared" si="1"/>
        <v>62794361.037030213</v>
      </c>
      <c r="C31" s="8">
        <f t="shared" si="2"/>
        <v>366300.43938267627</v>
      </c>
      <c r="D31" s="12">
        <f t="shared" si="3"/>
        <v>446458.9151476922</v>
      </c>
      <c r="E31" s="7">
        <f t="shared" si="0"/>
        <v>812759.35453036847</v>
      </c>
    </row>
    <row r="32" spans="1:5" x14ac:dyDescent="0.4">
      <c r="A32" s="6">
        <v>19</v>
      </c>
      <c r="B32" s="8">
        <f t="shared" si="1"/>
        <v>62347902.121882521</v>
      </c>
      <c r="C32" s="8">
        <f t="shared" si="2"/>
        <v>363696.0957109814</v>
      </c>
      <c r="D32" s="12">
        <f t="shared" si="3"/>
        <v>449063.25881938706</v>
      </c>
      <c r="E32" s="7">
        <f t="shared" si="0"/>
        <v>812759.35453036847</v>
      </c>
    </row>
    <row r="33" spans="1:5" x14ac:dyDescent="0.4">
      <c r="A33" s="6">
        <v>20</v>
      </c>
      <c r="B33" s="8">
        <f t="shared" si="1"/>
        <v>61898838.863063134</v>
      </c>
      <c r="C33" s="8">
        <f t="shared" si="2"/>
        <v>361076.56003453495</v>
      </c>
      <c r="D33" s="12">
        <f t="shared" si="3"/>
        <v>451682.79449583351</v>
      </c>
      <c r="E33" s="7">
        <f t="shared" si="0"/>
        <v>812759.35453036847</v>
      </c>
    </row>
    <row r="34" spans="1:5" x14ac:dyDescent="0.4">
      <c r="A34" s="6">
        <v>21</v>
      </c>
      <c r="B34" s="8">
        <f t="shared" si="1"/>
        <v>61447156.068567298</v>
      </c>
      <c r="C34" s="8">
        <f t="shared" si="2"/>
        <v>358441.74373330927</v>
      </c>
      <c r="D34" s="12">
        <f t="shared" si="3"/>
        <v>454317.6107970592</v>
      </c>
      <c r="E34" s="7">
        <f t="shared" si="0"/>
        <v>812759.35453036847</v>
      </c>
    </row>
    <row r="35" spans="1:5" x14ac:dyDescent="0.4">
      <c r="A35" s="6">
        <v>22</v>
      </c>
      <c r="B35" s="8">
        <f t="shared" si="1"/>
        <v>60992838.457770236</v>
      </c>
      <c r="C35" s="8">
        <f t="shared" si="2"/>
        <v>355791.55767032644</v>
      </c>
      <c r="D35" s="12">
        <f t="shared" si="3"/>
        <v>456967.79686004203</v>
      </c>
      <c r="E35" s="7">
        <f t="shared" si="0"/>
        <v>812759.35453036847</v>
      </c>
    </row>
    <row r="36" spans="1:5" x14ac:dyDescent="0.4">
      <c r="A36" s="6">
        <v>23</v>
      </c>
      <c r="B36" s="8">
        <f t="shared" si="1"/>
        <v>60535870.660910197</v>
      </c>
      <c r="C36" s="8">
        <f t="shared" si="2"/>
        <v>353125.91218864283</v>
      </c>
      <c r="D36" s="12">
        <f t="shared" si="3"/>
        <v>459633.44234172563</v>
      </c>
      <c r="E36" s="7">
        <f t="shared" si="0"/>
        <v>812759.35453036847</v>
      </c>
    </row>
    <row r="37" spans="1:5" x14ac:dyDescent="0.4">
      <c r="A37" s="6">
        <v>24</v>
      </c>
      <c r="B37" s="8">
        <f t="shared" si="1"/>
        <v>60076237.218568474</v>
      </c>
      <c r="C37" s="8">
        <f t="shared" si="2"/>
        <v>350444.71710831608</v>
      </c>
      <c r="D37" s="12">
        <f t="shared" si="3"/>
        <v>462314.63742205239</v>
      </c>
      <c r="E37" s="7">
        <f t="shared" si="0"/>
        <v>812759.35453036847</v>
      </c>
    </row>
    <row r="38" spans="1:5" x14ac:dyDescent="0.4">
      <c r="A38" s="6">
        <v>25</v>
      </c>
      <c r="B38" s="8">
        <f t="shared" si="1"/>
        <v>59613922.581146419</v>
      </c>
      <c r="C38" s="8">
        <f t="shared" si="2"/>
        <v>347747.88172335416</v>
      </c>
      <c r="D38" s="12">
        <f t="shared" si="3"/>
        <v>465011.4728070143</v>
      </c>
      <c r="E38" s="7">
        <f t="shared" si="0"/>
        <v>812759.35453036847</v>
      </c>
    </row>
    <row r="39" spans="1:5" x14ac:dyDescent="0.4">
      <c r="A39" s="6">
        <v>26</v>
      </c>
      <c r="B39" s="8">
        <f t="shared" si="1"/>
        <v>59148911.108339407</v>
      </c>
      <c r="C39" s="8">
        <f t="shared" si="2"/>
        <v>345035.31479864655</v>
      </c>
      <c r="D39" s="12">
        <f t="shared" si="3"/>
        <v>467724.03973172192</v>
      </c>
      <c r="E39" s="7">
        <f t="shared" si="0"/>
        <v>812759.35453036847</v>
      </c>
    </row>
    <row r="40" spans="1:5" x14ac:dyDescent="0.4">
      <c r="A40" s="6">
        <v>27</v>
      </c>
      <c r="B40" s="8">
        <f t="shared" si="1"/>
        <v>58681187.068607688</v>
      </c>
      <c r="C40" s="8">
        <f t="shared" si="2"/>
        <v>342306.92456687818</v>
      </c>
      <c r="D40" s="12">
        <f t="shared" si="3"/>
        <v>470452.42996349029</v>
      </c>
      <c r="E40" s="7">
        <f t="shared" si="0"/>
        <v>812759.35453036847</v>
      </c>
    </row>
    <row r="41" spans="1:5" x14ac:dyDescent="0.4">
      <c r="A41" s="6">
        <v>28</v>
      </c>
      <c r="B41" s="8">
        <f t="shared" si="1"/>
        <v>58210734.638644196</v>
      </c>
      <c r="C41" s="8">
        <f t="shared" si="2"/>
        <v>339562.61872542452</v>
      </c>
      <c r="D41" s="12">
        <f t="shared" si="3"/>
        <v>473196.73580494395</v>
      </c>
      <c r="E41" s="7">
        <f t="shared" si="0"/>
        <v>812759.35453036847</v>
      </c>
    </row>
    <row r="42" spans="1:5" x14ac:dyDescent="0.4">
      <c r="A42" s="6">
        <v>29</v>
      </c>
      <c r="B42" s="8">
        <f t="shared" si="1"/>
        <v>57737537.902839251</v>
      </c>
      <c r="C42" s="8">
        <f t="shared" si="2"/>
        <v>336802.30443322897</v>
      </c>
      <c r="D42" s="12">
        <f t="shared" si="3"/>
        <v>475957.05009713949</v>
      </c>
      <c r="E42" s="7">
        <f t="shared" si="0"/>
        <v>812759.35453036847</v>
      </c>
    </row>
    <row r="43" spans="1:5" x14ac:dyDescent="0.4">
      <c r="A43" s="6">
        <v>30</v>
      </c>
      <c r="B43" s="8">
        <f t="shared" si="1"/>
        <v>57261580.852742113</v>
      </c>
      <c r="C43" s="8">
        <f t="shared" si="2"/>
        <v>334025.88830766239</v>
      </c>
      <c r="D43" s="12">
        <f t="shared" si="3"/>
        <v>478733.46622270608</v>
      </c>
      <c r="E43" s="7">
        <f t="shared" si="0"/>
        <v>812759.35453036847</v>
      </c>
    </row>
    <row r="44" spans="1:5" x14ac:dyDescent="0.4">
      <c r="A44" s="6">
        <v>31</v>
      </c>
      <c r="B44" s="8">
        <f t="shared" si="1"/>
        <v>56782847.38651941</v>
      </c>
      <c r="C44" s="8">
        <f t="shared" si="2"/>
        <v>331233.27642136329</v>
      </c>
      <c r="D44" s="12">
        <f t="shared" si="3"/>
        <v>481526.07810900518</v>
      </c>
      <c r="E44" s="7">
        <f t="shared" si="0"/>
        <v>812759.35453036847</v>
      </c>
    </row>
    <row r="45" spans="1:5" x14ac:dyDescent="0.4">
      <c r="A45" s="6">
        <v>32</v>
      </c>
      <c r="B45" s="8">
        <f t="shared" si="1"/>
        <v>56301321.308410406</v>
      </c>
      <c r="C45" s="8">
        <f t="shared" si="2"/>
        <v>328424.37429906073</v>
      </c>
      <c r="D45" s="12">
        <f t="shared" si="3"/>
        <v>484334.98023130774</v>
      </c>
      <c r="E45" s="7">
        <f t="shared" si="0"/>
        <v>812759.35453036847</v>
      </c>
    </row>
    <row r="46" spans="1:5" x14ac:dyDescent="0.4">
      <c r="A46" s="6">
        <v>33</v>
      </c>
      <c r="B46" s="8">
        <f t="shared" si="1"/>
        <v>55816986.328179099</v>
      </c>
      <c r="C46" s="8">
        <f t="shared" si="2"/>
        <v>325599.0869143781</v>
      </c>
      <c r="D46" s="12">
        <f t="shared" si="3"/>
        <v>487160.26761599036</v>
      </c>
      <c r="E46" s="7">
        <f t="shared" si="0"/>
        <v>812759.35453036847</v>
      </c>
    </row>
    <row r="47" spans="1:5" x14ac:dyDescent="0.4">
      <c r="A47" s="6">
        <v>34</v>
      </c>
      <c r="B47" s="8">
        <f t="shared" si="1"/>
        <v>55329826.06056311</v>
      </c>
      <c r="C47" s="8">
        <f t="shared" si="2"/>
        <v>322757.31868661818</v>
      </c>
      <c r="D47" s="12">
        <f t="shared" si="3"/>
        <v>490002.03584375029</v>
      </c>
      <c r="E47" s="7">
        <f t="shared" si="0"/>
        <v>812759.35453036847</v>
      </c>
    </row>
    <row r="48" spans="1:5" x14ac:dyDescent="0.4">
      <c r="A48" s="6">
        <v>35</v>
      </c>
      <c r="B48" s="8">
        <f t="shared" si="1"/>
        <v>54839824.024719357</v>
      </c>
      <c r="C48" s="8">
        <f t="shared" si="2"/>
        <v>319898.97347752965</v>
      </c>
      <c r="D48" s="12">
        <f t="shared" si="3"/>
        <v>492860.38105283881</v>
      </c>
      <c r="E48" s="7">
        <f t="shared" si="0"/>
        <v>812759.35453036847</v>
      </c>
    </row>
    <row r="49" spans="1:5" x14ac:dyDescent="0.4">
      <c r="A49" s="6">
        <v>36</v>
      </c>
      <c r="B49" s="8">
        <f t="shared" si="1"/>
        <v>54346963.643666521</v>
      </c>
      <c r="C49" s="8">
        <f t="shared" si="2"/>
        <v>317023.95458805474</v>
      </c>
      <c r="D49" s="12">
        <f t="shared" si="3"/>
        <v>495735.39994231373</v>
      </c>
      <c r="E49" s="7">
        <f t="shared" si="0"/>
        <v>812759.35453036847</v>
      </c>
    </row>
    <row r="50" spans="1:5" x14ac:dyDescent="0.4">
      <c r="A50" s="6">
        <v>37</v>
      </c>
      <c r="B50" s="8">
        <f t="shared" si="1"/>
        <v>53851228.243724205</v>
      </c>
      <c r="C50" s="8">
        <f t="shared" si="2"/>
        <v>314132.16475505789</v>
      </c>
      <c r="D50" s="12">
        <f t="shared" si="3"/>
        <v>498627.18977531057</v>
      </c>
      <c r="E50" s="7">
        <f t="shared" si="0"/>
        <v>812759.35453036847</v>
      </c>
    </row>
    <row r="51" spans="1:5" x14ac:dyDescent="0.4">
      <c r="A51" s="6">
        <v>38</v>
      </c>
      <c r="B51" s="8">
        <f t="shared" si="1"/>
        <v>53352601.053948894</v>
      </c>
      <c r="C51" s="8">
        <f t="shared" si="2"/>
        <v>311223.50614803523</v>
      </c>
      <c r="D51" s="12">
        <f t="shared" si="3"/>
        <v>501535.84838233324</v>
      </c>
      <c r="E51" s="7">
        <f t="shared" si="0"/>
        <v>812759.35453036847</v>
      </c>
    </row>
    <row r="52" spans="1:5" x14ac:dyDescent="0.4">
      <c r="A52" s="6">
        <v>39</v>
      </c>
      <c r="B52" s="8">
        <f t="shared" si="1"/>
        <v>52851065.205566563</v>
      </c>
      <c r="C52" s="8">
        <f t="shared" si="2"/>
        <v>308297.88036580494</v>
      </c>
      <c r="D52" s="12">
        <f t="shared" si="3"/>
        <v>504461.47416456352</v>
      </c>
      <c r="E52" s="7">
        <f t="shared" si="0"/>
        <v>812759.35453036847</v>
      </c>
    </row>
    <row r="53" spans="1:5" x14ac:dyDescent="0.4">
      <c r="A53" s="6">
        <v>40</v>
      </c>
      <c r="B53" s="8">
        <f t="shared" si="1"/>
        <v>52346603.731402002</v>
      </c>
      <c r="C53" s="8">
        <f t="shared" si="2"/>
        <v>305355.18843317841</v>
      </c>
      <c r="D53" s="12">
        <f t="shared" si="3"/>
        <v>507404.16609719006</v>
      </c>
      <c r="E53" s="7">
        <f t="shared" si="0"/>
        <v>812759.35453036847</v>
      </c>
    </row>
    <row r="54" spans="1:5" x14ac:dyDescent="0.4">
      <c r="A54" s="6">
        <v>41</v>
      </c>
      <c r="B54" s="8">
        <f t="shared" si="1"/>
        <v>51839199.565304816</v>
      </c>
      <c r="C54" s="8">
        <f t="shared" si="2"/>
        <v>302395.33079761144</v>
      </c>
      <c r="D54" s="12">
        <f t="shared" si="3"/>
        <v>510364.02373275702</v>
      </c>
      <c r="E54" s="7">
        <f t="shared" si="0"/>
        <v>812759.35453036847</v>
      </c>
    </row>
    <row r="55" spans="1:5" x14ac:dyDescent="0.4">
      <c r="A55" s="6">
        <v>42</v>
      </c>
      <c r="B55" s="8">
        <f t="shared" si="1"/>
        <v>51328835.541572057</v>
      </c>
      <c r="C55" s="8">
        <f t="shared" si="2"/>
        <v>299418.20732583705</v>
      </c>
      <c r="D55" s="12">
        <f t="shared" si="3"/>
        <v>513341.14720453141</v>
      </c>
      <c r="E55" s="7">
        <f t="shared" si="0"/>
        <v>812759.35453036847</v>
      </c>
    </row>
    <row r="56" spans="1:5" x14ac:dyDescent="0.4">
      <c r="A56" s="6">
        <v>43</v>
      </c>
      <c r="B56" s="8">
        <f t="shared" si="1"/>
        <v>50815494.394367523</v>
      </c>
      <c r="C56" s="8">
        <f t="shared" si="2"/>
        <v>296423.71730047726</v>
      </c>
      <c r="D56" s="12">
        <f t="shared" si="3"/>
        <v>516335.6372298912</v>
      </c>
      <c r="E56" s="7">
        <f t="shared" si="0"/>
        <v>812759.35453036847</v>
      </c>
    </row>
    <row r="57" spans="1:5" x14ac:dyDescent="0.4">
      <c r="A57" s="6">
        <v>44</v>
      </c>
      <c r="B57" s="8">
        <f t="shared" si="1"/>
        <v>50299158.757137634</v>
      </c>
      <c r="C57" s="8">
        <f t="shared" si="2"/>
        <v>293411.75941663625</v>
      </c>
      <c r="D57" s="12">
        <f t="shared" si="3"/>
        <v>519347.59511373221</v>
      </c>
      <c r="E57" s="7">
        <f t="shared" si="0"/>
        <v>812759.35453036847</v>
      </c>
    </row>
    <row r="58" spans="1:5" x14ac:dyDescent="0.4">
      <c r="A58" s="6">
        <v>45</v>
      </c>
      <c r="B58" s="8">
        <f t="shared" si="1"/>
        <v>49779811.162023902</v>
      </c>
      <c r="C58" s="8">
        <f t="shared" si="2"/>
        <v>290382.23177847278</v>
      </c>
      <c r="D58" s="12">
        <f t="shared" si="3"/>
        <v>522377.12275189569</v>
      </c>
      <c r="E58" s="7">
        <f t="shared" si="0"/>
        <v>812759.35453036847</v>
      </c>
    </row>
    <row r="59" spans="1:5" x14ac:dyDescent="0.4">
      <c r="A59" s="6">
        <v>46</v>
      </c>
      <c r="B59" s="8">
        <f t="shared" si="1"/>
        <v>49257434.039272003</v>
      </c>
      <c r="C59" s="8">
        <f t="shared" si="2"/>
        <v>287335.0318957534</v>
      </c>
      <c r="D59" s="12">
        <f t="shared" si="3"/>
        <v>525424.322634615</v>
      </c>
      <c r="E59" s="7">
        <f t="shared" si="0"/>
        <v>812759.35453036847</v>
      </c>
    </row>
    <row r="60" spans="1:5" x14ac:dyDescent="0.4">
      <c r="A60" s="6">
        <v>47</v>
      </c>
      <c r="B60" s="8">
        <f t="shared" si="1"/>
        <v>48732009.716637388</v>
      </c>
      <c r="C60" s="8">
        <f t="shared" si="2"/>
        <v>284270.05668038479</v>
      </c>
      <c r="D60" s="12">
        <f t="shared" si="3"/>
        <v>528489.29784998368</v>
      </c>
      <c r="E60" s="7">
        <f t="shared" si="0"/>
        <v>812759.35453036847</v>
      </c>
    </row>
    <row r="61" spans="1:5" x14ac:dyDescent="0.4">
      <c r="A61" s="6">
        <v>48</v>
      </c>
      <c r="B61" s="8">
        <f t="shared" si="1"/>
        <v>48203520.418787405</v>
      </c>
      <c r="C61" s="8">
        <f t="shared" si="2"/>
        <v>281187.20244292653</v>
      </c>
      <c r="D61" s="12">
        <f t="shared" si="3"/>
        <v>531572.15208744188</v>
      </c>
      <c r="E61" s="7">
        <f t="shared" si="0"/>
        <v>812759.35453036847</v>
      </c>
    </row>
    <row r="62" spans="1:5" x14ac:dyDescent="0.4">
      <c r="A62" s="6">
        <v>49</v>
      </c>
      <c r="B62" s="8">
        <f t="shared" si="1"/>
        <v>47671948.266699962</v>
      </c>
      <c r="C62" s="8">
        <f t="shared" si="2"/>
        <v>278086.36488908314</v>
      </c>
      <c r="D62" s="12">
        <f t="shared" si="3"/>
        <v>534672.98964128527</v>
      </c>
      <c r="E62" s="7">
        <f t="shared" si="0"/>
        <v>812759.35453036847</v>
      </c>
    </row>
    <row r="63" spans="1:5" x14ac:dyDescent="0.4">
      <c r="A63" s="6">
        <v>50</v>
      </c>
      <c r="B63" s="8">
        <f t="shared" si="1"/>
        <v>47137275.277058676</v>
      </c>
      <c r="C63" s="8">
        <f t="shared" si="2"/>
        <v>274967.43911617564</v>
      </c>
      <c r="D63" s="12">
        <f t="shared" si="3"/>
        <v>537791.91541419283</v>
      </c>
      <c r="E63" s="7">
        <f t="shared" si="0"/>
        <v>812759.35453036847</v>
      </c>
    </row>
    <row r="64" spans="1:5" x14ac:dyDescent="0.4">
      <c r="A64" s="6">
        <v>51</v>
      </c>
      <c r="B64" s="8">
        <f t="shared" si="1"/>
        <v>46599483.361644484</v>
      </c>
      <c r="C64" s="8">
        <f t="shared" si="2"/>
        <v>271830.31960959284</v>
      </c>
      <c r="D64" s="12">
        <f t="shared" si="3"/>
        <v>540929.03492077556</v>
      </c>
      <c r="E64" s="7">
        <f t="shared" si="0"/>
        <v>812759.35453036847</v>
      </c>
    </row>
    <row r="65" spans="1:5" x14ac:dyDescent="0.4">
      <c r="A65" s="6">
        <v>52</v>
      </c>
      <c r="B65" s="8">
        <f t="shared" si="1"/>
        <v>46058554.32672371</v>
      </c>
      <c r="C65" s="8">
        <f t="shared" si="2"/>
        <v>268674.90023922169</v>
      </c>
      <c r="D65" s="12">
        <f t="shared" si="3"/>
        <v>544084.45429114671</v>
      </c>
      <c r="E65" s="7">
        <f t="shared" si="0"/>
        <v>812759.35453036847</v>
      </c>
    </row>
    <row r="66" spans="1:5" x14ac:dyDescent="0.4">
      <c r="A66" s="6">
        <v>53</v>
      </c>
      <c r="B66" s="8">
        <f t="shared" si="1"/>
        <v>45514469.87243256</v>
      </c>
      <c r="C66" s="8">
        <f t="shared" si="2"/>
        <v>265501.07425585663</v>
      </c>
      <c r="D66" s="12">
        <f t="shared" si="3"/>
        <v>547258.28027451178</v>
      </c>
      <c r="E66" s="7">
        <f t="shared" si="0"/>
        <v>812759.35453036847</v>
      </c>
    </row>
    <row r="67" spans="1:5" x14ac:dyDescent="0.4">
      <c r="A67" s="6">
        <v>54</v>
      </c>
      <c r="B67" s="8">
        <f t="shared" si="1"/>
        <v>44967211.592158049</v>
      </c>
      <c r="C67" s="8">
        <f t="shared" si="2"/>
        <v>262308.73428758868</v>
      </c>
      <c r="D67" s="12">
        <f t="shared" si="3"/>
        <v>550450.62024277984</v>
      </c>
      <c r="E67" s="7">
        <f t="shared" si="0"/>
        <v>812759.35453036847</v>
      </c>
    </row>
    <row r="68" spans="1:5" x14ac:dyDescent="0.4">
      <c r="A68" s="6">
        <v>55</v>
      </c>
      <c r="B68" s="8">
        <f t="shared" si="1"/>
        <v>44416760.971915267</v>
      </c>
      <c r="C68" s="8">
        <f t="shared" si="2"/>
        <v>259097.77233617241</v>
      </c>
      <c r="D68" s="12">
        <f t="shared" si="3"/>
        <v>553661.58219419606</v>
      </c>
      <c r="E68" s="7">
        <f t="shared" si="0"/>
        <v>812759.35453036847</v>
      </c>
    </row>
    <row r="69" spans="1:5" x14ac:dyDescent="0.4">
      <c r="A69" s="6">
        <v>56</v>
      </c>
      <c r="B69" s="8">
        <f t="shared" si="1"/>
        <v>43863099.389721073</v>
      </c>
      <c r="C69" s="8">
        <f t="shared" si="2"/>
        <v>255868.07977337297</v>
      </c>
      <c r="D69" s="12">
        <f t="shared" si="3"/>
        <v>556891.2747569955</v>
      </c>
      <c r="E69" s="7">
        <f t="shared" si="0"/>
        <v>812759.35453036847</v>
      </c>
    </row>
    <row r="70" spans="1:5" x14ac:dyDescent="0.4">
      <c r="A70" s="6">
        <v>57</v>
      </c>
      <c r="B70" s="8">
        <f t="shared" si="1"/>
        <v>43306208.114964075</v>
      </c>
      <c r="C70" s="8">
        <f t="shared" si="2"/>
        <v>252619.54733729048</v>
      </c>
      <c r="D70" s="12">
        <f t="shared" si="3"/>
        <v>560139.80719307798</v>
      </c>
      <c r="E70" s="7">
        <f t="shared" si="0"/>
        <v>812759.35453036847</v>
      </c>
    </row>
    <row r="71" spans="1:5" x14ac:dyDescent="0.4">
      <c r="A71" s="6">
        <v>58</v>
      </c>
      <c r="B71" s="8">
        <f t="shared" si="1"/>
        <v>42746068.307770997</v>
      </c>
      <c r="C71" s="8">
        <f t="shared" si="2"/>
        <v>249352.06512866417</v>
      </c>
      <c r="D71" s="12">
        <f t="shared" si="3"/>
        <v>563407.28940170433</v>
      </c>
      <c r="E71" s="7">
        <f t="shared" si="0"/>
        <v>812759.35453036847</v>
      </c>
    </row>
    <row r="72" spans="1:5" x14ac:dyDescent="0.4">
      <c r="A72" s="6">
        <v>59</v>
      </c>
      <c r="B72" s="8">
        <f t="shared" si="1"/>
        <v>42182661.018369295</v>
      </c>
      <c r="C72" s="8">
        <f t="shared" si="2"/>
        <v>246065.52260715424</v>
      </c>
      <c r="D72" s="12">
        <f t="shared" si="3"/>
        <v>566693.83192321425</v>
      </c>
      <c r="E72" s="7">
        <f t="shared" si="0"/>
        <v>812759.35453036847</v>
      </c>
    </row>
    <row r="73" spans="1:5" x14ac:dyDescent="0.4">
      <c r="A73" s="6">
        <v>60</v>
      </c>
      <c r="B73" s="8">
        <f t="shared" si="1"/>
        <v>41615967.186446078</v>
      </c>
      <c r="C73" s="8">
        <f t="shared" si="2"/>
        <v>242759.80858760214</v>
      </c>
      <c r="D73" s="12">
        <f t="shared" si="3"/>
        <v>569999.54594276636</v>
      </c>
      <c r="E73" s="7">
        <f t="shared" si="0"/>
        <v>812759.35453036847</v>
      </c>
    </row>
    <row r="74" spans="1:5" x14ac:dyDescent="0.4">
      <c r="A74" s="6">
        <v>61</v>
      </c>
      <c r="B74" s="8">
        <f t="shared" si="1"/>
        <v>41045967.64050331</v>
      </c>
      <c r="C74" s="8">
        <f t="shared" si="2"/>
        <v>239434.81123626934</v>
      </c>
      <c r="D74" s="12">
        <f t="shared" si="3"/>
        <v>573324.54329409916</v>
      </c>
      <c r="E74" s="7">
        <f t="shared" si="0"/>
        <v>812759.35453036847</v>
      </c>
    </row>
    <row r="75" spans="1:5" x14ac:dyDescent="0.4">
      <c r="A75" s="6">
        <v>62</v>
      </c>
      <c r="B75" s="8">
        <f t="shared" si="1"/>
        <v>40472643.097209208</v>
      </c>
      <c r="C75" s="8">
        <f t="shared" si="2"/>
        <v>236090.41806705375</v>
      </c>
      <c r="D75" s="12">
        <f t="shared" si="3"/>
        <v>576668.93646331469</v>
      </c>
      <c r="E75" s="7">
        <f t="shared" si="0"/>
        <v>812759.35453036847</v>
      </c>
    </row>
    <row r="76" spans="1:5" x14ac:dyDescent="0.4">
      <c r="A76" s="6">
        <v>63</v>
      </c>
      <c r="B76" s="8">
        <f t="shared" si="1"/>
        <v>39895974.160745896</v>
      </c>
      <c r="C76" s="8">
        <f t="shared" si="2"/>
        <v>232726.51593768442</v>
      </c>
      <c r="D76" s="12">
        <f t="shared" si="3"/>
        <v>580032.83859268401</v>
      </c>
      <c r="E76" s="7">
        <f t="shared" si="0"/>
        <v>812759.35453036847</v>
      </c>
    </row>
    <row r="77" spans="1:5" x14ac:dyDescent="0.4">
      <c r="A77" s="6">
        <v>64</v>
      </c>
      <c r="B77" s="8">
        <f t="shared" si="1"/>
        <v>39315941.322153211</v>
      </c>
      <c r="C77" s="8">
        <f t="shared" si="2"/>
        <v>229342.99104589375</v>
      </c>
      <c r="D77" s="12">
        <f t="shared" si="3"/>
        <v>583416.36348447471</v>
      </c>
      <c r="E77" s="7">
        <f t="shared" si="0"/>
        <v>812759.35453036847</v>
      </c>
    </row>
    <row r="78" spans="1:5" x14ac:dyDescent="0.4">
      <c r="A78" s="6">
        <v>65</v>
      </c>
      <c r="B78" s="8">
        <f t="shared" si="1"/>
        <v>38732524.958668739</v>
      </c>
      <c r="C78" s="8">
        <f t="shared" si="2"/>
        <v>225939.72892556767</v>
      </c>
      <c r="D78" s="12">
        <f t="shared" si="3"/>
        <v>586819.62560480076</v>
      </c>
      <c r="E78" s="7">
        <f t="shared" si="0"/>
        <v>812759.35453036847</v>
      </c>
    </row>
    <row r="79" spans="1:5" x14ac:dyDescent="0.4">
      <c r="A79" s="6">
        <v>66</v>
      </c>
      <c r="B79" s="8">
        <f t="shared" si="1"/>
        <v>38145705.333063938</v>
      </c>
      <c r="C79" s="8">
        <f t="shared" si="2"/>
        <v>222516.61444287302</v>
      </c>
      <c r="D79" s="12">
        <f t="shared" si="3"/>
        <v>590242.74008749542</v>
      </c>
      <c r="E79" s="7">
        <f t="shared" ref="E79:E133" si="4">$D$6</f>
        <v>812759.35453036847</v>
      </c>
    </row>
    <row r="80" spans="1:5" x14ac:dyDescent="0.4">
      <c r="A80" s="6">
        <v>67</v>
      </c>
      <c r="B80" s="8">
        <f t="shared" ref="B80:B134" si="5">B79-D79</f>
        <v>37555462.592976443</v>
      </c>
      <c r="C80" s="8">
        <f t="shared" ref="C80:C134" si="6">B80*0.07/12</f>
        <v>219073.5317923626</v>
      </c>
      <c r="D80" s="12">
        <f t="shared" ref="D80:D134" si="7">E80-C80</f>
        <v>593685.8227380059</v>
      </c>
      <c r="E80" s="7">
        <f t="shared" si="4"/>
        <v>812759.35453036847</v>
      </c>
    </row>
    <row r="81" spans="1:5" x14ac:dyDescent="0.4">
      <c r="A81" s="6">
        <v>68</v>
      </c>
      <c r="B81" s="8">
        <f t="shared" si="5"/>
        <v>36961776.770238437</v>
      </c>
      <c r="C81" s="8">
        <f t="shared" si="6"/>
        <v>215610.36449305757</v>
      </c>
      <c r="D81" s="12">
        <f t="shared" si="7"/>
        <v>597148.99003731087</v>
      </c>
      <c r="E81" s="7">
        <f t="shared" si="4"/>
        <v>812759.35453036847</v>
      </c>
    </row>
    <row r="82" spans="1:5" x14ac:dyDescent="0.4">
      <c r="A82" s="6">
        <v>69</v>
      </c>
      <c r="B82" s="8">
        <f t="shared" si="5"/>
        <v>36364627.780201122</v>
      </c>
      <c r="C82" s="8">
        <f t="shared" si="6"/>
        <v>212126.99538450656</v>
      </c>
      <c r="D82" s="12">
        <f t="shared" si="7"/>
        <v>600632.35914586193</v>
      </c>
      <c r="E82" s="7">
        <f t="shared" si="4"/>
        <v>812759.35453036847</v>
      </c>
    </row>
    <row r="83" spans="1:5" x14ac:dyDescent="0.4">
      <c r="A83" s="6">
        <v>70</v>
      </c>
      <c r="B83" s="8">
        <f t="shared" si="5"/>
        <v>35763995.421055257</v>
      </c>
      <c r="C83" s="8">
        <f t="shared" si="6"/>
        <v>208623.30662282233</v>
      </c>
      <c r="D83" s="12">
        <f t="shared" si="7"/>
        <v>604136.04790754616</v>
      </c>
      <c r="E83" s="7">
        <f t="shared" si="4"/>
        <v>812759.35453036847</v>
      </c>
    </row>
    <row r="84" spans="1:5" x14ac:dyDescent="0.4">
      <c r="A84" s="6">
        <v>71</v>
      </c>
      <c r="B84" s="8">
        <f t="shared" si="5"/>
        <v>35159859.373147711</v>
      </c>
      <c r="C84" s="8">
        <f t="shared" si="6"/>
        <v>205099.179676695</v>
      </c>
      <c r="D84" s="12">
        <f t="shared" si="7"/>
        <v>607660.17485367344</v>
      </c>
      <c r="E84" s="7">
        <f t="shared" si="4"/>
        <v>812759.35453036847</v>
      </c>
    </row>
    <row r="85" spans="1:5" x14ac:dyDescent="0.4">
      <c r="A85" s="6">
        <v>72</v>
      </c>
      <c r="B85" s="8">
        <f t="shared" si="5"/>
        <v>34552199.198294036</v>
      </c>
      <c r="C85" s="8">
        <f t="shared" si="6"/>
        <v>201554.49532338188</v>
      </c>
      <c r="D85" s="12">
        <f t="shared" si="7"/>
        <v>611204.85920698661</v>
      </c>
      <c r="E85" s="7">
        <f t="shared" si="4"/>
        <v>812759.35453036847</v>
      </c>
    </row>
    <row r="86" spans="1:5" x14ac:dyDescent="0.4">
      <c r="A86" s="6">
        <v>73</v>
      </c>
      <c r="B86" s="8">
        <f t="shared" si="5"/>
        <v>33940994.339087047</v>
      </c>
      <c r="C86" s="8">
        <f t="shared" si="6"/>
        <v>197989.13364467444</v>
      </c>
      <c r="D86" s="12">
        <f t="shared" si="7"/>
        <v>614770.22088569403</v>
      </c>
      <c r="E86" s="7">
        <f t="shared" si="4"/>
        <v>812759.35453036847</v>
      </c>
    </row>
    <row r="87" spans="1:5" x14ac:dyDescent="0.4">
      <c r="A87" s="6">
        <v>74</v>
      </c>
      <c r="B87" s="8">
        <f t="shared" si="5"/>
        <v>33326224.118201353</v>
      </c>
      <c r="C87" s="8">
        <f t="shared" si="6"/>
        <v>194402.97402284123</v>
      </c>
      <c r="D87" s="12">
        <f t="shared" si="7"/>
        <v>618356.38050752727</v>
      </c>
      <c r="E87" s="7">
        <f t="shared" si="4"/>
        <v>812759.35453036847</v>
      </c>
    </row>
    <row r="88" spans="1:5" x14ac:dyDescent="0.4">
      <c r="A88" s="6">
        <v>75</v>
      </c>
      <c r="B88" s="8">
        <f t="shared" si="5"/>
        <v>32707867.737693824</v>
      </c>
      <c r="C88" s="8">
        <f t="shared" si="6"/>
        <v>190795.8951365473</v>
      </c>
      <c r="D88" s="12">
        <f t="shared" si="7"/>
        <v>621963.45939382119</v>
      </c>
      <c r="E88" s="7">
        <f t="shared" si="4"/>
        <v>812759.35453036847</v>
      </c>
    </row>
    <row r="89" spans="1:5" x14ac:dyDescent="0.4">
      <c r="A89" s="6">
        <v>76</v>
      </c>
      <c r="B89" s="8">
        <f t="shared" si="5"/>
        <v>32085904.278300002</v>
      </c>
      <c r="C89" s="8">
        <f t="shared" si="6"/>
        <v>187167.77495675001</v>
      </c>
      <c r="D89" s="12">
        <f t="shared" si="7"/>
        <v>625591.57957361848</v>
      </c>
      <c r="E89" s="7">
        <f t="shared" si="4"/>
        <v>812759.35453036847</v>
      </c>
    </row>
    <row r="90" spans="1:5" x14ac:dyDescent="0.4">
      <c r="A90" s="6">
        <v>77</v>
      </c>
      <c r="B90" s="8">
        <f t="shared" si="5"/>
        <v>31460312.698726382</v>
      </c>
      <c r="C90" s="8">
        <f t="shared" si="6"/>
        <v>183518.49074257058</v>
      </c>
      <c r="D90" s="12">
        <f t="shared" si="7"/>
        <v>629240.86378779786</v>
      </c>
      <c r="E90" s="7">
        <f t="shared" si="4"/>
        <v>812759.35453036847</v>
      </c>
    </row>
    <row r="91" spans="1:5" x14ac:dyDescent="0.4">
      <c r="A91" s="6">
        <v>78</v>
      </c>
      <c r="B91" s="8">
        <f t="shared" si="5"/>
        <v>30831071.834938586</v>
      </c>
      <c r="C91" s="8">
        <f t="shared" si="6"/>
        <v>179847.91903714175</v>
      </c>
      <c r="D91" s="12">
        <f t="shared" si="7"/>
        <v>632911.43549322675</v>
      </c>
      <c r="E91" s="7">
        <f t="shared" si="4"/>
        <v>812759.35453036847</v>
      </c>
    </row>
    <row r="92" spans="1:5" x14ac:dyDescent="0.4">
      <c r="A92" s="6">
        <v>79</v>
      </c>
      <c r="B92" s="8">
        <f t="shared" si="5"/>
        <v>30198160.399445359</v>
      </c>
      <c r="C92" s="8">
        <f t="shared" si="6"/>
        <v>176155.93566343127</v>
      </c>
      <c r="D92" s="12">
        <f t="shared" si="7"/>
        <v>636603.41886693717</v>
      </c>
      <c r="E92" s="7">
        <f t="shared" si="4"/>
        <v>812759.35453036847</v>
      </c>
    </row>
    <row r="93" spans="1:5" x14ac:dyDescent="0.4">
      <c r="A93" s="6">
        <v>80</v>
      </c>
      <c r="B93" s="8">
        <f t="shared" si="5"/>
        <v>29561556.980578423</v>
      </c>
      <c r="C93" s="8">
        <f t="shared" si="6"/>
        <v>172442.41572004082</v>
      </c>
      <c r="D93" s="12">
        <f t="shared" si="7"/>
        <v>640316.93881032767</v>
      </c>
      <c r="E93" s="7">
        <f t="shared" si="4"/>
        <v>812759.35453036847</v>
      </c>
    </row>
    <row r="94" spans="1:5" x14ac:dyDescent="0.4">
      <c r="A94" s="6">
        <v>81</v>
      </c>
      <c r="B94" s="8">
        <f t="shared" si="5"/>
        <v>28921240.041768096</v>
      </c>
      <c r="C94" s="8">
        <f t="shared" si="6"/>
        <v>168707.23357698056</v>
      </c>
      <c r="D94" s="12">
        <f t="shared" si="7"/>
        <v>644052.12095338793</v>
      </c>
      <c r="E94" s="7">
        <f t="shared" si="4"/>
        <v>812759.35453036847</v>
      </c>
    </row>
    <row r="95" spans="1:5" x14ac:dyDescent="0.4">
      <c r="A95" s="6">
        <v>82</v>
      </c>
      <c r="B95" s="8">
        <f t="shared" si="5"/>
        <v>28277187.920814708</v>
      </c>
      <c r="C95" s="8">
        <f t="shared" si="6"/>
        <v>164950.26287141914</v>
      </c>
      <c r="D95" s="12">
        <f t="shared" si="7"/>
        <v>647809.09165894939</v>
      </c>
      <c r="E95" s="7">
        <f t="shared" si="4"/>
        <v>812759.35453036847</v>
      </c>
    </row>
    <row r="96" spans="1:5" x14ac:dyDescent="0.4">
      <c r="A96" s="6">
        <v>83</v>
      </c>
      <c r="B96" s="8">
        <f t="shared" si="5"/>
        <v>27629378.829155758</v>
      </c>
      <c r="C96" s="8">
        <f t="shared" si="6"/>
        <v>161171.3765034086</v>
      </c>
      <c r="D96" s="12">
        <f t="shared" si="7"/>
        <v>651587.97802695981</v>
      </c>
      <c r="E96" s="7">
        <f t="shared" si="4"/>
        <v>812759.35453036847</v>
      </c>
    </row>
    <row r="97" spans="1:5" x14ac:dyDescent="0.4">
      <c r="A97" s="6">
        <v>84</v>
      </c>
      <c r="B97" s="8">
        <f t="shared" si="5"/>
        <v>26977790.851128798</v>
      </c>
      <c r="C97" s="8">
        <f t="shared" si="6"/>
        <v>157370.44663158467</v>
      </c>
      <c r="D97" s="12">
        <f t="shared" si="7"/>
        <v>655388.9078987838</v>
      </c>
      <c r="E97" s="7">
        <f t="shared" si="4"/>
        <v>812759.35453036847</v>
      </c>
    </row>
    <row r="98" spans="1:5" x14ac:dyDescent="0.4">
      <c r="A98" s="6">
        <v>85</v>
      </c>
      <c r="B98" s="8">
        <f t="shared" si="5"/>
        <v>26322401.943230014</v>
      </c>
      <c r="C98" s="8">
        <f t="shared" si="6"/>
        <v>153547.34466884178</v>
      </c>
      <c r="D98" s="12">
        <f t="shared" si="7"/>
        <v>659212.00986152666</v>
      </c>
      <c r="E98" s="7">
        <f t="shared" si="4"/>
        <v>812759.35453036847</v>
      </c>
    </row>
    <row r="99" spans="1:5" x14ac:dyDescent="0.4">
      <c r="A99" s="6">
        <v>86</v>
      </c>
      <c r="B99" s="8">
        <f t="shared" si="5"/>
        <v>25663189.933368489</v>
      </c>
      <c r="C99" s="8">
        <f t="shared" si="6"/>
        <v>149701.94127798287</v>
      </c>
      <c r="D99" s="12">
        <f t="shared" si="7"/>
        <v>663057.41325238557</v>
      </c>
      <c r="E99" s="7">
        <f t="shared" si="4"/>
        <v>812759.35453036847</v>
      </c>
    </row>
    <row r="100" spans="1:5" x14ac:dyDescent="0.4">
      <c r="A100" s="6">
        <v>87</v>
      </c>
      <c r="B100" s="8">
        <f t="shared" si="5"/>
        <v>25000132.520116102</v>
      </c>
      <c r="C100" s="8">
        <f t="shared" si="6"/>
        <v>145834.10636734395</v>
      </c>
      <c r="D100" s="12">
        <f t="shared" si="7"/>
        <v>666925.24816302455</v>
      </c>
      <c r="E100" s="7">
        <f t="shared" si="4"/>
        <v>812759.35453036847</v>
      </c>
    </row>
    <row r="101" spans="1:5" x14ac:dyDescent="0.4">
      <c r="A101" s="6">
        <v>88</v>
      </c>
      <c r="B101" s="8">
        <f t="shared" si="5"/>
        <v>24333207.271953076</v>
      </c>
      <c r="C101" s="8">
        <f t="shared" si="6"/>
        <v>141943.70908639295</v>
      </c>
      <c r="D101" s="12">
        <f t="shared" si="7"/>
        <v>670815.64544397546</v>
      </c>
      <c r="E101" s="7">
        <f t="shared" si="4"/>
        <v>812759.35453036847</v>
      </c>
    </row>
    <row r="102" spans="1:5" x14ac:dyDescent="0.4">
      <c r="A102" s="6">
        <v>89</v>
      </c>
      <c r="B102" s="8">
        <f t="shared" si="5"/>
        <v>23662391.6265091</v>
      </c>
      <c r="C102" s="8">
        <f t="shared" si="6"/>
        <v>138030.61782130311</v>
      </c>
      <c r="D102" s="12">
        <f t="shared" si="7"/>
        <v>674728.73670906539</v>
      </c>
      <c r="E102" s="7">
        <f t="shared" si="4"/>
        <v>812759.35453036847</v>
      </c>
    </row>
    <row r="103" spans="1:5" x14ac:dyDescent="0.4">
      <c r="A103" s="6">
        <v>90</v>
      </c>
      <c r="B103" s="8">
        <f t="shared" si="5"/>
        <v>22987662.889800034</v>
      </c>
      <c r="C103" s="8">
        <f t="shared" si="6"/>
        <v>134094.70019050021</v>
      </c>
      <c r="D103" s="12">
        <f t="shared" si="7"/>
        <v>678664.65433986823</v>
      </c>
      <c r="E103" s="7">
        <f t="shared" si="4"/>
        <v>812759.35453036847</v>
      </c>
    </row>
    <row r="104" spans="1:5" x14ac:dyDescent="0.4">
      <c r="A104" s="6">
        <v>91</v>
      </c>
      <c r="B104" s="8">
        <f t="shared" si="5"/>
        <v>22308998.235460166</v>
      </c>
      <c r="C104" s="8">
        <f t="shared" si="6"/>
        <v>130135.82304018432</v>
      </c>
      <c r="D104" s="12">
        <f t="shared" si="7"/>
        <v>682623.53149018413</v>
      </c>
      <c r="E104" s="7">
        <f t="shared" si="4"/>
        <v>812759.35453036847</v>
      </c>
    </row>
    <row r="105" spans="1:5" x14ac:dyDescent="0.4">
      <c r="A105" s="6">
        <v>92</v>
      </c>
      <c r="B105" s="8">
        <f t="shared" si="5"/>
        <v>21626374.703969982</v>
      </c>
      <c r="C105" s="8">
        <f t="shared" si="6"/>
        <v>126153.8524398249</v>
      </c>
      <c r="D105" s="12">
        <f t="shared" si="7"/>
        <v>686605.50209054351</v>
      </c>
      <c r="E105" s="7">
        <f t="shared" si="4"/>
        <v>812759.35453036847</v>
      </c>
    </row>
    <row r="106" spans="1:5" x14ac:dyDescent="0.4">
      <c r="A106" s="6">
        <v>93</v>
      </c>
      <c r="B106" s="8">
        <f t="shared" si="5"/>
        <v>20939769.201879438</v>
      </c>
      <c r="C106" s="8">
        <f t="shared" si="6"/>
        <v>122148.65367763006</v>
      </c>
      <c r="D106" s="12">
        <f t="shared" si="7"/>
        <v>690610.70085273846</v>
      </c>
      <c r="E106" s="7">
        <f t="shared" si="4"/>
        <v>812759.35453036847</v>
      </c>
    </row>
    <row r="107" spans="1:5" x14ac:dyDescent="0.4">
      <c r="A107" s="6">
        <v>94</v>
      </c>
      <c r="B107" s="8">
        <f t="shared" si="5"/>
        <v>20249158.501026701</v>
      </c>
      <c r="C107" s="8">
        <f t="shared" si="6"/>
        <v>118120.0912559891</v>
      </c>
      <c r="D107" s="12">
        <f t="shared" si="7"/>
        <v>694639.26327437931</v>
      </c>
      <c r="E107" s="7">
        <f t="shared" si="4"/>
        <v>812759.35453036847</v>
      </c>
    </row>
    <row r="108" spans="1:5" x14ac:dyDescent="0.4">
      <c r="A108" s="6">
        <v>95</v>
      </c>
      <c r="B108" s="8">
        <f t="shared" si="5"/>
        <v>19554519.237752322</v>
      </c>
      <c r="C108" s="8">
        <f t="shared" si="6"/>
        <v>114068.02888688857</v>
      </c>
      <c r="D108" s="12">
        <f t="shared" si="7"/>
        <v>698691.32564347994</v>
      </c>
      <c r="E108" s="7">
        <f t="shared" si="4"/>
        <v>812759.35453036847</v>
      </c>
    </row>
    <row r="109" spans="1:5" x14ac:dyDescent="0.4">
      <c r="A109" s="6">
        <v>96</v>
      </c>
      <c r="B109" s="8">
        <f t="shared" si="5"/>
        <v>18855827.912108842</v>
      </c>
      <c r="C109" s="8">
        <f t="shared" si="6"/>
        <v>109992.32948730158</v>
      </c>
      <c r="D109" s="12">
        <f t="shared" si="7"/>
        <v>702767.02504306682</v>
      </c>
      <c r="E109" s="7">
        <f t="shared" si="4"/>
        <v>812759.35453036847</v>
      </c>
    </row>
    <row r="110" spans="1:5" x14ac:dyDescent="0.4">
      <c r="A110" s="6">
        <v>97</v>
      </c>
      <c r="B110" s="8">
        <f t="shared" si="5"/>
        <v>18153060.887065776</v>
      </c>
      <c r="C110" s="8">
        <f t="shared" si="6"/>
        <v>105892.85517455036</v>
      </c>
      <c r="D110" s="12">
        <f t="shared" si="7"/>
        <v>706866.49935581814</v>
      </c>
      <c r="E110" s="7">
        <f t="shared" si="4"/>
        <v>812759.35453036847</v>
      </c>
    </row>
    <row r="111" spans="1:5" x14ac:dyDescent="0.4">
      <c r="A111" s="6">
        <v>98</v>
      </c>
      <c r="B111" s="8">
        <f t="shared" si="5"/>
        <v>17446194.387709957</v>
      </c>
      <c r="C111" s="8">
        <f t="shared" si="6"/>
        <v>101769.46726164142</v>
      </c>
      <c r="D111" s="12">
        <f t="shared" si="7"/>
        <v>710989.88726872706</v>
      </c>
      <c r="E111" s="7">
        <f t="shared" si="4"/>
        <v>812759.35453036847</v>
      </c>
    </row>
    <row r="112" spans="1:5" x14ac:dyDescent="0.4">
      <c r="A112" s="6">
        <v>99</v>
      </c>
      <c r="B112" s="8">
        <f t="shared" si="5"/>
        <v>16735204.500441229</v>
      </c>
      <c r="C112" s="8">
        <f t="shared" si="6"/>
        <v>97622.026252573836</v>
      </c>
      <c r="D112" s="12">
        <f t="shared" si="7"/>
        <v>715137.32827779464</v>
      </c>
      <c r="E112" s="7">
        <f t="shared" si="4"/>
        <v>812759.35453036847</v>
      </c>
    </row>
    <row r="113" spans="1:5" x14ac:dyDescent="0.4">
      <c r="A113" s="6">
        <v>100</v>
      </c>
      <c r="B113" s="8">
        <f t="shared" si="5"/>
        <v>16020067.172163434</v>
      </c>
      <c r="C113" s="8">
        <f t="shared" si="6"/>
        <v>93450.391837620045</v>
      </c>
      <c r="D113" s="12">
        <f t="shared" si="7"/>
        <v>719308.96269274841</v>
      </c>
      <c r="E113" s="7">
        <f t="shared" si="4"/>
        <v>812759.35453036847</v>
      </c>
    </row>
    <row r="114" spans="1:5" x14ac:dyDescent="0.4">
      <c r="A114" s="6">
        <v>101</v>
      </c>
      <c r="B114" s="8">
        <f t="shared" si="5"/>
        <v>15300758.209470686</v>
      </c>
      <c r="C114" s="8">
        <f t="shared" si="6"/>
        <v>89254.422888579007</v>
      </c>
      <c r="D114" s="12">
        <f t="shared" si="7"/>
        <v>723504.9316417895</v>
      </c>
      <c r="E114" s="7">
        <f t="shared" si="4"/>
        <v>812759.35453036847</v>
      </c>
    </row>
    <row r="115" spans="1:5" x14ac:dyDescent="0.4">
      <c r="A115" s="6">
        <v>102</v>
      </c>
      <c r="B115" s="8">
        <f t="shared" si="5"/>
        <v>14577253.277828896</v>
      </c>
      <c r="C115" s="8">
        <f t="shared" si="6"/>
        <v>85033.977454001913</v>
      </c>
      <c r="D115" s="12">
        <f t="shared" si="7"/>
        <v>727725.37707636657</v>
      </c>
      <c r="E115" s="7">
        <f t="shared" si="4"/>
        <v>812759.35453036847</v>
      </c>
    </row>
    <row r="116" spans="1:5" x14ac:dyDescent="0.4">
      <c r="A116" s="6">
        <v>103</v>
      </c>
      <c r="B116" s="8">
        <f t="shared" si="5"/>
        <v>13849527.90075253</v>
      </c>
      <c r="C116" s="8">
        <f t="shared" si="6"/>
        <v>80788.912754389763</v>
      </c>
      <c r="D116" s="12">
        <f t="shared" si="7"/>
        <v>731970.44177597866</v>
      </c>
      <c r="E116" s="7">
        <f t="shared" si="4"/>
        <v>812759.35453036847</v>
      </c>
    </row>
    <row r="117" spans="1:5" x14ac:dyDescent="0.4">
      <c r="A117" s="6">
        <v>104</v>
      </c>
      <c r="B117" s="8">
        <f t="shared" si="5"/>
        <v>13117557.45897655</v>
      </c>
      <c r="C117" s="8">
        <f t="shared" si="6"/>
        <v>76519.085177363217</v>
      </c>
      <c r="D117" s="12">
        <f t="shared" si="7"/>
        <v>736240.26935300522</v>
      </c>
      <c r="E117" s="7">
        <f t="shared" si="4"/>
        <v>812759.35453036847</v>
      </c>
    </row>
    <row r="118" spans="1:5" x14ac:dyDescent="0.4">
      <c r="A118" s="6">
        <v>105</v>
      </c>
      <c r="B118" s="8">
        <f t="shared" si="5"/>
        <v>12381317.189623544</v>
      </c>
      <c r="C118" s="8">
        <f t="shared" si="6"/>
        <v>72224.350272804018</v>
      </c>
      <c r="D118" s="12">
        <f t="shared" si="7"/>
        <v>740535.00425756443</v>
      </c>
      <c r="E118" s="7">
        <f t="shared" si="4"/>
        <v>812759.35453036847</v>
      </c>
    </row>
    <row r="119" spans="1:5" x14ac:dyDescent="0.4">
      <c r="A119" s="6">
        <v>106</v>
      </c>
      <c r="B119" s="8">
        <f t="shared" si="5"/>
        <v>11640782.185365979</v>
      </c>
      <c r="C119" s="8">
        <f t="shared" si="6"/>
        <v>67904.562747968215</v>
      </c>
      <c r="D119" s="12">
        <f t="shared" si="7"/>
        <v>744854.79178240022</v>
      </c>
      <c r="E119" s="7">
        <f t="shared" si="4"/>
        <v>812759.35453036847</v>
      </c>
    </row>
    <row r="120" spans="1:5" x14ac:dyDescent="0.4">
      <c r="A120" s="6">
        <v>107</v>
      </c>
      <c r="B120" s="8">
        <f t="shared" si="5"/>
        <v>10895927.393583579</v>
      </c>
      <c r="C120" s="8">
        <f t="shared" si="6"/>
        <v>63559.576462570891</v>
      </c>
      <c r="D120" s="12">
        <f t="shared" si="7"/>
        <v>749199.77806779754</v>
      </c>
      <c r="E120" s="7">
        <f t="shared" si="4"/>
        <v>812759.35453036847</v>
      </c>
    </row>
    <row r="121" spans="1:5" x14ac:dyDescent="0.4">
      <c r="A121" s="6">
        <v>108</v>
      </c>
      <c r="B121" s="8">
        <f t="shared" si="5"/>
        <v>10146727.615515782</v>
      </c>
      <c r="C121" s="8">
        <f t="shared" si="6"/>
        <v>59189.244423842065</v>
      </c>
      <c r="D121" s="12">
        <f t="shared" si="7"/>
        <v>753570.11010652641</v>
      </c>
      <c r="E121" s="7">
        <f t="shared" si="4"/>
        <v>812759.35453036847</v>
      </c>
    </row>
    <row r="122" spans="1:5" x14ac:dyDescent="0.4">
      <c r="A122" s="6">
        <v>109</v>
      </c>
      <c r="B122" s="8">
        <f t="shared" si="5"/>
        <v>9393157.5054092556</v>
      </c>
      <c r="C122" s="8">
        <f t="shared" si="6"/>
        <v>54793.418781553999</v>
      </c>
      <c r="D122" s="12">
        <f t="shared" si="7"/>
        <v>757965.93574881449</v>
      </c>
      <c r="E122" s="7">
        <f t="shared" si="4"/>
        <v>812759.35453036847</v>
      </c>
    </row>
    <row r="123" spans="1:5" x14ac:dyDescent="0.4">
      <c r="A123" s="6">
        <v>110</v>
      </c>
      <c r="B123" s="8">
        <f t="shared" si="5"/>
        <v>8635191.5696604419</v>
      </c>
      <c r="C123" s="8">
        <f t="shared" si="6"/>
        <v>50371.950823019251</v>
      </c>
      <c r="D123" s="12">
        <f t="shared" si="7"/>
        <v>762387.40370734921</v>
      </c>
      <c r="E123" s="7">
        <f t="shared" si="4"/>
        <v>812759.35453036847</v>
      </c>
    </row>
    <row r="124" spans="1:5" x14ac:dyDescent="0.4">
      <c r="A124" s="6">
        <v>111</v>
      </c>
      <c r="B124" s="8">
        <f t="shared" si="5"/>
        <v>7872804.1659530923</v>
      </c>
      <c r="C124" s="8">
        <f t="shared" si="6"/>
        <v>45924.690968059709</v>
      </c>
      <c r="D124" s="12">
        <f t="shared" si="7"/>
        <v>766834.66356230876</v>
      </c>
      <c r="E124" s="7">
        <f t="shared" si="4"/>
        <v>812759.35453036847</v>
      </c>
    </row>
    <row r="125" spans="1:5" x14ac:dyDescent="0.4">
      <c r="A125" s="6">
        <v>112</v>
      </c>
      <c r="B125" s="8">
        <f t="shared" si="5"/>
        <v>7105969.5023907833</v>
      </c>
      <c r="C125" s="8">
        <f t="shared" si="6"/>
        <v>41451.488763946239</v>
      </c>
      <c r="D125" s="12">
        <f t="shared" si="7"/>
        <v>771307.86576642224</v>
      </c>
      <c r="E125" s="7">
        <f t="shared" si="4"/>
        <v>812759.35453036847</v>
      </c>
    </row>
    <row r="126" spans="1:5" x14ac:dyDescent="0.4">
      <c r="A126" s="6">
        <v>113</v>
      </c>
      <c r="B126" s="8">
        <f t="shared" si="5"/>
        <v>6334661.6366243614</v>
      </c>
      <c r="C126" s="8">
        <f t="shared" si="6"/>
        <v>36952.192880308779</v>
      </c>
      <c r="D126" s="12">
        <f t="shared" si="7"/>
        <v>775807.16165005974</v>
      </c>
      <c r="E126" s="7">
        <f t="shared" si="4"/>
        <v>812759.35453036847</v>
      </c>
    </row>
    <row r="127" spans="1:5" x14ac:dyDescent="0.4">
      <c r="A127" s="6">
        <v>114</v>
      </c>
      <c r="B127" s="8">
        <f t="shared" si="5"/>
        <v>5558854.4749743016</v>
      </c>
      <c r="C127" s="8">
        <f t="shared" si="6"/>
        <v>32426.651104016764</v>
      </c>
      <c r="D127" s="12">
        <f t="shared" si="7"/>
        <v>780332.70342635165</v>
      </c>
      <c r="E127" s="7">
        <f t="shared" si="4"/>
        <v>812759.35453036847</v>
      </c>
    </row>
    <row r="128" spans="1:5" x14ac:dyDescent="0.4">
      <c r="A128" s="6">
        <v>115</v>
      </c>
      <c r="B128" s="8">
        <f t="shared" si="5"/>
        <v>4778521.7715479499</v>
      </c>
      <c r="C128" s="8">
        <f t="shared" si="6"/>
        <v>27874.710334029707</v>
      </c>
      <c r="D128" s="12">
        <f t="shared" si="7"/>
        <v>784884.64419633872</v>
      </c>
      <c r="E128" s="7">
        <f t="shared" si="4"/>
        <v>812759.35453036847</v>
      </c>
    </row>
    <row r="129" spans="1:7" x14ac:dyDescent="0.4">
      <c r="A129" s="6">
        <v>116</v>
      </c>
      <c r="B129" s="8">
        <f t="shared" si="5"/>
        <v>3993637.1273516109</v>
      </c>
      <c r="C129" s="8">
        <f t="shared" si="6"/>
        <v>23296.216576217732</v>
      </c>
      <c r="D129" s="12">
        <f t="shared" si="7"/>
        <v>789463.13795415079</v>
      </c>
      <c r="E129" s="7">
        <f t="shared" si="4"/>
        <v>812759.35453036847</v>
      </c>
    </row>
    <row r="130" spans="1:7" x14ac:dyDescent="0.4">
      <c r="A130" s="6">
        <v>117</v>
      </c>
      <c r="B130" s="8">
        <f t="shared" si="5"/>
        <v>3204173.9893974601</v>
      </c>
      <c r="C130" s="8">
        <f t="shared" si="6"/>
        <v>18691.014938151853</v>
      </c>
      <c r="D130" s="12">
        <f t="shared" si="7"/>
        <v>794068.33959221665</v>
      </c>
      <c r="E130" s="7">
        <f t="shared" si="4"/>
        <v>812759.35453036847</v>
      </c>
    </row>
    <row r="131" spans="1:7" x14ac:dyDescent="0.4">
      <c r="A131" s="6">
        <v>118</v>
      </c>
      <c r="B131" s="8">
        <f t="shared" si="5"/>
        <v>2410105.6498052436</v>
      </c>
      <c r="C131" s="8">
        <f t="shared" si="6"/>
        <v>14058.949623863924</v>
      </c>
      <c r="D131" s="12">
        <f t="shared" si="7"/>
        <v>798700.40490650455</v>
      </c>
      <c r="E131" s="7">
        <f t="shared" si="4"/>
        <v>812759.35453036847</v>
      </c>
    </row>
    <row r="132" spans="1:7" x14ac:dyDescent="0.4">
      <c r="A132" s="6">
        <v>119</v>
      </c>
      <c r="B132" s="8">
        <f t="shared" si="5"/>
        <v>1611405.244898739</v>
      </c>
      <c r="C132" s="8">
        <f t="shared" si="6"/>
        <v>9399.8639285759782</v>
      </c>
      <c r="D132" s="12">
        <f t="shared" si="7"/>
        <v>803359.49060179247</v>
      </c>
      <c r="E132" s="7">
        <f t="shared" si="4"/>
        <v>812759.35453036847</v>
      </c>
    </row>
    <row r="133" spans="1:7" x14ac:dyDescent="0.4">
      <c r="A133" s="6">
        <v>120</v>
      </c>
      <c r="B133" s="8">
        <f t="shared" si="5"/>
        <v>808045.75429694657</v>
      </c>
      <c r="C133" s="8">
        <f t="shared" si="6"/>
        <v>4713.6002333988554</v>
      </c>
      <c r="D133" s="12">
        <f t="shared" si="7"/>
        <v>808045.75429696962</v>
      </c>
      <c r="E133" s="7">
        <f t="shared" si="4"/>
        <v>812759.35453036847</v>
      </c>
    </row>
    <row r="134" spans="1:7" x14ac:dyDescent="0.4">
      <c r="A134" s="14">
        <v>121</v>
      </c>
      <c r="B134" s="7">
        <f t="shared" si="5"/>
        <v>-2.3050233721733093E-8</v>
      </c>
      <c r="C134" s="7">
        <f t="shared" si="6"/>
        <v>-1.3445969671010971E-10</v>
      </c>
      <c r="D134" s="15">
        <f t="shared" si="7"/>
        <v>1.3445969671010971E-10</v>
      </c>
      <c r="E134" s="13"/>
      <c r="G134" t="s">
        <v>8</v>
      </c>
    </row>
    <row r="135" spans="1:7" x14ac:dyDescent="0.4">
      <c r="C135" s="10">
        <f>SUM(C14:C134)</f>
        <v>27531122.543644212</v>
      </c>
      <c r="D135" s="10">
        <f>B14</f>
        <v>70000000</v>
      </c>
      <c r="G135" t="s">
        <v>14</v>
      </c>
    </row>
    <row r="136" spans="1:7" x14ac:dyDescent="0.4">
      <c r="C136" s="6" t="s">
        <v>5</v>
      </c>
      <c r="D136" s="6" t="s">
        <v>6</v>
      </c>
      <c r="G136" t="s">
        <v>12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유재나</cp:lastModifiedBy>
  <dcterms:created xsi:type="dcterms:W3CDTF">2016-03-15T14:09:53Z</dcterms:created>
  <dcterms:modified xsi:type="dcterms:W3CDTF">2024-12-02T07:41:31Z</dcterms:modified>
</cp:coreProperties>
</file>