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 32\Downloads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definedNames>
    <definedName name="promo_kode" localSheetId="0">Sheet2!$A$1:$E$12</definedName>
  </definedNames>
  <calcPr calcId="152511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/>
  <c r="Q5" i="1"/>
  <c r="O6" i="1"/>
  <c r="P6" i="1"/>
  <c r="Q6" i="1"/>
  <c r="O7" i="1"/>
  <c r="P7" i="1"/>
  <c r="Q7" i="1"/>
  <c r="O8" i="1"/>
  <c r="P8" i="1"/>
  <c r="Q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2" i="1"/>
  <c r="Q17" i="1"/>
  <c r="Q19" i="1"/>
  <c r="Q21" i="1"/>
  <c r="Q18" i="1"/>
  <c r="Q20" i="1"/>
  <c r="Q16" i="1"/>
  <c r="P17" i="1"/>
  <c r="P19" i="1"/>
  <c r="P21" i="1"/>
  <c r="P18" i="1"/>
  <c r="P20" i="1"/>
  <c r="P16" i="1"/>
  <c r="O17" i="1"/>
  <c r="O19" i="1"/>
  <c r="O21" i="1"/>
  <c r="O18" i="1"/>
  <c r="O20" i="1"/>
  <c r="O16" i="1"/>
  <c r="Q10" i="1"/>
  <c r="Q9" i="1"/>
  <c r="P10" i="1"/>
  <c r="P9" i="1"/>
  <c r="O10" i="1"/>
  <c r="O9" i="1"/>
</calcChain>
</file>

<file path=xl/connections.xml><?xml version="1.0" encoding="utf-8"?>
<connections xmlns="http://schemas.openxmlformats.org/spreadsheetml/2006/main">
  <connection id="1" name="promo_kode" type="6" refreshedVersion="5" background="1" saveData="1">
    <textPr codePage="65001" sourceFile="C:\Users\USER 32\Downloads\promo_kode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<sst xmlns="http://schemas.openxmlformats.org/spreadsheetml/2006/main" count="854" uniqueCount="53">
  <si>
    <t>purchase_date</t>
  </si>
  <si>
    <t>promo_name</t>
  </si>
  <si>
    <t>total_transaksi</t>
  </si>
  <si>
    <t>total_sales_per_campaign</t>
  </si>
  <si>
    <t>nett_sales_campaign</t>
  </si>
  <si>
    <t>AWAL_GAJIAN</t>
  </si>
  <si>
    <t>GRATIS_ONGKIR</t>
  </si>
  <si>
    <t>TANPA PROMO</t>
  </si>
  <si>
    <t>TUJUHBELASAN</t>
  </si>
  <si>
    <t>10_10</t>
  </si>
  <si>
    <t>END_YEAR</t>
  </si>
  <si>
    <t>HARBOLNAS</t>
  </si>
  <si>
    <t>CHRISTMAS</t>
  </si>
  <si>
    <t>Row Labels</t>
  </si>
  <si>
    <t>Grand Total</t>
  </si>
  <si>
    <t>Bulan</t>
  </si>
  <si>
    <t>Sum of total_transaksi</t>
  </si>
  <si>
    <t>Column Labels</t>
  </si>
  <si>
    <t>Juli</t>
  </si>
  <si>
    <t>Agustus</t>
  </si>
  <si>
    <t>September</t>
  </si>
  <si>
    <t>November</t>
  </si>
  <si>
    <t>Oktober</t>
  </si>
  <si>
    <t>Desember</t>
  </si>
  <si>
    <t>Sum of nett_sales_campaign</t>
  </si>
  <si>
    <t>campaign or no</t>
  </si>
  <si>
    <t>promo_id</t>
  </si>
  <si>
    <t>price_deduction</t>
  </si>
  <si>
    <t>Description</t>
  </si>
  <si>
    <t>Duration</t>
  </si>
  <si>
    <t>Setiap Bulan Khusus Tanggal 1</t>
  </si>
  <si>
    <t>Berlaku Tahun 2022</t>
  </si>
  <si>
    <t>Berlaku Tanggal 10 Bulan 10</t>
  </si>
  <si>
    <t>Setiap Tanggal 12 Bulan December</t>
  </si>
  <si>
    <t>Setiap Tanggal Selama Bulan December</t>
  </si>
  <si>
    <t>BERKAH_RAMADHAN</t>
  </si>
  <si>
    <t>Berlaku Tanggal 2 April - 1 Mei</t>
  </si>
  <si>
    <t>HARI_RAYA</t>
  </si>
  <si>
    <t>1 Mei</t>
  </si>
  <si>
    <t>Berlaku Tanggal 17 Agustus</t>
  </si>
  <si>
    <t>VALENTINE_DAY</t>
  </si>
  <si>
    <t>Berlaku 14 Februari</t>
  </si>
  <si>
    <t>EASTER_EGG</t>
  </si>
  <si>
    <t xml:space="preserve">Berlaku 17 April </t>
  </si>
  <si>
    <t>Berlaku Tanggal 25 December - 31 December</t>
  </si>
  <si>
    <t>CAMPAIGN</t>
  </si>
  <si>
    <t>TANPA CAMPAIGN</t>
  </si>
  <si>
    <t>different</t>
  </si>
  <si>
    <t>sales with campaign</t>
  </si>
  <si>
    <t>without campaign</t>
  </si>
  <si>
    <t>diff</t>
  </si>
  <si>
    <t>campaign nett sales</t>
  </si>
  <si>
    <t>without nett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</si>
</sst>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%"/>
    <numFmt numFmtId="178" formatCode="mm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1" applyFont="1"/>
    <xf numFmtId="10" fontId="0" fillId="0" borderId="0" xfId="0" applyNumberFormat="1"/>
    <xf numFmtId="10" fontId="0" fillId="0" borderId="0" xfId="1" applyNumberFormat="1" applyFont="1"/>
    <xf numFmtId="169" fontId="0" fillId="0" borderId="0" xfId="1" applyNumberFormat="1" applyFont="1"/>
    <xf numFmtId="178" fontId="2" fillId="0" borderId="5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numFmt numFmtId="178" formatCode="mm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[final.xlsx]Sheet1!PivotTable6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Rasio Transaksi</a:t>
            </a:r>
            <a:r>
              <a:rPr lang="en-US" baseline="0"/>
              <a:t> Menggunakan dan Tanpa Promo Periode Juli-Desember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Sheet1!$K$3:$K$4</c:f>
              <c:strCache>
                <c:ptCount val="1"/>
                <c:pt idx="0">
                  <c:v>CAMPAIGN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Sheet1!$J$5:$J$11</c:f>
              <c:strCache>
                <c:ptCount val="6"/>
                <c:pt idx="0">
                  <c:v>September</c:v>
                </c:pt>
                <c:pt idx="1">
                  <c:v>November</c:v>
                </c:pt>
                <c:pt idx="2">
                  <c:v>Agustus</c:v>
                </c:pt>
                <c:pt idx="3">
                  <c:v>Desember</c:v>
                </c:pt>
                <c:pt idx="4">
                  <c:v>Juli</c:v>
                </c:pt>
                <c:pt idx="5">
                  <c:v>Oktober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6"/>
                <c:pt idx="0">
                  <c:v>403</c:v>
                </c:pt>
                <c:pt idx="1">
                  <c:v>442</c:v>
                </c:pt>
                <c:pt idx="2">
                  <c:v>479</c:v>
                </c:pt>
                <c:pt idx="3">
                  <c:v>986</c:v>
                </c:pt>
                <c:pt idx="4">
                  <c:v>404</c:v>
                </c:pt>
                <c:pt idx="5">
                  <c:v>417</c:v>
                </c:pt>
              </c:numCache>
            </c:numRef>
          </c:val>
        </c:ser>
        <c:ser>
          <c:idx val="1"/>
          <c:order val="1"/>
          <c:tx>
            <c:strRef>
              <c:f>Sheet1!$L$3:$L$4</c:f>
              <c:strCache>
                <c:ptCount val="1"/>
                <c:pt idx="0">
                  <c:v>TANPA CAMPAIGN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Sheet1!$J$5:$J$11</c:f>
              <c:strCache>
                <c:ptCount val="6"/>
                <c:pt idx="0">
                  <c:v>September</c:v>
                </c:pt>
                <c:pt idx="1">
                  <c:v>November</c:v>
                </c:pt>
                <c:pt idx="2">
                  <c:v>Agustus</c:v>
                </c:pt>
                <c:pt idx="3">
                  <c:v>Desember</c:v>
                </c:pt>
                <c:pt idx="4">
                  <c:v>Juli</c:v>
                </c:pt>
                <c:pt idx="5">
                  <c:v>Oktober</c:v>
                </c:pt>
              </c:strCache>
            </c:strRef>
          </c:cat>
          <c:val>
            <c:numRef>
              <c:f>Sheet1!$L$5:$L$11</c:f>
              <c:numCache>
                <c:formatCode>General</c:formatCode>
                <c:ptCount val="6"/>
                <c:pt idx="0">
                  <c:v>389</c:v>
                </c:pt>
                <c:pt idx="1">
                  <c:v>445</c:v>
                </c:pt>
                <c:pt idx="2">
                  <c:v>436</c:v>
                </c:pt>
                <c:pt idx="3">
                  <c:v>550</c:v>
                </c:pt>
                <c:pt idx="4">
                  <c:v>403</c:v>
                </c:pt>
                <c:pt idx="5">
                  <c:v>423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08347712"/>
        <c:axId val="408342816"/>
      </c:barChart>
      <c:catAx>
        <c:axId val="4083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42816"/>
        <c:crosses val="autoZero"/>
        <c:auto val="1"/>
        <c:lblAlgn val="ctr"/>
        <c:lblOffset val="100"/>
        <c:noMultiLvlLbl val="0"/>
      </c:catAx>
      <c:valAx>
        <c:axId val="4083428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83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[final.xlsx]Sheet1!PivotTable7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Sheet1!$K$14:$K$15</c:f>
              <c:strCache>
                <c:ptCount val="1"/>
                <c:pt idx="0">
                  <c:v>CAMPAIGN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Sheet1!$J$16:$J$22</c:f>
              <c:strCache>
                <c:ptCount val="6"/>
                <c:pt idx="0">
                  <c:v>September</c:v>
                </c:pt>
                <c:pt idx="1">
                  <c:v>November</c:v>
                </c:pt>
                <c:pt idx="2">
                  <c:v>Agustus</c:v>
                </c:pt>
                <c:pt idx="3">
                  <c:v>Desember</c:v>
                </c:pt>
                <c:pt idx="4">
                  <c:v>Juli</c:v>
                </c:pt>
                <c:pt idx="5">
                  <c:v>Oktober</c:v>
                </c:pt>
              </c:strCache>
            </c:strRef>
          </c:cat>
          <c:val>
            <c:numRef>
              <c:f>Sheet1!$K$16:$K$22</c:f>
              <c:numCache>
                <c:formatCode>General</c:formatCode>
                <c:ptCount val="6"/>
                <c:pt idx="0">
                  <c:v>148690912</c:v>
                </c:pt>
                <c:pt idx="1">
                  <c:v>154095954</c:v>
                </c:pt>
                <c:pt idx="2">
                  <c:v>166958456</c:v>
                </c:pt>
                <c:pt idx="3">
                  <c:v>345131114</c:v>
                </c:pt>
                <c:pt idx="4">
                  <c:v>167675576</c:v>
                </c:pt>
                <c:pt idx="5">
                  <c:v>193349850</c:v>
                </c:pt>
              </c:numCache>
            </c:numRef>
          </c:val>
        </c:ser>
        <c:ser>
          <c:idx val="1"/>
          <c:order val="1"/>
          <c:tx>
            <c:strRef>
              <c:f>Sheet1!$L$14:$L$15</c:f>
              <c:strCache>
                <c:ptCount val="1"/>
                <c:pt idx="0">
                  <c:v>TANPA CAMPAIGN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Sheet1!$J$16:$J$22</c:f>
              <c:strCache>
                <c:ptCount val="6"/>
                <c:pt idx="0">
                  <c:v>September</c:v>
                </c:pt>
                <c:pt idx="1">
                  <c:v>November</c:v>
                </c:pt>
                <c:pt idx="2">
                  <c:v>Agustus</c:v>
                </c:pt>
                <c:pt idx="3">
                  <c:v>Desember</c:v>
                </c:pt>
                <c:pt idx="4">
                  <c:v>Juli</c:v>
                </c:pt>
                <c:pt idx="5">
                  <c:v>Oktober</c:v>
                </c:pt>
              </c:strCache>
            </c:strRef>
          </c:cat>
          <c:val>
            <c:numRef>
              <c:f>Sheet1!$L$16:$L$22</c:f>
              <c:numCache>
                <c:formatCode>General</c:formatCode>
                <c:ptCount val="6"/>
                <c:pt idx="0">
                  <c:v>145092498</c:v>
                </c:pt>
                <c:pt idx="1">
                  <c:v>185173100</c:v>
                </c:pt>
                <c:pt idx="2">
                  <c:v>127986747</c:v>
                </c:pt>
                <c:pt idx="3">
                  <c:v>196061362</c:v>
                </c:pt>
                <c:pt idx="4">
                  <c:v>149616453</c:v>
                </c:pt>
                <c:pt idx="5">
                  <c:v>168816069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07571136"/>
        <c:axId val="323124128"/>
      </c:barChart>
      <c:catAx>
        <c:axId val="40757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24128"/>
        <c:crosses val="autoZero"/>
        <c:auto val="1"/>
        <c:lblAlgn val="ctr"/>
        <c:lblOffset val="100"/>
        <c:noMultiLvlLbl val="0"/>
      </c:catAx>
      <c:valAx>
        <c:axId val="32312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23</xdr:row>
      <xdr:rowOff>9525</xdr:rowOff>
    </xdr:from>
    <xdr:to>
      <xdr:col>13</xdr:col>
      <xdr:colOff>409574</xdr:colOff>
      <xdr:row>41</xdr:row>
      <xdr:rowOff>61912</xdr:rowOff>
    </xdr:to>
    <xdr:graphicFrame macro="">
      <xdr:nvGraphicFramePr>
        <xdr:cNvPr id="3" name="Chart 2" title="RASIO TRANSAKSI E-COMMERCE 2022 DENGAN DAN TANPA PROM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857249</xdr:colOff>
      <xdr:row>22</xdr:row>
      <xdr:rowOff>171449</xdr:rowOff>
    </xdr:from>
    <xdr:to>
      <xdr:col>20</xdr:col>
      <xdr:colOff>200024</xdr:colOff>
      <xdr:row>40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 32" refreshedDate="45060.597570370373" createdVersion="5" refreshedVersion="5" minRefreshableVersion="3" recordCount="394">
  <cacheSource type="worksheet">
    <worksheetSource name="Table2"/>
  </cacheSource>
  <cacheFields count="7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</cacheField>
    <cacheField name="Bulan" numFmtId="14">
      <sharedItems count="6">
        <s v="Juli"/>
        <s v="Agustus"/>
        <s v="September"/>
        <s v="Oktober"/>
        <s v="November"/>
        <s v="Desember"/>
      </sharedItems>
    </cacheField>
    <cacheField name="promo_name" numFmtId="0">
      <sharedItems count="8">
        <s v="AWAL_GAJIAN"/>
        <s v="GRATIS_ONGKIR"/>
        <s v="TANPA PROMO"/>
        <s v="TUJUHBELASAN"/>
        <s v="10_10"/>
        <s v="END_YEAR"/>
        <s v="HARBOLNAS"/>
        <s v="CHRISTMAS"/>
      </sharedItems>
    </cacheField>
    <cacheField name="campaign or no" numFmtId="0">
      <sharedItems count="2">
        <s v="CAMPAIGN"/>
        <s v="TANPA CAMPAIGN"/>
      </sharedItems>
    </cacheField>
    <cacheField name="total_transaksi" numFmtId="0">
      <sharedItems containsSemiMixedTypes="0" containsString="0" containsNumber="1" containsInteger="1" minValue="4" maxValue="59"/>
    </cacheField>
    <cacheField name="total_sales_per_campaign" numFmtId="0">
      <sharedItems containsSemiMixedTypes="0" containsString="0" containsNumber="1" containsInteger="1" minValue="428005" maxValue="28991158"/>
    </cacheField>
    <cacheField name="nett_sales_campaign" numFmtId="0">
      <sharedItems containsSemiMixedTypes="0" containsString="0" containsNumber="1" containsInteger="1" minValue="408005" maxValue="27341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0"/>
    <x v="0"/>
    <x v="0"/>
    <x v="0"/>
    <n v="8"/>
    <n v="17867839"/>
    <n v="17747839"/>
  </r>
  <r>
    <x v="0"/>
    <x v="0"/>
    <x v="1"/>
    <x v="0"/>
    <n v="7"/>
    <n v="12169440"/>
    <n v="12134440"/>
  </r>
  <r>
    <x v="0"/>
    <x v="0"/>
    <x v="2"/>
    <x v="1"/>
    <n v="11"/>
    <n v="10350100"/>
    <n v="10350100"/>
  </r>
  <r>
    <x v="1"/>
    <x v="0"/>
    <x v="1"/>
    <x v="0"/>
    <n v="10"/>
    <n v="1603900"/>
    <n v="1553900"/>
  </r>
  <r>
    <x v="1"/>
    <x v="0"/>
    <x v="2"/>
    <x v="1"/>
    <n v="12"/>
    <n v="1405136"/>
    <n v="1405136"/>
  </r>
  <r>
    <x v="2"/>
    <x v="0"/>
    <x v="1"/>
    <x v="0"/>
    <n v="12"/>
    <n v="4509360"/>
    <n v="4449360"/>
  </r>
  <r>
    <x v="2"/>
    <x v="0"/>
    <x v="2"/>
    <x v="1"/>
    <n v="14"/>
    <n v="2825609"/>
    <n v="2825609"/>
  </r>
  <r>
    <x v="3"/>
    <x v="0"/>
    <x v="1"/>
    <x v="0"/>
    <n v="8"/>
    <n v="1864925"/>
    <n v="1824925"/>
  </r>
  <r>
    <x v="3"/>
    <x v="0"/>
    <x v="2"/>
    <x v="1"/>
    <n v="7"/>
    <n v="1964080"/>
    <n v="1964080"/>
  </r>
  <r>
    <x v="4"/>
    <x v="0"/>
    <x v="1"/>
    <x v="0"/>
    <n v="8"/>
    <n v="3285233"/>
    <n v="3245233"/>
  </r>
  <r>
    <x v="4"/>
    <x v="0"/>
    <x v="2"/>
    <x v="1"/>
    <n v="14"/>
    <n v="3678796"/>
    <n v="3678796"/>
  </r>
  <r>
    <x v="5"/>
    <x v="0"/>
    <x v="1"/>
    <x v="0"/>
    <n v="16"/>
    <n v="7425221"/>
    <n v="7345221"/>
  </r>
  <r>
    <x v="5"/>
    <x v="0"/>
    <x v="2"/>
    <x v="1"/>
    <n v="9"/>
    <n v="1556050"/>
    <n v="1556050"/>
  </r>
  <r>
    <x v="6"/>
    <x v="0"/>
    <x v="1"/>
    <x v="0"/>
    <n v="12"/>
    <n v="2347172"/>
    <n v="2287172"/>
  </r>
  <r>
    <x v="6"/>
    <x v="0"/>
    <x v="2"/>
    <x v="1"/>
    <n v="12"/>
    <n v="1153566"/>
    <n v="1153566"/>
  </r>
  <r>
    <x v="7"/>
    <x v="0"/>
    <x v="1"/>
    <x v="0"/>
    <n v="12"/>
    <n v="3409860"/>
    <n v="3349860"/>
  </r>
  <r>
    <x v="7"/>
    <x v="0"/>
    <x v="2"/>
    <x v="1"/>
    <n v="18"/>
    <n v="5080757"/>
    <n v="5080757"/>
  </r>
  <r>
    <x v="8"/>
    <x v="0"/>
    <x v="1"/>
    <x v="0"/>
    <n v="15"/>
    <n v="13269085"/>
    <n v="13194085"/>
  </r>
  <r>
    <x v="8"/>
    <x v="0"/>
    <x v="2"/>
    <x v="1"/>
    <n v="21"/>
    <n v="4655516"/>
    <n v="4655516"/>
  </r>
  <r>
    <x v="9"/>
    <x v="0"/>
    <x v="1"/>
    <x v="0"/>
    <n v="11"/>
    <n v="11607800"/>
    <n v="11552800"/>
  </r>
  <r>
    <x v="9"/>
    <x v="0"/>
    <x v="2"/>
    <x v="1"/>
    <n v="18"/>
    <n v="11785024"/>
    <n v="11785024"/>
  </r>
  <r>
    <x v="10"/>
    <x v="0"/>
    <x v="1"/>
    <x v="0"/>
    <n v="16"/>
    <n v="3964229"/>
    <n v="3884229"/>
  </r>
  <r>
    <x v="10"/>
    <x v="0"/>
    <x v="2"/>
    <x v="1"/>
    <n v="14"/>
    <n v="5711786"/>
    <n v="5711786"/>
  </r>
  <r>
    <x v="11"/>
    <x v="0"/>
    <x v="1"/>
    <x v="0"/>
    <n v="14"/>
    <n v="3719548"/>
    <n v="3649548"/>
  </r>
  <r>
    <x v="11"/>
    <x v="0"/>
    <x v="2"/>
    <x v="1"/>
    <n v="15"/>
    <n v="12022975"/>
    <n v="12022975"/>
  </r>
  <r>
    <x v="12"/>
    <x v="0"/>
    <x v="1"/>
    <x v="0"/>
    <n v="15"/>
    <n v="4218970"/>
    <n v="4143970"/>
  </r>
  <r>
    <x v="12"/>
    <x v="0"/>
    <x v="2"/>
    <x v="1"/>
    <n v="20"/>
    <n v="4589521"/>
    <n v="4589521"/>
  </r>
  <r>
    <x v="13"/>
    <x v="0"/>
    <x v="1"/>
    <x v="0"/>
    <n v="14"/>
    <n v="2313980"/>
    <n v="2243980"/>
  </r>
  <r>
    <x v="13"/>
    <x v="0"/>
    <x v="2"/>
    <x v="1"/>
    <n v="17"/>
    <n v="10145329"/>
    <n v="10145329"/>
  </r>
  <r>
    <x v="14"/>
    <x v="0"/>
    <x v="1"/>
    <x v="0"/>
    <n v="17"/>
    <n v="6975770"/>
    <n v="6890770"/>
  </r>
  <r>
    <x v="14"/>
    <x v="0"/>
    <x v="2"/>
    <x v="1"/>
    <n v="10"/>
    <n v="3111358"/>
    <n v="3111358"/>
  </r>
  <r>
    <x v="15"/>
    <x v="0"/>
    <x v="1"/>
    <x v="0"/>
    <n v="8"/>
    <n v="1372425"/>
    <n v="1332425"/>
  </r>
  <r>
    <x v="15"/>
    <x v="0"/>
    <x v="2"/>
    <x v="1"/>
    <n v="14"/>
    <n v="2824045"/>
    <n v="2824045"/>
  </r>
  <r>
    <x v="16"/>
    <x v="0"/>
    <x v="1"/>
    <x v="0"/>
    <n v="15"/>
    <n v="3812300"/>
    <n v="3737300"/>
  </r>
  <r>
    <x v="16"/>
    <x v="0"/>
    <x v="2"/>
    <x v="1"/>
    <n v="18"/>
    <n v="9086800"/>
    <n v="9086800"/>
  </r>
  <r>
    <x v="17"/>
    <x v="0"/>
    <x v="1"/>
    <x v="0"/>
    <n v="13"/>
    <n v="3410075"/>
    <n v="3345075"/>
  </r>
  <r>
    <x v="17"/>
    <x v="0"/>
    <x v="2"/>
    <x v="1"/>
    <n v="11"/>
    <n v="4228887"/>
    <n v="4228887"/>
  </r>
  <r>
    <x v="18"/>
    <x v="0"/>
    <x v="1"/>
    <x v="0"/>
    <n v="14"/>
    <n v="2625675"/>
    <n v="2555675"/>
  </r>
  <r>
    <x v="18"/>
    <x v="0"/>
    <x v="2"/>
    <x v="1"/>
    <n v="12"/>
    <n v="2885110"/>
    <n v="2885110"/>
  </r>
  <r>
    <x v="19"/>
    <x v="0"/>
    <x v="1"/>
    <x v="0"/>
    <n v="12"/>
    <n v="2549498"/>
    <n v="2489498"/>
  </r>
  <r>
    <x v="19"/>
    <x v="0"/>
    <x v="2"/>
    <x v="1"/>
    <n v="13"/>
    <n v="9521177"/>
    <n v="9521177"/>
  </r>
  <r>
    <x v="20"/>
    <x v="0"/>
    <x v="1"/>
    <x v="0"/>
    <n v="16"/>
    <n v="1882182"/>
    <n v="1802182"/>
  </r>
  <r>
    <x v="20"/>
    <x v="0"/>
    <x v="2"/>
    <x v="1"/>
    <n v="17"/>
    <n v="3993900"/>
    <n v="3993900"/>
  </r>
  <r>
    <x v="21"/>
    <x v="0"/>
    <x v="1"/>
    <x v="0"/>
    <n v="15"/>
    <n v="6713584"/>
    <n v="6638584"/>
  </r>
  <r>
    <x v="21"/>
    <x v="0"/>
    <x v="2"/>
    <x v="1"/>
    <n v="11"/>
    <n v="1817325"/>
    <n v="1817325"/>
  </r>
  <r>
    <x v="22"/>
    <x v="0"/>
    <x v="1"/>
    <x v="0"/>
    <n v="17"/>
    <n v="9625602"/>
    <n v="9540602"/>
  </r>
  <r>
    <x v="22"/>
    <x v="0"/>
    <x v="2"/>
    <x v="1"/>
    <n v="11"/>
    <n v="1733315"/>
    <n v="1733315"/>
  </r>
  <r>
    <x v="23"/>
    <x v="0"/>
    <x v="1"/>
    <x v="0"/>
    <n v="16"/>
    <n v="4450435"/>
    <n v="4370435"/>
  </r>
  <r>
    <x v="23"/>
    <x v="0"/>
    <x v="2"/>
    <x v="1"/>
    <n v="6"/>
    <n v="1262998"/>
    <n v="1262998"/>
  </r>
  <r>
    <x v="24"/>
    <x v="0"/>
    <x v="1"/>
    <x v="0"/>
    <n v="18"/>
    <n v="3372888"/>
    <n v="3282888"/>
  </r>
  <r>
    <x v="24"/>
    <x v="0"/>
    <x v="2"/>
    <x v="1"/>
    <n v="16"/>
    <n v="15485555"/>
    <n v="15485555"/>
  </r>
  <r>
    <x v="25"/>
    <x v="0"/>
    <x v="1"/>
    <x v="0"/>
    <n v="18"/>
    <n v="10937685"/>
    <n v="10847685"/>
  </r>
  <r>
    <x v="25"/>
    <x v="0"/>
    <x v="2"/>
    <x v="1"/>
    <n v="11"/>
    <n v="1662321"/>
    <n v="1662321"/>
  </r>
  <r>
    <x v="26"/>
    <x v="0"/>
    <x v="1"/>
    <x v="0"/>
    <n v="9"/>
    <n v="1428374"/>
    <n v="1383374"/>
  </r>
  <r>
    <x v="26"/>
    <x v="0"/>
    <x v="2"/>
    <x v="1"/>
    <n v="10"/>
    <n v="2233598"/>
    <n v="2233598"/>
  </r>
  <r>
    <x v="27"/>
    <x v="0"/>
    <x v="1"/>
    <x v="0"/>
    <n v="15"/>
    <n v="5543559"/>
    <n v="5468559"/>
  </r>
  <r>
    <x v="27"/>
    <x v="0"/>
    <x v="2"/>
    <x v="1"/>
    <n v="9"/>
    <n v="1432970"/>
    <n v="1432970"/>
  </r>
  <r>
    <x v="28"/>
    <x v="0"/>
    <x v="1"/>
    <x v="0"/>
    <n v="12"/>
    <n v="7030212"/>
    <n v="6970212"/>
  </r>
  <r>
    <x v="28"/>
    <x v="0"/>
    <x v="2"/>
    <x v="1"/>
    <n v="11"/>
    <n v="6804200"/>
    <n v="6804200"/>
  </r>
  <r>
    <x v="29"/>
    <x v="0"/>
    <x v="1"/>
    <x v="0"/>
    <n v="11"/>
    <n v="4468750"/>
    <n v="4413750"/>
  </r>
  <r>
    <x v="29"/>
    <x v="0"/>
    <x v="2"/>
    <x v="1"/>
    <n v="21"/>
    <n v="4608649"/>
    <n v="4608649"/>
  </r>
  <r>
    <x v="30"/>
    <x v="1"/>
    <x v="0"/>
    <x v="0"/>
    <n v="9"/>
    <n v="1834040"/>
    <n v="1699040"/>
  </r>
  <r>
    <x v="30"/>
    <x v="1"/>
    <x v="1"/>
    <x v="0"/>
    <n v="9"/>
    <n v="4290097"/>
    <n v="4245097"/>
  </r>
  <r>
    <x v="30"/>
    <x v="1"/>
    <x v="2"/>
    <x v="1"/>
    <n v="8"/>
    <n v="3114002"/>
    <n v="3114002"/>
  </r>
  <r>
    <x v="31"/>
    <x v="1"/>
    <x v="1"/>
    <x v="0"/>
    <n v="13"/>
    <n v="2962292"/>
    <n v="2897292"/>
  </r>
  <r>
    <x v="31"/>
    <x v="1"/>
    <x v="2"/>
    <x v="1"/>
    <n v="15"/>
    <n v="3350496"/>
    <n v="3350496"/>
  </r>
  <r>
    <x v="32"/>
    <x v="1"/>
    <x v="1"/>
    <x v="0"/>
    <n v="19"/>
    <n v="2752430"/>
    <n v="2657430"/>
  </r>
  <r>
    <x v="32"/>
    <x v="1"/>
    <x v="2"/>
    <x v="1"/>
    <n v="11"/>
    <n v="4177550"/>
    <n v="4177550"/>
  </r>
  <r>
    <x v="33"/>
    <x v="1"/>
    <x v="1"/>
    <x v="0"/>
    <n v="16"/>
    <n v="3086830"/>
    <n v="3006830"/>
  </r>
  <r>
    <x v="33"/>
    <x v="1"/>
    <x v="2"/>
    <x v="1"/>
    <n v="18"/>
    <n v="2687570"/>
    <n v="2687570"/>
  </r>
  <r>
    <x v="34"/>
    <x v="1"/>
    <x v="1"/>
    <x v="0"/>
    <n v="15"/>
    <n v="4897551"/>
    <n v="4822551"/>
  </r>
  <r>
    <x v="34"/>
    <x v="1"/>
    <x v="2"/>
    <x v="1"/>
    <n v="18"/>
    <n v="10328777"/>
    <n v="10328777"/>
  </r>
  <r>
    <x v="35"/>
    <x v="1"/>
    <x v="1"/>
    <x v="0"/>
    <n v="20"/>
    <n v="8139077"/>
    <n v="8039077"/>
  </r>
  <r>
    <x v="35"/>
    <x v="1"/>
    <x v="2"/>
    <x v="1"/>
    <n v="13"/>
    <n v="4122280"/>
    <n v="4122280"/>
  </r>
  <r>
    <x v="36"/>
    <x v="1"/>
    <x v="1"/>
    <x v="0"/>
    <n v="17"/>
    <n v="4183764"/>
    <n v="4098764"/>
  </r>
  <r>
    <x v="36"/>
    <x v="1"/>
    <x v="2"/>
    <x v="1"/>
    <n v="9"/>
    <n v="2676398"/>
    <n v="2676398"/>
  </r>
  <r>
    <x v="37"/>
    <x v="1"/>
    <x v="1"/>
    <x v="0"/>
    <n v="13"/>
    <n v="5669734"/>
    <n v="5604734"/>
  </r>
  <r>
    <x v="37"/>
    <x v="1"/>
    <x v="2"/>
    <x v="1"/>
    <n v="11"/>
    <n v="2053533"/>
    <n v="2053533"/>
  </r>
  <r>
    <x v="38"/>
    <x v="1"/>
    <x v="1"/>
    <x v="0"/>
    <n v="7"/>
    <n v="2026551"/>
    <n v="1991551"/>
  </r>
  <r>
    <x v="38"/>
    <x v="1"/>
    <x v="2"/>
    <x v="1"/>
    <n v="10"/>
    <n v="5297601"/>
    <n v="5297601"/>
  </r>
  <r>
    <x v="39"/>
    <x v="1"/>
    <x v="1"/>
    <x v="0"/>
    <n v="14"/>
    <n v="2717121"/>
    <n v="2647121"/>
  </r>
  <r>
    <x v="39"/>
    <x v="1"/>
    <x v="2"/>
    <x v="1"/>
    <n v="18"/>
    <n v="6032104"/>
    <n v="6032104"/>
  </r>
  <r>
    <x v="40"/>
    <x v="1"/>
    <x v="1"/>
    <x v="0"/>
    <n v="12"/>
    <n v="2164150"/>
    <n v="2104150"/>
  </r>
  <r>
    <x v="40"/>
    <x v="1"/>
    <x v="2"/>
    <x v="1"/>
    <n v="18"/>
    <n v="5174189"/>
    <n v="5174189"/>
  </r>
  <r>
    <x v="41"/>
    <x v="1"/>
    <x v="1"/>
    <x v="0"/>
    <n v="17"/>
    <n v="3216219"/>
    <n v="3131219"/>
  </r>
  <r>
    <x v="41"/>
    <x v="1"/>
    <x v="2"/>
    <x v="1"/>
    <n v="15"/>
    <n v="1755223"/>
    <n v="1755223"/>
  </r>
  <r>
    <x v="42"/>
    <x v="1"/>
    <x v="1"/>
    <x v="0"/>
    <n v="19"/>
    <n v="8947200"/>
    <n v="8852200"/>
  </r>
  <r>
    <x v="42"/>
    <x v="1"/>
    <x v="2"/>
    <x v="1"/>
    <n v="13"/>
    <n v="3155285"/>
    <n v="3155285"/>
  </r>
  <r>
    <x v="43"/>
    <x v="1"/>
    <x v="1"/>
    <x v="0"/>
    <n v="12"/>
    <n v="1930972"/>
    <n v="1870972"/>
  </r>
  <r>
    <x v="43"/>
    <x v="1"/>
    <x v="2"/>
    <x v="1"/>
    <n v="11"/>
    <n v="1971710"/>
    <n v="1971710"/>
  </r>
  <r>
    <x v="44"/>
    <x v="1"/>
    <x v="1"/>
    <x v="0"/>
    <n v="14"/>
    <n v="9452609"/>
    <n v="9382609"/>
  </r>
  <r>
    <x v="44"/>
    <x v="1"/>
    <x v="2"/>
    <x v="1"/>
    <n v="12"/>
    <n v="2996588"/>
    <n v="2996588"/>
  </r>
  <r>
    <x v="45"/>
    <x v="1"/>
    <x v="1"/>
    <x v="0"/>
    <n v="16"/>
    <n v="6988176"/>
    <n v="6908176"/>
  </r>
  <r>
    <x v="45"/>
    <x v="1"/>
    <x v="2"/>
    <x v="1"/>
    <n v="11"/>
    <n v="1019833"/>
    <n v="1019833"/>
  </r>
  <r>
    <x v="46"/>
    <x v="1"/>
    <x v="1"/>
    <x v="0"/>
    <n v="15"/>
    <n v="8402081"/>
    <n v="8327081"/>
  </r>
  <r>
    <x v="46"/>
    <x v="1"/>
    <x v="2"/>
    <x v="1"/>
    <n v="10"/>
    <n v="1848738"/>
    <n v="1848738"/>
  </r>
  <r>
    <x v="46"/>
    <x v="1"/>
    <x v="3"/>
    <x v="0"/>
    <n v="8"/>
    <n v="3006427"/>
    <n v="2926427"/>
  </r>
  <r>
    <x v="47"/>
    <x v="1"/>
    <x v="1"/>
    <x v="0"/>
    <n v="11"/>
    <n v="2321757"/>
    <n v="2266757"/>
  </r>
  <r>
    <x v="47"/>
    <x v="1"/>
    <x v="2"/>
    <x v="1"/>
    <n v="14"/>
    <n v="3843819"/>
    <n v="3843819"/>
  </r>
  <r>
    <x v="48"/>
    <x v="1"/>
    <x v="1"/>
    <x v="0"/>
    <n v="20"/>
    <n v="4365819"/>
    <n v="4265819"/>
  </r>
  <r>
    <x v="48"/>
    <x v="1"/>
    <x v="2"/>
    <x v="1"/>
    <n v="21"/>
    <n v="4743991"/>
    <n v="4743991"/>
  </r>
  <r>
    <x v="49"/>
    <x v="1"/>
    <x v="1"/>
    <x v="0"/>
    <n v="19"/>
    <n v="12466552"/>
    <n v="12371552"/>
  </r>
  <r>
    <x v="49"/>
    <x v="1"/>
    <x v="2"/>
    <x v="1"/>
    <n v="14"/>
    <n v="4743871"/>
    <n v="4743871"/>
  </r>
  <r>
    <x v="50"/>
    <x v="1"/>
    <x v="1"/>
    <x v="0"/>
    <n v="16"/>
    <n v="1638379"/>
    <n v="1558379"/>
  </r>
  <r>
    <x v="50"/>
    <x v="1"/>
    <x v="2"/>
    <x v="1"/>
    <n v="11"/>
    <n v="1735850"/>
    <n v="1735850"/>
  </r>
  <r>
    <x v="51"/>
    <x v="1"/>
    <x v="1"/>
    <x v="0"/>
    <n v="13"/>
    <n v="5716201"/>
    <n v="5651201"/>
  </r>
  <r>
    <x v="51"/>
    <x v="1"/>
    <x v="2"/>
    <x v="1"/>
    <n v="16"/>
    <n v="6756530"/>
    <n v="6756530"/>
  </r>
  <r>
    <x v="52"/>
    <x v="1"/>
    <x v="1"/>
    <x v="0"/>
    <n v="14"/>
    <n v="2025386"/>
    <n v="1955386"/>
  </r>
  <r>
    <x v="52"/>
    <x v="1"/>
    <x v="2"/>
    <x v="1"/>
    <n v="13"/>
    <n v="2779206"/>
    <n v="2779206"/>
  </r>
  <r>
    <x v="53"/>
    <x v="1"/>
    <x v="1"/>
    <x v="0"/>
    <n v="8"/>
    <n v="1799070"/>
    <n v="1759070"/>
  </r>
  <r>
    <x v="53"/>
    <x v="1"/>
    <x v="2"/>
    <x v="1"/>
    <n v="12"/>
    <n v="2326514"/>
    <n v="2326514"/>
  </r>
  <r>
    <x v="54"/>
    <x v="1"/>
    <x v="1"/>
    <x v="0"/>
    <n v="13"/>
    <n v="8776750"/>
    <n v="8711750"/>
  </r>
  <r>
    <x v="54"/>
    <x v="1"/>
    <x v="2"/>
    <x v="1"/>
    <n v="13"/>
    <n v="1942880"/>
    <n v="1942880"/>
  </r>
  <r>
    <x v="55"/>
    <x v="1"/>
    <x v="1"/>
    <x v="0"/>
    <n v="12"/>
    <n v="2922674"/>
    <n v="2862674"/>
  </r>
  <r>
    <x v="55"/>
    <x v="1"/>
    <x v="2"/>
    <x v="1"/>
    <n v="19"/>
    <n v="4752232"/>
    <n v="4752232"/>
  </r>
  <r>
    <x v="56"/>
    <x v="1"/>
    <x v="1"/>
    <x v="0"/>
    <n v="20"/>
    <n v="6834335"/>
    <n v="6734335"/>
  </r>
  <r>
    <x v="56"/>
    <x v="1"/>
    <x v="2"/>
    <x v="1"/>
    <n v="15"/>
    <n v="3519253"/>
    <n v="3519253"/>
  </r>
  <r>
    <x v="57"/>
    <x v="1"/>
    <x v="1"/>
    <x v="0"/>
    <n v="15"/>
    <n v="3919770"/>
    <n v="3844770"/>
  </r>
  <r>
    <x v="57"/>
    <x v="1"/>
    <x v="2"/>
    <x v="1"/>
    <n v="15"/>
    <n v="7362757"/>
    <n v="7362757"/>
  </r>
  <r>
    <x v="58"/>
    <x v="1"/>
    <x v="1"/>
    <x v="0"/>
    <n v="17"/>
    <n v="4673592"/>
    <n v="4588592"/>
  </r>
  <r>
    <x v="58"/>
    <x v="1"/>
    <x v="2"/>
    <x v="1"/>
    <n v="17"/>
    <n v="7575643"/>
    <n v="7575643"/>
  </r>
  <r>
    <x v="59"/>
    <x v="1"/>
    <x v="1"/>
    <x v="0"/>
    <n v="20"/>
    <n v="6444289"/>
    <n v="6344289"/>
  </r>
  <r>
    <x v="59"/>
    <x v="1"/>
    <x v="2"/>
    <x v="1"/>
    <n v="21"/>
    <n v="9638544"/>
    <n v="9638544"/>
  </r>
  <r>
    <x v="60"/>
    <x v="1"/>
    <x v="1"/>
    <x v="0"/>
    <n v="16"/>
    <n v="18911561"/>
    <n v="18831561"/>
  </r>
  <r>
    <x v="60"/>
    <x v="1"/>
    <x v="2"/>
    <x v="1"/>
    <n v="14"/>
    <n v="4503780"/>
    <n v="4503780"/>
  </r>
  <r>
    <x v="61"/>
    <x v="2"/>
    <x v="0"/>
    <x v="0"/>
    <n v="14"/>
    <n v="12686168"/>
    <n v="12476168"/>
  </r>
  <r>
    <x v="61"/>
    <x v="2"/>
    <x v="1"/>
    <x v="0"/>
    <n v="11"/>
    <n v="3159495"/>
    <n v="3104495"/>
  </r>
  <r>
    <x v="61"/>
    <x v="2"/>
    <x v="2"/>
    <x v="1"/>
    <n v="15"/>
    <n v="4116896"/>
    <n v="4116896"/>
  </r>
  <r>
    <x v="62"/>
    <x v="2"/>
    <x v="1"/>
    <x v="0"/>
    <n v="12"/>
    <n v="2007258"/>
    <n v="1947258"/>
  </r>
  <r>
    <x v="62"/>
    <x v="2"/>
    <x v="2"/>
    <x v="1"/>
    <n v="13"/>
    <n v="1754589"/>
    <n v="1754589"/>
  </r>
  <r>
    <x v="63"/>
    <x v="2"/>
    <x v="1"/>
    <x v="0"/>
    <n v="16"/>
    <n v="5092021"/>
    <n v="5012021"/>
  </r>
  <r>
    <x v="63"/>
    <x v="2"/>
    <x v="2"/>
    <x v="1"/>
    <n v="12"/>
    <n v="2449070"/>
    <n v="2449070"/>
  </r>
  <r>
    <x v="64"/>
    <x v="2"/>
    <x v="1"/>
    <x v="0"/>
    <n v="12"/>
    <n v="3343097"/>
    <n v="3283097"/>
  </r>
  <r>
    <x v="64"/>
    <x v="2"/>
    <x v="2"/>
    <x v="1"/>
    <n v="13"/>
    <n v="2912633"/>
    <n v="2912633"/>
  </r>
  <r>
    <x v="65"/>
    <x v="2"/>
    <x v="1"/>
    <x v="0"/>
    <n v="15"/>
    <n v="1914737"/>
    <n v="1839737"/>
  </r>
  <r>
    <x v="65"/>
    <x v="2"/>
    <x v="2"/>
    <x v="1"/>
    <n v="11"/>
    <n v="8473744"/>
    <n v="8473744"/>
  </r>
  <r>
    <x v="66"/>
    <x v="2"/>
    <x v="1"/>
    <x v="0"/>
    <n v="10"/>
    <n v="2219418"/>
    <n v="2169418"/>
  </r>
  <r>
    <x v="66"/>
    <x v="2"/>
    <x v="2"/>
    <x v="1"/>
    <n v="13"/>
    <n v="3848786"/>
    <n v="3848786"/>
  </r>
  <r>
    <x v="67"/>
    <x v="2"/>
    <x v="1"/>
    <x v="0"/>
    <n v="10"/>
    <n v="2840697"/>
    <n v="2790697"/>
  </r>
  <r>
    <x v="67"/>
    <x v="2"/>
    <x v="2"/>
    <x v="1"/>
    <n v="9"/>
    <n v="1274620"/>
    <n v="1274620"/>
  </r>
  <r>
    <x v="68"/>
    <x v="2"/>
    <x v="1"/>
    <x v="0"/>
    <n v="11"/>
    <n v="3536472"/>
    <n v="3481472"/>
  </r>
  <r>
    <x v="68"/>
    <x v="2"/>
    <x v="2"/>
    <x v="1"/>
    <n v="17"/>
    <n v="6635986"/>
    <n v="6635986"/>
  </r>
  <r>
    <x v="69"/>
    <x v="2"/>
    <x v="1"/>
    <x v="0"/>
    <n v="12"/>
    <n v="1546764"/>
    <n v="1486764"/>
  </r>
  <r>
    <x v="69"/>
    <x v="2"/>
    <x v="2"/>
    <x v="1"/>
    <n v="17"/>
    <n v="6712119"/>
    <n v="6712119"/>
  </r>
  <r>
    <x v="70"/>
    <x v="2"/>
    <x v="1"/>
    <x v="0"/>
    <n v="17"/>
    <n v="11909947"/>
    <n v="11824947"/>
  </r>
  <r>
    <x v="70"/>
    <x v="2"/>
    <x v="2"/>
    <x v="1"/>
    <n v="11"/>
    <n v="1354240"/>
    <n v="1354240"/>
  </r>
  <r>
    <x v="71"/>
    <x v="2"/>
    <x v="1"/>
    <x v="0"/>
    <n v="16"/>
    <n v="3973935"/>
    <n v="3893935"/>
  </r>
  <r>
    <x v="71"/>
    <x v="2"/>
    <x v="2"/>
    <x v="1"/>
    <n v="17"/>
    <n v="18224880"/>
    <n v="18224880"/>
  </r>
  <r>
    <x v="72"/>
    <x v="2"/>
    <x v="1"/>
    <x v="0"/>
    <n v="17"/>
    <n v="6791291"/>
    <n v="6706291"/>
  </r>
  <r>
    <x v="72"/>
    <x v="2"/>
    <x v="2"/>
    <x v="1"/>
    <n v="11"/>
    <n v="2575468"/>
    <n v="2575468"/>
  </r>
  <r>
    <x v="73"/>
    <x v="2"/>
    <x v="1"/>
    <x v="0"/>
    <n v="11"/>
    <n v="5381717"/>
    <n v="5326717"/>
  </r>
  <r>
    <x v="73"/>
    <x v="2"/>
    <x v="2"/>
    <x v="1"/>
    <n v="8"/>
    <n v="1339700"/>
    <n v="1339700"/>
  </r>
  <r>
    <x v="74"/>
    <x v="2"/>
    <x v="1"/>
    <x v="0"/>
    <n v="16"/>
    <n v="12635690"/>
    <n v="12555690"/>
  </r>
  <r>
    <x v="74"/>
    <x v="2"/>
    <x v="2"/>
    <x v="1"/>
    <n v="21"/>
    <n v="5869085"/>
    <n v="5869085"/>
  </r>
  <r>
    <x v="75"/>
    <x v="2"/>
    <x v="1"/>
    <x v="0"/>
    <n v="9"/>
    <n v="2797106"/>
    <n v="2752106"/>
  </r>
  <r>
    <x v="75"/>
    <x v="2"/>
    <x v="2"/>
    <x v="1"/>
    <n v="9"/>
    <n v="2078800"/>
    <n v="2078800"/>
  </r>
  <r>
    <x v="76"/>
    <x v="2"/>
    <x v="1"/>
    <x v="0"/>
    <n v="15"/>
    <n v="6780588"/>
    <n v="6705588"/>
  </r>
  <r>
    <x v="76"/>
    <x v="2"/>
    <x v="2"/>
    <x v="1"/>
    <n v="15"/>
    <n v="3557280"/>
    <n v="3557280"/>
  </r>
  <r>
    <x v="77"/>
    <x v="2"/>
    <x v="1"/>
    <x v="0"/>
    <n v="16"/>
    <n v="14808267"/>
    <n v="14728267"/>
  </r>
  <r>
    <x v="77"/>
    <x v="2"/>
    <x v="2"/>
    <x v="1"/>
    <n v="13"/>
    <n v="6729436"/>
    <n v="6729436"/>
  </r>
  <r>
    <x v="78"/>
    <x v="2"/>
    <x v="1"/>
    <x v="0"/>
    <n v="6"/>
    <n v="1326049"/>
    <n v="1296049"/>
  </r>
  <r>
    <x v="78"/>
    <x v="2"/>
    <x v="2"/>
    <x v="1"/>
    <n v="12"/>
    <n v="6250678"/>
    <n v="6250678"/>
  </r>
  <r>
    <x v="79"/>
    <x v="2"/>
    <x v="1"/>
    <x v="0"/>
    <n v="8"/>
    <n v="1594650"/>
    <n v="1554650"/>
  </r>
  <r>
    <x v="79"/>
    <x v="2"/>
    <x v="2"/>
    <x v="1"/>
    <n v="9"/>
    <n v="3356033"/>
    <n v="3356033"/>
  </r>
  <r>
    <x v="80"/>
    <x v="2"/>
    <x v="1"/>
    <x v="0"/>
    <n v="19"/>
    <n v="9875117"/>
    <n v="9780117"/>
  </r>
  <r>
    <x v="80"/>
    <x v="2"/>
    <x v="2"/>
    <x v="1"/>
    <n v="10"/>
    <n v="1569300"/>
    <n v="1569300"/>
  </r>
  <r>
    <x v="81"/>
    <x v="2"/>
    <x v="1"/>
    <x v="0"/>
    <n v="12"/>
    <n v="5261748"/>
    <n v="5201748"/>
  </r>
  <r>
    <x v="81"/>
    <x v="2"/>
    <x v="2"/>
    <x v="1"/>
    <n v="11"/>
    <n v="1202961"/>
    <n v="1202961"/>
  </r>
  <r>
    <x v="82"/>
    <x v="2"/>
    <x v="1"/>
    <x v="0"/>
    <n v="11"/>
    <n v="1904448"/>
    <n v="1849448"/>
  </r>
  <r>
    <x v="82"/>
    <x v="2"/>
    <x v="2"/>
    <x v="1"/>
    <n v="9"/>
    <n v="3019835"/>
    <n v="3019835"/>
  </r>
  <r>
    <x v="83"/>
    <x v="2"/>
    <x v="1"/>
    <x v="0"/>
    <n v="17"/>
    <n v="7056200"/>
    <n v="6971200"/>
  </r>
  <r>
    <x v="83"/>
    <x v="2"/>
    <x v="2"/>
    <x v="1"/>
    <n v="16"/>
    <n v="5515527"/>
    <n v="5515527"/>
  </r>
  <r>
    <x v="84"/>
    <x v="2"/>
    <x v="1"/>
    <x v="0"/>
    <n v="11"/>
    <n v="3064265"/>
    <n v="3009265"/>
  </r>
  <r>
    <x v="84"/>
    <x v="2"/>
    <x v="2"/>
    <x v="1"/>
    <n v="16"/>
    <n v="9172353"/>
    <n v="9172353"/>
  </r>
  <r>
    <x v="85"/>
    <x v="2"/>
    <x v="1"/>
    <x v="0"/>
    <n v="11"/>
    <n v="1669558"/>
    <n v="1614558"/>
  </r>
  <r>
    <x v="85"/>
    <x v="2"/>
    <x v="2"/>
    <x v="1"/>
    <n v="15"/>
    <n v="23319420"/>
    <n v="23319420"/>
  </r>
  <r>
    <x v="86"/>
    <x v="2"/>
    <x v="1"/>
    <x v="0"/>
    <n v="15"/>
    <n v="5018492"/>
    <n v="4943492"/>
  </r>
  <r>
    <x v="86"/>
    <x v="2"/>
    <x v="2"/>
    <x v="1"/>
    <n v="10"/>
    <n v="2087400"/>
    <n v="2087400"/>
  </r>
  <r>
    <x v="87"/>
    <x v="2"/>
    <x v="1"/>
    <x v="0"/>
    <n v="12"/>
    <n v="2067580"/>
    <n v="2007580"/>
  </r>
  <r>
    <x v="87"/>
    <x v="2"/>
    <x v="2"/>
    <x v="1"/>
    <n v="17"/>
    <n v="1907265"/>
    <n v="1907265"/>
  </r>
  <r>
    <x v="88"/>
    <x v="2"/>
    <x v="1"/>
    <x v="0"/>
    <n v="19"/>
    <n v="4562240"/>
    <n v="4467240"/>
  </r>
  <r>
    <x v="88"/>
    <x v="2"/>
    <x v="2"/>
    <x v="1"/>
    <n v="12"/>
    <n v="2250203"/>
    <n v="2250203"/>
  </r>
  <r>
    <x v="89"/>
    <x v="2"/>
    <x v="1"/>
    <x v="0"/>
    <n v="12"/>
    <n v="1947197"/>
    <n v="1887197"/>
  </r>
  <r>
    <x v="89"/>
    <x v="2"/>
    <x v="2"/>
    <x v="1"/>
    <n v="13"/>
    <n v="3193356"/>
    <n v="3193356"/>
  </r>
  <r>
    <x v="90"/>
    <x v="2"/>
    <x v="1"/>
    <x v="0"/>
    <n v="10"/>
    <n v="2073700"/>
    <n v="2023700"/>
  </r>
  <r>
    <x v="90"/>
    <x v="2"/>
    <x v="2"/>
    <x v="1"/>
    <n v="14"/>
    <n v="2340835"/>
    <n v="2340835"/>
  </r>
  <r>
    <x v="91"/>
    <x v="3"/>
    <x v="0"/>
    <x v="0"/>
    <n v="10"/>
    <n v="3728025"/>
    <n v="3578025"/>
  </r>
  <r>
    <x v="91"/>
    <x v="3"/>
    <x v="1"/>
    <x v="0"/>
    <n v="4"/>
    <n v="428005"/>
    <n v="408005"/>
  </r>
  <r>
    <x v="91"/>
    <x v="3"/>
    <x v="2"/>
    <x v="1"/>
    <n v="8"/>
    <n v="3376619"/>
    <n v="3376619"/>
  </r>
  <r>
    <x v="92"/>
    <x v="3"/>
    <x v="1"/>
    <x v="0"/>
    <n v="15"/>
    <n v="2962940"/>
    <n v="2887940"/>
  </r>
  <r>
    <x v="92"/>
    <x v="3"/>
    <x v="2"/>
    <x v="1"/>
    <n v="16"/>
    <n v="2092248"/>
    <n v="2092248"/>
  </r>
  <r>
    <x v="93"/>
    <x v="3"/>
    <x v="1"/>
    <x v="0"/>
    <n v="20"/>
    <n v="15603721"/>
    <n v="15503721"/>
  </r>
  <r>
    <x v="93"/>
    <x v="3"/>
    <x v="2"/>
    <x v="1"/>
    <n v="17"/>
    <n v="8480766"/>
    <n v="8480766"/>
  </r>
  <r>
    <x v="94"/>
    <x v="3"/>
    <x v="1"/>
    <x v="0"/>
    <n v="13"/>
    <n v="2628960"/>
    <n v="2563960"/>
  </r>
  <r>
    <x v="94"/>
    <x v="3"/>
    <x v="2"/>
    <x v="1"/>
    <n v="13"/>
    <n v="2606601"/>
    <n v="2606601"/>
  </r>
  <r>
    <x v="95"/>
    <x v="3"/>
    <x v="1"/>
    <x v="0"/>
    <n v="13"/>
    <n v="3448773"/>
    <n v="3383773"/>
  </r>
  <r>
    <x v="95"/>
    <x v="3"/>
    <x v="2"/>
    <x v="1"/>
    <n v="18"/>
    <n v="2069243"/>
    <n v="2069243"/>
  </r>
  <r>
    <x v="96"/>
    <x v="3"/>
    <x v="1"/>
    <x v="0"/>
    <n v="15"/>
    <n v="12714715"/>
    <n v="12639715"/>
  </r>
  <r>
    <x v="96"/>
    <x v="3"/>
    <x v="2"/>
    <x v="1"/>
    <n v="9"/>
    <n v="6929890"/>
    <n v="6929890"/>
  </r>
  <r>
    <x v="97"/>
    <x v="3"/>
    <x v="1"/>
    <x v="0"/>
    <n v="8"/>
    <n v="1308760"/>
    <n v="1268760"/>
  </r>
  <r>
    <x v="97"/>
    <x v="3"/>
    <x v="2"/>
    <x v="1"/>
    <n v="11"/>
    <n v="4626200"/>
    <n v="4626200"/>
  </r>
  <r>
    <x v="98"/>
    <x v="3"/>
    <x v="1"/>
    <x v="0"/>
    <n v="18"/>
    <n v="5194847"/>
    <n v="5104847"/>
  </r>
  <r>
    <x v="98"/>
    <x v="3"/>
    <x v="2"/>
    <x v="1"/>
    <n v="12"/>
    <n v="5803700"/>
    <n v="5803700"/>
  </r>
  <r>
    <x v="99"/>
    <x v="3"/>
    <x v="1"/>
    <x v="0"/>
    <n v="13"/>
    <n v="6536669"/>
    <n v="6471669"/>
  </r>
  <r>
    <x v="99"/>
    <x v="3"/>
    <x v="2"/>
    <x v="1"/>
    <n v="11"/>
    <n v="5760174"/>
    <n v="5760174"/>
  </r>
  <r>
    <x v="100"/>
    <x v="3"/>
    <x v="4"/>
    <x v="0"/>
    <n v="7"/>
    <n v="1251000"/>
    <n v="1198500"/>
  </r>
  <r>
    <x v="100"/>
    <x v="3"/>
    <x v="2"/>
    <x v="1"/>
    <n v="13"/>
    <n v="5026902"/>
    <n v="5026902"/>
  </r>
  <r>
    <x v="101"/>
    <x v="3"/>
    <x v="1"/>
    <x v="0"/>
    <n v="17"/>
    <n v="7918216"/>
    <n v="7833216"/>
  </r>
  <r>
    <x v="101"/>
    <x v="3"/>
    <x v="2"/>
    <x v="1"/>
    <n v="8"/>
    <n v="2648349"/>
    <n v="2648349"/>
  </r>
  <r>
    <x v="102"/>
    <x v="3"/>
    <x v="1"/>
    <x v="0"/>
    <n v="16"/>
    <n v="5045000"/>
    <n v="4965000"/>
  </r>
  <r>
    <x v="102"/>
    <x v="3"/>
    <x v="2"/>
    <x v="1"/>
    <n v="13"/>
    <n v="2036668"/>
    <n v="2036668"/>
  </r>
  <r>
    <x v="103"/>
    <x v="3"/>
    <x v="1"/>
    <x v="0"/>
    <n v="13"/>
    <n v="13496215"/>
    <n v="13431215"/>
  </r>
  <r>
    <x v="103"/>
    <x v="3"/>
    <x v="2"/>
    <x v="1"/>
    <n v="8"/>
    <n v="3708939"/>
    <n v="3708939"/>
  </r>
  <r>
    <x v="104"/>
    <x v="3"/>
    <x v="1"/>
    <x v="0"/>
    <n v="9"/>
    <n v="1876900"/>
    <n v="1831900"/>
  </r>
  <r>
    <x v="104"/>
    <x v="3"/>
    <x v="2"/>
    <x v="1"/>
    <n v="14"/>
    <n v="5792935"/>
    <n v="5792935"/>
  </r>
  <r>
    <x v="105"/>
    <x v="3"/>
    <x v="1"/>
    <x v="0"/>
    <n v="7"/>
    <n v="3144500"/>
    <n v="3109500"/>
  </r>
  <r>
    <x v="105"/>
    <x v="3"/>
    <x v="2"/>
    <x v="1"/>
    <n v="15"/>
    <n v="10185108"/>
    <n v="10185108"/>
  </r>
  <r>
    <x v="106"/>
    <x v="3"/>
    <x v="1"/>
    <x v="0"/>
    <n v="14"/>
    <n v="7277289"/>
    <n v="7207289"/>
  </r>
  <r>
    <x v="106"/>
    <x v="3"/>
    <x v="2"/>
    <x v="1"/>
    <n v="12"/>
    <n v="4056560"/>
    <n v="4056560"/>
  </r>
  <r>
    <x v="107"/>
    <x v="3"/>
    <x v="1"/>
    <x v="0"/>
    <n v="11"/>
    <n v="4007244"/>
    <n v="3952244"/>
  </r>
  <r>
    <x v="107"/>
    <x v="3"/>
    <x v="2"/>
    <x v="1"/>
    <n v="14"/>
    <n v="7792865"/>
    <n v="7792865"/>
  </r>
  <r>
    <x v="108"/>
    <x v="3"/>
    <x v="1"/>
    <x v="0"/>
    <n v="11"/>
    <n v="7246494"/>
    <n v="7191494"/>
  </r>
  <r>
    <x v="108"/>
    <x v="3"/>
    <x v="2"/>
    <x v="1"/>
    <n v="14"/>
    <n v="2064906"/>
    <n v="2064906"/>
  </r>
  <r>
    <x v="109"/>
    <x v="3"/>
    <x v="1"/>
    <x v="0"/>
    <n v="6"/>
    <n v="1290568"/>
    <n v="1260568"/>
  </r>
  <r>
    <x v="109"/>
    <x v="3"/>
    <x v="2"/>
    <x v="1"/>
    <n v="10"/>
    <n v="1774110"/>
    <n v="1774110"/>
  </r>
  <r>
    <x v="110"/>
    <x v="3"/>
    <x v="1"/>
    <x v="0"/>
    <n v="19"/>
    <n v="10445346"/>
    <n v="10350346"/>
  </r>
  <r>
    <x v="110"/>
    <x v="3"/>
    <x v="2"/>
    <x v="1"/>
    <n v="17"/>
    <n v="5976015"/>
    <n v="5976015"/>
  </r>
  <r>
    <x v="111"/>
    <x v="3"/>
    <x v="1"/>
    <x v="0"/>
    <n v="14"/>
    <n v="3424070"/>
    <n v="3354070"/>
  </r>
  <r>
    <x v="111"/>
    <x v="3"/>
    <x v="2"/>
    <x v="1"/>
    <n v="9"/>
    <n v="2421704"/>
    <n v="2421704"/>
  </r>
  <r>
    <x v="112"/>
    <x v="3"/>
    <x v="1"/>
    <x v="0"/>
    <n v="12"/>
    <n v="3087736"/>
    <n v="3027736"/>
  </r>
  <r>
    <x v="112"/>
    <x v="3"/>
    <x v="2"/>
    <x v="1"/>
    <n v="15"/>
    <n v="4558623"/>
    <n v="4558623"/>
  </r>
  <r>
    <x v="113"/>
    <x v="3"/>
    <x v="1"/>
    <x v="0"/>
    <n v="14"/>
    <n v="6053068"/>
    <n v="5983068"/>
  </r>
  <r>
    <x v="113"/>
    <x v="3"/>
    <x v="2"/>
    <x v="1"/>
    <n v="15"/>
    <n v="2535667"/>
    <n v="2535667"/>
  </r>
  <r>
    <x v="114"/>
    <x v="3"/>
    <x v="1"/>
    <x v="0"/>
    <n v="8"/>
    <n v="8886369"/>
    <n v="8846369"/>
  </r>
  <r>
    <x v="114"/>
    <x v="3"/>
    <x v="2"/>
    <x v="1"/>
    <n v="16"/>
    <n v="14593532"/>
    <n v="14593532"/>
  </r>
  <r>
    <x v="115"/>
    <x v="3"/>
    <x v="1"/>
    <x v="0"/>
    <n v="18"/>
    <n v="10429326"/>
    <n v="10339326"/>
  </r>
  <r>
    <x v="115"/>
    <x v="3"/>
    <x v="2"/>
    <x v="1"/>
    <n v="19"/>
    <n v="15838326"/>
    <n v="15838326"/>
  </r>
  <r>
    <x v="116"/>
    <x v="3"/>
    <x v="1"/>
    <x v="0"/>
    <n v="11"/>
    <n v="1777924"/>
    <n v="1722924"/>
  </r>
  <r>
    <x v="116"/>
    <x v="3"/>
    <x v="2"/>
    <x v="1"/>
    <n v="17"/>
    <n v="3287976"/>
    <n v="3287976"/>
  </r>
  <r>
    <x v="117"/>
    <x v="3"/>
    <x v="1"/>
    <x v="0"/>
    <n v="18"/>
    <n v="6793860"/>
    <n v="6703860"/>
  </r>
  <r>
    <x v="117"/>
    <x v="3"/>
    <x v="2"/>
    <x v="1"/>
    <n v="16"/>
    <n v="6719142"/>
    <n v="6719142"/>
  </r>
  <r>
    <x v="118"/>
    <x v="3"/>
    <x v="1"/>
    <x v="0"/>
    <n v="18"/>
    <n v="15753423"/>
    <n v="15663423"/>
  </r>
  <r>
    <x v="118"/>
    <x v="3"/>
    <x v="2"/>
    <x v="1"/>
    <n v="20"/>
    <n v="8616075"/>
    <n v="8616075"/>
  </r>
  <r>
    <x v="119"/>
    <x v="3"/>
    <x v="1"/>
    <x v="0"/>
    <n v="17"/>
    <n v="4474377"/>
    <n v="4389377"/>
  </r>
  <r>
    <x v="119"/>
    <x v="3"/>
    <x v="2"/>
    <x v="1"/>
    <n v="12"/>
    <n v="3130806"/>
    <n v="3130806"/>
  </r>
  <r>
    <x v="120"/>
    <x v="3"/>
    <x v="1"/>
    <x v="0"/>
    <n v="20"/>
    <n v="15657930"/>
    <n v="15557930"/>
  </r>
  <r>
    <x v="120"/>
    <x v="3"/>
    <x v="2"/>
    <x v="1"/>
    <n v="16"/>
    <n v="9770825"/>
    <n v="9770825"/>
  </r>
  <r>
    <x v="121"/>
    <x v="3"/>
    <x v="1"/>
    <x v="0"/>
    <n v="8"/>
    <n v="1660080"/>
    <n v="1620080"/>
  </r>
  <r>
    <x v="121"/>
    <x v="3"/>
    <x v="2"/>
    <x v="1"/>
    <n v="15"/>
    <n v="4534595"/>
    <n v="4534595"/>
  </r>
  <r>
    <x v="122"/>
    <x v="4"/>
    <x v="0"/>
    <x v="0"/>
    <n v="7"/>
    <n v="1515690"/>
    <n v="1410690"/>
  </r>
  <r>
    <x v="122"/>
    <x v="4"/>
    <x v="1"/>
    <x v="0"/>
    <n v="8"/>
    <n v="4148516"/>
    <n v="4108516"/>
  </r>
  <r>
    <x v="122"/>
    <x v="4"/>
    <x v="2"/>
    <x v="1"/>
    <n v="11"/>
    <n v="5343070"/>
    <n v="5343070"/>
  </r>
  <r>
    <x v="123"/>
    <x v="4"/>
    <x v="1"/>
    <x v="0"/>
    <n v="11"/>
    <n v="6175230"/>
    <n v="6120230"/>
  </r>
  <r>
    <x v="123"/>
    <x v="4"/>
    <x v="2"/>
    <x v="1"/>
    <n v="19"/>
    <n v="3421000"/>
    <n v="3421000"/>
  </r>
  <r>
    <x v="124"/>
    <x v="4"/>
    <x v="1"/>
    <x v="0"/>
    <n v="15"/>
    <n v="3332832"/>
    <n v="3257832"/>
  </r>
  <r>
    <x v="124"/>
    <x v="4"/>
    <x v="2"/>
    <x v="1"/>
    <n v="12"/>
    <n v="3609517"/>
    <n v="3609517"/>
  </r>
  <r>
    <x v="125"/>
    <x v="4"/>
    <x v="1"/>
    <x v="0"/>
    <n v="17"/>
    <n v="6787035"/>
    <n v="6702035"/>
  </r>
  <r>
    <x v="125"/>
    <x v="4"/>
    <x v="2"/>
    <x v="1"/>
    <n v="17"/>
    <n v="6602840"/>
    <n v="6602840"/>
  </r>
  <r>
    <x v="126"/>
    <x v="4"/>
    <x v="1"/>
    <x v="0"/>
    <n v="8"/>
    <n v="1516021"/>
    <n v="1476021"/>
  </r>
  <r>
    <x v="126"/>
    <x v="4"/>
    <x v="2"/>
    <x v="1"/>
    <n v="13"/>
    <n v="2871820"/>
    <n v="2871820"/>
  </r>
  <r>
    <x v="127"/>
    <x v="4"/>
    <x v="1"/>
    <x v="0"/>
    <n v="21"/>
    <n v="4395877"/>
    <n v="4290877"/>
  </r>
  <r>
    <x v="127"/>
    <x v="4"/>
    <x v="2"/>
    <x v="1"/>
    <n v="14"/>
    <n v="3020991"/>
    <n v="3020991"/>
  </r>
  <r>
    <x v="128"/>
    <x v="4"/>
    <x v="1"/>
    <x v="0"/>
    <n v="10"/>
    <n v="3392175"/>
    <n v="3342175"/>
  </r>
  <r>
    <x v="128"/>
    <x v="4"/>
    <x v="2"/>
    <x v="1"/>
    <n v="17"/>
    <n v="3671115"/>
    <n v="3671115"/>
  </r>
  <r>
    <x v="129"/>
    <x v="4"/>
    <x v="1"/>
    <x v="0"/>
    <n v="13"/>
    <n v="1802340"/>
    <n v="1737340"/>
  </r>
  <r>
    <x v="129"/>
    <x v="4"/>
    <x v="2"/>
    <x v="1"/>
    <n v="10"/>
    <n v="7863140"/>
    <n v="7863140"/>
  </r>
  <r>
    <x v="130"/>
    <x v="4"/>
    <x v="1"/>
    <x v="0"/>
    <n v="20"/>
    <n v="9696120"/>
    <n v="9596120"/>
  </r>
  <r>
    <x v="130"/>
    <x v="4"/>
    <x v="2"/>
    <x v="1"/>
    <n v="11"/>
    <n v="4859969"/>
    <n v="4859969"/>
  </r>
  <r>
    <x v="131"/>
    <x v="4"/>
    <x v="1"/>
    <x v="0"/>
    <n v="19"/>
    <n v="9500511"/>
    <n v="9405511"/>
  </r>
  <r>
    <x v="131"/>
    <x v="4"/>
    <x v="2"/>
    <x v="1"/>
    <n v="9"/>
    <n v="2536316"/>
    <n v="2536316"/>
  </r>
  <r>
    <x v="132"/>
    <x v="4"/>
    <x v="1"/>
    <x v="0"/>
    <n v="16"/>
    <n v="12878344"/>
    <n v="12798344"/>
  </r>
  <r>
    <x v="132"/>
    <x v="4"/>
    <x v="2"/>
    <x v="1"/>
    <n v="11"/>
    <n v="19209100"/>
    <n v="19209100"/>
  </r>
  <r>
    <x v="133"/>
    <x v="4"/>
    <x v="1"/>
    <x v="0"/>
    <n v="18"/>
    <n v="4048204"/>
    <n v="3958204"/>
  </r>
  <r>
    <x v="133"/>
    <x v="4"/>
    <x v="2"/>
    <x v="1"/>
    <n v="15"/>
    <n v="2463812"/>
    <n v="2463812"/>
  </r>
  <r>
    <x v="134"/>
    <x v="4"/>
    <x v="1"/>
    <x v="0"/>
    <n v="17"/>
    <n v="1958830"/>
    <n v="1873830"/>
  </r>
  <r>
    <x v="134"/>
    <x v="4"/>
    <x v="2"/>
    <x v="1"/>
    <n v="16"/>
    <n v="3049786"/>
    <n v="3049786"/>
  </r>
  <r>
    <x v="135"/>
    <x v="4"/>
    <x v="1"/>
    <x v="0"/>
    <n v="20"/>
    <n v="7820785"/>
    <n v="7720785"/>
  </r>
  <r>
    <x v="135"/>
    <x v="4"/>
    <x v="2"/>
    <x v="1"/>
    <n v="13"/>
    <n v="3217736"/>
    <n v="3217736"/>
  </r>
  <r>
    <x v="136"/>
    <x v="4"/>
    <x v="1"/>
    <x v="0"/>
    <n v="13"/>
    <n v="7825220"/>
    <n v="7760220"/>
  </r>
  <r>
    <x v="136"/>
    <x v="4"/>
    <x v="2"/>
    <x v="1"/>
    <n v="15"/>
    <n v="6244466"/>
    <n v="6244466"/>
  </r>
  <r>
    <x v="137"/>
    <x v="4"/>
    <x v="1"/>
    <x v="0"/>
    <n v="11"/>
    <n v="2215157"/>
    <n v="2160157"/>
  </r>
  <r>
    <x v="137"/>
    <x v="4"/>
    <x v="2"/>
    <x v="1"/>
    <n v="17"/>
    <n v="6155302"/>
    <n v="6155302"/>
  </r>
  <r>
    <x v="138"/>
    <x v="4"/>
    <x v="1"/>
    <x v="0"/>
    <n v="21"/>
    <n v="4975809"/>
    <n v="4870809"/>
  </r>
  <r>
    <x v="138"/>
    <x v="4"/>
    <x v="2"/>
    <x v="1"/>
    <n v="18"/>
    <n v="8803457"/>
    <n v="8803457"/>
  </r>
  <r>
    <x v="139"/>
    <x v="4"/>
    <x v="1"/>
    <x v="0"/>
    <n v="17"/>
    <n v="8777694"/>
    <n v="8692694"/>
  </r>
  <r>
    <x v="139"/>
    <x v="4"/>
    <x v="2"/>
    <x v="1"/>
    <n v="21"/>
    <n v="16814388"/>
    <n v="16814388"/>
  </r>
  <r>
    <x v="140"/>
    <x v="4"/>
    <x v="1"/>
    <x v="0"/>
    <n v="14"/>
    <n v="3136800"/>
    <n v="3066800"/>
  </r>
  <r>
    <x v="140"/>
    <x v="4"/>
    <x v="2"/>
    <x v="1"/>
    <n v="23"/>
    <n v="7872602"/>
    <n v="7872602"/>
  </r>
  <r>
    <x v="141"/>
    <x v="4"/>
    <x v="1"/>
    <x v="0"/>
    <n v="11"/>
    <n v="3240450"/>
    <n v="3185450"/>
  </r>
  <r>
    <x v="141"/>
    <x v="4"/>
    <x v="2"/>
    <x v="1"/>
    <n v="11"/>
    <n v="9532858"/>
    <n v="9532858"/>
  </r>
  <r>
    <x v="142"/>
    <x v="4"/>
    <x v="1"/>
    <x v="0"/>
    <n v="19"/>
    <n v="9071320"/>
    <n v="8976320"/>
  </r>
  <r>
    <x v="142"/>
    <x v="4"/>
    <x v="2"/>
    <x v="1"/>
    <n v="24"/>
    <n v="5315037"/>
    <n v="5315037"/>
  </r>
  <r>
    <x v="143"/>
    <x v="4"/>
    <x v="1"/>
    <x v="0"/>
    <n v="16"/>
    <n v="5215845"/>
    <n v="5135845"/>
  </r>
  <r>
    <x v="143"/>
    <x v="4"/>
    <x v="2"/>
    <x v="1"/>
    <n v="15"/>
    <n v="5546522"/>
    <n v="5546522"/>
  </r>
  <r>
    <x v="144"/>
    <x v="4"/>
    <x v="1"/>
    <x v="0"/>
    <n v="15"/>
    <n v="2611160"/>
    <n v="2536160"/>
  </r>
  <r>
    <x v="144"/>
    <x v="4"/>
    <x v="2"/>
    <x v="1"/>
    <n v="13"/>
    <n v="4240210"/>
    <n v="4240210"/>
  </r>
  <r>
    <x v="145"/>
    <x v="4"/>
    <x v="1"/>
    <x v="0"/>
    <n v="13"/>
    <n v="7461072"/>
    <n v="7396072"/>
  </r>
  <r>
    <x v="145"/>
    <x v="4"/>
    <x v="2"/>
    <x v="1"/>
    <n v="15"/>
    <n v="6642456"/>
    <n v="6642456"/>
  </r>
  <r>
    <x v="146"/>
    <x v="4"/>
    <x v="1"/>
    <x v="0"/>
    <n v="11"/>
    <n v="6403103"/>
    <n v="6348103"/>
  </r>
  <r>
    <x v="146"/>
    <x v="4"/>
    <x v="2"/>
    <x v="1"/>
    <n v="12"/>
    <n v="8413120"/>
    <n v="8413120"/>
  </r>
  <r>
    <x v="147"/>
    <x v="4"/>
    <x v="1"/>
    <x v="0"/>
    <n v="15"/>
    <n v="2750000"/>
    <n v="2675000"/>
  </r>
  <r>
    <x v="147"/>
    <x v="4"/>
    <x v="2"/>
    <x v="1"/>
    <n v="22"/>
    <n v="7761944"/>
    <n v="7761944"/>
  </r>
  <r>
    <x v="148"/>
    <x v="4"/>
    <x v="1"/>
    <x v="0"/>
    <n v="12"/>
    <n v="1835197"/>
    <n v="1775197"/>
  </r>
  <r>
    <x v="148"/>
    <x v="4"/>
    <x v="2"/>
    <x v="1"/>
    <n v="15"/>
    <n v="7196593"/>
    <n v="7196593"/>
  </r>
  <r>
    <x v="149"/>
    <x v="4"/>
    <x v="1"/>
    <x v="0"/>
    <n v="7"/>
    <n v="5029798"/>
    <n v="4994798"/>
  </r>
  <r>
    <x v="149"/>
    <x v="4"/>
    <x v="2"/>
    <x v="1"/>
    <n v="13"/>
    <n v="7300815"/>
    <n v="7300815"/>
  </r>
  <r>
    <x v="150"/>
    <x v="4"/>
    <x v="1"/>
    <x v="0"/>
    <n v="15"/>
    <n v="1540866"/>
    <n v="1465866"/>
  </r>
  <r>
    <x v="150"/>
    <x v="4"/>
    <x v="2"/>
    <x v="1"/>
    <n v="10"/>
    <n v="1981813"/>
    <n v="1981813"/>
  </r>
  <r>
    <x v="151"/>
    <x v="4"/>
    <x v="1"/>
    <x v="0"/>
    <n v="12"/>
    <n v="5317953"/>
    <n v="5257953"/>
  </r>
  <r>
    <x v="151"/>
    <x v="4"/>
    <x v="2"/>
    <x v="1"/>
    <n v="13"/>
    <n v="3611305"/>
    <n v="3611305"/>
  </r>
  <r>
    <x v="152"/>
    <x v="5"/>
    <x v="0"/>
    <x v="0"/>
    <n v="15"/>
    <n v="2857785"/>
    <n v="2632785"/>
  </r>
  <r>
    <x v="152"/>
    <x v="5"/>
    <x v="1"/>
    <x v="0"/>
    <n v="8"/>
    <n v="1809470"/>
    <n v="1769470"/>
  </r>
  <r>
    <x v="152"/>
    <x v="5"/>
    <x v="2"/>
    <x v="1"/>
    <n v="8"/>
    <n v="954343"/>
    <n v="954343"/>
  </r>
  <r>
    <x v="153"/>
    <x v="5"/>
    <x v="5"/>
    <x v="0"/>
    <n v="13"/>
    <n v="2905000"/>
    <n v="2710000"/>
  </r>
  <r>
    <x v="153"/>
    <x v="5"/>
    <x v="1"/>
    <x v="0"/>
    <n v="18"/>
    <n v="9369412"/>
    <n v="9279412"/>
  </r>
  <r>
    <x v="153"/>
    <x v="5"/>
    <x v="2"/>
    <x v="1"/>
    <n v="19"/>
    <n v="6526432"/>
    <n v="6526432"/>
  </r>
  <r>
    <x v="154"/>
    <x v="5"/>
    <x v="5"/>
    <x v="0"/>
    <n v="13"/>
    <n v="2365121"/>
    <n v="2170121"/>
  </r>
  <r>
    <x v="154"/>
    <x v="5"/>
    <x v="1"/>
    <x v="0"/>
    <n v="23"/>
    <n v="9346711"/>
    <n v="9231711"/>
  </r>
  <r>
    <x v="154"/>
    <x v="5"/>
    <x v="2"/>
    <x v="1"/>
    <n v="17"/>
    <n v="5162056"/>
    <n v="5162056"/>
  </r>
  <r>
    <x v="155"/>
    <x v="5"/>
    <x v="5"/>
    <x v="0"/>
    <n v="19"/>
    <n v="2835725"/>
    <n v="2550725"/>
  </r>
  <r>
    <x v="155"/>
    <x v="5"/>
    <x v="1"/>
    <x v="0"/>
    <n v="18"/>
    <n v="5525736"/>
    <n v="5435736"/>
  </r>
  <r>
    <x v="155"/>
    <x v="5"/>
    <x v="2"/>
    <x v="1"/>
    <n v="15"/>
    <n v="8545276"/>
    <n v="8545276"/>
  </r>
  <r>
    <x v="156"/>
    <x v="5"/>
    <x v="5"/>
    <x v="0"/>
    <n v="14"/>
    <n v="2807817"/>
    <n v="2597817"/>
  </r>
  <r>
    <x v="156"/>
    <x v="5"/>
    <x v="1"/>
    <x v="0"/>
    <n v="21"/>
    <n v="7563666"/>
    <n v="7458666"/>
  </r>
  <r>
    <x v="156"/>
    <x v="5"/>
    <x v="2"/>
    <x v="1"/>
    <n v="13"/>
    <n v="5924000"/>
    <n v="5924000"/>
  </r>
  <r>
    <x v="157"/>
    <x v="5"/>
    <x v="5"/>
    <x v="0"/>
    <n v="14"/>
    <n v="3042379"/>
    <n v="2832379"/>
  </r>
  <r>
    <x v="157"/>
    <x v="5"/>
    <x v="1"/>
    <x v="0"/>
    <n v="18"/>
    <n v="11976613"/>
    <n v="11886613"/>
  </r>
  <r>
    <x v="157"/>
    <x v="5"/>
    <x v="2"/>
    <x v="1"/>
    <n v="13"/>
    <n v="2374380"/>
    <n v="2374380"/>
  </r>
  <r>
    <x v="158"/>
    <x v="5"/>
    <x v="5"/>
    <x v="0"/>
    <n v="8"/>
    <n v="765160"/>
    <n v="645160"/>
  </r>
  <r>
    <x v="158"/>
    <x v="5"/>
    <x v="1"/>
    <x v="0"/>
    <n v="17"/>
    <n v="3874694"/>
    <n v="3789694"/>
  </r>
  <r>
    <x v="158"/>
    <x v="5"/>
    <x v="2"/>
    <x v="1"/>
    <n v="13"/>
    <n v="9971280"/>
    <n v="9971280"/>
  </r>
  <r>
    <x v="159"/>
    <x v="5"/>
    <x v="5"/>
    <x v="0"/>
    <n v="18"/>
    <n v="6496660"/>
    <n v="6226660"/>
  </r>
  <r>
    <x v="159"/>
    <x v="5"/>
    <x v="1"/>
    <x v="0"/>
    <n v="20"/>
    <n v="16619830"/>
    <n v="16519830"/>
  </r>
  <r>
    <x v="159"/>
    <x v="5"/>
    <x v="2"/>
    <x v="1"/>
    <n v="12"/>
    <n v="1479315"/>
    <n v="1479315"/>
  </r>
  <r>
    <x v="160"/>
    <x v="5"/>
    <x v="5"/>
    <x v="0"/>
    <n v="18"/>
    <n v="4686472"/>
    <n v="4416472"/>
  </r>
  <r>
    <x v="160"/>
    <x v="5"/>
    <x v="1"/>
    <x v="0"/>
    <n v="15"/>
    <n v="2342843"/>
    <n v="2267843"/>
  </r>
  <r>
    <x v="160"/>
    <x v="5"/>
    <x v="2"/>
    <x v="1"/>
    <n v="13"/>
    <n v="3417088"/>
    <n v="3417088"/>
  </r>
  <r>
    <x v="161"/>
    <x v="5"/>
    <x v="5"/>
    <x v="0"/>
    <n v="12"/>
    <n v="3526036"/>
    <n v="3346036"/>
  </r>
  <r>
    <x v="161"/>
    <x v="5"/>
    <x v="1"/>
    <x v="0"/>
    <n v="13"/>
    <n v="1956295"/>
    <n v="1891295"/>
  </r>
  <r>
    <x v="161"/>
    <x v="5"/>
    <x v="2"/>
    <x v="1"/>
    <n v="14"/>
    <n v="6247049"/>
    <n v="6247049"/>
  </r>
  <r>
    <x v="162"/>
    <x v="5"/>
    <x v="5"/>
    <x v="0"/>
    <n v="16"/>
    <n v="2856347"/>
    <n v="2616347"/>
  </r>
  <r>
    <x v="162"/>
    <x v="5"/>
    <x v="1"/>
    <x v="0"/>
    <n v="16"/>
    <n v="7528268"/>
    <n v="7448268"/>
  </r>
  <r>
    <x v="162"/>
    <x v="5"/>
    <x v="2"/>
    <x v="1"/>
    <n v="21"/>
    <n v="3854965"/>
    <n v="3854965"/>
  </r>
  <r>
    <x v="163"/>
    <x v="5"/>
    <x v="6"/>
    <x v="0"/>
    <n v="55"/>
    <n v="28991158"/>
    <n v="27341158"/>
  </r>
  <r>
    <x v="163"/>
    <x v="5"/>
    <x v="2"/>
    <x v="1"/>
    <n v="59"/>
    <n v="14140714"/>
    <n v="14140714"/>
  </r>
  <r>
    <x v="164"/>
    <x v="5"/>
    <x v="5"/>
    <x v="0"/>
    <n v="20"/>
    <n v="4072672"/>
    <n v="3772672"/>
  </r>
  <r>
    <x v="164"/>
    <x v="5"/>
    <x v="1"/>
    <x v="0"/>
    <n v="11"/>
    <n v="1914970"/>
    <n v="1859970"/>
  </r>
  <r>
    <x v="164"/>
    <x v="5"/>
    <x v="2"/>
    <x v="1"/>
    <n v="18"/>
    <n v="5338140"/>
    <n v="5338140"/>
  </r>
  <r>
    <x v="165"/>
    <x v="5"/>
    <x v="5"/>
    <x v="0"/>
    <n v="12"/>
    <n v="2783095"/>
    <n v="2603095"/>
  </r>
  <r>
    <x v="165"/>
    <x v="5"/>
    <x v="1"/>
    <x v="0"/>
    <n v="23"/>
    <n v="17356238"/>
    <n v="17241238"/>
  </r>
  <r>
    <x v="165"/>
    <x v="5"/>
    <x v="2"/>
    <x v="1"/>
    <n v="11"/>
    <n v="5632526"/>
    <n v="5632526"/>
  </r>
  <r>
    <x v="166"/>
    <x v="5"/>
    <x v="5"/>
    <x v="0"/>
    <n v="25"/>
    <n v="7946277"/>
    <n v="7571277"/>
  </r>
  <r>
    <x v="166"/>
    <x v="5"/>
    <x v="1"/>
    <x v="0"/>
    <n v="19"/>
    <n v="2950115"/>
    <n v="2855115"/>
  </r>
  <r>
    <x v="166"/>
    <x v="5"/>
    <x v="2"/>
    <x v="1"/>
    <n v="14"/>
    <n v="5636395"/>
    <n v="5636395"/>
  </r>
  <r>
    <x v="167"/>
    <x v="5"/>
    <x v="5"/>
    <x v="0"/>
    <n v="14"/>
    <n v="4966889"/>
    <n v="4756889"/>
  </r>
  <r>
    <x v="167"/>
    <x v="5"/>
    <x v="1"/>
    <x v="0"/>
    <n v="13"/>
    <n v="4013170"/>
    <n v="3948170"/>
  </r>
  <r>
    <x v="167"/>
    <x v="5"/>
    <x v="2"/>
    <x v="1"/>
    <n v="17"/>
    <n v="13266010"/>
    <n v="13266010"/>
  </r>
  <r>
    <x v="168"/>
    <x v="5"/>
    <x v="5"/>
    <x v="0"/>
    <n v="17"/>
    <n v="14637850"/>
    <n v="14382850"/>
  </r>
  <r>
    <x v="168"/>
    <x v="5"/>
    <x v="1"/>
    <x v="0"/>
    <n v="17"/>
    <n v="3025708"/>
    <n v="2940708"/>
  </r>
  <r>
    <x v="168"/>
    <x v="5"/>
    <x v="2"/>
    <x v="1"/>
    <n v="12"/>
    <n v="6852385"/>
    <n v="6852385"/>
  </r>
  <r>
    <x v="169"/>
    <x v="5"/>
    <x v="5"/>
    <x v="0"/>
    <n v="11"/>
    <n v="3788079"/>
    <n v="3623079"/>
  </r>
  <r>
    <x v="169"/>
    <x v="5"/>
    <x v="1"/>
    <x v="0"/>
    <n v="11"/>
    <n v="2357586"/>
    <n v="2302586"/>
  </r>
  <r>
    <x v="169"/>
    <x v="5"/>
    <x v="2"/>
    <x v="1"/>
    <n v="21"/>
    <n v="6582474"/>
    <n v="6582474"/>
  </r>
  <r>
    <x v="170"/>
    <x v="5"/>
    <x v="5"/>
    <x v="0"/>
    <n v="17"/>
    <n v="8491810"/>
    <n v="8236810"/>
  </r>
  <r>
    <x v="170"/>
    <x v="5"/>
    <x v="1"/>
    <x v="0"/>
    <n v="17"/>
    <n v="3920630"/>
    <n v="3835630"/>
  </r>
  <r>
    <x v="170"/>
    <x v="5"/>
    <x v="2"/>
    <x v="1"/>
    <n v="17"/>
    <n v="5510512"/>
    <n v="5510512"/>
  </r>
  <r>
    <x v="171"/>
    <x v="5"/>
    <x v="5"/>
    <x v="0"/>
    <n v="16"/>
    <n v="3457781"/>
    <n v="3217781"/>
  </r>
  <r>
    <x v="171"/>
    <x v="5"/>
    <x v="1"/>
    <x v="0"/>
    <n v="23"/>
    <n v="3978562"/>
    <n v="3863562"/>
  </r>
  <r>
    <x v="171"/>
    <x v="5"/>
    <x v="2"/>
    <x v="1"/>
    <n v="12"/>
    <n v="5882500"/>
    <n v="5882500"/>
  </r>
  <r>
    <x v="172"/>
    <x v="5"/>
    <x v="5"/>
    <x v="0"/>
    <n v="14"/>
    <n v="6711705"/>
    <n v="6501705"/>
  </r>
  <r>
    <x v="172"/>
    <x v="5"/>
    <x v="1"/>
    <x v="0"/>
    <n v="11"/>
    <n v="2414220"/>
    <n v="2359220"/>
  </r>
  <r>
    <x v="172"/>
    <x v="5"/>
    <x v="2"/>
    <x v="1"/>
    <n v="18"/>
    <n v="1899650"/>
    <n v="1899650"/>
  </r>
  <r>
    <x v="173"/>
    <x v="5"/>
    <x v="5"/>
    <x v="0"/>
    <n v="15"/>
    <n v="4637274"/>
    <n v="4412274"/>
  </r>
  <r>
    <x v="173"/>
    <x v="5"/>
    <x v="1"/>
    <x v="0"/>
    <n v="10"/>
    <n v="12844680"/>
    <n v="12794680"/>
  </r>
  <r>
    <x v="173"/>
    <x v="5"/>
    <x v="2"/>
    <x v="1"/>
    <n v="11"/>
    <n v="2176500"/>
    <n v="2176500"/>
  </r>
  <r>
    <x v="174"/>
    <x v="5"/>
    <x v="5"/>
    <x v="0"/>
    <n v="17"/>
    <n v="3871148"/>
    <n v="3616148"/>
  </r>
  <r>
    <x v="174"/>
    <x v="5"/>
    <x v="1"/>
    <x v="0"/>
    <n v="11"/>
    <n v="2698900"/>
    <n v="2643900"/>
  </r>
  <r>
    <x v="174"/>
    <x v="5"/>
    <x v="2"/>
    <x v="1"/>
    <n v="19"/>
    <n v="8913855"/>
    <n v="8913855"/>
  </r>
  <r>
    <x v="175"/>
    <x v="5"/>
    <x v="5"/>
    <x v="0"/>
    <n v="17"/>
    <n v="9656655"/>
    <n v="9401655"/>
  </r>
  <r>
    <x v="175"/>
    <x v="5"/>
    <x v="1"/>
    <x v="0"/>
    <n v="18"/>
    <n v="6540706"/>
    <n v="6450706"/>
  </r>
  <r>
    <x v="175"/>
    <x v="5"/>
    <x v="2"/>
    <x v="1"/>
    <n v="17"/>
    <n v="4448470"/>
    <n v="4448470"/>
  </r>
  <r>
    <x v="176"/>
    <x v="5"/>
    <x v="7"/>
    <x v="0"/>
    <n v="28"/>
    <n v="7004412"/>
    <n v="6584412"/>
  </r>
  <r>
    <x v="176"/>
    <x v="5"/>
    <x v="2"/>
    <x v="1"/>
    <n v="19"/>
    <n v="5071730"/>
    <n v="5071730"/>
  </r>
  <r>
    <x v="177"/>
    <x v="5"/>
    <x v="7"/>
    <x v="0"/>
    <n v="20"/>
    <n v="8112263"/>
    <n v="7812263"/>
  </r>
  <r>
    <x v="177"/>
    <x v="5"/>
    <x v="2"/>
    <x v="1"/>
    <n v="23"/>
    <n v="6002930"/>
    <n v="6002930"/>
  </r>
  <r>
    <x v="178"/>
    <x v="5"/>
    <x v="7"/>
    <x v="0"/>
    <n v="23"/>
    <n v="18030142"/>
    <n v="17685142"/>
  </r>
  <r>
    <x v="178"/>
    <x v="5"/>
    <x v="2"/>
    <x v="1"/>
    <n v="27"/>
    <n v="12449385"/>
    <n v="12449385"/>
  </r>
  <r>
    <x v="179"/>
    <x v="5"/>
    <x v="7"/>
    <x v="0"/>
    <n v="29"/>
    <n v="13598398"/>
    <n v="13163398"/>
  </r>
  <r>
    <x v="179"/>
    <x v="5"/>
    <x v="2"/>
    <x v="1"/>
    <n v="26"/>
    <n v="8054641"/>
    <n v="8054641"/>
  </r>
  <r>
    <x v="180"/>
    <x v="5"/>
    <x v="7"/>
    <x v="0"/>
    <n v="20"/>
    <n v="4998881"/>
    <n v="4698881"/>
  </r>
  <r>
    <x v="180"/>
    <x v="5"/>
    <x v="2"/>
    <x v="1"/>
    <n v="18"/>
    <n v="16884851"/>
    <n v="16884851"/>
  </r>
  <r>
    <x v="181"/>
    <x v="5"/>
    <x v="7"/>
    <x v="0"/>
    <n v="26"/>
    <n v="8567789"/>
    <n v="8177789"/>
  </r>
  <r>
    <x v="181"/>
    <x v="5"/>
    <x v="2"/>
    <x v="1"/>
    <n v="33"/>
    <n v="6861510"/>
    <n v="6861510"/>
  </r>
  <r>
    <x v="182"/>
    <x v="5"/>
    <x v="5"/>
    <x v="0"/>
    <n v="59"/>
    <n v="15638311"/>
    <n v="14753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>
  <location ref="J14:M22" firstHeaderRow="1" firstDataRow="2" firstDataCol="1"/>
  <pivotFields count="7"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axis="axisRow" showAll="0">
      <items count="7">
        <item sd="0" x="2"/>
        <item sd="0" x="4"/>
        <item sd="0" x="1"/>
        <item sd="0" x="5"/>
        <item sd="0" x="0"/>
        <item sd="0" x="3"/>
        <item t="default"/>
      </items>
    </pivotField>
    <pivotField showAll="0">
      <items count="9">
        <item x="4"/>
        <item x="0"/>
        <item x="7"/>
        <item x="5"/>
        <item x="1"/>
        <item x="6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ett_sales_campaign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J3:M11" firstHeaderRow="1" firstDataRow="2" firstDataCol="1"/>
  <pivotFields count="7"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axis="axisRow" showAll="0" nonAutoSortDefault="1">
      <items count="7">
        <item sd="0" x="2"/>
        <item sd="0" x="4"/>
        <item sd="0" x="1"/>
        <item sd="0" x="5"/>
        <item sd="0" x="0"/>
        <item sd="0"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_transaksi" fld="4" baseField="0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omo_kode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le2" displayName="Table2" ref="A1:G395" totalsRowShown="0" headerRowDxfId="1" dataDxfId="2" headerRowBorderDxfId="10" tableBorderDxfId="11" totalsRowBorderDxfId="9">
  <autoFilter ref="A1:G395"/>
  <tableColumns count="7">
    <tableColumn id="1" name="purchase_date" dataDxfId="8"/>
    <tableColumn id="2" name="Bulan" dataDxfId="0"/>
    <tableColumn id="3" name="promo_name" dataDxfId="7"/>
    <tableColumn id="4" name="campaign or no" dataDxfId="6">
      <calculatedColumnFormula>IF(C2="TANPA PROMO", "TANPA CAMPAIGN", "CAMPAIGN")</calculatedColumnFormula>
    </tableColumn>
    <tableColumn id="5" name="total_transaksi" dataDxfId="5"/>
    <tableColumn id="6" name="total_sales_per_campaign" dataDxfId="4"/>
    <tableColumn id="7" name="nett_sales_campaig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3" sqref="B23"/>
    </sheetView>
  </sheetViews>
  <sheetFormatPr defaultRowHeight="15" x14ac:dyDescent="0.25"/>
  <cols>
    <col min="1" max="1" width="9.5703125" bestFit="1" customWidth="1"/>
    <col min="2" max="2" width="20" bestFit="1" customWidth="1"/>
    <col min="3" max="3" width="15.5703125" bestFit="1" customWidth="1"/>
    <col min="4" max="4" width="41" bestFit="1" customWidth="1"/>
    <col min="5" max="5" width="8.7109375" bestFit="1" customWidth="1"/>
  </cols>
  <sheetData>
    <row r="1" spans="1:5" x14ac:dyDescent="0.25">
      <c r="A1" t="s">
        <v>26</v>
      </c>
      <c r="B1" t="s">
        <v>1</v>
      </c>
      <c r="C1" t="s">
        <v>27</v>
      </c>
      <c r="D1" t="s">
        <v>28</v>
      </c>
      <c r="E1" t="s">
        <v>29</v>
      </c>
    </row>
    <row r="2" spans="1:5" x14ac:dyDescent="0.25">
      <c r="A2">
        <v>1</v>
      </c>
      <c r="B2" t="s">
        <v>5</v>
      </c>
      <c r="C2">
        <v>15000</v>
      </c>
      <c r="D2" t="s">
        <v>30</v>
      </c>
      <c r="E2">
        <v>1</v>
      </c>
    </row>
    <row r="3" spans="1:5" x14ac:dyDescent="0.25">
      <c r="A3">
        <v>2</v>
      </c>
      <c r="B3" t="s">
        <v>6</v>
      </c>
      <c r="C3">
        <v>5000</v>
      </c>
      <c r="D3" t="s">
        <v>31</v>
      </c>
      <c r="E3">
        <v>365</v>
      </c>
    </row>
    <row r="4" spans="1:5" x14ac:dyDescent="0.25">
      <c r="A4">
        <v>3</v>
      </c>
      <c r="B4" t="s">
        <v>9</v>
      </c>
      <c r="C4">
        <v>7500</v>
      </c>
      <c r="D4" t="s">
        <v>32</v>
      </c>
      <c r="E4">
        <v>1</v>
      </c>
    </row>
    <row r="5" spans="1:5" x14ac:dyDescent="0.25">
      <c r="A5">
        <v>4</v>
      </c>
      <c r="B5" t="s">
        <v>11</v>
      </c>
      <c r="C5">
        <v>30000</v>
      </c>
      <c r="D5" t="s">
        <v>33</v>
      </c>
      <c r="E5">
        <v>1</v>
      </c>
    </row>
    <row r="6" spans="1:5" x14ac:dyDescent="0.25">
      <c r="A6">
        <v>5</v>
      </c>
      <c r="B6" t="s">
        <v>10</v>
      </c>
      <c r="C6">
        <v>15000</v>
      </c>
      <c r="D6" t="s">
        <v>34</v>
      </c>
      <c r="E6">
        <v>30</v>
      </c>
    </row>
    <row r="7" spans="1:5" x14ac:dyDescent="0.25">
      <c r="A7">
        <v>6</v>
      </c>
      <c r="B7" t="s">
        <v>35</v>
      </c>
      <c r="C7">
        <v>15000</v>
      </c>
      <c r="D7" t="s">
        <v>36</v>
      </c>
      <c r="E7">
        <v>30</v>
      </c>
    </row>
    <row r="8" spans="1:5" x14ac:dyDescent="0.25">
      <c r="A8">
        <v>7</v>
      </c>
      <c r="B8" t="s">
        <v>37</v>
      </c>
      <c r="C8">
        <v>20000</v>
      </c>
      <c r="D8" t="s">
        <v>38</v>
      </c>
      <c r="E8">
        <v>1</v>
      </c>
    </row>
    <row r="9" spans="1:5" x14ac:dyDescent="0.25">
      <c r="A9">
        <v>8</v>
      </c>
      <c r="B9" t="s">
        <v>8</v>
      </c>
      <c r="C9">
        <v>10000</v>
      </c>
      <c r="D9" t="s">
        <v>39</v>
      </c>
      <c r="E9">
        <v>1</v>
      </c>
    </row>
    <row r="10" spans="1:5" x14ac:dyDescent="0.25">
      <c r="A10">
        <v>9</v>
      </c>
      <c r="B10" t="s">
        <v>40</v>
      </c>
      <c r="C10">
        <v>10000</v>
      </c>
      <c r="D10" t="s">
        <v>41</v>
      </c>
      <c r="E10">
        <v>1</v>
      </c>
    </row>
    <row r="11" spans="1:5" x14ac:dyDescent="0.25">
      <c r="A11">
        <v>10</v>
      </c>
      <c r="B11" t="s">
        <v>42</v>
      </c>
      <c r="C11">
        <v>7500</v>
      </c>
      <c r="D11" t="s">
        <v>43</v>
      </c>
      <c r="E11">
        <v>1</v>
      </c>
    </row>
    <row r="12" spans="1:5" x14ac:dyDescent="0.25">
      <c r="A12">
        <v>11</v>
      </c>
      <c r="B12" t="s">
        <v>12</v>
      </c>
      <c r="C12">
        <v>15000</v>
      </c>
      <c r="D12" t="s">
        <v>44</v>
      </c>
      <c r="E1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5"/>
  <sheetViews>
    <sheetView tabSelected="1" topLeftCell="L22" workbookViewId="0">
      <selection activeCell="O25" sqref="O25"/>
    </sheetView>
  </sheetViews>
  <sheetFormatPr defaultRowHeight="15" x14ac:dyDescent="0.25"/>
  <cols>
    <col min="1" max="1" width="16.140625" style="2" customWidth="1"/>
    <col min="2" max="2" width="14.140625" style="26" customWidth="1"/>
    <col min="3" max="4" width="22.28515625" style="2" customWidth="1"/>
    <col min="5" max="5" width="16.28515625" style="2" customWidth="1"/>
    <col min="6" max="6" width="26.140625" style="1" customWidth="1"/>
    <col min="7" max="7" width="21.7109375" style="1" customWidth="1"/>
    <col min="8" max="8" width="20" style="1" bestFit="1" customWidth="1"/>
    <col min="9" max="9" width="9.140625" style="1"/>
    <col min="10" max="10" width="26.7109375" style="1" customWidth="1"/>
    <col min="11" max="11" width="16.28515625" style="1" customWidth="1"/>
    <col min="12" max="12" width="18" style="1" customWidth="1"/>
    <col min="13" max="13" width="11.28515625" style="1" customWidth="1"/>
    <col min="14" max="14" width="10.28515625" style="1" customWidth="1"/>
    <col min="15" max="15" width="15.7109375" style="1" customWidth="1"/>
    <col min="16" max="16" width="19" style="1" bestFit="1" customWidth="1"/>
    <col min="17" max="17" width="17" style="1" bestFit="1" customWidth="1"/>
    <col min="18" max="18" width="15" style="1" customWidth="1"/>
    <col min="19" max="19" width="11.28515625" style="1" bestFit="1" customWidth="1"/>
    <col min="20" max="16384" width="9.140625" style="1"/>
  </cols>
  <sheetData>
    <row r="1" spans="1:19" x14ac:dyDescent="0.25">
      <c r="A1" s="7" t="s">
        <v>0</v>
      </c>
      <c r="B1" s="23" t="s">
        <v>15</v>
      </c>
      <c r="C1" s="8" t="s">
        <v>1</v>
      </c>
      <c r="D1" s="8" t="s">
        <v>25</v>
      </c>
      <c r="E1" s="8" t="s">
        <v>2</v>
      </c>
      <c r="F1" s="9" t="s">
        <v>3</v>
      </c>
      <c r="G1" s="10" t="s">
        <v>4</v>
      </c>
      <c r="J1"/>
      <c r="K1"/>
      <c r="L1"/>
      <c r="M1"/>
      <c r="N1"/>
      <c r="O1"/>
      <c r="P1"/>
      <c r="Q1"/>
      <c r="R1"/>
      <c r="S1"/>
    </row>
    <row r="2" spans="1:19" x14ac:dyDescent="0.25">
      <c r="A2" s="5">
        <v>44743</v>
      </c>
      <c r="B2" s="24" t="s">
        <v>18</v>
      </c>
      <c r="C2" s="3" t="s">
        <v>5</v>
      </c>
      <c r="D2" s="3" t="str">
        <f>IF(C2="TANPA PROMO", "TANPA CAMPAIGN", "CAMPAIGN")</f>
        <v>CAMPAIGN</v>
      </c>
      <c r="E2" s="3">
        <v>8</v>
      </c>
      <c r="F2" s="4">
        <v>17867839</v>
      </c>
      <c r="G2" s="6">
        <v>17747839</v>
      </c>
      <c r="H2"/>
      <c r="J2"/>
      <c r="K2"/>
      <c r="L2"/>
      <c r="M2"/>
      <c r="N2"/>
      <c r="O2" s="18"/>
      <c r="P2"/>
      <c r="Q2"/>
      <c r="R2"/>
      <c r="S2"/>
    </row>
    <row r="3" spans="1:19" x14ac:dyDescent="0.25">
      <c r="A3" s="5">
        <v>44743</v>
      </c>
      <c r="B3" s="24" t="s">
        <v>18</v>
      </c>
      <c r="C3" s="3" t="s">
        <v>6</v>
      </c>
      <c r="D3" s="3" t="str">
        <f>IF(C3="TANPA PROMO", "TANPA CAMPAIGN", "CAMPAIGN")</f>
        <v>CAMPAIGN</v>
      </c>
      <c r="E3" s="3">
        <v>7</v>
      </c>
      <c r="F3" s="4">
        <v>12169440</v>
      </c>
      <c r="G3" s="6">
        <v>12134440</v>
      </c>
      <c r="H3"/>
      <c r="J3" s="15" t="s">
        <v>16</v>
      </c>
      <c r="K3" s="15" t="s">
        <v>17</v>
      </c>
      <c r="L3"/>
      <c r="M3"/>
      <c r="N3"/>
      <c r="R3" s="16"/>
      <c r="S3" s="16"/>
    </row>
    <row r="4" spans="1:19" x14ac:dyDescent="0.25">
      <c r="A4" s="5">
        <v>44743</v>
      </c>
      <c r="B4" s="24" t="s">
        <v>18</v>
      </c>
      <c r="C4" s="3" t="s">
        <v>7</v>
      </c>
      <c r="D4" s="3" t="str">
        <f>IF(C4="TANPA PROMO", "TANPA CAMPAIGN", "CAMPAIGN")</f>
        <v>TANPA CAMPAIGN</v>
      </c>
      <c r="E4" s="3">
        <v>11</v>
      </c>
      <c r="F4" s="4">
        <v>10350100</v>
      </c>
      <c r="G4" s="6">
        <v>10350100</v>
      </c>
      <c r="H4"/>
      <c r="J4" s="15" t="s">
        <v>13</v>
      </c>
      <c r="K4" t="s">
        <v>45</v>
      </c>
      <c r="L4" t="s">
        <v>46</v>
      </c>
      <c r="M4" t="s">
        <v>14</v>
      </c>
      <c r="N4"/>
      <c r="O4" t="s">
        <v>47</v>
      </c>
      <c r="P4" t="s">
        <v>48</v>
      </c>
      <c r="Q4" s="16" t="s">
        <v>49</v>
      </c>
      <c r="S4" s="16"/>
    </row>
    <row r="5" spans="1:19" x14ac:dyDescent="0.25">
      <c r="A5" s="5">
        <v>44744</v>
      </c>
      <c r="B5" s="24" t="s">
        <v>18</v>
      </c>
      <c r="C5" s="3" t="s">
        <v>6</v>
      </c>
      <c r="D5" s="3" t="str">
        <f>IF(C5="TANPA PROMO", "TANPA CAMPAIGN", "CAMPAIGN")</f>
        <v>CAMPAIGN</v>
      </c>
      <c r="E5" s="3">
        <v>10</v>
      </c>
      <c r="F5" s="4">
        <v>1603900</v>
      </c>
      <c r="G5" s="6">
        <v>1553900</v>
      </c>
      <c r="H5"/>
      <c r="J5" s="17" t="s">
        <v>20</v>
      </c>
      <c r="K5" s="16">
        <v>403</v>
      </c>
      <c r="L5" s="16">
        <v>389</v>
      </c>
      <c r="M5" s="16">
        <v>792</v>
      </c>
      <c r="N5"/>
      <c r="O5" s="20">
        <f>(GETPIVOTDATA("total_transaksi",$J$3,"Bulan","September","campaign or no","CAMPAIGN")-GETPIVOTDATA("total_transaksi",$J$3,"Bulan","September","campaign or no","TANPA CAMPAIGN"))/GETPIVOTDATA("total_transaksi",$J$3,"Bulan","September")</f>
        <v>1.7676767676767676E-2</v>
      </c>
      <c r="P5" s="21">
        <f>GETPIVOTDATA("total_transaksi",$J$3,"Bulan","September","campaign or no","CAMPAIGN")/GETPIVOTDATA("total_transaksi",$J$3,"Bulan","September")</f>
        <v>0.50883838383838387</v>
      </c>
      <c r="Q5" s="22">
        <f>GETPIVOTDATA("total_transaksi",$J$3,"Bulan","September","campaign or no","TANPA CAMPAIGN")/GETPIVOTDATA("total_transaksi",$J$3,"Bulan","September")</f>
        <v>0.49116161616161619</v>
      </c>
      <c r="R5" s="16"/>
      <c r="S5" s="16"/>
    </row>
    <row r="6" spans="1:19" x14ac:dyDescent="0.25">
      <c r="A6" s="5">
        <v>44744</v>
      </c>
      <c r="B6" s="24" t="s">
        <v>18</v>
      </c>
      <c r="C6" s="3" t="s">
        <v>7</v>
      </c>
      <c r="D6" s="3" t="str">
        <f>IF(C6="TANPA PROMO", "TANPA CAMPAIGN", "CAMPAIGN")</f>
        <v>TANPA CAMPAIGN</v>
      </c>
      <c r="E6" s="3">
        <v>12</v>
      </c>
      <c r="F6" s="4">
        <v>1405136</v>
      </c>
      <c r="G6" s="6">
        <v>1405136</v>
      </c>
      <c r="H6"/>
      <c r="J6" s="17" t="s">
        <v>21</v>
      </c>
      <c r="K6" s="16">
        <v>442</v>
      </c>
      <c r="L6" s="16">
        <v>445</v>
      </c>
      <c r="M6" s="16">
        <v>887</v>
      </c>
      <c r="N6"/>
      <c r="O6" s="20">
        <f>(GETPIVOTDATA("total_transaksi",$J$3,"Bulan","November","campaign or no","CAMPAIGN")-GETPIVOTDATA("total_transaksi",$J$3,"Bulan","November","campaign or no","TANPA CAMPAIGN"))/GETPIVOTDATA("total_transaksi",$J$3,"Bulan","November")</f>
        <v>-3.3821871476888386E-3</v>
      </c>
      <c r="P6" s="21">
        <f>GETPIVOTDATA("total_transaksi",$J$3,"Bulan","November","campaign or no","CAMPAIGN")/GETPIVOTDATA("total_transaksi",$J$3,"Bulan","November")</f>
        <v>0.49830890642615561</v>
      </c>
      <c r="Q6" s="22">
        <f t="shared" ref="Q6:Q10" si="0">GETPIVOTDATA("total_transaksi",$J$3,"Bulan","September","campaign or no","TANPA CAMPAIGN")/GETPIVOTDATA("total_transaksi",$J$3,"Bulan","September")</f>
        <v>0.49116161616161619</v>
      </c>
      <c r="R6" s="16"/>
      <c r="S6" s="16"/>
    </row>
    <row r="7" spans="1:19" x14ac:dyDescent="0.25">
      <c r="A7" s="5">
        <v>44745</v>
      </c>
      <c r="B7" s="24" t="s">
        <v>18</v>
      </c>
      <c r="C7" s="3" t="s">
        <v>6</v>
      </c>
      <c r="D7" s="3" t="str">
        <f>IF(C7="TANPA PROMO", "TANPA CAMPAIGN", "CAMPAIGN")</f>
        <v>CAMPAIGN</v>
      </c>
      <c r="E7" s="3">
        <v>12</v>
      </c>
      <c r="F7" s="4">
        <v>4509360</v>
      </c>
      <c r="G7" s="6">
        <v>4449360</v>
      </c>
      <c r="H7"/>
      <c r="J7" s="17" t="s">
        <v>19</v>
      </c>
      <c r="K7" s="16">
        <v>479</v>
      </c>
      <c r="L7" s="16">
        <v>436</v>
      </c>
      <c r="M7" s="16">
        <v>915</v>
      </c>
      <c r="N7"/>
      <c r="O7" s="20">
        <f>(GETPIVOTDATA("total_transaksi",$J$3,"Bulan","Agustus","campaign or no","CAMPAIGN")-GETPIVOTDATA("total_transaksi",$J$3,"Bulan","Agustus","campaign or no","TANPA CAMPAIGN"))/GETPIVOTDATA("total_transaksi",$J$3,"Bulan","Agustus")</f>
        <v>4.6994535519125684E-2</v>
      </c>
      <c r="P7" s="21">
        <f>GETPIVOTDATA("total_transaksi",$J$3,"Bulan","Agustus","campaign or no","CAMPAIGN")/GETPIVOTDATA("total_transaksi",$J$3,"Bulan","Agustus")</f>
        <v>0.52349726775956285</v>
      </c>
      <c r="Q7" s="22">
        <f t="shared" si="0"/>
        <v>0.49116161616161619</v>
      </c>
      <c r="R7" s="16"/>
      <c r="S7" s="16"/>
    </row>
    <row r="8" spans="1:19" x14ac:dyDescent="0.25">
      <c r="A8" s="5">
        <v>44745</v>
      </c>
      <c r="B8" s="24" t="s">
        <v>18</v>
      </c>
      <c r="C8" s="3" t="s">
        <v>7</v>
      </c>
      <c r="D8" s="3" t="str">
        <f>IF(C8="TANPA PROMO", "TANPA CAMPAIGN", "CAMPAIGN")</f>
        <v>TANPA CAMPAIGN</v>
      </c>
      <c r="E8" s="3">
        <v>14</v>
      </c>
      <c r="F8" s="4">
        <v>2825609</v>
      </c>
      <c r="G8" s="6">
        <v>2825609</v>
      </c>
      <c r="H8"/>
      <c r="J8" s="17" t="s">
        <v>23</v>
      </c>
      <c r="K8" s="16">
        <v>986</v>
      </c>
      <c r="L8" s="16">
        <v>550</v>
      </c>
      <c r="M8" s="16">
        <v>1536</v>
      </c>
      <c r="N8"/>
      <c r="O8" s="20">
        <f>(GETPIVOTDATA("total_transaksi",$J$3,"Bulan","Desember","campaign or no","CAMPAIGN")-GETPIVOTDATA("total_transaksi",$J$3,"Bulan","Desember","campaign or no","TANPA CAMPAIGN"))/GETPIVOTDATA("total_transaksi",$J$3,"Bulan","Desember")</f>
        <v>0.28385416666666669</v>
      </c>
      <c r="P8" s="21">
        <f t="shared" ref="P8:P10" si="1">GETPIVOTDATA("total_transaksi",$J$3,"Bulan","Agustus","campaign or no","CAMPAIGN")/GETPIVOTDATA("total_transaksi",$J$3,"Bulan","Agustus")</f>
        <v>0.52349726775956285</v>
      </c>
      <c r="Q8" s="22">
        <f t="shared" si="0"/>
        <v>0.49116161616161619</v>
      </c>
      <c r="R8" s="16"/>
      <c r="S8" s="16"/>
    </row>
    <row r="9" spans="1:19" x14ac:dyDescent="0.25">
      <c r="A9" s="5">
        <v>44746</v>
      </c>
      <c r="B9" s="24" t="s">
        <v>18</v>
      </c>
      <c r="C9" s="3" t="s">
        <v>6</v>
      </c>
      <c r="D9" s="3" t="str">
        <f>IF(C9="TANPA PROMO", "TANPA CAMPAIGN", "CAMPAIGN")</f>
        <v>CAMPAIGN</v>
      </c>
      <c r="E9" s="3">
        <v>8</v>
      </c>
      <c r="F9" s="4">
        <v>1864925</v>
      </c>
      <c r="G9" s="6">
        <v>1824925</v>
      </c>
      <c r="H9"/>
      <c r="J9" s="17" t="s">
        <v>18</v>
      </c>
      <c r="K9" s="16">
        <v>404</v>
      </c>
      <c r="L9" s="16">
        <v>403</v>
      </c>
      <c r="M9" s="16">
        <v>807</v>
      </c>
      <c r="N9"/>
      <c r="O9" s="20">
        <f>(GETPIVOTDATA("total_transaksi",$J$3,"Bulan","Juli","campaign or no","CAMPAIGN")-GETPIVOTDATA("total_transaksi",$J$3,"Bulan","Juli","campaign or no","TANPA CAMPAIGN"))/GETPIVOTDATA("total_transaksi",$J$3,"Bulan","Juli")</f>
        <v>1.2391573729863693E-3</v>
      </c>
      <c r="P9" s="21">
        <f t="shared" si="1"/>
        <v>0.52349726775956285</v>
      </c>
      <c r="Q9" s="22">
        <f t="shared" si="0"/>
        <v>0.49116161616161619</v>
      </c>
      <c r="R9" s="16"/>
      <c r="S9" s="16"/>
    </row>
    <row r="10" spans="1:19" x14ac:dyDescent="0.25">
      <c r="A10" s="5">
        <v>44746</v>
      </c>
      <c r="B10" s="24" t="s">
        <v>18</v>
      </c>
      <c r="C10" s="3" t="s">
        <v>7</v>
      </c>
      <c r="D10" s="3" t="str">
        <f>IF(C10="TANPA PROMO", "TANPA CAMPAIGN", "CAMPAIGN")</f>
        <v>TANPA CAMPAIGN</v>
      </c>
      <c r="E10" s="3">
        <v>7</v>
      </c>
      <c r="F10" s="4">
        <v>1964080</v>
      </c>
      <c r="G10" s="6">
        <v>1964080</v>
      </c>
      <c r="H10"/>
      <c r="J10" s="17" t="s">
        <v>22</v>
      </c>
      <c r="K10" s="16">
        <v>417</v>
      </c>
      <c r="L10" s="16">
        <v>423</v>
      </c>
      <c r="M10" s="16">
        <v>840</v>
      </c>
      <c r="N10"/>
      <c r="O10" s="20">
        <f>(GETPIVOTDATA("total_transaksi",$J$3,"Bulan","Oktober","campaign or no","CAMPAIGN")-GETPIVOTDATA("total_transaksi",$J$3,"Bulan","Oktober","campaign or no","TANPA CAMPAIGN"))/GETPIVOTDATA("total_transaksi",$J$3,"Bulan","Oktober")</f>
        <v>-7.1428571428571426E-3</v>
      </c>
      <c r="P10" s="21">
        <f t="shared" si="1"/>
        <v>0.52349726775956285</v>
      </c>
      <c r="Q10" s="22">
        <f t="shared" si="0"/>
        <v>0.49116161616161619</v>
      </c>
    </row>
    <row r="11" spans="1:19" x14ac:dyDescent="0.25">
      <c r="A11" s="5">
        <v>44747</v>
      </c>
      <c r="B11" s="24" t="s">
        <v>18</v>
      </c>
      <c r="C11" s="3" t="s">
        <v>6</v>
      </c>
      <c r="D11" s="3" t="str">
        <f>IF(C11="TANPA PROMO", "TANPA CAMPAIGN", "CAMPAIGN")</f>
        <v>CAMPAIGN</v>
      </c>
      <c r="E11" s="3">
        <v>8</v>
      </c>
      <c r="F11" s="4">
        <v>3285233</v>
      </c>
      <c r="G11" s="6">
        <v>3245233</v>
      </c>
      <c r="H11"/>
      <c r="J11" s="17" t="s">
        <v>14</v>
      </c>
      <c r="K11" s="16">
        <v>3131</v>
      </c>
      <c r="L11" s="16">
        <v>2646</v>
      </c>
      <c r="M11" s="16">
        <v>5777</v>
      </c>
    </row>
    <row r="12" spans="1:19" x14ac:dyDescent="0.25">
      <c r="A12" s="5">
        <v>44747</v>
      </c>
      <c r="B12" s="24" t="s">
        <v>18</v>
      </c>
      <c r="C12" s="3" t="s">
        <v>7</v>
      </c>
      <c r="D12" s="3" t="str">
        <f>IF(C12="TANPA PROMO", "TANPA CAMPAIGN", "CAMPAIGN")</f>
        <v>TANPA CAMPAIGN</v>
      </c>
      <c r="E12" s="3">
        <v>14</v>
      </c>
      <c r="F12" s="4">
        <v>3678796</v>
      </c>
      <c r="G12" s="6">
        <v>3678796</v>
      </c>
      <c r="H12"/>
      <c r="J12"/>
      <c r="K12"/>
      <c r="L12"/>
      <c r="M12"/>
    </row>
    <row r="13" spans="1:19" x14ac:dyDescent="0.25">
      <c r="A13" s="5">
        <v>44748</v>
      </c>
      <c r="B13" s="24" t="s">
        <v>18</v>
      </c>
      <c r="C13" s="3" t="s">
        <v>6</v>
      </c>
      <c r="D13" s="3" t="str">
        <f>IF(C13="TANPA PROMO", "TANPA CAMPAIGN", "CAMPAIGN")</f>
        <v>CAMPAIGN</v>
      </c>
      <c r="E13" s="3">
        <v>16</v>
      </c>
      <c r="F13" s="4">
        <v>7425221</v>
      </c>
      <c r="G13" s="6">
        <v>7345221</v>
      </c>
      <c r="J13"/>
      <c r="K13"/>
      <c r="L13"/>
      <c r="M13"/>
    </row>
    <row r="14" spans="1:19" x14ac:dyDescent="0.25">
      <c r="A14" s="5">
        <v>44748</v>
      </c>
      <c r="B14" s="24" t="s">
        <v>18</v>
      </c>
      <c r="C14" s="3" t="s">
        <v>7</v>
      </c>
      <c r="D14" s="3" t="str">
        <f>IF(C14="TANPA PROMO", "TANPA CAMPAIGN", "CAMPAIGN")</f>
        <v>TANPA CAMPAIGN</v>
      </c>
      <c r="E14" s="3">
        <v>9</v>
      </c>
      <c r="F14" s="4">
        <v>1556050</v>
      </c>
      <c r="G14" s="6">
        <v>1556050</v>
      </c>
      <c r="J14" s="15" t="s">
        <v>24</v>
      </c>
      <c r="K14" s="15" t="s">
        <v>17</v>
      </c>
      <c r="L14"/>
      <c r="M14"/>
      <c r="N14"/>
      <c r="O14"/>
      <c r="P14"/>
      <c r="Q14"/>
      <c r="R14"/>
      <c r="S14"/>
    </row>
    <row r="15" spans="1:19" x14ac:dyDescent="0.25">
      <c r="A15" s="5">
        <v>44749</v>
      </c>
      <c r="B15" s="24" t="s">
        <v>18</v>
      </c>
      <c r="C15" s="3" t="s">
        <v>6</v>
      </c>
      <c r="D15" s="3" t="str">
        <f>IF(C15="TANPA PROMO", "TANPA CAMPAIGN", "CAMPAIGN")</f>
        <v>CAMPAIGN</v>
      </c>
      <c r="E15" s="3">
        <v>12</v>
      </c>
      <c r="F15" s="4">
        <v>2347172</v>
      </c>
      <c r="G15" s="6">
        <v>2287172</v>
      </c>
      <c r="J15" s="15" t="s">
        <v>13</v>
      </c>
      <c r="K15" t="s">
        <v>45</v>
      </c>
      <c r="L15" t="s">
        <v>46</v>
      </c>
      <c r="M15" t="s">
        <v>14</v>
      </c>
      <c r="N15"/>
      <c r="O15" t="s">
        <v>50</v>
      </c>
      <c r="P15" t="s">
        <v>51</v>
      </c>
      <c r="Q15" t="s">
        <v>52</v>
      </c>
      <c r="R15"/>
      <c r="S15"/>
    </row>
    <row r="16" spans="1:19" x14ac:dyDescent="0.25">
      <c r="A16" s="5">
        <v>44749</v>
      </c>
      <c r="B16" s="24" t="s">
        <v>18</v>
      </c>
      <c r="C16" s="3" t="s">
        <v>7</v>
      </c>
      <c r="D16" s="3" t="str">
        <f>IF(C16="TANPA PROMO", "TANPA CAMPAIGN", "CAMPAIGN")</f>
        <v>TANPA CAMPAIGN</v>
      </c>
      <c r="E16" s="3">
        <v>12</v>
      </c>
      <c r="F16" s="4">
        <v>1153566</v>
      </c>
      <c r="G16" s="6">
        <v>1153566</v>
      </c>
      <c r="J16" s="17" t="s">
        <v>20</v>
      </c>
      <c r="K16" s="16">
        <v>148690912</v>
      </c>
      <c r="L16" s="16">
        <v>145092498</v>
      </c>
      <c r="M16" s="16">
        <v>293783410</v>
      </c>
      <c r="N16"/>
      <c r="O16" s="21">
        <f>(GETPIVOTDATA("nett_sales_campaign",$J$14,"Bulan","September","campaign or no","CAMPAIGN")-GETPIVOTDATA("nett_sales_campaign",$J$14,"Bulan","September","campaign or no","TANPA CAMPAIGN"))/GETPIVOTDATA("nett_sales_campaign",$J$14,"Bulan","September")</f>
        <v>1.2248526899459707E-2</v>
      </c>
      <c r="P16" s="19">
        <f>GETPIVOTDATA("nett_sales_campaign",$J$14,"Bulan","September","campaign or no","CAMPAIGN")/GETPIVOTDATA("nett_sales_campaign",$J$14,"Bulan","September")</f>
        <v>0.50612426344972983</v>
      </c>
      <c r="Q16" s="19">
        <f>GETPIVOTDATA("nett_sales_campaign",$J$14,"Bulan","September","campaign or no","TANPA CAMPAIGN")/GETPIVOTDATA("nett_sales_campaign",$J$14,"Bulan","September")</f>
        <v>0.49387573655027017</v>
      </c>
      <c r="R16"/>
      <c r="S16"/>
    </row>
    <row r="17" spans="1:19" x14ac:dyDescent="0.25">
      <c r="A17" s="5">
        <v>44750</v>
      </c>
      <c r="B17" s="24" t="s">
        <v>18</v>
      </c>
      <c r="C17" s="3" t="s">
        <v>6</v>
      </c>
      <c r="D17" s="3" t="str">
        <f>IF(C17="TANPA PROMO", "TANPA CAMPAIGN", "CAMPAIGN")</f>
        <v>CAMPAIGN</v>
      </c>
      <c r="E17" s="3">
        <v>12</v>
      </c>
      <c r="F17" s="4">
        <v>3409860</v>
      </c>
      <c r="G17" s="6">
        <v>3349860</v>
      </c>
      <c r="J17" s="17" t="s">
        <v>21</v>
      </c>
      <c r="K17" s="16">
        <v>154095954</v>
      </c>
      <c r="L17" s="16">
        <v>185173100</v>
      </c>
      <c r="M17" s="16">
        <v>339269054</v>
      </c>
      <c r="N17"/>
      <c r="O17" s="21">
        <f t="shared" ref="O17:O21" si="2">(GETPIVOTDATA("nett_sales_campaign",$J$14,"Bulan","September","campaign or no","CAMPAIGN")-GETPIVOTDATA("nett_sales_campaign",$J$14,"Bulan","September","campaign or no","TANPA CAMPAIGN"))/GETPIVOTDATA("nett_sales_campaign",$J$14,"Bulan","September")</f>
        <v>1.2248526899459707E-2</v>
      </c>
      <c r="P17" s="19">
        <f t="shared" ref="P17:P21" si="3">GETPIVOTDATA("nett_sales_campaign",$J$14,"Bulan","September","campaign or no","CAMPAIGN")/GETPIVOTDATA("nett_sales_campaign",$J$14,"Bulan","September")</f>
        <v>0.50612426344972983</v>
      </c>
      <c r="Q17" s="19">
        <f t="shared" ref="Q17:Q21" si="4">GETPIVOTDATA("nett_sales_campaign",$J$14,"Bulan","September","campaign or no","TANPA CAMPAIGN")/GETPIVOTDATA("nett_sales_campaign",$J$14,"Bulan","September")</f>
        <v>0.49387573655027017</v>
      </c>
      <c r="R17"/>
      <c r="S17"/>
    </row>
    <row r="18" spans="1:19" x14ac:dyDescent="0.25">
      <c r="A18" s="5">
        <v>44750</v>
      </c>
      <c r="B18" s="24" t="s">
        <v>18</v>
      </c>
      <c r="C18" s="3" t="s">
        <v>7</v>
      </c>
      <c r="D18" s="3" t="str">
        <f>IF(C18="TANPA PROMO", "TANPA CAMPAIGN", "CAMPAIGN")</f>
        <v>TANPA CAMPAIGN</v>
      </c>
      <c r="E18" s="3">
        <v>18</v>
      </c>
      <c r="F18" s="4">
        <v>5080757</v>
      </c>
      <c r="G18" s="6">
        <v>5080757</v>
      </c>
      <c r="J18" s="17" t="s">
        <v>19</v>
      </c>
      <c r="K18" s="16">
        <v>166958456</v>
      </c>
      <c r="L18" s="16">
        <v>127986747</v>
      </c>
      <c r="M18" s="16">
        <v>294945203</v>
      </c>
      <c r="N18"/>
      <c r="O18" s="21">
        <f t="shared" si="2"/>
        <v>1.2248526899459707E-2</v>
      </c>
      <c r="P18" s="19">
        <f t="shared" si="3"/>
        <v>0.50612426344972983</v>
      </c>
      <c r="Q18" s="19">
        <f t="shared" si="4"/>
        <v>0.49387573655027017</v>
      </c>
      <c r="R18"/>
      <c r="S18"/>
    </row>
    <row r="19" spans="1:19" x14ac:dyDescent="0.25">
      <c r="A19" s="5">
        <v>44751</v>
      </c>
      <c r="B19" s="24" t="s">
        <v>18</v>
      </c>
      <c r="C19" s="3" t="s">
        <v>6</v>
      </c>
      <c r="D19" s="3" t="str">
        <f>IF(C19="TANPA PROMO", "TANPA CAMPAIGN", "CAMPAIGN")</f>
        <v>CAMPAIGN</v>
      </c>
      <c r="E19" s="3">
        <v>15</v>
      </c>
      <c r="F19" s="4">
        <v>13269085</v>
      </c>
      <c r="G19" s="6">
        <v>13194085</v>
      </c>
      <c r="J19" s="17" t="s">
        <v>23</v>
      </c>
      <c r="K19" s="16">
        <v>345131114</v>
      </c>
      <c r="L19" s="16">
        <v>196061362</v>
      </c>
      <c r="M19" s="16">
        <v>541192476</v>
      </c>
      <c r="N19"/>
      <c r="O19" s="21">
        <f t="shared" si="2"/>
        <v>1.2248526899459707E-2</v>
      </c>
      <c r="P19" s="19">
        <f t="shared" si="3"/>
        <v>0.50612426344972983</v>
      </c>
      <c r="Q19" s="19">
        <f t="shared" si="4"/>
        <v>0.49387573655027017</v>
      </c>
      <c r="R19"/>
      <c r="S19"/>
    </row>
    <row r="20" spans="1:19" x14ac:dyDescent="0.25">
      <c r="A20" s="5">
        <v>44751</v>
      </c>
      <c r="B20" s="24" t="s">
        <v>18</v>
      </c>
      <c r="C20" s="3" t="s">
        <v>7</v>
      </c>
      <c r="D20" s="3" t="str">
        <f>IF(C20="TANPA PROMO", "TANPA CAMPAIGN", "CAMPAIGN")</f>
        <v>TANPA CAMPAIGN</v>
      </c>
      <c r="E20" s="3">
        <v>21</v>
      </c>
      <c r="F20" s="4">
        <v>4655516</v>
      </c>
      <c r="G20" s="6">
        <v>4655516</v>
      </c>
      <c r="J20" s="17" t="s">
        <v>18</v>
      </c>
      <c r="K20" s="16">
        <v>167675576</v>
      </c>
      <c r="L20" s="16">
        <v>149616453</v>
      </c>
      <c r="M20" s="16">
        <v>317292029</v>
      </c>
      <c r="N20"/>
      <c r="O20" s="21">
        <f t="shared" si="2"/>
        <v>1.2248526899459707E-2</v>
      </c>
      <c r="P20" s="19">
        <f t="shared" si="3"/>
        <v>0.50612426344972983</v>
      </c>
      <c r="Q20" s="19">
        <f t="shared" si="4"/>
        <v>0.49387573655027017</v>
      </c>
      <c r="R20"/>
      <c r="S20"/>
    </row>
    <row r="21" spans="1:19" x14ac:dyDescent="0.25">
      <c r="A21" s="5">
        <v>44752</v>
      </c>
      <c r="B21" s="24" t="s">
        <v>18</v>
      </c>
      <c r="C21" s="3" t="s">
        <v>6</v>
      </c>
      <c r="D21" s="3" t="str">
        <f>IF(C21="TANPA PROMO", "TANPA CAMPAIGN", "CAMPAIGN")</f>
        <v>CAMPAIGN</v>
      </c>
      <c r="E21" s="3">
        <v>11</v>
      </c>
      <c r="F21" s="4">
        <v>11607800</v>
      </c>
      <c r="G21" s="6">
        <v>11552800</v>
      </c>
      <c r="J21" s="17" t="s">
        <v>22</v>
      </c>
      <c r="K21" s="16">
        <v>193349850</v>
      </c>
      <c r="L21" s="16">
        <v>168816069</v>
      </c>
      <c r="M21" s="16">
        <v>362165919</v>
      </c>
      <c r="N21"/>
      <c r="O21" s="21">
        <f t="shared" si="2"/>
        <v>1.2248526899459707E-2</v>
      </c>
      <c r="P21" s="19">
        <f t="shared" si="3"/>
        <v>0.50612426344972983</v>
      </c>
      <c r="Q21" s="19">
        <f t="shared" si="4"/>
        <v>0.49387573655027017</v>
      </c>
      <c r="R21"/>
      <c r="S21"/>
    </row>
    <row r="22" spans="1:19" x14ac:dyDescent="0.25">
      <c r="A22" s="5">
        <v>44752</v>
      </c>
      <c r="B22" s="24" t="s">
        <v>18</v>
      </c>
      <c r="C22" s="3" t="s">
        <v>7</v>
      </c>
      <c r="D22" s="3" t="str">
        <f>IF(C22="TANPA PROMO", "TANPA CAMPAIGN", "CAMPAIGN")</f>
        <v>TANPA CAMPAIGN</v>
      </c>
      <c r="E22" s="3">
        <v>18</v>
      </c>
      <c r="F22" s="4">
        <v>11785024</v>
      </c>
      <c r="G22" s="6">
        <v>11785024</v>
      </c>
      <c r="J22" s="17" t="s">
        <v>14</v>
      </c>
      <c r="K22" s="16">
        <v>1175901862</v>
      </c>
      <c r="L22" s="16">
        <v>972746229</v>
      </c>
      <c r="M22" s="16">
        <v>2148648091</v>
      </c>
      <c r="N22"/>
      <c r="O22"/>
      <c r="P22"/>
      <c r="Q22"/>
      <c r="R22"/>
      <c r="S22"/>
    </row>
    <row r="23" spans="1:19" x14ac:dyDescent="0.25">
      <c r="A23" s="5">
        <v>44753</v>
      </c>
      <c r="B23" s="24" t="s">
        <v>18</v>
      </c>
      <c r="C23" s="3" t="s">
        <v>6</v>
      </c>
      <c r="D23" s="3" t="str">
        <f>IF(C23="TANPA PROMO", "TANPA CAMPAIGN", "CAMPAIGN")</f>
        <v>CAMPAIGN</v>
      </c>
      <c r="E23" s="3">
        <v>16</v>
      </c>
      <c r="F23" s="4">
        <v>3964229</v>
      </c>
      <c r="G23" s="6">
        <v>3884229</v>
      </c>
      <c r="J23"/>
      <c r="K23"/>
      <c r="L23"/>
      <c r="M23"/>
    </row>
    <row r="24" spans="1:19" x14ac:dyDescent="0.25">
      <c r="A24" s="5">
        <v>44753</v>
      </c>
      <c r="B24" s="24" t="s">
        <v>18</v>
      </c>
      <c r="C24" s="3" t="s">
        <v>7</v>
      </c>
      <c r="D24" s="3" t="str">
        <f>IF(C24="TANPA PROMO", "TANPA CAMPAIGN", "CAMPAIGN")</f>
        <v>TANPA CAMPAIGN</v>
      </c>
      <c r="E24" s="3">
        <v>14</v>
      </c>
      <c r="F24" s="4">
        <v>5711786</v>
      </c>
      <c r="G24" s="6">
        <v>5711786</v>
      </c>
      <c r="J24"/>
      <c r="K24"/>
      <c r="L24"/>
      <c r="M24"/>
    </row>
    <row r="25" spans="1:19" x14ac:dyDescent="0.25">
      <c r="A25" s="5">
        <v>44754</v>
      </c>
      <c r="B25" s="24" t="s">
        <v>18</v>
      </c>
      <c r="C25" s="3" t="s">
        <v>6</v>
      </c>
      <c r="D25" s="3" t="str">
        <f>IF(C25="TANPA PROMO", "TANPA CAMPAIGN", "CAMPAIGN")</f>
        <v>CAMPAIGN</v>
      </c>
      <c r="E25" s="3">
        <v>14</v>
      </c>
      <c r="F25" s="4">
        <v>3719548</v>
      </c>
      <c r="G25" s="6">
        <v>3649548</v>
      </c>
      <c r="J25"/>
      <c r="K25"/>
      <c r="L25"/>
      <c r="M25"/>
    </row>
    <row r="26" spans="1:19" x14ac:dyDescent="0.25">
      <c r="A26" s="5">
        <v>44754</v>
      </c>
      <c r="B26" s="24" t="s">
        <v>18</v>
      </c>
      <c r="C26" s="3" t="s">
        <v>7</v>
      </c>
      <c r="D26" s="3" t="str">
        <f>IF(C26="TANPA PROMO", "TANPA CAMPAIGN", "CAMPAIGN")</f>
        <v>TANPA CAMPAIGN</v>
      </c>
      <c r="E26" s="3">
        <v>15</v>
      </c>
      <c r="F26" s="4">
        <v>12022975</v>
      </c>
      <c r="G26" s="6">
        <v>12022975</v>
      </c>
      <c r="J26"/>
      <c r="K26"/>
      <c r="L26"/>
      <c r="M26"/>
    </row>
    <row r="27" spans="1:19" x14ac:dyDescent="0.25">
      <c r="A27" s="5">
        <v>44755</v>
      </c>
      <c r="B27" s="24" t="s">
        <v>18</v>
      </c>
      <c r="C27" s="3" t="s">
        <v>6</v>
      </c>
      <c r="D27" s="3" t="str">
        <f>IF(C27="TANPA PROMO", "TANPA CAMPAIGN", "CAMPAIGN")</f>
        <v>CAMPAIGN</v>
      </c>
      <c r="E27" s="3">
        <v>15</v>
      </c>
      <c r="F27" s="4">
        <v>4218970</v>
      </c>
      <c r="G27" s="6">
        <v>4143970</v>
      </c>
      <c r="J27"/>
      <c r="K27"/>
      <c r="L27"/>
      <c r="M27"/>
    </row>
    <row r="28" spans="1:19" x14ac:dyDescent="0.25">
      <c r="A28" s="5">
        <v>44755</v>
      </c>
      <c r="B28" s="24" t="s">
        <v>18</v>
      </c>
      <c r="C28" s="3" t="s">
        <v>7</v>
      </c>
      <c r="D28" s="3" t="str">
        <f>IF(C28="TANPA PROMO", "TANPA CAMPAIGN", "CAMPAIGN")</f>
        <v>TANPA CAMPAIGN</v>
      </c>
      <c r="E28" s="3">
        <v>20</v>
      </c>
      <c r="F28" s="4">
        <v>4589521</v>
      </c>
      <c r="G28" s="6">
        <v>4589521</v>
      </c>
      <c r="J28"/>
      <c r="K28"/>
      <c r="L28"/>
      <c r="M28"/>
    </row>
    <row r="29" spans="1:19" x14ac:dyDescent="0.25">
      <c r="A29" s="5">
        <v>44756</v>
      </c>
      <c r="B29" s="24" t="s">
        <v>18</v>
      </c>
      <c r="C29" s="3" t="s">
        <v>6</v>
      </c>
      <c r="D29" s="3" t="str">
        <f>IF(C29="TANPA PROMO", "TANPA CAMPAIGN", "CAMPAIGN")</f>
        <v>CAMPAIGN</v>
      </c>
      <c r="E29" s="3">
        <v>14</v>
      </c>
      <c r="F29" s="4">
        <v>2313980</v>
      </c>
      <c r="G29" s="6">
        <v>2243980</v>
      </c>
      <c r="J29"/>
      <c r="K29"/>
      <c r="L29"/>
      <c r="M29"/>
    </row>
    <row r="30" spans="1:19" x14ac:dyDescent="0.25">
      <c r="A30" s="5">
        <v>44756</v>
      </c>
      <c r="B30" s="24" t="s">
        <v>18</v>
      </c>
      <c r="C30" s="3" t="s">
        <v>7</v>
      </c>
      <c r="D30" s="3" t="str">
        <f>IF(C30="TANPA PROMO", "TANPA CAMPAIGN", "CAMPAIGN")</f>
        <v>TANPA CAMPAIGN</v>
      </c>
      <c r="E30" s="3">
        <v>17</v>
      </c>
      <c r="F30" s="4">
        <v>10145329</v>
      </c>
      <c r="G30" s="6">
        <v>10145329</v>
      </c>
      <c r="J30"/>
      <c r="K30"/>
      <c r="L30"/>
      <c r="M30"/>
    </row>
    <row r="31" spans="1:19" x14ac:dyDescent="0.25">
      <c r="A31" s="5">
        <v>44757</v>
      </c>
      <c r="B31" s="24" t="s">
        <v>18</v>
      </c>
      <c r="C31" s="3" t="s">
        <v>6</v>
      </c>
      <c r="D31" s="3" t="str">
        <f>IF(C31="TANPA PROMO", "TANPA CAMPAIGN", "CAMPAIGN")</f>
        <v>CAMPAIGN</v>
      </c>
      <c r="E31" s="3">
        <v>17</v>
      </c>
      <c r="F31" s="4">
        <v>6975770</v>
      </c>
      <c r="G31" s="6">
        <v>6890770</v>
      </c>
      <c r="J31"/>
      <c r="K31"/>
      <c r="L31"/>
      <c r="M31"/>
    </row>
    <row r="32" spans="1:19" x14ac:dyDescent="0.25">
      <c r="A32" s="5">
        <v>44757</v>
      </c>
      <c r="B32" s="24" t="s">
        <v>18</v>
      </c>
      <c r="C32" s="3" t="s">
        <v>7</v>
      </c>
      <c r="D32" s="3" t="str">
        <f>IF(C32="TANPA PROMO", "TANPA CAMPAIGN", "CAMPAIGN")</f>
        <v>TANPA CAMPAIGN</v>
      </c>
      <c r="E32" s="3">
        <v>10</v>
      </c>
      <c r="F32" s="4">
        <v>3111358</v>
      </c>
      <c r="G32" s="6">
        <v>3111358</v>
      </c>
      <c r="J32"/>
      <c r="K32"/>
      <c r="L32"/>
      <c r="M32"/>
    </row>
    <row r="33" spans="1:13" x14ac:dyDescent="0.25">
      <c r="A33" s="5">
        <v>44758</v>
      </c>
      <c r="B33" s="24" t="s">
        <v>18</v>
      </c>
      <c r="C33" s="3" t="s">
        <v>6</v>
      </c>
      <c r="D33" s="3" t="str">
        <f>IF(C33="TANPA PROMO", "TANPA CAMPAIGN", "CAMPAIGN")</f>
        <v>CAMPAIGN</v>
      </c>
      <c r="E33" s="3">
        <v>8</v>
      </c>
      <c r="F33" s="4">
        <v>1372425</v>
      </c>
      <c r="G33" s="6">
        <v>1332425</v>
      </c>
      <c r="J33"/>
      <c r="K33"/>
      <c r="L33"/>
      <c r="M33"/>
    </row>
    <row r="34" spans="1:13" x14ac:dyDescent="0.25">
      <c r="A34" s="5">
        <v>44758</v>
      </c>
      <c r="B34" s="24" t="s">
        <v>18</v>
      </c>
      <c r="C34" s="3" t="s">
        <v>7</v>
      </c>
      <c r="D34" s="3" t="str">
        <f>IF(C34="TANPA PROMO", "TANPA CAMPAIGN", "CAMPAIGN")</f>
        <v>TANPA CAMPAIGN</v>
      </c>
      <c r="E34" s="3">
        <v>14</v>
      </c>
      <c r="F34" s="4">
        <v>2824045</v>
      </c>
      <c r="G34" s="6">
        <v>2824045</v>
      </c>
      <c r="J34"/>
      <c r="K34"/>
      <c r="L34"/>
      <c r="M34"/>
    </row>
    <row r="35" spans="1:13" x14ac:dyDescent="0.25">
      <c r="A35" s="5">
        <v>44759</v>
      </c>
      <c r="B35" s="24" t="s">
        <v>18</v>
      </c>
      <c r="C35" s="3" t="s">
        <v>6</v>
      </c>
      <c r="D35" s="3" t="str">
        <f>IF(C35="TANPA PROMO", "TANPA CAMPAIGN", "CAMPAIGN")</f>
        <v>CAMPAIGN</v>
      </c>
      <c r="E35" s="3">
        <v>15</v>
      </c>
      <c r="F35" s="4">
        <v>3812300</v>
      </c>
      <c r="G35" s="6">
        <v>3737300</v>
      </c>
      <c r="J35"/>
      <c r="K35"/>
      <c r="L35"/>
      <c r="M35"/>
    </row>
    <row r="36" spans="1:13" x14ac:dyDescent="0.25">
      <c r="A36" s="5">
        <v>44759</v>
      </c>
      <c r="B36" s="24" t="s">
        <v>18</v>
      </c>
      <c r="C36" s="3" t="s">
        <v>7</v>
      </c>
      <c r="D36" s="3" t="str">
        <f>IF(C36="TANPA PROMO", "TANPA CAMPAIGN", "CAMPAIGN")</f>
        <v>TANPA CAMPAIGN</v>
      </c>
      <c r="E36" s="3">
        <v>18</v>
      </c>
      <c r="F36" s="4">
        <v>9086800</v>
      </c>
      <c r="G36" s="6">
        <v>9086800</v>
      </c>
      <c r="J36"/>
      <c r="K36"/>
      <c r="L36"/>
      <c r="M36"/>
    </row>
    <row r="37" spans="1:13" x14ac:dyDescent="0.25">
      <c r="A37" s="5">
        <v>44760</v>
      </c>
      <c r="B37" s="24" t="s">
        <v>18</v>
      </c>
      <c r="C37" s="3" t="s">
        <v>6</v>
      </c>
      <c r="D37" s="3" t="str">
        <f>IF(C37="TANPA PROMO", "TANPA CAMPAIGN", "CAMPAIGN")</f>
        <v>CAMPAIGN</v>
      </c>
      <c r="E37" s="3">
        <v>13</v>
      </c>
      <c r="F37" s="4">
        <v>3410075</v>
      </c>
      <c r="G37" s="6">
        <v>3345075</v>
      </c>
      <c r="J37"/>
      <c r="K37"/>
      <c r="L37"/>
      <c r="M37"/>
    </row>
    <row r="38" spans="1:13" x14ac:dyDescent="0.25">
      <c r="A38" s="5">
        <v>44760</v>
      </c>
      <c r="B38" s="24" t="s">
        <v>18</v>
      </c>
      <c r="C38" s="3" t="s">
        <v>7</v>
      </c>
      <c r="D38" s="3" t="str">
        <f>IF(C38="TANPA PROMO", "TANPA CAMPAIGN", "CAMPAIGN")</f>
        <v>TANPA CAMPAIGN</v>
      </c>
      <c r="E38" s="3">
        <v>11</v>
      </c>
      <c r="F38" s="4">
        <v>4228887</v>
      </c>
      <c r="G38" s="6">
        <v>4228887</v>
      </c>
      <c r="J38"/>
      <c r="K38"/>
      <c r="L38"/>
      <c r="M38"/>
    </row>
    <row r="39" spans="1:13" x14ac:dyDescent="0.25">
      <c r="A39" s="5">
        <v>44761</v>
      </c>
      <c r="B39" s="24" t="s">
        <v>18</v>
      </c>
      <c r="C39" s="3" t="s">
        <v>6</v>
      </c>
      <c r="D39" s="3" t="str">
        <f>IF(C39="TANPA PROMO", "TANPA CAMPAIGN", "CAMPAIGN")</f>
        <v>CAMPAIGN</v>
      </c>
      <c r="E39" s="3">
        <v>14</v>
      </c>
      <c r="F39" s="4">
        <v>2625675</v>
      </c>
      <c r="G39" s="6">
        <v>2555675</v>
      </c>
      <c r="J39"/>
      <c r="K39"/>
      <c r="L39"/>
      <c r="M39"/>
    </row>
    <row r="40" spans="1:13" x14ac:dyDescent="0.25">
      <c r="A40" s="5">
        <v>44761</v>
      </c>
      <c r="B40" s="24" t="s">
        <v>18</v>
      </c>
      <c r="C40" s="3" t="s">
        <v>7</v>
      </c>
      <c r="D40" s="3" t="str">
        <f>IF(C40="TANPA PROMO", "TANPA CAMPAIGN", "CAMPAIGN")</f>
        <v>TANPA CAMPAIGN</v>
      </c>
      <c r="E40" s="3">
        <v>12</v>
      </c>
      <c r="F40" s="4">
        <v>2885110</v>
      </c>
      <c r="G40" s="6">
        <v>2885110</v>
      </c>
      <c r="J40"/>
      <c r="K40"/>
      <c r="L40"/>
      <c r="M40"/>
    </row>
    <row r="41" spans="1:13" x14ac:dyDescent="0.25">
      <c r="A41" s="5">
        <v>44762</v>
      </c>
      <c r="B41" s="24" t="s">
        <v>18</v>
      </c>
      <c r="C41" s="3" t="s">
        <v>6</v>
      </c>
      <c r="D41" s="3" t="str">
        <f>IF(C41="TANPA PROMO", "TANPA CAMPAIGN", "CAMPAIGN")</f>
        <v>CAMPAIGN</v>
      </c>
      <c r="E41" s="3">
        <v>12</v>
      </c>
      <c r="F41" s="4">
        <v>2549498</v>
      </c>
      <c r="G41" s="6">
        <v>2489498</v>
      </c>
      <c r="J41"/>
      <c r="K41"/>
      <c r="L41"/>
      <c r="M41"/>
    </row>
    <row r="42" spans="1:13" x14ac:dyDescent="0.25">
      <c r="A42" s="5">
        <v>44762</v>
      </c>
      <c r="B42" s="24" t="s">
        <v>18</v>
      </c>
      <c r="C42" s="3" t="s">
        <v>7</v>
      </c>
      <c r="D42" s="3" t="str">
        <f>IF(C42="TANPA PROMO", "TANPA CAMPAIGN", "CAMPAIGN")</f>
        <v>TANPA CAMPAIGN</v>
      </c>
      <c r="E42" s="3">
        <v>13</v>
      </c>
      <c r="F42" s="4">
        <v>9521177</v>
      </c>
      <c r="G42" s="6">
        <v>9521177</v>
      </c>
      <c r="J42"/>
      <c r="K42"/>
      <c r="L42"/>
      <c r="M42"/>
    </row>
    <row r="43" spans="1:13" x14ac:dyDescent="0.25">
      <c r="A43" s="5">
        <v>44763</v>
      </c>
      <c r="B43" s="24" t="s">
        <v>18</v>
      </c>
      <c r="C43" s="3" t="s">
        <v>6</v>
      </c>
      <c r="D43" s="3" t="str">
        <f>IF(C43="TANPA PROMO", "TANPA CAMPAIGN", "CAMPAIGN")</f>
        <v>CAMPAIGN</v>
      </c>
      <c r="E43" s="3">
        <v>16</v>
      </c>
      <c r="F43" s="4">
        <v>1882182</v>
      </c>
      <c r="G43" s="6">
        <v>1802182</v>
      </c>
      <c r="J43"/>
      <c r="K43"/>
      <c r="L43"/>
      <c r="M43"/>
    </row>
    <row r="44" spans="1:13" x14ac:dyDescent="0.25">
      <c r="A44" s="5">
        <v>44763</v>
      </c>
      <c r="B44" s="24" t="s">
        <v>18</v>
      </c>
      <c r="C44" s="3" t="s">
        <v>7</v>
      </c>
      <c r="D44" s="3" t="str">
        <f>IF(C44="TANPA PROMO", "TANPA CAMPAIGN", "CAMPAIGN")</f>
        <v>TANPA CAMPAIGN</v>
      </c>
      <c r="E44" s="3">
        <v>17</v>
      </c>
      <c r="F44" s="4">
        <v>3993900</v>
      </c>
      <c r="G44" s="6">
        <v>3993900</v>
      </c>
      <c r="J44"/>
      <c r="K44"/>
      <c r="L44"/>
      <c r="M44"/>
    </row>
    <row r="45" spans="1:13" x14ac:dyDescent="0.25">
      <c r="A45" s="5">
        <v>44764</v>
      </c>
      <c r="B45" s="24" t="s">
        <v>18</v>
      </c>
      <c r="C45" s="3" t="s">
        <v>6</v>
      </c>
      <c r="D45" s="3" t="str">
        <f>IF(C45="TANPA PROMO", "TANPA CAMPAIGN", "CAMPAIGN")</f>
        <v>CAMPAIGN</v>
      </c>
      <c r="E45" s="3">
        <v>15</v>
      </c>
      <c r="F45" s="4">
        <v>6713584</v>
      </c>
      <c r="G45" s="6">
        <v>6638584</v>
      </c>
      <c r="J45"/>
      <c r="K45"/>
      <c r="L45"/>
      <c r="M45"/>
    </row>
    <row r="46" spans="1:13" x14ac:dyDescent="0.25">
      <c r="A46" s="5">
        <v>44764</v>
      </c>
      <c r="B46" s="24" t="s">
        <v>18</v>
      </c>
      <c r="C46" s="3" t="s">
        <v>7</v>
      </c>
      <c r="D46" s="3" t="str">
        <f>IF(C46="TANPA PROMO", "TANPA CAMPAIGN", "CAMPAIGN")</f>
        <v>TANPA CAMPAIGN</v>
      </c>
      <c r="E46" s="3">
        <v>11</v>
      </c>
      <c r="F46" s="4">
        <v>1817325</v>
      </c>
      <c r="G46" s="6">
        <v>1817325</v>
      </c>
      <c r="J46"/>
      <c r="K46"/>
      <c r="L46"/>
      <c r="M46"/>
    </row>
    <row r="47" spans="1:13" x14ac:dyDescent="0.25">
      <c r="A47" s="5">
        <v>44765</v>
      </c>
      <c r="B47" s="24" t="s">
        <v>18</v>
      </c>
      <c r="C47" s="3" t="s">
        <v>6</v>
      </c>
      <c r="D47" s="3" t="str">
        <f>IF(C47="TANPA PROMO", "TANPA CAMPAIGN", "CAMPAIGN")</f>
        <v>CAMPAIGN</v>
      </c>
      <c r="E47" s="3">
        <v>17</v>
      </c>
      <c r="F47" s="4">
        <v>9625602</v>
      </c>
      <c r="G47" s="6">
        <v>9540602</v>
      </c>
      <c r="J47"/>
      <c r="K47"/>
      <c r="L47"/>
      <c r="M47"/>
    </row>
    <row r="48" spans="1:13" x14ac:dyDescent="0.25">
      <c r="A48" s="5">
        <v>44765</v>
      </c>
      <c r="B48" s="24" t="s">
        <v>18</v>
      </c>
      <c r="C48" s="3" t="s">
        <v>7</v>
      </c>
      <c r="D48" s="3" t="str">
        <f>IF(C48="TANPA PROMO", "TANPA CAMPAIGN", "CAMPAIGN")</f>
        <v>TANPA CAMPAIGN</v>
      </c>
      <c r="E48" s="3">
        <v>11</v>
      </c>
      <c r="F48" s="4">
        <v>1733315</v>
      </c>
      <c r="G48" s="6">
        <v>1733315</v>
      </c>
      <c r="J48"/>
      <c r="K48"/>
      <c r="L48"/>
      <c r="M48"/>
    </row>
    <row r="49" spans="1:13" x14ac:dyDescent="0.25">
      <c r="A49" s="5">
        <v>44766</v>
      </c>
      <c r="B49" s="24" t="s">
        <v>18</v>
      </c>
      <c r="C49" s="3" t="s">
        <v>6</v>
      </c>
      <c r="D49" s="3" t="str">
        <f>IF(C49="TANPA PROMO", "TANPA CAMPAIGN", "CAMPAIGN")</f>
        <v>CAMPAIGN</v>
      </c>
      <c r="E49" s="3">
        <v>16</v>
      </c>
      <c r="F49" s="4">
        <v>4450435</v>
      </c>
      <c r="G49" s="6">
        <v>4370435</v>
      </c>
      <c r="J49"/>
      <c r="K49"/>
      <c r="L49"/>
      <c r="M49"/>
    </row>
    <row r="50" spans="1:13" x14ac:dyDescent="0.25">
      <c r="A50" s="5">
        <v>44766</v>
      </c>
      <c r="B50" s="24" t="s">
        <v>18</v>
      </c>
      <c r="C50" s="3" t="s">
        <v>7</v>
      </c>
      <c r="D50" s="3" t="str">
        <f>IF(C50="TANPA PROMO", "TANPA CAMPAIGN", "CAMPAIGN")</f>
        <v>TANPA CAMPAIGN</v>
      </c>
      <c r="E50" s="3">
        <v>6</v>
      </c>
      <c r="F50" s="4">
        <v>1262998</v>
      </c>
      <c r="G50" s="6">
        <v>1262998</v>
      </c>
      <c r="J50"/>
      <c r="K50"/>
      <c r="L50"/>
      <c r="M50"/>
    </row>
    <row r="51" spans="1:13" x14ac:dyDescent="0.25">
      <c r="A51" s="5">
        <v>44767</v>
      </c>
      <c r="B51" s="24" t="s">
        <v>18</v>
      </c>
      <c r="C51" s="3" t="s">
        <v>6</v>
      </c>
      <c r="D51" s="3" t="str">
        <f>IF(C51="TANPA PROMO", "TANPA CAMPAIGN", "CAMPAIGN")</f>
        <v>CAMPAIGN</v>
      </c>
      <c r="E51" s="3">
        <v>18</v>
      </c>
      <c r="F51" s="4">
        <v>3372888</v>
      </c>
      <c r="G51" s="6">
        <v>3282888</v>
      </c>
      <c r="J51"/>
      <c r="K51"/>
      <c r="L51"/>
      <c r="M51"/>
    </row>
    <row r="52" spans="1:13" x14ac:dyDescent="0.25">
      <c r="A52" s="5">
        <v>44767</v>
      </c>
      <c r="B52" s="24" t="s">
        <v>18</v>
      </c>
      <c r="C52" s="3" t="s">
        <v>7</v>
      </c>
      <c r="D52" s="3" t="str">
        <f>IF(C52="TANPA PROMO", "TANPA CAMPAIGN", "CAMPAIGN")</f>
        <v>TANPA CAMPAIGN</v>
      </c>
      <c r="E52" s="3">
        <v>16</v>
      </c>
      <c r="F52" s="4">
        <v>15485555</v>
      </c>
      <c r="G52" s="6">
        <v>15485555</v>
      </c>
      <c r="J52"/>
      <c r="K52"/>
      <c r="L52"/>
      <c r="M52"/>
    </row>
    <row r="53" spans="1:13" x14ac:dyDescent="0.25">
      <c r="A53" s="5">
        <v>44768</v>
      </c>
      <c r="B53" s="24" t="s">
        <v>18</v>
      </c>
      <c r="C53" s="3" t="s">
        <v>6</v>
      </c>
      <c r="D53" s="3" t="str">
        <f>IF(C53="TANPA PROMO", "TANPA CAMPAIGN", "CAMPAIGN")</f>
        <v>CAMPAIGN</v>
      </c>
      <c r="E53" s="3">
        <v>18</v>
      </c>
      <c r="F53" s="4">
        <v>10937685</v>
      </c>
      <c r="G53" s="6">
        <v>10847685</v>
      </c>
      <c r="J53"/>
      <c r="K53"/>
      <c r="L53"/>
      <c r="M53"/>
    </row>
    <row r="54" spans="1:13" x14ac:dyDescent="0.25">
      <c r="A54" s="5">
        <v>44768</v>
      </c>
      <c r="B54" s="24" t="s">
        <v>18</v>
      </c>
      <c r="C54" s="3" t="s">
        <v>7</v>
      </c>
      <c r="D54" s="3" t="str">
        <f>IF(C54="TANPA PROMO", "TANPA CAMPAIGN", "CAMPAIGN")</f>
        <v>TANPA CAMPAIGN</v>
      </c>
      <c r="E54" s="3">
        <v>11</v>
      </c>
      <c r="F54" s="4">
        <v>1662321</v>
      </c>
      <c r="G54" s="6">
        <v>1662321</v>
      </c>
      <c r="J54"/>
      <c r="K54"/>
      <c r="L54"/>
      <c r="M54"/>
    </row>
    <row r="55" spans="1:13" x14ac:dyDescent="0.25">
      <c r="A55" s="5">
        <v>44769</v>
      </c>
      <c r="B55" s="24" t="s">
        <v>18</v>
      </c>
      <c r="C55" s="3" t="s">
        <v>6</v>
      </c>
      <c r="D55" s="3" t="str">
        <f>IF(C55="TANPA PROMO", "TANPA CAMPAIGN", "CAMPAIGN")</f>
        <v>CAMPAIGN</v>
      </c>
      <c r="E55" s="3">
        <v>9</v>
      </c>
      <c r="F55" s="4">
        <v>1428374</v>
      </c>
      <c r="G55" s="6">
        <v>1383374</v>
      </c>
      <c r="J55"/>
      <c r="K55"/>
      <c r="L55"/>
      <c r="M55"/>
    </row>
    <row r="56" spans="1:13" x14ac:dyDescent="0.25">
      <c r="A56" s="5">
        <v>44769</v>
      </c>
      <c r="B56" s="24" t="s">
        <v>18</v>
      </c>
      <c r="C56" s="3" t="s">
        <v>7</v>
      </c>
      <c r="D56" s="3" t="str">
        <f>IF(C56="TANPA PROMO", "TANPA CAMPAIGN", "CAMPAIGN")</f>
        <v>TANPA CAMPAIGN</v>
      </c>
      <c r="E56" s="3">
        <v>10</v>
      </c>
      <c r="F56" s="4">
        <v>2233598</v>
      </c>
      <c r="G56" s="6">
        <v>2233598</v>
      </c>
      <c r="J56"/>
      <c r="K56"/>
      <c r="L56"/>
      <c r="M56"/>
    </row>
    <row r="57" spans="1:13" x14ac:dyDescent="0.25">
      <c r="A57" s="5">
        <v>44770</v>
      </c>
      <c r="B57" s="24" t="s">
        <v>18</v>
      </c>
      <c r="C57" s="3" t="s">
        <v>6</v>
      </c>
      <c r="D57" s="3" t="str">
        <f>IF(C57="TANPA PROMO", "TANPA CAMPAIGN", "CAMPAIGN")</f>
        <v>CAMPAIGN</v>
      </c>
      <c r="E57" s="3">
        <v>15</v>
      </c>
      <c r="F57" s="4">
        <v>5543559</v>
      </c>
      <c r="G57" s="6">
        <v>5468559</v>
      </c>
      <c r="J57"/>
      <c r="K57"/>
      <c r="L57"/>
      <c r="M57"/>
    </row>
    <row r="58" spans="1:13" x14ac:dyDescent="0.25">
      <c r="A58" s="5">
        <v>44770</v>
      </c>
      <c r="B58" s="24" t="s">
        <v>18</v>
      </c>
      <c r="C58" s="3" t="s">
        <v>7</v>
      </c>
      <c r="D58" s="3" t="str">
        <f>IF(C58="TANPA PROMO", "TANPA CAMPAIGN", "CAMPAIGN")</f>
        <v>TANPA CAMPAIGN</v>
      </c>
      <c r="E58" s="3">
        <v>9</v>
      </c>
      <c r="F58" s="4">
        <v>1432970</v>
      </c>
      <c r="G58" s="6">
        <v>1432970</v>
      </c>
      <c r="J58"/>
      <c r="K58"/>
      <c r="L58"/>
      <c r="M58"/>
    </row>
    <row r="59" spans="1:13" x14ac:dyDescent="0.25">
      <c r="A59" s="5">
        <v>44771</v>
      </c>
      <c r="B59" s="24" t="s">
        <v>18</v>
      </c>
      <c r="C59" s="3" t="s">
        <v>6</v>
      </c>
      <c r="D59" s="3" t="str">
        <f>IF(C59="TANPA PROMO", "TANPA CAMPAIGN", "CAMPAIGN")</f>
        <v>CAMPAIGN</v>
      </c>
      <c r="E59" s="3">
        <v>12</v>
      </c>
      <c r="F59" s="4">
        <v>7030212</v>
      </c>
      <c r="G59" s="6">
        <v>6970212</v>
      </c>
      <c r="J59"/>
      <c r="K59"/>
      <c r="L59"/>
      <c r="M59"/>
    </row>
    <row r="60" spans="1:13" x14ac:dyDescent="0.25">
      <c r="A60" s="5">
        <v>44771</v>
      </c>
      <c r="B60" s="24" t="s">
        <v>18</v>
      </c>
      <c r="C60" s="3" t="s">
        <v>7</v>
      </c>
      <c r="D60" s="3" t="str">
        <f>IF(C60="TANPA PROMO", "TANPA CAMPAIGN", "CAMPAIGN")</f>
        <v>TANPA CAMPAIGN</v>
      </c>
      <c r="E60" s="3">
        <v>11</v>
      </c>
      <c r="F60" s="4">
        <v>6804200</v>
      </c>
      <c r="G60" s="6">
        <v>6804200</v>
      </c>
      <c r="J60"/>
      <c r="K60"/>
      <c r="L60"/>
      <c r="M60"/>
    </row>
    <row r="61" spans="1:13" x14ac:dyDescent="0.25">
      <c r="A61" s="5">
        <v>44772</v>
      </c>
      <c r="B61" s="24" t="s">
        <v>18</v>
      </c>
      <c r="C61" s="3" t="s">
        <v>6</v>
      </c>
      <c r="D61" s="3" t="str">
        <f>IF(C61="TANPA PROMO", "TANPA CAMPAIGN", "CAMPAIGN")</f>
        <v>CAMPAIGN</v>
      </c>
      <c r="E61" s="3">
        <v>11</v>
      </c>
      <c r="F61" s="4">
        <v>4468750</v>
      </c>
      <c r="G61" s="6">
        <v>4413750</v>
      </c>
      <c r="J61"/>
      <c r="K61"/>
      <c r="L61"/>
      <c r="M61"/>
    </row>
    <row r="62" spans="1:13" x14ac:dyDescent="0.25">
      <c r="A62" s="5">
        <v>44772</v>
      </c>
      <c r="B62" s="24" t="s">
        <v>18</v>
      </c>
      <c r="C62" s="3" t="s">
        <v>7</v>
      </c>
      <c r="D62" s="3" t="str">
        <f>IF(C62="TANPA PROMO", "TANPA CAMPAIGN", "CAMPAIGN")</f>
        <v>TANPA CAMPAIGN</v>
      </c>
      <c r="E62" s="3">
        <v>21</v>
      </c>
      <c r="F62" s="4">
        <v>4608649</v>
      </c>
      <c r="G62" s="6">
        <v>4608649</v>
      </c>
      <c r="J62"/>
      <c r="K62"/>
      <c r="L62"/>
      <c r="M62"/>
    </row>
    <row r="63" spans="1:13" x14ac:dyDescent="0.25">
      <c r="A63" s="5">
        <v>44774</v>
      </c>
      <c r="B63" s="24" t="s">
        <v>19</v>
      </c>
      <c r="C63" s="3" t="s">
        <v>5</v>
      </c>
      <c r="D63" s="3" t="str">
        <f>IF(C63="TANPA PROMO", "TANPA CAMPAIGN", "CAMPAIGN")</f>
        <v>CAMPAIGN</v>
      </c>
      <c r="E63" s="3">
        <v>9</v>
      </c>
      <c r="F63" s="4">
        <v>1834040</v>
      </c>
      <c r="G63" s="6">
        <v>1699040</v>
      </c>
      <c r="J63"/>
      <c r="K63"/>
      <c r="L63"/>
      <c r="M63"/>
    </row>
    <row r="64" spans="1:13" x14ac:dyDescent="0.25">
      <c r="A64" s="5">
        <v>44774</v>
      </c>
      <c r="B64" s="24" t="s">
        <v>19</v>
      </c>
      <c r="C64" s="3" t="s">
        <v>6</v>
      </c>
      <c r="D64" s="3" t="str">
        <f>IF(C64="TANPA PROMO", "TANPA CAMPAIGN", "CAMPAIGN")</f>
        <v>CAMPAIGN</v>
      </c>
      <c r="E64" s="3">
        <v>9</v>
      </c>
      <c r="F64" s="4">
        <v>4290097</v>
      </c>
      <c r="G64" s="6">
        <v>4245097</v>
      </c>
      <c r="J64"/>
      <c r="K64"/>
      <c r="L64"/>
      <c r="M64"/>
    </row>
    <row r="65" spans="1:13" x14ac:dyDescent="0.25">
      <c r="A65" s="5">
        <v>44774</v>
      </c>
      <c r="B65" s="24" t="s">
        <v>19</v>
      </c>
      <c r="C65" s="3" t="s">
        <v>7</v>
      </c>
      <c r="D65" s="3" t="str">
        <f>IF(C65="TANPA PROMO", "TANPA CAMPAIGN", "CAMPAIGN")</f>
        <v>TANPA CAMPAIGN</v>
      </c>
      <c r="E65" s="3">
        <v>8</v>
      </c>
      <c r="F65" s="4">
        <v>3114002</v>
      </c>
      <c r="G65" s="6">
        <v>3114002</v>
      </c>
      <c r="J65"/>
      <c r="K65"/>
      <c r="L65"/>
      <c r="M65"/>
    </row>
    <row r="66" spans="1:13" x14ac:dyDescent="0.25">
      <c r="A66" s="5">
        <v>44775</v>
      </c>
      <c r="B66" s="24" t="s">
        <v>19</v>
      </c>
      <c r="C66" s="3" t="s">
        <v>6</v>
      </c>
      <c r="D66" s="3" t="str">
        <f>IF(C66="TANPA PROMO", "TANPA CAMPAIGN", "CAMPAIGN")</f>
        <v>CAMPAIGN</v>
      </c>
      <c r="E66" s="3">
        <v>13</v>
      </c>
      <c r="F66" s="4">
        <v>2962292</v>
      </c>
      <c r="G66" s="6">
        <v>2897292</v>
      </c>
      <c r="J66"/>
      <c r="K66"/>
      <c r="L66"/>
      <c r="M66"/>
    </row>
    <row r="67" spans="1:13" x14ac:dyDescent="0.25">
      <c r="A67" s="5">
        <v>44775</v>
      </c>
      <c r="B67" s="24" t="s">
        <v>19</v>
      </c>
      <c r="C67" s="3" t="s">
        <v>7</v>
      </c>
      <c r="D67" s="3" t="str">
        <f>IF(C67="TANPA PROMO", "TANPA CAMPAIGN", "CAMPAIGN")</f>
        <v>TANPA CAMPAIGN</v>
      </c>
      <c r="E67" s="3">
        <v>15</v>
      </c>
      <c r="F67" s="4">
        <v>3350496</v>
      </c>
      <c r="G67" s="6">
        <v>3350496</v>
      </c>
      <c r="J67"/>
      <c r="K67"/>
      <c r="L67"/>
      <c r="M67"/>
    </row>
    <row r="68" spans="1:13" x14ac:dyDescent="0.25">
      <c r="A68" s="5">
        <v>44776</v>
      </c>
      <c r="B68" s="24" t="s">
        <v>19</v>
      </c>
      <c r="C68" s="3" t="s">
        <v>6</v>
      </c>
      <c r="D68" s="3" t="str">
        <f>IF(C68="TANPA PROMO", "TANPA CAMPAIGN", "CAMPAIGN")</f>
        <v>CAMPAIGN</v>
      </c>
      <c r="E68" s="3">
        <v>19</v>
      </c>
      <c r="F68" s="4">
        <v>2752430</v>
      </c>
      <c r="G68" s="6">
        <v>2657430</v>
      </c>
      <c r="J68"/>
      <c r="K68"/>
      <c r="L68"/>
      <c r="M68"/>
    </row>
    <row r="69" spans="1:13" x14ac:dyDescent="0.25">
      <c r="A69" s="5">
        <v>44776</v>
      </c>
      <c r="B69" s="24" t="s">
        <v>19</v>
      </c>
      <c r="C69" s="3" t="s">
        <v>7</v>
      </c>
      <c r="D69" s="3" t="str">
        <f>IF(C69="TANPA PROMO", "TANPA CAMPAIGN", "CAMPAIGN")</f>
        <v>TANPA CAMPAIGN</v>
      </c>
      <c r="E69" s="3">
        <v>11</v>
      </c>
      <c r="F69" s="4">
        <v>4177550</v>
      </c>
      <c r="G69" s="6">
        <v>4177550</v>
      </c>
      <c r="J69"/>
      <c r="K69"/>
      <c r="L69"/>
      <c r="M69"/>
    </row>
    <row r="70" spans="1:13" x14ac:dyDescent="0.25">
      <c r="A70" s="5">
        <v>44777</v>
      </c>
      <c r="B70" s="24" t="s">
        <v>19</v>
      </c>
      <c r="C70" s="3" t="s">
        <v>6</v>
      </c>
      <c r="D70" s="3" t="str">
        <f>IF(C70="TANPA PROMO", "TANPA CAMPAIGN", "CAMPAIGN")</f>
        <v>CAMPAIGN</v>
      </c>
      <c r="E70" s="3">
        <v>16</v>
      </c>
      <c r="F70" s="4">
        <v>3086830</v>
      </c>
      <c r="G70" s="6">
        <v>3006830</v>
      </c>
      <c r="J70"/>
      <c r="K70"/>
      <c r="L70"/>
      <c r="M70"/>
    </row>
    <row r="71" spans="1:13" x14ac:dyDescent="0.25">
      <c r="A71" s="5">
        <v>44777</v>
      </c>
      <c r="B71" s="24" t="s">
        <v>19</v>
      </c>
      <c r="C71" s="3" t="s">
        <v>7</v>
      </c>
      <c r="D71" s="3" t="str">
        <f>IF(C71="TANPA PROMO", "TANPA CAMPAIGN", "CAMPAIGN")</f>
        <v>TANPA CAMPAIGN</v>
      </c>
      <c r="E71" s="3">
        <v>18</v>
      </c>
      <c r="F71" s="4">
        <v>2687570</v>
      </c>
      <c r="G71" s="6">
        <v>2687570</v>
      </c>
      <c r="J71"/>
      <c r="K71"/>
      <c r="L71"/>
      <c r="M71"/>
    </row>
    <row r="72" spans="1:13" x14ac:dyDescent="0.25">
      <c r="A72" s="5">
        <v>44778</v>
      </c>
      <c r="B72" s="24" t="s">
        <v>19</v>
      </c>
      <c r="C72" s="3" t="s">
        <v>6</v>
      </c>
      <c r="D72" s="3" t="str">
        <f>IF(C72="TANPA PROMO", "TANPA CAMPAIGN", "CAMPAIGN")</f>
        <v>CAMPAIGN</v>
      </c>
      <c r="E72" s="3">
        <v>15</v>
      </c>
      <c r="F72" s="4">
        <v>4897551</v>
      </c>
      <c r="G72" s="6">
        <v>4822551</v>
      </c>
      <c r="J72"/>
      <c r="K72"/>
      <c r="L72"/>
      <c r="M72"/>
    </row>
    <row r="73" spans="1:13" x14ac:dyDescent="0.25">
      <c r="A73" s="5">
        <v>44778</v>
      </c>
      <c r="B73" s="24" t="s">
        <v>19</v>
      </c>
      <c r="C73" s="3" t="s">
        <v>7</v>
      </c>
      <c r="D73" s="3" t="str">
        <f>IF(C73="TANPA PROMO", "TANPA CAMPAIGN", "CAMPAIGN")</f>
        <v>TANPA CAMPAIGN</v>
      </c>
      <c r="E73" s="3">
        <v>18</v>
      </c>
      <c r="F73" s="4">
        <v>10328777</v>
      </c>
      <c r="G73" s="6">
        <v>10328777</v>
      </c>
      <c r="J73"/>
      <c r="K73"/>
      <c r="L73"/>
      <c r="M73"/>
    </row>
    <row r="74" spans="1:13" x14ac:dyDescent="0.25">
      <c r="A74" s="5">
        <v>44779</v>
      </c>
      <c r="B74" s="24" t="s">
        <v>19</v>
      </c>
      <c r="C74" s="3" t="s">
        <v>6</v>
      </c>
      <c r="D74" s="3" t="str">
        <f>IF(C74="TANPA PROMO", "TANPA CAMPAIGN", "CAMPAIGN")</f>
        <v>CAMPAIGN</v>
      </c>
      <c r="E74" s="3">
        <v>20</v>
      </c>
      <c r="F74" s="4">
        <v>8139077</v>
      </c>
      <c r="G74" s="6">
        <v>8039077</v>
      </c>
      <c r="J74"/>
      <c r="K74"/>
      <c r="L74"/>
      <c r="M74"/>
    </row>
    <row r="75" spans="1:13" x14ac:dyDescent="0.25">
      <c r="A75" s="5">
        <v>44779</v>
      </c>
      <c r="B75" s="24" t="s">
        <v>19</v>
      </c>
      <c r="C75" s="3" t="s">
        <v>7</v>
      </c>
      <c r="D75" s="3" t="str">
        <f>IF(C75="TANPA PROMO", "TANPA CAMPAIGN", "CAMPAIGN")</f>
        <v>TANPA CAMPAIGN</v>
      </c>
      <c r="E75" s="3">
        <v>13</v>
      </c>
      <c r="F75" s="4">
        <v>4122280</v>
      </c>
      <c r="G75" s="6">
        <v>4122280</v>
      </c>
      <c r="J75"/>
      <c r="K75"/>
      <c r="L75"/>
      <c r="M75"/>
    </row>
    <row r="76" spans="1:13" x14ac:dyDescent="0.25">
      <c r="A76" s="5">
        <v>44780</v>
      </c>
      <c r="B76" s="24" t="s">
        <v>19</v>
      </c>
      <c r="C76" s="3" t="s">
        <v>6</v>
      </c>
      <c r="D76" s="3" t="str">
        <f>IF(C76="TANPA PROMO", "TANPA CAMPAIGN", "CAMPAIGN")</f>
        <v>CAMPAIGN</v>
      </c>
      <c r="E76" s="3">
        <v>17</v>
      </c>
      <c r="F76" s="4">
        <v>4183764</v>
      </c>
      <c r="G76" s="6">
        <v>4098764</v>
      </c>
      <c r="J76"/>
      <c r="K76"/>
      <c r="L76"/>
      <c r="M76"/>
    </row>
    <row r="77" spans="1:13" x14ac:dyDescent="0.25">
      <c r="A77" s="5">
        <v>44780</v>
      </c>
      <c r="B77" s="24" t="s">
        <v>19</v>
      </c>
      <c r="C77" s="3" t="s">
        <v>7</v>
      </c>
      <c r="D77" s="3" t="str">
        <f>IF(C77="TANPA PROMO", "TANPA CAMPAIGN", "CAMPAIGN")</f>
        <v>TANPA CAMPAIGN</v>
      </c>
      <c r="E77" s="3">
        <v>9</v>
      </c>
      <c r="F77" s="4">
        <v>2676398</v>
      </c>
      <c r="G77" s="6">
        <v>2676398</v>
      </c>
      <c r="J77"/>
      <c r="K77"/>
      <c r="L77"/>
      <c r="M77"/>
    </row>
    <row r="78" spans="1:13" x14ac:dyDescent="0.25">
      <c r="A78" s="5">
        <v>44781</v>
      </c>
      <c r="B78" s="24" t="s">
        <v>19</v>
      </c>
      <c r="C78" s="3" t="s">
        <v>6</v>
      </c>
      <c r="D78" s="3" t="str">
        <f>IF(C78="TANPA PROMO", "TANPA CAMPAIGN", "CAMPAIGN")</f>
        <v>CAMPAIGN</v>
      </c>
      <c r="E78" s="3">
        <v>13</v>
      </c>
      <c r="F78" s="4">
        <v>5669734</v>
      </c>
      <c r="G78" s="6">
        <v>5604734</v>
      </c>
      <c r="J78"/>
      <c r="K78"/>
      <c r="L78"/>
      <c r="M78"/>
    </row>
    <row r="79" spans="1:13" x14ac:dyDescent="0.25">
      <c r="A79" s="5">
        <v>44781</v>
      </c>
      <c r="B79" s="24" t="s">
        <v>19</v>
      </c>
      <c r="C79" s="3" t="s">
        <v>7</v>
      </c>
      <c r="D79" s="3" t="str">
        <f>IF(C79="TANPA PROMO", "TANPA CAMPAIGN", "CAMPAIGN")</f>
        <v>TANPA CAMPAIGN</v>
      </c>
      <c r="E79" s="3">
        <v>11</v>
      </c>
      <c r="F79" s="4">
        <v>2053533</v>
      </c>
      <c r="G79" s="6">
        <v>2053533</v>
      </c>
      <c r="J79"/>
      <c r="K79"/>
      <c r="L79"/>
      <c r="M79"/>
    </row>
    <row r="80" spans="1:13" x14ac:dyDescent="0.25">
      <c r="A80" s="5">
        <v>44782</v>
      </c>
      <c r="B80" s="24" t="s">
        <v>19</v>
      </c>
      <c r="C80" s="3" t="s">
        <v>6</v>
      </c>
      <c r="D80" s="3" t="str">
        <f>IF(C80="TANPA PROMO", "TANPA CAMPAIGN", "CAMPAIGN")</f>
        <v>CAMPAIGN</v>
      </c>
      <c r="E80" s="3">
        <v>7</v>
      </c>
      <c r="F80" s="4">
        <v>2026551</v>
      </c>
      <c r="G80" s="6">
        <v>1991551</v>
      </c>
      <c r="J80"/>
      <c r="K80"/>
      <c r="L80"/>
      <c r="M80"/>
    </row>
    <row r="81" spans="1:13" x14ac:dyDescent="0.25">
      <c r="A81" s="5">
        <v>44782</v>
      </c>
      <c r="B81" s="24" t="s">
        <v>19</v>
      </c>
      <c r="C81" s="3" t="s">
        <v>7</v>
      </c>
      <c r="D81" s="3" t="str">
        <f>IF(C81="TANPA PROMO", "TANPA CAMPAIGN", "CAMPAIGN")</f>
        <v>TANPA CAMPAIGN</v>
      </c>
      <c r="E81" s="3">
        <v>10</v>
      </c>
      <c r="F81" s="4">
        <v>5297601</v>
      </c>
      <c r="G81" s="6">
        <v>5297601</v>
      </c>
      <c r="J81"/>
      <c r="K81"/>
      <c r="L81"/>
      <c r="M81"/>
    </row>
    <row r="82" spans="1:13" x14ac:dyDescent="0.25">
      <c r="A82" s="5">
        <v>44783</v>
      </c>
      <c r="B82" s="24" t="s">
        <v>19</v>
      </c>
      <c r="C82" s="3" t="s">
        <v>6</v>
      </c>
      <c r="D82" s="3" t="str">
        <f>IF(C82="TANPA PROMO", "TANPA CAMPAIGN", "CAMPAIGN")</f>
        <v>CAMPAIGN</v>
      </c>
      <c r="E82" s="3">
        <v>14</v>
      </c>
      <c r="F82" s="4">
        <v>2717121</v>
      </c>
      <c r="G82" s="6">
        <v>2647121</v>
      </c>
      <c r="J82"/>
      <c r="K82"/>
      <c r="L82"/>
      <c r="M82"/>
    </row>
    <row r="83" spans="1:13" x14ac:dyDescent="0.25">
      <c r="A83" s="5">
        <v>44783</v>
      </c>
      <c r="B83" s="24" t="s">
        <v>19</v>
      </c>
      <c r="C83" s="3" t="s">
        <v>7</v>
      </c>
      <c r="D83" s="3" t="str">
        <f>IF(C83="TANPA PROMO", "TANPA CAMPAIGN", "CAMPAIGN")</f>
        <v>TANPA CAMPAIGN</v>
      </c>
      <c r="E83" s="3">
        <v>18</v>
      </c>
      <c r="F83" s="4">
        <v>6032104</v>
      </c>
      <c r="G83" s="6">
        <v>6032104</v>
      </c>
      <c r="J83"/>
      <c r="K83"/>
      <c r="L83"/>
      <c r="M83"/>
    </row>
    <row r="84" spans="1:13" x14ac:dyDescent="0.25">
      <c r="A84" s="5">
        <v>44784</v>
      </c>
      <c r="B84" s="24" t="s">
        <v>19</v>
      </c>
      <c r="C84" s="3" t="s">
        <v>6</v>
      </c>
      <c r="D84" s="3" t="str">
        <f>IF(C84="TANPA PROMO", "TANPA CAMPAIGN", "CAMPAIGN")</f>
        <v>CAMPAIGN</v>
      </c>
      <c r="E84" s="3">
        <v>12</v>
      </c>
      <c r="F84" s="4">
        <v>2164150</v>
      </c>
      <c r="G84" s="6">
        <v>2104150</v>
      </c>
      <c r="J84"/>
      <c r="K84"/>
      <c r="L84"/>
      <c r="M84"/>
    </row>
    <row r="85" spans="1:13" x14ac:dyDescent="0.25">
      <c r="A85" s="5">
        <v>44784</v>
      </c>
      <c r="B85" s="24" t="s">
        <v>19</v>
      </c>
      <c r="C85" s="3" t="s">
        <v>7</v>
      </c>
      <c r="D85" s="3" t="str">
        <f>IF(C85="TANPA PROMO", "TANPA CAMPAIGN", "CAMPAIGN")</f>
        <v>TANPA CAMPAIGN</v>
      </c>
      <c r="E85" s="3">
        <v>18</v>
      </c>
      <c r="F85" s="4">
        <v>5174189</v>
      </c>
      <c r="G85" s="6">
        <v>5174189</v>
      </c>
      <c r="J85"/>
      <c r="K85"/>
      <c r="L85"/>
      <c r="M85"/>
    </row>
    <row r="86" spans="1:13" x14ac:dyDescent="0.25">
      <c r="A86" s="5">
        <v>44785</v>
      </c>
      <c r="B86" s="24" t="s">
        <v>19</v>
      </c>
      <c r="C86" s="3" t="s">
        <v>6</v>
      </c>
      <c r="D86" s="3" t="str">
        <f>IF(C86="TANPA PROMO", "TANPA CAMPAIGN", "CAMPAIGN")</f>
        <v>CAMPAIGN</v>
      </c>
      <c r="E86" s="3">
        <v>17</v>
      </c>
      <c r="F86" s="4">
        <v>3216219</v>
      </c>
      <c r="G86" s="6">
        <v>3131219</v>
      </c>
      <c r="J86"/>
      <c r="K86"/>
      <c r="L86"/>
      <c r="M86"/>
    </row>
    <row r="87" spans="1:13" x14ac:dyDescent="0.25">
      <c r="A87" s="5">
        <v>44785</v>
      </c>
      <c r="B87" s="24" t="s">
        <v>19</v>
      </c>
      <c r="C87" s="3" t="s">
        <v>7</v>
      </c>
      <c r="D87" s="3" t="str">
        <f>IF(C87="TANPA PROMO", "TANPA CAMPAIGN", "CAMPAIGN")</f>
        <v>TANPA CAMPAIGN</v>
      </c>
      <c r="E87" s="3">
        <v>15</v>
      </c>
      <c r="F87" s="4">
        <v>1755223</v>
      </c>
      <c r="G87" s="6">
        <v>1755223</v>
      </c>
      <c r="J87"/>
      <c r="K87"/>
      <c r="L87"/>
      <c r="M87"/>
    </row>
    <row r="88" spans="1:13" x14ac:dyDescent="0.25">
      <c r="A88" s="5">
        <v>44786</v>
      </c>
      <c r="B88" s="24" t="s">
        <v>19</v>
      </c>
      <c r="C88" s="3" t="s">
        <v>6</v>
      </c>
      <c r="D88" s="3" t="str">
        <f>IF(C88="TANPA PROMO", "TANPA CAMPAIGN", "CAMPAIGN")</f>
        <v>CAMPAIGN</v>
      </c>
      <c r="E88" s="3">
        <v>19</v>
      </c>
      <c r="F88" s="4">
        <v>8947200</v>
      </c>
      <c r="G88" s="6">
        <v>8852200</v>
      </c>
      <c r="J88"/>
      <c r="K88"/>
      <c r="L88"/>
      <c r="M88"/>
    </row>
    <row r="89" spans="1:13" x14ac:dyDescent="0.25">
      <c r="A89" s="5">
        <v>44786</v>
      </c>
      <c r="B89" s="24" t="s">
        <v>19</v>
      </c>
      <c r="C89" s="3" t="s">
        <v>7</v>
      </c>
      <c r="D89" s="3" t="str">
        <f>IF(C89="TANPA PROMO", "TANPA CAMPAIGN", "CAMPAIGN")</f>
        <v>TANPA CAMPAIGN</v>
      </c>
      <c r="E89" s="3">
        <v>13</v>
      </c>
      <c r="F89" s="4">
        <v>3155285</v>
      </c>
      <c r="G89" s="6">
        <v>3155285</v>
      </c>
      <c r="J89"/>
      <c r="K89"/>
      <c r="L89"/>
      <c r="M89"/>
    </row>
    <row r="90" spans="1:13" x14ac:dyDescent="0.25">
      <c r="A90" s="5">
        <v>44787</v>
      </c>
      <c r="B90" s="24" t="s">
        <v>19</v>
      </c>
      <c r="C90" s="3" t="s">
        <v>6</v>
      </c>
      <c r="D90" s="3" t="str">
        <f>IF(C90="TANPA PROMO", "TANPA CAMPAIGN", "CAMPAIGN")</f>
        <v>CAMPAIGN</v>
      </c>
      <c r="E90" s="3">
        <v>12</v>
      </c>
      <c r="F90" s="4">
        <v>1930972</v>
      </c>
      <c r="G90" s="6">
        <v>1870972</v>
      </c>
      <c r="J90"/>
      <c r="K90"/>
      <c r="L90"/>
      <c r="M90"/>
    </row>
    <row r="91" spans="1:13" x14ac:dyDescent="0.25">
      <c r="A91" s="5">
        <v>44787</v>
      </c>
      <c r="B91" s="24" t="s">
        <v>19</v>
      </c>
      <c r="C91" s="3" t="s">
        <v>7</v>
      </c>
      <c r="D91" s="3" t="str">
        <f>IF(C91="TANPA PROMO", "TANPA CAMPAIGN", "CAMPAIGN")</f>
        <v>TANPA CAMPAIGN</v>
      </c>
      <c r="E91" s="3">
        <v>11</v>
      </c>
      <c r="F91" s="4">
        <v>1971710</v>
      </c>
      <c r="G91" s="6">
        <v>1971710</v>
      </c>
      <c r="J91"/>
      <c r="K91"/>
      <c r="L91"/>
      <c r="M91"/>
    </row>
    <row r="92" spans="1:13" x14ac:dyDescent="0.25">
      <c r="A92" s="5">
        <v>44788</v>
      </c>
      <c r="B92" s="24" t="s">
        <v>19</v>
      </c>
      <c r="C92" s="3" t="s">
        <v>6</v>
      </c>
      <c r="D92" s="3" t="str">
        <f>IF(C92="TANPA PROMO", "TANPA CAMPAIGN", "CAMPAIGN")</f>
        <v>CAMPAIGN</v>
      </c>
      <c r="E92" s="3">
        <v>14</v>
      </c>
      <c r="F92" s="4">
        <v>9452609</v>
      </c>
      <c r="G92" s="6">
        <v>9382609</v>
      </c>
      <c r="J92"/>
      <c r="K92"/>
      <c r="L92"/>
      <c r="M92"/>
    </row>
    <row r="93" spans="1:13" x14ac:dyDescent="0.25">
      <c r="A93" s="5">
        <v>44788</v>
      </c>
      <c r="B93" s="24" t="s">
        <v>19</v>
      </c>
      <c r="C93" s="3" t="s">
        <v>7</v>
      </c>
      <c r="D93" s="3" t="str">
        <f>IF(C93="TANPA PROMO", "TANPA CAMPAIGN", "CAMPAIGN")</f>
        <v>TANPA CAMPAIGN</v>
      </c>
      <c r="E93" s="3">
        <v>12</v>
      </c>
      <c r="F93" s="4">
        <v>2996588</v>
      </c>
      <c r="G93" s="6">
        <v>2996588</v>
      </c>
      <c r="J93"/>
      <c r="K93"/>
      <c r="L93"/>
      <c r="M93"/>
    </row>
    <row r="94" spans="1:13" x14ac:dyDescent="0.25">
      <c r="A94" s="5">
        <v>44789</v>
      </c>
      <c r="B94" s="24" t="s">
        <v>19</v>
      </c>
      <c r="C94" s="3" t="s">
        <v>6</v>
      </c>
      <c r="D94" s="3" t="str">
        <f>IF(C94="TANPA PROMO", "TANPA CAMPAIGN", "CAMPAIGN")</f>
        <v>CAMPAIGN</v>
      </c>
      <c r="E94" s="3">
        <v>16</v>
      </c>
      <c r="F94" s="4">
        <v>6988176</v>
      </c>
      <c r="G94" s="6">
        <v>6908176</v>
      </c>
      <c r="J94"/>
      <c r="K94"/>
      <c r="L94"/>
      <c r="M94"/>
    </row>
    <row r="95" spans="1:13" x14ac:dyDescent="0.25">
      <c r="A95" s="5">
        <v>44789</v>
      </c>
      <c r="B95" s="24" t="s">
        <v>19</v>
      </c>
      <c r="C95" s="3" t="s">
        <v>7</v>
      </c>
      <c r="D95" s="3" t="str">
        <f>IF(C95="TANPA PROMO", "TANPA CAMPAIGN", "CAMPAIGN")</f>
        <v>TANPA CAMPAIGN</v>
      </c>
      <c r="E95" s="3">
        <v>11</v>
      </c>
      <c r="F95" s="4">
        <v>1019833</v>
      </c>
      <c r="G95" s="6">
        <v>1019833</v>
      </c>
      <c r="J95"/>
      <c r="K95"/>
      <c r="L95"/>
      <c r="M95"/>
    </row>
    <row r="96" spans="1:13" x14ac:dyDescent="0.25">
      <c r="A96" s="5">
        <v>44790</v>
      </c>
      <c r="B96" s="24" t="s">
        <v>19</v>
      </c>
      <c r="C96" s="3" t="s">
        <v>6</v>
      </c>
      <c r="D96" s="3" t="str">
        <f>IF(C96="TANPA PROMO", "TANPA CAMPAIGN", "CAMPAIGN")</f>
        <v>CAMPAIGN</v>
      </c>
      <c r="E96" s="3">
        <v>15</v>
      </c>
      <c r="F96" s="4">
        <v>8402081</v>
      </c>
      <c r="G96" s="6">
        <v>8327081</v>
      </c>
      <c r="J96"/>
      <c r="K96"/>
      <c r="L96"/>
      <c r="M96"/>
    </row>
    <row r="97" spans="1:13" x14ac:dyDescent="0.25">
      <c r="A97" s="5">
        <v>44790</v>
      </c>
      <c r="B97" s="24" t="s">
        <v>19</v>
      </c>
      <c r="C97" s="3" t="s">
        <v>7</v>
      </c>
      <c r="D97" s="3" t="str">
        <f>IF(C97="TANPA PROMO", "TANPA CAMPAIGN", "CAMPAIGN")</f>
        <v>TANPA CAMPAIGN</v>
      </c>
      <c r="E97" s="3">
        <v>10</v>
      </c>
      <c r="F97" s="4">
        <v>1848738</v>
      </c>
      <c r="G97" s="6">
        <v>1848738</v>
      </c>
      <c r="J97"/>
      <c r="K97"/>
      <c r="L97"/>
      <c r="M97"/>
    </row>
    <row r="98" spans="1:13" x14ac:dyDescent="0.25">
      <c r="A98" s="5">
        <v>44790</v>
      </c>
      <c r="B98" s="24" t="s">
        <v>19</v>
      </c>
      <c r="C98" s="3" t="s">
        <v>8</v>
      </c>
      <c r="D98" s="3" t="str">
        <f>IF(C98="TANPA PROMO", "TANPA CAMPAIGN", "CAMPAIGN")</f>
        <v>CAMPAIGN</v>
      </c>
      <c r="E98" s="3">
        <v>8</v>
      </c>
      <c r="F98" s="4">
        <v>3006427</v>
      </c>
      <c r="G98" s="6">
        <v>2926427</v>
      </c>
      <c r="J98"/>
      <c r="K98"/>
      <c r="L98"/>
      <c r="M98"/>
    </row>
    <row r="99" spans="1:13" x14ac:dyDescent="0.25">
      <c r="A99" s="5">
        <v>44791</v>
      </c>
      <c r="B99" s="24" t="s">
        <v>19</v>
      </c>
      <c r="C99" s="3" t="s">
        <v>6</v>
      </c>
      <c r="D99" s="3" t="str">
        <f>IF(C99="TANPA PROMO", "TANPA CAMPAIGN", "CAMPAIGN")</f>
        <v>CAMPAIGN</v>
      </c>
      <c r="E99" s="3">
        <v>11</v>
      </c>
      <c r="F99" s="4">
        <v>2321757</v>
      </c>
      <c r="G99" s="6">
        <v>2266757</v>
      </c>
      <c r="J99"/>
      <c r="K99"/>
      <c r="L99"/>
      <c r="M99"/>
    </row>
    <row r="100" spans="1:13" x14ac:dyDescent="0.25">
      <c r="A100" s="5">
        <v>44791</v>
      </c>
      <c r="B100" s="24" t="s">
        <v>19</v>
      </c>
      <c r="C100" s="3" t="s">
        <v>7</v>
      </c>
      <c r="D100" s="3" t="str">
        <f>IF(C100="TANPA PROMO", "TANPA CAMPAIGN", "CAMPAIGN")</f>
        <v>TANPA CAMPAIGN</v>
      </c>
      <c r="E100" s="3">
        <v>14</v>
      </c>
      <c r="F100" s="4">
        <v>3843819</v>
      </c>
      <c r="G100" s="6">
        <v>3843819</v>
      </c>
      <c r="J100"/>
      <c r="K100"/>
      <c r="L100"/>
      <c r="M100"/>
    </row>
    <row r="101" spans="1:13" x14ac:dyDescent="0.25">
      <c r="A101" s="5">
        <v>44792</v>
      </c>
      <c r="B101" s="24" t="s">
        <v>19</v>
      </c>
      <c r="C101" s="3" t="s">
        <v>6</v>
      </c>
      <c r="D101" s="3" t="str">
        <f>IF(C101="TANPA PROMO", "TANPA CAMPAIGN", "CAMPAIGN")</f>
        <v>CAMPAIGN</v>
      </c>
      <c r="E101" s="3">
        <v>20</v>
      </c>
      <c r="F101" s="4">
        <v>4365819</v>
      </c>
      <c r="G101" s="6">
        <v>4265819</v>
      </c>
      <c r="J101"/>
      <c r="K101"/>
      <c r="L101"/>
      <c r="M101"/>
    </row>
    <row r="102" spans="1:13" x14ac:dyDescent="0.25">
      <c r="A102" s="5">
        <v>44792</v>
      </c>
      <c r="B102" s="24" t="s">
        <v>19</v>
      </c>
      <c r="C102" s="3" t="s">
        <v>7</v>
      </c>
      <c r="D102" s="3" t="str">
        <f>IF(C102="TANPA PROMO", "TANPA CAMPAIGN", "CAMPAIGN")</f>
        <v>TANPA CAMPAIGN</v>
      </c>
      <c r="E102" s="3">
        <v>21</v>
      </c>
      <c r="F102" s="4">
        <v>4743991</v>
      </c>
      <c r="G102" s="6">
        <v>4743991</v>
      </c>
      <c r="J102"/>
      <c r="K102"/>
      <c r="L102"/>
      <c r="M102"/>
    </row>
    <row r="103" spans="1:13" x14ac:dyDescent="0.25">
      <c r="A103" s="5">
        <v>44793</v>
      </c>
      <c r="B103" s="24" t="s">
        <v>19</v>
      </c>
      <c r="C103" s="3" t="s">
        <v>6</v>
      </c>
      <c r="D103" s="3" t="str">
        <f>IF(C103="TANPA PROMO", "TANPA CAMPAIGN", "CAMPAIGN")</f>
        <v>CAMPAIGN</v>
      </c>
      <c r="E103" s="3">
        <v>19</v>
      </c>
      <c r="F103" s="4">
        <v>12466552</v>
      </c>
      <c r="G103" s="6">
        <v>12371552</v>
      </c>
      <c r="J103"/>
      <c r="K103"/>
      <c r="L103"/>
      <c r="M103"/>
    </row>
    <row r="104" spans="1:13" x14ac:dyDescent="0.25">
      <c r="A104" s="5">
        <v>44793</v>
      </c>
      <c r="B104" s="24" t="s">
        <v>19</v>
      </c>
      <c r="C104" s="3" t="s">
        <v>7</v>
      </c>
      <c r="D104" s="3" t="str">
        <f>IF(C104="TANPA PROMO", "TANPA CAMPAIGN", "CAMPAIGN")</f>
        <v>TANPA CAMPAIGN</v>
      </c>
      <c r="E104" s="3">
        <v>14</v>
      </c>
      <c r="F104" s="4">
        <v>4743871</v>
      </c>
      <c r="G104" s="6">
        <v>4743871</v>
      </c>
      <c r="J104"/>
      <c r="K104"/>
      <c r="L104"/>
      <c r="M104"/>
    </row>
    <row r="105" spans="1:13" x14ac:dyDescent="0.25">
      <c r="A105" s="5">
        <v>44794</v>
      </c>
      <c r="B105" s="24" t="s">
        <v>19</v>
      </c>
      <c r="C105" s="3" t="s">
        <v>6</v>
      </c>
      <c r="D105" s="3" t="str">
        <f>IF(C105="TANPA PROMO", "TANPA CAMPAIGN", "CAMPAIGN")</f>
        <v>CAMPAIGN</v>
      </c>
      <c r="E105" s="3">
        <v>16</v>
      </c>
      <c r="F105" s="4">
        <v>1638379</v>
      </c>
      <c r="G105" s="6">
        <v>1558379</v>
      </c>
      <c r="J105"/>
      <c r="K105"/>
      <c r="L105"/>
      <c r="M105"/>
    </row>
    <row r="106" spans="1:13" x14ac:dyDescent="0.25">
      <c r="A106" s="5">
        <v>44794</v>
      </c>
      <c r="B106" s="24" t="s">
        <v>19</v>
      </c>
      <c r="C106" s="3" t="s">
        <v>7</v>
      </c>
      <c r="D106" s="3" t="str">
        <f>IF(C106="TANPA PROMO", "TANPA CAMPAIGN", "CAMPAIGN")</f>
        <v>TANPA CAMPAIGN</v>
      </c>
      <c r="E106" s="3">
        <v>11</v>
      </c>
      <c r="F106" s="4">
        <v>1735850</v>
      </c>
      <c r="G106" s="6">
        <v>1735850</v>
      </c>
      <c r="J106"/>
      <c r="K106"/>
      <c r="L106"/>
      <c r="M106"/>
    </row>
    <row r="107" spans="1:13" x14ac:dyDescent="0.25">
      <c r="A107" s="5">
        <v>44795</v>
      </c>
      <c r="B107" s="24" t="s">
        <v>19</v>
      </c>
      <c r="C107" s="3" t="s">
        <v>6</v>
      </c>
      <c r="D107" s="3" t="str">
        <f>IF(C107="TANPA PROMO", "TANPA CAMPAIGN", "CAMPAIGN")</f>
        <v>CAMPAIGN</v>
      </c>
      <c r="E107" s="3">
        <v>13</v>
      </c>
      <c r="F107" s="4">
        <v>5716201</v>
      </c>
      <c r="G107" s="6">
        <v>5651201</v>
      </c>
      <c r="J107"/>
      <c r="K107"/>
      <c r="L107"/>
      <c r="M107"/>
    </row>
    <row r="108" spans="1:13" x14ac:dyDescent="0.25">
      <c r="A108" s="5">
        <v>44795</v>
      </c>
      <c r="B108" s="24" t="s">
        <v>19</v>
      </c>
      <c r="C108" s="3" t="s">
        <v>7</v>
      </c>
      <c r="D108" s="3" t="str">
        <f>IF(C108="TANPA PROMO", "TANPA CAMPAIGN", "CAMPAIGN")</f>
        <v>TANPA CAMPAIGN</v>
      </c>
      <c r="E108" s="3">
        <v>16</v>
      </c>
      <c r="F108" s="4">
        <v>6756530</v>
      </c>
      <c r="G108" s="6">
        <v>6756530</v>
      </c>
      <c r="J108"/>
      <c r="K108"/>
      <c r="L108"/>
      <c r="M108"/>
    </row>
    <row r="109" spans="1:13" x14ac:dyDescent="0.25">
      <c r="A109" s="5">
        <v>44796</v>
      </c>
      <c r="B109" s="24" t="s">
        <v>19</v>
      </c>
      <c r="C109" s="3" t="s">
        <v>6</v>
      </c>
      <c r="D109" s="3" t="str">
        <f>IF(C109="TANPA PROMO", "TANPA CAMPAIGN", "CAMPAIGN")</f>
        <v>CAMPAIGN</v>
      </c>
      <c r="E109" s="3">
        <v>14</v>
      </c>
      <c r="F109" s="4">
        <v>2025386</v>
      </c>
      <c r="G109" s="6">
        <v>1955386</v>
      </c>
      <c r="J109"/>
      <c r="K109"/>
      <c r="L109"/>
      <c r="M109"/>
    </row>
    <row r="110" spans="1:13" x14ac:dyDescent="0.25">
      <c r="A110" s="5">
        <v>44796</v>
      </c>
      <c r="B110" s="24" t="s">
        <v>19</v>
      </c>
      <c r="C110" s="3" t="s">
        <v>7</v>
      </c>
      <c r="D110" s="3" t="str">
        <f>IF(C110="TANPA PROMO", "TANPA CAMPAIGN", "CAMPAIGN")</f>
        <v>TANPA CAMPAIGN</v>
      </c>
      <c r="E110" s="3">
        <v>13</v>
      </c>
      <c r="F110" s="4">
        <v>2779206</v>
      </c>
      <c r="G110" s="6">
        <v>2779206</v>
      </c>
      <c r="J110"/>
      <c r="K110"/>
      <c r="L110"/>
      <c r="M110"/>
    </row>
    <row r="111" spans="1:13" x14ac:dyDescent="0.25">
      <c r="A111" s="5">
        <v>44797</v>
      </c>
      <c r="B111" s="24" t="s">
        <v>19</v>
      </c>
      <c r="C111" s="3" t="s">
        <v>6</v>
      </c>
      <c r="D111" s="3" t="str">
        <f>IF(C111="TANPA PROMO", "TANPA CAMPAIGN", "CAMPAIGN")</f>
        <v>CAMPAIGN</v>
      </c>
      <c r="E111" s="3">
        <v>8</v>
      </c>
      <c r="F111" s="4">
        <v>1799070</v>
      </c>
      <c r="G111" s="6">
        <v>1759070</v>
      </c>
      <c r="J111"/>
      <c r="K111"/>
      <c r="L111"/>
      <c r="M111"/>
    </row>
    <row r="112" spans="1:13" x14ac:dyDescent="0.25">
      <c r="A112" s="5">
        <v>44797</v>
      </c>
      <c r="B112" s="24" t="s">
        <v>19</v>
      </c>
      <c r="C112" s="3" t="s">
        <v>7</v>
      </c>
      <c r="D112" s="3" t="str">
        <f>IF(C112="TANPA PROMO", "TANPA CAMPAIGN", "CAMPAIGN")</f>
        <v>TANPA CAMPAIGN</v>
      </c>
      <c r="E112" s="3">
        <v>12</v>
      </c>
      <c r="F112" s="4">
        <v>2326514</v>
      </c>
      <c r="G112" s="6">
        <v>2326514</v>
      </c>
      <c r="J112"/>
      <c r="K112"/>
      <c r="L112"/>
      <c r="M112"/>
    </row>
    <row r="113" spans="1:13" x14ac:dyDescent="0.25">
      <c r="A113" s="5">
        <v>44798</v>
      </c>
      <c r="B113" s="24" t="s">
        <v>19</v>
      </c>
      <c r="C113" s="3" t="s">
        <v>6</v>
      </c>
      <c r="D113" s="3" t="str">
        <f>IF(C113="TANPA PROMO", "TANPA CAMPAIGN", "CAMPAIGN")</f>
        <v>CAMPAIGN</v>
      </c>
      <c r="E113" s="3">
        <v>13</v>
      </c>
      <c r="F113" s="4">
        <v>8776750</v>
      </c>
      <c r="G113" s="6">
        <v>8711750</v>
      </c>
      <c r="J113"/>
      <c r="K113"/>
      <c r="L113"/>
      <c r="M113"/>
    </row>
    <row r="114" spans="1:13" x14ac:dyDescent="0.25">
      <c r="A114" s="5">
        <v>44798</v>
      </c>
      <c r="B114" s="24" t="s">
        <v>19</v>
      </c>
      <c r="C114" s="3" t="s">
        <v>7</v>
      </c>
      <c r="D114" s="3" t="str">
        <f>IF(C114="TANPA PROMO", "TANPA CAMPAIGN", "CAMPAIGN")</f>
        <v>TANPA CAMPAIGN</v>
      </c>
      <c r="E114" s="3">
        <v>13</v>
      </c>
      <c r="F114" s="4">
        <v>1942880</v>
      </c>
      <c r="G114" s="6">
        <v>1942880</v>
      </c>
      <c r="J114"/>
      <c r="K114"/>
      <c r="L114"/>
      <c r="M114"/>
    </row>
    <row r="115" spans="1:13" x14ac:dyDescent="0.25">
      <c r="A115" s="5">
        <v>44799</v>
      </c>
      <c r="B115" s="24" t="s">
        <v>19</v>
      </c>
      <c r="C115" s="3" t="s">
        <v>6</v>
      </c>
      <c r="D115" s="3" t="str">
        <f>IF(C115="TANPA PROMO", "TANPA CAMPAIGN", "CAMPAIGN")</f>
        <v>CAMPAIGN</v>
      </c>
      <c r="E115" s="3">
        <v>12</v>
      </c>
      <c r="F115" s="4">
        <v>2922674</v>
      </c>
      <c r="G115" s="6">
        <v>2862674</v>
      </c>
      <c r="J115"/>
      <c r="K115"/>
      <c r="L115"/>
      <c r="M115"/>
    </row>
    <row r="116" spans="1:13" x14ac:dyDescent="0.25">
      <c r="A116" s="5">
        <v>44799</v>
      </c>
      <c r="B116" s="24" t="s">
        <v>19</v>
      </c>
      <c r="C116" s="3" t="s">
        <v>7</v>
      </c>
      <c r="D116" s="3" t="str">
        <f>IF(C116="TANPA PROMO", "TANPA CAMPAIGN", "CAMPAIGN")</f>
        <v>TANPA CAMPAIGN</v>
      </c>
      <c r="E116" s="3">
        <v>19</v>
      </c>
      <c r="F116" s="4">
        <v>4752232</v>
      </c>
      <c r="G116" s="6">
        <v>4752232</v>
      </c>
      <c r="J116"/>
      <c r="K116"/>
      <c r="L116"/>
      <c r="M116"/>
    </row>
    <row r="117" spans="1:13" x14ac:dyDescent="0.25">
      <c r="A117" s="5">
        <v>44800</v>
      </c>
      <c r="B117" s="24" t="s">
        <v>19</v>
      </c>
      <c r="C117" s="3" t="s">
        <v>6</v>
      </c>
      <c r="D117" s="3" t="str">
        <f>IF(C117="TANPA PROMO", "TANPA CAMPAIGN", "CAMPAIGN")</f>
        <v>CAMPAIGN</v>
      </c>
      <c r="E117" s="3">
        <v>20</v>
      </c>
      <c r="F117" s="4">
        <v>6834335</v>
      </c>
      <c r="G117" s="6">
        <v>6734335</v>
      </c>
      <c r="J117"/>
      <c r="K117"/>
      <c r="L117"/>
      <c r="M117"/>
    </row>
    <row r="118" spans="1:13" x14ac:dyDescent="0.25">
      <c r="A118" s="5">
        <v>44800</v>
      </c>
      <c r="B118" s="24" t="s">
        <v>19</v>
      </c>
      <c r="C118" s="3" t="s">
        <v>7</v>
      </c>
      <c r="D118" s="3" t="str">
        <f>IF(C118="TANPA PROMO", "TANPA CAMPAIGN", "CAMPAIGN")</f>
        <v>TANPA CAMPAIGN</v>
      </c>
      <c r="E118" s="3">
        <v>15</v>
      </c>
      <c r="F118" s="4">
        <v>3519253</v>
      </c>
      <c r="G118" s="6">
        <v>3519253</v>
      </c>
      <c r="J118"/>
      <c r="K118"/>
      <c r="L118"/>
      <c r="M118"/>
    </row>
    <row r="119" spans="1:13" x14ac:dyDescent="0.25">
      <c r="A119" s="5">
        <v>44801</v>
      </c>
      <c r="B119" s="24" t="s">
        <v>19</v>
      </c>
      <c r="C119" s="3" t="s">
        <v>6</v>
      </c>
      <c r="D119" s="3" t="str">
        <f>IF(C119="TANPA PROMO", "TANPA CAMPAIGN", "CAMPAIGN")</f>
        <v>CAMPAIGN</v>
      </c>
      <c r="E119" s="3">
        <v>15</v>
      </c>
      <c r="F119" s="4">
        <v>3919770</v>
      </c>
      <c r="G119" s="6">
        <v>3844770</v>
      </c>
      <c r="J119"/>
      <c r="K119"/>
      <c r="L119"/>
      <c r="M119"/>
    </row>
    <row r="120" spans="1:13" x14ac:dyDescent="0.25">
      <c r="A120" s="5">
        <v>44801</v>
      </c>
      <c r="B120" s="24" t="s">
        <v>19</v>
      </c>
      <c r="C120" s="3" t="s">
        <v>7</v>
      </c>
      <c r="D120" s="3" t="str">
        <f>IF(C120="TANPA PROMO", "TANPA CAMPAIGN", "CAMPAIGN")</f>
        <v>TANPA CAMPAIGN</v>
      </c>
      <c r="E120" s="3">
        <v>15</v>
      </c>
      <c r="F120" s="4">
        <v>7362757</v>
      </c>
      <c r="G120" s="6">
        <v>7362757</v>
      </c>
      <c r="J120"/>
      <c r="K120"/>
      <c r="L120"/>
      <c r="M120"/>
    </row>
    <row r="121" spans="1:13" x14ac:dyDescent="0.25">
      <c r="A121" s="5">
        <v>44802</v>
      </c>
      <c r="B121" s="24" t="s">
        <v>19</v>
      </c>
      <c r="C121" s="3" t="s">
        <v>6</v>
      </c>
      <c r="D121" s="3" t="str">
        <f>IF(C121="TANPA PROMO", "TANPA CAMPAIGN", "CAMPAIGN")</f>
        <v>CAMPAIGN</v>
      </c>
      <c r="E121" s="3">
        <v>17</v>
      </c>
      <c r="F121" s="4">
        <v>4673592</v>
      </c>
      <c r="G121" s="6">
        <v>4588592</v>
      </c>
      <c r="J121"/>
      <c r="K121"/>
      <c r="L121"/>
      <c r="M121"/>
    </row>
    <row r="122" spans="1:13" x14ac:dyDescent="0.25">
      <c r="A122" s="5">
        <v>44802</v>
      </c>
      <c r="B122" s="24" t="s">
        <v>19</v>
      </c>
      <c r="C122" s="3" t="s">
        <v>7</v>
      </c>
      <c r="D122" s="3" t="str">
        <f>IF(C122="TANPA PROMO", "TANPA CAMPAIGN", "CAMPAIGN")</f>
        <v>TANPA CAMPAIGN</v>
      </c>
      <c r="E122" s="3">
        <v>17</v>
      </c>
      <c r="F122" s="4">
        <v>7575643</v>
      </c>
      <c r="G122" s="6">
        <v>7575643</v>
      </c>
      <c r="J122"/>
      <c r="K122"/>
      <c r="L122"/>
      <c r="M122"/>
    </row>
    <row r="123" spans="1:13" x14ac:dyDescent="0.25">
      <c r="A123" s="5">
        <v>44803</v>
      </c>
      <c r="B123" s="24" t="s">
        <v>19</v>
      </c>
      <c r="C123" s="3" t="s">
        <v>6</v>
      </c>
      <c r="D123" s="3" t="str">
        <f>IF(C123="TANPA PROMO", "TANPA CAMPAIGN", "CAMPAIGN")</f>
        <v>CAMPAIGN</v>
      </c>
      <c r="E123" s="3">
        <v>20</v>
      </c>
      <c r="F123" s="4">
        <v>6444289</v>
      </c>
      <c r="G123" s="6">
        <v>6344289</v>
      </c>
      <c r="J123"/>
      <c r="K123"/>
      <c r="L123"/>
      <c r="M123"/>
    </row>
    <row r="124" spans="1:13" x14ac:dyDescent="0.25">
      <c r="A124" s="5">
        <v>44803</v>
      </c>
      <c r="B124" s="24" t="s">
        <v>19</v>
      </c>
      <c r="C124" s="3" t="s">
        <v>7</v>
      </c>
      <c r="D124" s="3" t="str">
        <f>IF(C124="TANPA PROMO", "TANPA CAMPAIGN", "CAMPAIGN")</f>
        <v>TANPA CAMPAIGN</v>
      </c>
      <c r="E124" s="3">
        <v>21</v>
      </c>
      <c r="F124" s="4">
        <v>9638544</v>
      </c>
      <c r="G124" s="6">
        <v>9638544</v>
      </c>
      <c r="J124"/>
      <c r="K124"/>
      <c r="L124"/>
      <c r="M124"/>
    </row>
    <row r="125" spans="1:13" x14ac:dyDescent="0.25">
      <c r="A125" s="5">
        <v>44804</v>
      </c>
      <c r="B125" s="24" t="s">
        <v>19</v>
      </c>
      <c r="C125" s="3" t="s">
        <v>6</v>
      </c>
      <c r="D125" s="3" t="str">
        <f>IF(C125="TANPA PROMO", "TANPA CAMPAIGN", "CAMPAIGN")</f>
        <v>CAMPAIGN</v>
      </c>
      <c r="E125" s="3">
        <v>16</v>
      </c>
      <c r="F125" s="4">
        <v>18911561</v>
      </c>
      <c r="G125" s="6">
        <v>18831561</v>
      </c>
      <c r="J125"/>
      <c r="K125"/>
      <c r="L125"/>
      <c r="M125"/>
    </row>
    <row r="126" spans="1:13" x14ac:dyDescent="0.25">
      <c r="A126" s="5">
        <v>44804</v>
      </c>
      <c r="B126" s="24" t="s">
        <v>19</v>
      </c>
      <c r="C126" s="3" t="s">
        <v>7</v>
      </c>
      <c r="D126" s="3" t="str">
        <f>IF(C126="TANPA PROMO", "TANPA CAMPAIGN", "CAMPAIGN")</f>
        <v>TANPA CAMPAIGN</v>
      </c>
      <c r="E126" s="3">
        <v>14</v>
      </c>
      <c r="F126" s="4">
        <v>4503780</v>
      </c>
      <c r="G126" s="6">
        <v>4503780</v>
      </c>
      <c r="J126"/>
      <c r="K126"/>
      <c r="L126"/>
      <c r="M126"/>
    </row>
    <row r="127" spans="1:13" x14ac:dyDescent="0.25">
      <c r="A127" s="5">
        <v>44805</v>
      </c>
      <c r="B127" s="24" t="s">
        <v>20</v>
      </c>
      <c r="C127" s="3" t="s">
        <v>5</v>
      </c>
      <c r="D127" s="3" t="str">
        <f>IF(C127="TANPA PROMO", "TANPA CAMPAIGN", "CAMPAIGN")</f>
        <v>CAMPAIGN</v>
      </c>
      <c r="E127" s="3">
        <v>14</v>
      </c>
      <c r="F127" s="4">
        <v>12686168</v>
      </c>
      <c r="G127" s="6">
        <v>12476168</v>
      </c>
      <c r="J127"/>
      <c r="K127"/>
      <c r="L127"/>
      <c r="M127"/>
    </row>
    <row r="128" spans="1:13" x14ac:dyDescent="0.25">
      <c r="A128" s="5">
        <v>44805</v>
      </c>
      <c r="B128" s="24" t="s">
        <v>20</v>
      </c>
      <c r="C128" s="3" t="s">
        <v>6</v>
      </c>
      <c r="D128" s="3" t="str">
        <f>IF(C128="TANPA PROMO", "TANPA CAMPAIGN", "CAMPAIGN")</f>
        <v>CAMPAIGN</v>
      </c>
      <c r="E128" s="3">
        <v>11</v>
      </c>
      <c r="F128" s="4">
        <v>3159495</v>
      </c>
      <c r="G128" s="6">
        <v>3104495</v>
      </c>
      <c r="J128"/>
      <c r="K128"/>
      <c r="L128"/>
      <c r="M128"/>
    </row>
    <row r="129" spans="1:13" x14ac:dyDescent="0.25">
      <c r="A129" s="5">
        <v>44805</v>
      </c>
      <c r="B129" s="24" t="s">
        <v>20</v>
      </c>
      <c r="C129" s="3" t="s">
        <v>7</v>
      </c>
      <c r="D129" s="3" t="str">
        <f>IF(C129="TANPA PROMO", "TANPA CAMPAIGN", "CAMPAIGN")</f>
        <v>TANPA CAMPAIGN</v>
      </c>
      <c r="E129" s="3">
        <v>15</v>
      </c>
      <c r="F129" s="4">
        <v>4116896</v>
      </c>
      <c r="G129" s="6">
        <v>4116896</v>
      </c>
      <c r="J129"/>
      <c r="K129"/>
      <c r="L129"/>
      <c r="M129"/>
    </row>
    <row r="130" spans="1:13" x14ac:dyDescent="0.25">
      <c r="A130" s="5">
        <v>44806</v>
      </c>
      <c r="B130" s="24" t="s">
        <v>20</v>
      </c>
      <c r="C130" s="3" t="s">
        <v>6</v>
      </c>
      <c r="D130" s="3" t="str">
        <f>IF(C130="TANPA PROMO", "TANPA CAMPAIGN", "CAMPAIGN")</f>
        <v>CAMPAIGN</v>
      </c>
      <c r="E130" s="3">
        <v>12</v>
      </c>
      <c r="F130" s="4">
        <v>2007258</v>
      </c>
      <c r="G130" s="6">
        <v>1947258</v>
      </c>
      <c r="J130"/>
      <c r="K130"/>
      <c r="L130"/>
      <c r="M130"/>
    </row>
    <row r="131" spans="1:13" x14ac:dyDescent="0.25">
      <c r="A131" s="5">
        <v>44806</v>
      </c>
      <c r="B131" s="24" t="s">
        <v>20</v>
      </c>
      <c r="C131" s="3" t="s">
        <v>7</v>
      </c>
      <c r="D131" s="3" t="str">
        <f>IF(C131="TANPA PROMO", "TANPA CAMPAIGN", "CAMPAIGN")</f>
        <v>TANPA CAMPAIGN</v>
      </c>
      <c r="E131" s="3">
        <v>13</v>
      </c>
      <c r="F131" s="4">
        <v>1754589</v>
      </c>
      <c r="G131" s="6">
        <v>1754589</v>
      </c>
      <c r="J131"/>
      <c r="K131"/>
      <c r="L131"/>
      <c r="M131"/>
    </row>
    <row r="132" spans="1:13" x14ac:dyDescent="0.25">
      <c r="A132" s="5">
        <v>44807</v>
      </c>
      <c r="B132" s="24" t="s">
        <v>20</v>
      </c>
      <c r="C132" s="3" t="s">
        <v>6</v>
      </c>
      <c r="D132" s="3" t="str">
        <f>IF(C132="TANPA PROMO", "TANPA CAMPAIGN", "CAMPAIGN")</f>
        <v>CAMPAIGN</v>
      </c>
      <c r="E132" s="3">
        <v>16</v>
      </c>
      <c r="F132" s="4">
        <v>5092021</v>
      </c>
      <c r="G132" s="6">
        <v>5012021</v>
      </c>
      <c r="J132"/>
      <c r="K132"/>
      <c r="L132"/>
      <c r="M132"/>
    </row>
    <row r="133" spans="1:13" x14ac:dyDescent="0.25">
      <c r="A133" s="5">
        <v>44807</v>
      </c>
      <c r="B133" s="24" t="s">
        <v>20</v>
      </c>
      <c r="C133" s="3" t="s">
        <v>7</v>
      </c>
      <c r="D133" s="3" t="str">
        <f>IF(C133="TANPA PROMO", "TANPA CAMPAIGN", "CAMPAIGN")</f>
        <v>TANPA CAMPAIGN</v>
      </c>
      <c r="E133" s="3">
        <v>12</v>
      </c>
      <c r="F133" s="4">
        <v>2449070</v>
      </c>
      <c r="G133" s="6">
        <v>2449070</v>
      </c>
      <c r="J133"/>
      <c r="K133"/>
      <c r="L133"/>
      <c r="M133"/>
    </row>
    <row r="134" spans="1:13" x14ac:dyDescent="0.25">
      <c r="A134" s="5">
        <v>44808</v>
      </c>
      <c r="B134" s="24" t="s">
        <v>20</v>
      </c>
      <c r="C134" s="3" t="s">
        <v>6</v>
      </c>
      <c r="D134" s="3" t="str">
        <f>IF(C134="TANPA PROMO", "TANPA CAMPAIGN", "CAMPAIGN")</f>
        <v>CAMPAIGN</v>
      </c>
      <c r="E134" s="3">
        <v>12</v>
      </c>
      <c r="F134" s="4">
        <v>3343097</v>
      </c>
      <c r="G134" s="6">
        <v>3283097</v>
      </c>
      <c r="J134"/>
      <c r="K134"/>
      <c r="L134"/>
      <c r="M134"/>
    </row>
    <row r="135" spans="1:13" x14ac:dyDescent="0.25">
      <c r="A135" s="5">
        <v>44808</v>
      </c>
      <c r="B135" s="24" t="s">
        <v>20</v>
      </c>
      <c r="C135" s="3" t="s">
        <v>7</v>
      </c>
      <c r="D135" s="3" t="str">
        <f>IF(C135="TANPA PROMO", "TANPA CAMPAIGN", "CAMPAIGN")</f>
        <v>TANPA CAMPAIGN</v>
      </c>
      <c r="E135" s="3">
        <v>13</v>
      </c>
      <c r="F135" s="4">
        <v>2912633</v>
      </c>
      <c r="G135" s="6">
        <v>2912633</v>
      </c>
      <c r="J135"/>
      <c r="K135"/>
      <c r="L135"/>
      <c r="M135"/>
    </row>
    <row r="136" spans="1:13" x14ac:dyDescent="0.25">
      <c r="A136" s="5">
        <v>44809</v>
      </c>
      <c r="B136" s="24" t="s">
        <v>20</v>
      </c>
      <c r="C136" s="3" t="s">
        <v>6</v>
      </c>
      <c r="D136" s="3" t="str">
        <f>IF(C136="TANPA PROMO", "TANPA CAMPAIGN", "CAMPAIGN")</f>
        <v>CAMPAIGN</v>
      </c>
      <c r="E136" s="3">
        <v>15</v>
      </c>
      <c r="F136" s="4">
        <v>1914737</v>
      </c>
      <c r="G136" s="6">
        <v>1839737</v>
      </c>
      <c r="J136"/>
      <c r="K136"/>
      <c r="L136"/>
      <c r="M136"/>
    </row>
    <row r="137" spans="1:13" x14ac:dyDescent="0.25">
      <c r="A137" s="5">
        <v>44809</v>
      </c>
      <c r="B137" s="24" t="s">
        <v>20</v>
      </c>
      <c r="C137" s="3" t="s">
        <v>7</v>
      </c>
      <c r="D137" s="3" t="str">
        <f>IF(C137="TANPA PROMO", "TANPA CAMPAIGN", "CAMPAIGN")</f>
        <v>TANPA CAMPAIGN</v>
      </c>
      <c r="E137" s="3">
        <v>11</v>
      </c>
      <c r="F137" s="4">
        <v>8473744</v>
      </c>
      <c r="G137" s="6">
        <v>8473744</v>
      </c>
      <c r="J137"/>
      <c r="K137"/>
      <c r="L137"/>
      <c r="M137"/>
    </row>
    <row r="138" spans="1:13" x14ac:dyDescent="0.25">
      <c r="A138" s="5">
        <v>44810</v>
      </c>
      <c r="B138" s="24" t="s">
        <v>20</v>
      </c>
      <c r="C138" s="3" t="s">
        <v>6</v>
      </c>
      <c r="D138" s="3" t="str">
        <f>IF(C138="TANPA PROMO", "TANPA CAMPAIGN", "CAMPAIGN")</f>
        <v>CAMPAIGN</v>
      </c>
      <c r="E138" s="3">
        <v>10</v>
      </c>
      <c r="F138" s="4">
        <v>2219418</v>
      </c>
      <c r="G138" s="6">
        <v>2169418</v>
      </c>
      <c r="J138"/>
      <c r="K138"/>
      <c r="L138"/>
      <c r="M138"/>
    </row>
    <row r="139" spans="1:13" x14ac:dyDescent="0.25">
      <c r="A139" s="5">
        <v>44810</v>
      </c>
      <c r="B139" s="24" t="s">
        <v>20</v>
      </c>
      <c r="C139" s="3" t="s">
        <v>7</v>
      </c>
      <c r="D139" s="3" t="str">
        <f>IF(C139="TANPA PROMO", "TANPA CAMPAIGN", "CAMPAIGN")</f>
        <v>TANPA CAMPAIGN</v>
      </c>
      <c r="E139" s="3">
        <v>13</v>
      </c>
      <c r="F139" s="4">
        <v>3848786</v>
      </c>
      <c r="G139" s="6">
        <v>3848786</v>
      </c>
      <c r="J139"/>
      <c r="K139"/>
      <c r="L139"/>
      <c r="M139"/>
    </row>
    <row r="140" spans="1:13" x14ac:dyDescent="0.25">
      <c r="A140" s="5">
        <v>44811</v>
      </c>
      <c r="B140" s="24" t="s">
        <v>20</v>
      </c>
      <c r="C140" s="3" t="s">
        <v>6</v>
      </c>
      <c r="D140" s="3" t="str">
        <f>IF(C140="TANPA PROMO", "TANPA CAMPAIGN", "CAMPAIGN")</f>
        <v>CAMPAIGN</v>
      </c>
      <c r="E140" s="3">
        <v>10</v>
      </c>
      <c r="F140" s="4">
        <v>2840697</v>
      </c>
      <c r="G140" s="6">
        <v>2790697</v>
      </c>
      <c r="J140"/>
      <c r="K140"/>
      <c r="L140"/>
      <c r="M140"/>
    </row>
    <row r="141" spans="1:13" x14ac:dyDescent="0.25">
      <c r="A141" s="5">
        <v>44811</v>
      </c>
      <c r="B141" s="24" t="s">
        <v>20</v>
      </c>
      <c r="C141" s="3" t="s">
        <v>7</v>
      </c>
      <c r="D141" s="3" t="str">
        <f>IF(C141="TANPA PROMO", "TANPA CAMPAIGN", "CAMPAIGN")</f>
        <v>TANPA CAMPAIGN</v>
      </c>
      <c r="E141" s="3">
        <v>9</v>
      </c>
      <c r="F141" s="4">
        <v>1274620</v>
      </c>
      <c r="G141" s="6">
        <v>1274620</v>
      </c>
      <c r="J141"/>
      <c r="K141"/>
      <c r="L141"/>
      <c r="M141"/>
    </row>
    <row r="142" spans="1:13" x14ac:dyDescent="0.25">
      <c r="A142" s="5">
        <v>44812</v>
      </c>
      <c r="B142" s="24" t="s">
        <v>20</v>
      </c>
      <c r="C142" s="3" t="s">
        <v>6</v>
      </c>
      <c r="D142" s="3" t="str">
        <f>IF(C142="TANPA PROMO", "TANPA CAMPAIGN", "CAMPAIGN")</f>
        <v>CAMPAIGN</v>
      </c>
      <c r="E142" s="3">
        <v>11</v>
      </c>
      <c r="F142" s="4">
        <v>3536472</v>
      </c>
      <c r="G142" s="6">
        <v>3481472</v>
      </c>
      <c r="J142"/>
      <c r="K142"/>
      <c r="L142"/>
      <c r="M142"/>
    </row>
    <row r="143" spans="1:13" x14ac:dyDescent="0.25">
      <c r="A143" s="5">
        <v>44812</v>
      </c>
      <c r="B143" s="24" t="s">
        <v>20</v>
      </c>
      <c r="C143" s="3" t="s">
        <v>7</v>
      </c>
      <c r="D143" s="3" t="str">
        <f>IF(C143="TANPA PROMO", "TANPA CAMPAIGN", "CAMPAIGN")</f>
        <v>TANPA CAMPAIGN</v>
      </c>
      <c r="E143" s="3">
        <v>17</v>
      </c>
      <c r="F143" s="4">
        <v>6635986</v>
      </c>
      <c r="G143" s="6">
        <v>6635986</v>
      </c>
      <c r="J143"/>
      <c r="K143"/>
      <c r="L143"/>
      <c r="M143"/>
    </row>
    <row r="144" spans="1:13" x14ac:dyDescent="0.25">
      <c r="A144" s="5">
        <v>44813</v>
      </c>
      <c r="B144" s="24" t="s">
        <v>20</v>
      </c>
      <c r="C144" s="3" t="s">
        <v>6</v>
      </c>
      <c r="D144" s="3" t="str">
        <f>IF(C144="TANPA PROMO", "TANPA CAMPAIGN", "CAMPAIGN")</f>
        <v>CAMPAIGN</v>
      </c>
      <c r="E144" s="3">
        <v>12</v>
      </c>
      <c r="F144" s="4">
        <v>1546764</v>
      </c>
      <c r="G144" s="6">
        <v>1486764</v>
      </c>
      <c r="J144"/>
      <c r="K144"/>
      <c r="L144"/>
      <c r="M144"/>
    </row>
    <row r="145" spans="1:13" x14ac:dyDescent="0.25">
      <c r="A145" s="5">
        <v>44813</v>
      </c>
      <c r="B145" s="24" t="s">
        <v>20</v>
      </c>
      <c r="C145" s="3" t="s">
        <v>7</v>
      </c>
      <c r="D145" s="3" t="str">
        <f>IF(C145="TANPA PROMO", "TANPA CAMPAIGN", "CAMPAIGN")</f>
        <v>TANPA CAMPAIGN</v>
      </c>
      <c r="E145" s="3">
        <v>17</v>
      </c>
      <c r="F145" s="4">
        <v>6712119</v>
      </c>
      <c r="G145" s="6">
        <v>6712119</v>
      </c>
      <c r="J145"/>
      <c r="K145"/>
      <c r="L145"/>
      <c r="M145"/>
    </row>
    <row r="146" spans="1:13" x14ac:dyDescent="0.25">
      <c r="A146" s="5">
        <v>44814</v>
      </c>
      <c r="B146" s="24" t="s">
        <v>20</v>
      </c>
      <c r="C146" s="3" t="s">
        <v>6</v>
      </c>
      <c r="D146" s="3" t="str">
        <f>IF(C146="TANPA PROMO", "TANPA CAMPAIGN", "CAMPAIGN")</f>
        <v>CAMPAIGN</v>
      </c>
      <c r="E146" s="3">
        <v>17</v>
      </c>
      <c r="F146" s="4">
        <v>11909947</v>
      </c>
      <c r="G146" s="6">
        <v>11824947</v>
      </c>
      <c r="J146"/>
      <c r="K146"/>
      <c r="L146"/>
      <c r="M146"/>
    </row>
    <row r="147" spans="1:13" x14ac:dyDescent="0.25">
      <c r="A147" s="5">
        <v>44814</v>
      </c>
      <c r="B147" s="24" t="s">
        <v>20</v>
      </c>
      <c r="C147" s="3" t="s">
        <v>7</v>
      </c>
      <c r="D147" s="3" t="str">
        <f>IF(C147="TANPA PROMO", "TANPA CAMPAIGN", "CAMPAIGN")</f>
        <v>TANPA CAMPAIGN</v>
      </c>
      <c r="E147" s="3">
        <v>11</v>
      </c>
      <c r="F147" s="4">
        <v>1354240</v>
      </c>
      <c r="G147" s="6">
        <v>1354240</v>
      </c>
      <c r="J147"/>
      <c r="K147"/>
      <c r="L147"/>
      <c r="M147"/>
    </row>
    <row r="148" spans="1:13" x14ac:dyDescent="0.25">
      <c r="A148" s="5">
        <v>44815</v>
      </c>
      <c r="B148" s="24" t="s">
        <v>20</v>
      </c>
      <c r="C148" s="3" t="s">
        <v>6</v>
      </c>
      <c r="D148" s="3" t="str">
        <f>IF(C148="TANPA PROMO", "TANPA CAMPAIGN", "CAMPAIGN")</f>
        <v>CAMPAIGN</v>
      </c>
      <c r="E148" s="3">
        <v>16</v>
      </c>
      <c r="F148" s="4">
        <v>3973935</v>
      </c>
      <c r="G148" s="6">
        <v>3893935</v>
      </c>
      <c r="J148"/>
      <c r="K148"/>
      <c r="L148"/>
      <c r="M148"/>
    </row>
    <row r="149" spans="1:13" x14ac:dyDescent="0.25">
      <c r="A149" s="5">
        <v>44815</v>
      </c>
      <c r="B149" s="24" t="s">
        <v>20</v>
      </c>
      <c r="C149" s="3" t="s">
        <v>7</v>
      </c>
      <c r="D149" s="3" t="str">
        <f>IF(C149="TANPA PROMO", "TANPA CAMPAIGN", "CAMPAIGN")</f>
        <v>TANPA CAMPAIGN</v>
      </c>
      <c r="E149" s="3">
        <v>17</v>
      </c>
      <c r="F149" s="4">
        <v>18224880</v>
      </c>
      <c r="G149" s="6">
        <v>18224880</v>
      </c>
      <c r="J149"/>
      <c r="K149"/>
      <c r="L149"/>
      <c r="M149"/>
    </row>
    <row r="150" spans="1:13" x14ac:dyDescent="0.25">
      <c r="A150" s="5">
        <v>44816</v>
      </c>
      <c r="B150" s="24" t="s">
        <v>20</v>
      </c>
      <c r="C150" s="3" t="s">
        <v>6</v>
      </c>
      <c r="D150" s="3" t="str">
        <f>IF(C150="TANPA PROMO", "TANPA CAMPAIGN", "CAMPAIGN")</f>
        <v>CAMPAIGN</v>
      </c>
      <c r="E150" s="3">
        <v>17</v>
      </c>
      <c r="F150" s="4">
        <v>6791291</v>
      </c>
      <c r="G150" s="6">
        <v>6706291</v>
      </c>
      <c r="J150"/>
      <c r="K150"/>
      <c r="L150"/>
      <c r="M150"/>
    </row>
    <row r="151" spans="1:13" x14ac:dyDescent="0.25">
      <c r="A151" s="5">
        <v>44816</v>
      </c>
      <c r="B151" s="24" t="s">
        <v>20</v>
      </c>
      <c r="C151" s="3" t="s">
        <v>7</v>
      </c>
      <c r="D151" s="3" t="str">
        <f>IF(C151="TANPA PROMO", "TANPA CAMPAIGN", "CAMPAIGN")</f>
        <v>TANPA CAMPAIGN</v>
      </c>
      <c r="E151" s="3">
        <v>11</v>
      </c>
      <c r="F151" s="4">
        <v>2575468</v>
      </c>
      <c r="G151" s="6">
        <v>2575468</v>
      </c>
      <c r="J151"/>
      <c r="K151"/>
      <c r="L151"/>
      <c r="M151"/>
    </row>
    <row r="152" spans="1:13" x14ac:dyDescent="0.25">
      <c r="A152" s="5">
        <v>44817</v>
      </c>
      <c r="B152" s="24" t="s">
        <v>20</v>
      </c>
      <c r="C152" s="3" t="s">
        <v>6</v>
      </c>
      <c r="D152" s="3" t="str">
        <f>IF(C152="TANPA PROMO", "TANPA CAMPAIGN", "CAMPAIGN")</f>
        <v>CAMPAIGN</v>
      </c>
      <c r="E152" s="3">
        <v>11</v>
      </c>
      <c r="F152" s="4">
        <v>5381717</v>
      </c>
      <c r="G152" s="6">
        <v>5326717</v>
      </c>
      <c r="J152"/>
      <c r="K152"/>
      <c r="L152"/>
      <c r="M152"/>
    </row>
    <row r="153" spans="1:13" x14ac:dyDescent="0.25">
      <c r="A153" s="5">
        <v>44817</v>
      </c>
      <c r="B153" s="24" t="s">
        <v>20</v>
      </c>
      <c r="C153" s="3" t="s">
        <v>7</v>
      </c>
      <c r="D153" s="3" t="str">
        <f>IF(C153="TANPA PROMO", "TANPA CAMPAIGN", "CAMPAIGN")</f>
        <v>TANPA CAMPAIGN</v>
      </c>
      <c r="E153" s="3">
        <v>8</v>
      </c>
      <c r="F153" s="4">
        <v>1339700</v>
      </c>
      <c r="G153" s="6">
        <v>1339700</v>
      </c>
      <c r="J153"/>
      <c r="K153"/>
      <c r="L153"/>
      <c r="M153"/>
    </row>
    <row r="154" spans="1:13" x14ac:dyDescent="0.25">
      <c r="A154" s="5">
        <v>44818</v>
      </c>
      <c r="B154" s="24" t="s">
        <v>20</v>
      </c>
      <c r="C154" s="3" t="s">
        <v>6</v>
      </c>
      <c r="D154" s="3" t="str">
        <f>IF(C154="TANPA PROMO", "TANPA CAMPAIGN", "CAMPAIGN")</f>
        <v>CAMPAIGN</v>
      </c>
      <c r="E154" s="3">
        <v>16</v>
      </c>
      <c r="F154" s="4">
        <v>12635690</v>
      </c>
      <c r="G154" s="6">
        <v>12555690</v>
      </c>
      <c r="J154"/>
      <c r="K154"/>
      <c r="L154"/>
      <c r="M154"/>
    </row>
    <row r="155" spans="1:13" x14ac:dyDescent="0.25">
      <c r="A155" s="5">
        <v>44818</v>
      </c>
      <c r="B155" s="24" t="s">
        <v>20</v>
      </c>
      <c r="C155" s="3" t="s">
        <v>7</v>
      </c>
      <c r="D155" s="3" t="str">
        <f>IF(C155="TANPA PROMO", "TANPA CAMPAIGN", "CAMPAIGN")</f>
        <v>TANPA CAMPAIGN</v>
      </c>
      <c r="E155" s="3">
        <v>21</v>
      </c>
      <c r="F155" s="4">
        <v>5869085</v>
      </c>
      <c r="G155" s="6">
        <v>5869085</v>
      </c>
      <c r="J155"/>
      <c r="K155"/>
      <c r="L155"/>
      <c r="M155"/>
    </row>
    <row r="156" spans="1:13" x14ac:dyDescent="0.25">
      <c r="A156" s="5">
        <v>44819</v>
      </c>
      <c r="B156" s="24" t="s">
        <v>20</v>
      </c>
      <c r="C156" s="3" t="s">
        <v>6</v>
      </c>
      <c r="D156" s="3" t="str">
        <f>IF(C156="TANPA PROMO", "TANPA CAMPAIGN", "CAMPAIGN")</f>
        <v>CAMPAIGN</v>
      </c>
      <c r="E156" s="3">
        <v>9</v>
      </c>
      <c r="F156" s="4">
        <v>2797106</v>
      </c>
      <c r="G156" s="6">
        <v>2752106</v>
      </c>
      <c r="J156"/>
      <c r="K156"/>
      <c r="L156"/>
      <c r="M156"/>
    </row>
    <row r="157" spans="1:13" x14ac:dyDescent="0.25">
      <c r="A157" s="5">
        <v>44819</v>
      </c>
      <c r="B157" s="24" t="s">
        <v>20</v>
      </c>
      <c r="C157" s="3" t="s">
        <v>7</v>
      </c>
      <c r="D157" s="3" t="str">
        <f>IF(C157="TANPA PROMO", "TANPA CAMPAIGN", "CAMPAIGN")</f>
        <v>TANPA CAMPAIGN</v>
      </c>
      <c r="E157" s="3">
        <v>9</v>
      </c>
      <c r="F157" s="4">
        <v>2078800</v>
      </c>
      <c r="G157" s="6">
        <v>2078800</v>
      </c>
      <c r="J157"/>
      <c r="K157"/>
      <c r="L157"/>
      <c r="M157"/>
    </row>
    <row r="158" spans="1:13" x14ac:dyDescent="0.25">
      <c r="A158" s="5">
        <v>44820</v>
      </c>
      <c r="B158" s="24" t="s">
        <v>20</v>
      </c>
      <c r="C158" s="3" t="s">
        <v>6</v>
      </c>
      <c r="D158" s="3" t="str">
        <f>IF(C158="TANPA PROMO", "TANPA CAMPAIGN", "CAMPAIGN")</f>
        <v>CAMPAIGN</v>
      </c>
      <c r="E158" s="3">
        <v>15</v>
      </c>
      <c r="F158" s="4">
        <v>6780588</v>
      </c>
      <c r="G158" s="6">
        <v>6705588</v>
      </c>
      <c r="J158"/>
      <c r="K158"/>
      <c r="L158"/>
      <c r="M158"/>
    </row>
    <row r="159" spans="1:13" x14ac:dyDescent="0.25">
      <c r="A159" s="5">
        <v>44820</v>
      </c>
      <c r="B159" s="24" t="s">
        <v>20</v>
      </c>
      <c r="C159" s="3" t="s">
        <v>7</v>
      </c>
      <c r="D159" s="3" t="str">
        <f>IF(C159="TANPA PROMO", "TANPA CAMPAIGN", "CAMPAIGN")</f>
        <v>TANPA CAMPAIGN</v>
      </c>
      <c r="E159" s="3">
        <v>15</v>
      </c>
      <c r="F159" s="4">
        <v>3557280</v>
      </c>
      <c r="G159" s="6">
        <v>3557280</v>
      </c>
      <c r="J159"/>
      <c r="K159"/>
      <c r="L159"/>
      <c r="M159"/>
    </row>
    <row r="160" spans="1:13" x14ac:dyDescent="0.25">
      <c r="A160" s="5">
        <v>44821</v>
      </c>
      <c r="B160" s="24" t="s">
        <v>20</v>
      </c>
      <c r="C160" s="3" t="s">
        <v>6</v>
      </c>
      <c r="D160" s="3" t="str">
        <f>IF(C160="TANPA PROMO", "TANPA CAMPAIGN", "CAMPAIGN")</f>
        <v>CAMPAIGN</v>
      </c>
      <c r="E160" s="3">
        <v>16</v>
      </c>
      <c r="F160" s="4">
        <v>14808267</v>
      </c>
      <c r="G160" s="6">
        <v>14728267</v>
      </c>
      <c r="J160"/>
      <c r="K160"/>
      <c r="L160"/>
      <c r="M160"/>
    </row>
    <row r="161" spans="1:13" x14ac:dyDescent="0.25">
      <c r="A161" s="5">
        <v>44821</v>
      </c>
      <c r="B161" s="24" t="s">
        <v>20</v>
      </c>
      <c r="C161" s="3" t="s">
        <v>7</v>
      </c>
      <c r="D161" s="3" t="str">
        <f>IF(C161="TANPA PROMO", "TANPA CAMPAIGN", "CAMPAIGN")</f>
        <v>TANPA CAMPAIGN</v>
      </c>
      <c r="E161" s="3">
        <v>13</v>
      </c>
      <c r="F161" s="4">
        <v>6729436</v>
      </c>
      <c r="G161" s="6">
        <v>6729436</v>
      </c>
      <c r="J161"/>
      <c r="K161"/>
      <c r="L161"/>
      <c r="M161"/>
    </row>
    <row r="162" spans="1:13" x14ac:dyDescent="0.25">
      <c r="A162" s="5">
        <v>44822</v>
      </c>
      <c r="B162" s="24" t="s">
        <v>20</v>
      </c>
      <c r="C162" s="3" t="s">
        <v>6</v>
      </c>
      <c r="D162" s="3" t="str">
        <f>IF(C162="TANPA PROMO", "TANPA CAMPAIGN", "CAMPAIGN")</f>
        <v>CAMPAIGN</v>
      </c>
      <c r="E162" s="3">
        <v>6</v>
      </c>
      <c r="F162" s="4">
        <v>1326049</v>
      </c>
      <c r="G162" s="6">
        <v>1296049</v>
      </c>
      <c r="J162"/>
      <c r="K162"/>
      <c r="L162"/>
      <c r="M162"/>
    </row>
    <row r="163" spans="1:13" x14ac:dyDescent="0.25">
      <c r="A163" s="5">
        <v>44822</v>
      </c>
      <c r="B163" s="24" t="s">
        <v>20</v>
      </c>
      <c r="C163" s="3" t="s">
        <v>7</v>
      </c>
      <c r="D163" s="3" t="str">
        <f>IF(C163="TANPA PROMO", "TANPA CAMPAIGN", "CAMPAIGN")</f>
        <v>TANPA CAMPAIGN</v>
      </c>
      <c r="E163" s="3">
        <v>12</v>
      </c>
      <c r="F163" s="4">
        <v>6250678</v>
      </c>
      <c r="G163" s="6">
        <v>6250678</v>
      </c>
      <c r="J163"/>
      <c r="K163"/>
      <c r="L163"/>
      <c r="M163"/>
    </row>
    <row r="164" spans="1:13" x14ac:dyDescent="0.25">
      <c r="A164" s="5">
        <v>44823</v>
      </c>
      <c r="B164" s="24" t="s">
        <v>20</v>
      </c>
      <c r="C164" s="3" t="s">
        <v>6</v>
      </c>
      <c r="D164" s="3" t="str">
        <f>IF(C164="TANPA PROMO", "TANPA CAMPAIGN", "CAMPAIGN")</f>
        <v>CAMPAIGN</v>
      </c>
      <c r="E164" s="3">
        <v>8</v>
      </c>
      <c r="F164" s="4">
        <v>1594650</v>
      </c>
      <c r="G164" s="6">
        <v>1554650</v>
      </c>
      <c r="J164"/>
      <c r="K164"/>
      <c r="L164"/>
      <c r="M164"/>
    </row>
    <row r="165" spans="1:13" x14ac:dyDescent="0.25">
      <c r="A165" s="5">
        <v>44823</v>
      </c>
      <c r="B165" s="24" t="s">
        <v>20</v>
      </c>
      <c r="C165" s="3" t="s">
        <v>7</v>
      </c>
      <c r="D165" s="3" t="str">
        <f>IF(C165="TANPA PROMO", "TANPA CAMPAIGN", "CAMPAIGN")</f>
        <v>TANPA CAMPAIGN</v>
      </c>
      <c r="E165" s="3">
        <v>9</v>
      </c>
      <c r="F165" s="4">
        <v>3356033</v>
      </c>
      <c r="G165" s="6">
        <v>3356033</v>
      </c>
      <c r="J165"/>
      <c r="K165"/>
      <c r="L165"/>
      <c r="M165"/>
    </row>
    <row r="166" spans="1:13" x14ac:dyDescent="0.25">
      <c r="A166" s="5">
        <v>44824</v>
      </c>
      <c r="B166" s="24" t="s">
        <v>20</v>
      </c>
      <c r="C166" s="3" t="s">
        <v>6</v>
      </c>
      <c r="D166" s="3" t="str">
        <f>IF(C166="TANPA PROMO", "TANPA CAMPAIGN", "CAMPAIGN")</f>
        <v>CAMPAIGN</v>
      </c>
      <c r="E166" s="3">
        <v>19</v>
      </c>
      <c r="F166" s="4">
        <v>9875117</v>
      </c>
      <c r="G166" s="6">
        <v>9780117</v>
      </c>
      <c r="J166"/>
      <c r="K166"/>
      <c r="L166"/>
      <c r="M166"/>
    </row>
    <row r="167" spans="1:13" x14ac:dyDescent="0.25">
      <c r="A167" s="5">
        <v>44824</v>
      </c>
      <c r="B167" s="24" t="s">
        <v>20</v>
      </c>
      <c r="C167" s="3" t="s">
        <v>7</v>
      </c>
      <c r="D167" s="3" t="str">
        <f>IF(C167="TANPA PROMO", "TANPA CAMPAIGN", "CAMPAIGN")</f>
        <v>TANPA CAMPAIGN</v>
      </c>
      <c r="E167" s="3">
        <v>10</v>
      </c>
      <c r="F167" s="4">
        <v>1569300</v>
      </c>
      <c r="G167" s="6">
        <v>1569300</v>
      </c>
      <c r="J167"/>
      <c r="K167"/>
      <c r="L167"/>
      <c r="M167"/>
    </row>
    <row r="168" spans="1:13" x14ac:dyDescent="0.25">
      <c r="A168" s="5">
        <v>44825</v>
      </c>
      <c r="B168" s="24" t="s">
        <v>20</v>
      </c>
      <c r="C168" s="3" t="s">
        <v>6</v>
      </c>
      <c r="D168" s="3" t="str">
        <f>IF(C168="TANPA PROMO", "TANPA CAMPAIGN", "CAMPAIGN")</f>
        <v>CAMPAIGN</v>
      </c>
      <c r="E168" s="3">
        <v>12</v>
      </c>
      <c r="F168" s="4">
        <v>5261748</v>
      </c>
      <c r="G168" s="6">
        <v>5201748</v>
      </c>
      <c r="J168"/>
      <c r="K168"/>
      <c r="L168"/>
      <c r="M168"/>
    </row>
    <row r="169" spans="1:13" x14ac:dyDescent="0.25">
      <c r="A169" s="5">
        <v>44825</v>
      </c>
      <c r="B169" s="24" t="s">
        <v>20</v>
      </c>
      <c r="C169" s="3" t="s">
        <v>7</v>
      </c>
      <c r="D169" s="3" t="str">
        <f>IF(C169="TANPA PROMO", "TANPA CAMPAIGN", "CAMPAIGN")</f>
        <v>TANPA CAMPAIGN</v>
      </c>
      <c r="E169" s="3">
        <v>11</v>
      </c>
      <c r="F169" s="4">
        <v>1202961</v>
      </c>
      <c r="G169" s="6">
        <v>1202961</v>
      </c>
      <c r="J169"/>
      <c r="K169"/>
      <c r="L169"/>
      <c r="M169"/>
    </row>
    <row r="170" spans="1:13" x14ac:dyDescent="0.25">
      <c r="A170" s="5">
        <v>44826</v>
      </c>
      <c r="B170" s="24" t="s">
        <v>20</v>
      </c>
      <c r="C170" s="3" t="s">
        <v>6</v>
      </c>
      <c r="D170" s="3" t="str">
        <f>IF(C170="TANPA PROMO", "TANPA CAMPAIGN", "CAMPAIGN")</f>
        <v>CAMPAIGN</v>
      </c>
      <c r="E170" s="3">
        <v>11</v>
      </c>
      <c r="F170" s="4">
        <v>1904448</v>
      </c>
      <c r="G170" s="6">
        <v>1849448</v>
      </c>
      <c r="J170"/>
      <c r="K170"/>
      <c r="L170"/>
      <c r="M170"/>
    </row>
    <row r="171" spans="1:13" x14ac:dyDescent="0.25">
      <c r="A171" s="5">
        <v>44826</v>
      </c>
      <c r="B171" s="24" t="s">
        <v>20</v>
      </c>
      <c r="C171" s="3" t="s">
        <v>7</v>
      </c>
      <c r="D171" s="3" t="str">
        <f>IF(C171="TANPA PROMO", "TANPA CAMPAIGN", "CAMPAIGN")</f>
        <v>TANPA CAMPAIGN</v>
      </c>
      <c r="E171" s="3">
        <v>9</v>
      </c>
      <c r="F171" s="4">
        <v>3019835</v>
      </c>
      <c r="G171" s="6">
        <v>3019835</v>
      </c>
      <c r="J171"/>
      <c r="K171"/>
      <c r="L171"/>
      <c r="M171"/>
    </row>
    <row r="172" spans="1:13" x14ac:dyDescent="0.25">
      <c r="A172" s="5">
        <v>44827</v>
      </c>
      <c r="B172" s="24" t="s">
        <v>20</v>
      </c>
      <c r="C172" s="3" t="s">
        <v>6</v>
      </c>
      <c r="D172" s="3" t="str">
        <f>IF(C172="TANPA PROMO", "TANPA CAMPAIGN", "CAMPAIGN")</f>
        <v>CAMPAIGN</v>
      </c>
      <c r="E172" s="3">
        <v>17</v>
      </c>
      <c r="F172" s="4">
        <v>7056200</v>
      </c>
      <c r="G172" s="6">
        <v>6971200</v>
      </c>
      <c r="J172"/>
      <c r="K172"/>
      <c r="L172"/>
      <c r="M172"/>
    </row>
    <row r="173" spans="1:13" x14ac:dyDescent="0.25">
      <c r="A173" s="5">
        <v>44827</v>
      </c>
      <c r="B173" s="24" t="s">
        <v>20</v>
      </c>
      <c r="C173" s="3" t="s">
        <v>7</v>
      </c>
      <c r="D173" s="3" t="str">
        <f>IF(C173="TANPA PROMO", "TANPA CAMPAIGN", "CAMPAIGN")</f>
        <v>TANPA CAMPAIGN</v>
      </c>
      <c r="E173" s="3">
        <v>16</v>
      </c>
      <c r="F173" s="4">
        <v>5515527</v>
      </c>
      <c r="G173" s="6">
        <v>5515527</v>
      </c>
      <c r="J173"/>
      <c r="K173"/>
      <c r="L173"/>
      <c r="M173"/>
    </row>
    <row r="174" spans="1:13" x14ac:dyDescent="0.25">
      <c r="A174" s="5">
        <v>44828</v>
      </c>
      <c r="B174" s="24" t="s">
        <v>20</v>
      </c>
      <c r="C174" s="3" t="s">
        <v>6</v>
      </c>
      <c r="D174" s="3" t="str">
        <f>IF(C174="TANPA PROMO", "TANPA CAMPAIGN", "CAMPAIGN")</f>
        <v>CAMPAIGN</v>
      </c>
      <c r="E174" s="3">
        <v>11</v>
      </c>
      <c r="F174" s="4">
        <v>3064265</v>
      </c>
      <c r="G174" s="6">
        <v>3009265</v>
      </c>
      <c r="J174"/>
      <c r="K174"/>
      <c r="L174"/>
      <c r="M174"/>
    </row>
    <row r="175" spans="1:13" x14ac:dyDescent="0.25">
      <c r="A175" s="5">
        <v>44828</v>
      </c>
      <c r="B175" s="24" t="s">
        <v>20</v>
      </c>
      <c r="C175" s="3" t="s">
        <v>7</v>
      </c>
      <c r="D175" s="3" t="str">
        <f>IF(C175="TANPA PROMO", "TANPA CAMPAIGN", "CAMPAIGN")</f>
        <v>TANPA CAMPAIGN</v>
      </c>
      <c r="E175" s="3">
        <v>16</v>
      </c>
      <c r="F175" s="4">
        <v>9172353</v>
      </c>
      <c r="G175" s="6">
        <v>9172353</v>
      </c>
      <c r="J175"/>
      <c r="K175"/>
      <c r="L175"/>
      <c r="M175"/>
    </row>
    <row r="176" spans="1:13" x14ac:dyDescent="0.25">
      <c r="A176" s="5">
        <v>44829</v>
      </c>
      <c r="B176" s="24" t="s">
        <v>20</v>
      </c>
      <c r="C176" s="3" t="s">
        <v>6</v>
      </c>
      <c r="D176" s="3" t="str">
        <f>IF(C176="TANPA PROMO", "TANPA CAMPAIGN", "CAMPAIGN")</f>
        <v>CAMPAIGN</v>
      </c>
      <c r="E176" s="3">
        <v>11</v>
      </c>
      <c r="F176" s="4">
        <v>1669558</v>
      </c>
      <c r="G176" s="6">
        <v>1614558</v>
      </c>
      <c r="J176"/>
      <c r="K176"/>
      <c r="L176"/>
      <c r="M176"/>
    </row>
    <row r="177" spans="1:13" x14ac:dyDescent="0.25">
      <c r="A177" s="5">
        <v>44829</v>
      </c>
      <c r="B177" s="24" t="s">
        <v>20</v>
      </c>
      <c r="C177" s="3" t="s">
        <v>7</v>
      </c>
      <c r="D177" s="3" t="str">
        <f>IF(C177="TANPA PROMO", "TANPA CAMPAIGN", "CAMPAIGN")</f>
        <v>TANPA CAMPAIGN</v>
      </c>
      <c r="E177" s="3">
        <v>15</v>
      </c>
      <c r="F177" s="4">
        <v>23319420</v>
      </c>
      <c r="G177" s="6">
        <v>23319420</v>
      </c>
      <c r="J177"/>
      <c r="K177"/>
      <c r="L177"/>
      <c r="M177"/>
    </row>
    <row r="178" spans="1:13" x14ac:dyDescent="0.25">
      <c r="A178" s="5">
        <v>44830</v>
      </c>
      <c r="B178" s="24" t="s">
        <v>20</v>
      </c>
      <c r="C178" s="3" t="s">
        <v>6</v>
      </c>
      <c r="D178" s="3" t="str">
        <f>IF(C178="TANPA PROMO", "TANPA CAMPAIGN", "CAMPAIGN")</f>
        <v>CAMPAIGN</v>
      </c>
      <c r="E178" s="3">
        <v>15</v>
      </c>
      <c r="F178" s="4">
        <v>5018492</v>
      </c>
      <c r="G178" s="6">
        <v>4943492</v>
      </c>
      <c r="J178"/>
      <c r="K178"/>
      <c r="L178"/>
      <c r="M178"/>
    </row>
    <row r="179" spans="1:13" x14ac:dyDescent="0.25">
      <c r="A179" s="5">
        <v>44830</v>
      </c>
      <c r="B179" s="24" t="s">
        <v>20</v>
      </c>
      <c r="C179" s="3" t="s">
        <v>7</v>
      </c>
      <c r="D179" s="3" t="str">
        <f>IF(C179="TANPA PROMO", "TANPA CAMPAIGN", "CAMPAIGN")</f>
        <v>TANPA CAMPAIGN</v>
      </c>
      <c r="E179" s="3">
        <v>10</v>
      </c>
      <c r="F179" s="4">
        <v>2087400</v>
      </c>
      <c r="G179" s="6">
        <v>2087400</v>
      </c>
      <c r="J179"/>
      <c r="K179"/>
      <c r="L179"/>
      <c r="M179"/>
    </row>
    <row r="180" spans="1:13" x14ac:dyDescent="0.25">
      <c r="A180" s="5">
        <v>44831</v>
      </c>
      <c r="B180" s="24" t="s">
        <v>20</v>
      </c>
      <c r="C180" s="3" t="s">
        <v>6</v>
      </c>
      <c r="D180" s="3" t="str">
        <f>IF(C180="TANPA PROMO", "TANPA CAMPAIGN", "CAMPAIGN")</f>
        <v>CAMPAIGN</v>
      </c>
      <c r="E180" s="3">
        <v>12</v>
      </c>
      <c r="F180" s="4">
        <v>2067580</v>
      </c>
      <c r="G180" s="6">
        <v>2007580</v>
      </c>
      <c r="J180"/>
      <c r="K180"/>
      <c r="L180"/>
      <c r="M180"/>
    </row>
    <row r="181" spans="1:13" x14ac:dyDescent="0.25">
      <c r="A181" s="5">
        <v>44831</v>
      </c>
      <c r="B181" s="24" t="s">
        <v>20</v>
      </c>
      <c r="C181" s="3" t="s">
        <v>7</v>
      </c>
      <c r="D181" s="3" t="str">
        <f>IF(C181="TANPA PROMO", "TANPA CAMPAIGN", "CAMPAIGN")</f>
        <v>TANPA CAMPAIGN</v>
      </c>
      <c r="E181" s="3">
        <v>17</v>
      </c>
      <c r="F181" s="4">
        <v>1907265</v>
      </c>
      <c r="G181" s="6">
        <v>1907265</v>
      </c>
      <c r="J181"/>
      <c r="K181"/>
      <c r="L181"/>
      <c r="M181"/>
    </row>
    <row r="182" spans="1:13" x14ac:dyDescent="0.25">
      <c r="A182" s="5">
        <v>44832</v>
      </c>
      <c r="B182" s="24" t="s">
        <v>20</v>
      </c>
      <c r="C182" s="3" t="s">
        <v>6</v>
      </c>
      <c r="D182" s="3" t="str">
        <f>IF(C182="TANPA PROMO", "TANPA CAMPAIGN", "CAMPAIGN")</f>
        <v>CAMPAIGN</v>
      </c>
      <c r="E182" s="3">
        <v>19</v>
      </c>
      <c r="F182" s="4">
        <v>4562240</v>
      </c>
      <c r="G182" s="6">
        <v>4467240</v>
      </c>
      <c r="J182"/>
      <c r="K182"/>
      <c r="L182"/>
      <c r="M182"/>
    </row>
    <row r="183" spans="1:13" x14ac:dyDescent="0.25">
      <c r="A183" s="5">
        <v>44832</v>
      </c>
      <c r="B183" s="24" t="s">
        <v>20</v>
      </c>
      <c r="C183" s="3" t="s">
        <v>7</v>
      </c>
      <c r="D183" s="3" t="str">
        <f>IF(C183="TANPA PROMO", "TANPA CAMPAIGN", "CAMPAIGN")</f>
        <v>TANPA CAMPAIGN</v>
      </c>
      <c r="E183" s="3">
        <v>12</v>
      </c>
      <c r="F183" s="4">
        <v>2250203</v>
      </c>
      <c r="G183" s="6">
        <v>2250203</v>
      </c>
      <c r="J183"/>
      <c r="K183"/>
      <c r="L183"/>
      <c r="M183"/>
    </row>
    <row r="184" spans="1:13" x14ac:dyDescent="0.25">
      <c r="A184" s="5">
        <v>44833</v>
      </c>
      <c r="B184" s="24" t="s">
        <v>20</v>
      </c>
      <c r="C184" s="3" t="s">
        <v>6</v>
      </c>
      <c r="D184" s="3" t="str">
        <f>IF(C184="TANPA PROMO", "TANPA CAMPAIGN", "CAMPAIGN")</f>
        <v>CAMPAIGN</v>
      </c>
      <c r="E184" s="3">
        <v>12</v>
      </c>
      <c r="F184" s="4">
        <v>1947197</v>
      </c>
      <c r="G184" s="6">
        <v>1887197</v>
      </c>
      <c r="J184"/>
      <c r="K184"/>
      <c r="L184"/>
      <c r="M184"/>
    </row>
    <row r="185" spans="1:13" x14ac:dyDescent="0.25">
      <c r="A185" s="5">
        <v>44833</v>
      </c>
      <c r="B185" s="24" t="s">
        <v>20</v>
      </c>
      <c r="C185" s="3" t="s">
        <v>7</v>
      </c>
      <c r="D185" s="3" t="str">
        <f>IF(C185="TANPA PROMO", "TANPA CAMPAIGN", "CAMPAIGN")</f>
        <v>TANPA CAMPAIGN</v>
      </c>
      <c r="E185" s="3">
        <v>13</v>
      </c>
      <c r="F185" s="4">
        <v>3193356</v>
      </c>
      <c r="G185" s="6">
        <v>3193356</v>
      </c>
      <c r="J185"/>
      <c r="K185"/>
      <c r="L185"/>
      <c r="M185"/>
    </row>
    <row r="186" spans="1:13" x14ac:dyDescent="0.25">
      <c r="A186" s="5">
        <v>44834</v>
      </c>
      <c r="B186" s="24" t="s">
        <v>20</v>
      </c>
      <c r="C186" s="3" t="s">
        <v>6</v>
      </c>
      <c r="D186" s="3" t="str">
        <f>IF(C186="TANPA PROMO", "TANPA CAMPAIGN", "CAMPAIGN")</f>
        <v>CAMPAIGN</v>
      </c>
      <c r="E186" s="3">
        <v>10</v>
      </c>
      <c r="F186" s="4">
        <v>2073700</v>
      </c>
      <c r="G186" s="6">
        <v>2023700</v>
      </c>
      <c r="J186"/>
      <c r="K186"/>
      <c r="L186"/>
      <c r="M186"/>
    </row>
    <row r="187" spans="1:13" x14ac:dyDescent="0.25">
      <c r="A187" s="5">
        <v>44834</v>
      </c>
      <c r="B187" s="24" t="s">
        <v>20</v>
      </c>
      <c r="C187" s="3" t="s">
        <v>7</v>
      </c>
      <c r="D187" s="3" t="str">
        <f>IF(C187="TANPA PROMO", "TANPA CAMPAIGN", "CAMPAIGN")</f>
        <v>TANPA CAMPAIGN</v>
      </c>
      <c r="E187" s="3">
        <v>14</v>
      </c>
      <c r="F187" s="4">
        <v>2340835</v>
      </c>
      <c r="G187" s="6">
        <v>2340835</v>
      </c>
      <c r="J187"/>
      <c r="K187"/>
      <c r="L187"/>
      <c r="M187"/>
    </row>
    <row r="188" spans="1:13" x14ac:dyDescent="0.25">
      <c r="A188" s="5">
        <v>44835</v>
      </c>
      <c r="B188" s="24" t="s">
        <v>22</v>
      </c>
      <c r="C188" s="3" t="s">
        <v>5</v>
      </c>
      <c r="D188" s="3" t="str">
        <f>IF(C188="TANPA PROMO", "TANPA CAMPAIGN", "CAMPAIGN")</f>
        <v>CAMPAIGN</v>
      </c>
      <c r="E188" s="3">
        <v>10</v>
      </c>
      <c r="F188" s="4">
        <v>3728025</v>
      </c>
      <c r="G188" s="6">
        <v>3578025</v>
      </c>
      <c r="J188"/>
      <c r="K188"/>
      <c r="L188"/>
      <c r="M188"/>
    </row>
    <row r="189" spans="1:13" x14ac:dyDescent="0.25">
      <c r="A189" s="5">
        <v>44835</v>
      </c>
      <c r="B189" s="24" t="s">
        <v>22</v>
      </c>
      <c r="C189" s="3" t="s">
        <v>6</v>
      </c>
      <c r="D189" s="3" t="str">
        <f>IF(C189="TANPA PROMO", "TANPA CAMPAIGN", "CAMPAIGN")</f>
        <v>CAMPAIGN</v>
      </c>
      <c r="E189" s="3">
        <v>4</v>
      </c>
      <c r="F189" s="4">
        <v>428005</v>
      </c>
      <c r="G189" s="6">
        <v>408005</v>
      </c>
      <c r="J189"/>
      <c r="K189"/>
      <c r="L189"/>
      <c r="M189"/>
    </row>
    <row r="190" spans="1:13" x14ac:dyDescent="0.25">
      <c r="A190" s="5">
        <v>44835</v>
      </c>
      <c r="B190" s="24" t="s">
        <v>22</v>
      </c>
      <c r="C190" s="3" t="s">
        <v>7</v>
      </c>
      <c r="D190" s="3" t="str">
        <f>IF(C190="TANPA PROMO", "TANPA CAMPAIGN", "CAMPAIGN")</f>
        <v>TANPA CAMPAIGN</v>
      </c>
      <c r="E190" s="3">
        <v>8</v>
      </c>
      <c r="F190" s="4">
        <v>3376619</v>
      </c>
      <c r="G190" s="6">
        <v>3376619</v>
      </c>
      <c r="J190"/>
      <c r="K190"/>
      <c r="L190"/>
      <c r="M190"/>
    </row>
    <row r="191" spans="1:13" x14ac:dyDescent="0.25">
      <c r="A191" s="5">
        <v>44836</v>
      </c>
      <c r="B191" s="24" t="s">
        <v>22</v>
      </c>
      <c r="C191" s="3" t="s">
        <v>6</v>
      </c>
      <c r="D191" s="3" t="str">
        <f>IF(C191="TANPA PROMO", "TANPA CAMPAIGN", "CAMPAIGN")</f>
        <v>CAMPAIGN</v>
      </c>
      <c r="E191" s="3">
        <v>15</v>
      </c>
      <c r="F191" s="4">
        <v>2962940</v>
      </c>
      <c r="G191" s="6">
        <v>2887940</v>
      </c>
      <c r="J191"/>
      <c r="K191"/>
      <c r="L191"/>
      <c r="M191"/>
    </row>
    <row r="192" spans="1:13" x14ac:dyDescent="0.25">
      <c r="A192" s="5">
        <v>44836</v>
      </c>
      <c r="B192" s="24" t="s">
        <v>22</v>
      </c>
      <c r="C192" s="3" t="s">
        <v>7</v>
      </c>
      <c r="D192" s="3" t="str">
        <f>IF(C192="TANPA PROMO", "TANPA CAMPAIGN", "CAMPAIGN")</f>
        <v>TANPA CAMPAIGN</v>
      </c>
      <c r="E192" s="3">
        <v>16</v>
      </c>
      <c r="F192" s="4">
        <v>2092248</v>
      </c>
      <c r="G192" s="6">
        <v>2092248</v>
      </c>
      <c r="J192"/>
      <c r="K192"/>
      <c r="L192"/>
      <c r="M192"/>
    </row>
    <row r="193" spans="1:13" x14ac:dyDescent="0.25">
      <c r="A193" s="5">
        <v>44837</v>
      </c>
      <c r="B193" s="24" t="s">
        <v>22</v>
      </c>
      <c r="C193" s="3" t="s">
        <v>6</v>
      </c>
      <c r="D193" s="3" t="str">
        <f>IF(C193="TANPA PROMO", "TANPA CAMPAIGN", "CAMPAIGN")</f>
        <v>CAMPAIGN</v>
      </c>
      <c r="E193" s="3">
        <v>20</v>
      </c>
      <c r="F193" s="4">
        <v>15603721</v>
      </c>
      <c r="G193" s="6">
        <v>15503721</v>
      </c>
      <c r="J193"/>
      <c r="K193"/>
      <c r="L193"/>
      <c r="M193"/>
    </row>
    <row r="194" spans="1:13" x14ac:dyDescent="0.25">
      <c r="A194" s="5">
        <v>44837</v>
      </c>
      <c r="B194" s="24" t="s">
        <v>22</v>
      </c>
      <c r="C194" s="3" t="s">
        <v>7</v>
      </c>
      <c r="D194" s="3" t="str">
        <f>IF(C194="TANPA PROMO", "TANPA CAMPAIGN", "CAMPAIGN")</f>
        <v>TANPA CAMPAIGN</v>
      </c>
      <c r="E194" s="3">
        <v>17</v>
      </c>
      <c r="F194" s="4">
        <v>8480766</v>
      </c>
      <c r="G194" s="6">
        <v>8480766</v>
      </c>
      <c r="J194"/>
      <c r="K194"/>
      <c r="L194"/>
      <c r="M194"/>
    </row>
    <row r="195" spans="1:13" x14ac:dyDescent="0.25">
      <c r="A195" s="5">
        <v>44838</v>
      </c>
      <c r="B195" s="24" t="s">
        <v>22</v>
      </c>
      <c r="C195" s="3" t="s">
        <v>6</v>
      </c>
      <c r="D195" s="3" t="str">
        <f>IF(C195="TANPA PROMO", "TANPA CAMPAIGN", "CAMPAIGN")</f>
        <v>CAMPAIGN</v>
      </c>
      <c r="E195" s="3">
        <v>13</v>
      </c>
      <c r="F195" s="4">
        <v>2628960</v>
      </c>
      <c r="G195" s="6">
        <v>2563960</v>
      </c>
      <c r="J195"/>
      <c r="K195"/>
      <c r="L195"/>
      <c r="M195"/>
    </row>
    <row r="196" spans="1:13" x14ac:dyDescent="0.25">
      <c r="A196" s="5">
        <v>44838</v>
      </c>
      <c r="B196" s="24" t="s">
        <v>22</v>
      </c>
      <c r="C196" s="3" t="s">
        <v>7</v>
      </c>
      <c r="D196" s="3" t="str">
        <f>IF(C196="TANPA PROMO", "TANPA CAMPAIGN", "CAMPAIGN")</f>
        <v>TANPA CAMPAIGN</v>
      </c>
      <c r="E196" s="3">
        <v>13</v>
      </c>
      <c r="F196" s="4">
        <v>2606601</v>
      </c>
      <c r="G196" s="6">
        <v>2606601</v>
      </c>
      <c r="J196"/>
      <c r="K196"/>
      <c r="L196"/>
      <c r="M196"/>
    </row>
    <row r="197" spans="1:13" x14ac:dyDescent="0.25">
      <c r="A197" s="5">
        <v>44839</v>
      </c>
      <c r="B197" s="24" t="s">
        <v>22</v>
      </c>
      <c r="C197" s="3" t="s">
        <v>6</v>
      </c>
      <c r="D197" s="3" t="str">
        <f>IF(C197="TANPA PROMO", "TANPA CAMPAIGN", "CAMPAIGN")</f>
        <v>CAMPAIGN</v>
      </c>
      <c r="E197" s="3">
        <v>13</v>
      </c>
      <c r="F197" s="4">
        <v>3448773</v>
      </c>
      <c r="G197" s="6">
        <v>3383773</v>
      </c>
      <c r="J197"/>
      <c r="K197"/>
      <c r="L197"/>
      <c r="M197"/>
    </row>
    <row r="198" spans="1:13" x14ac:dyDescent="0.25">
      <c r="A198" s="5">
        <v>44839</v>
      </c>
      <c r="B198" s="24" t="s">
        <v>22</v>
      </c>
      <c r="C198" s="3" t="s">
        <v>7</v>
      </c>
      <c r="D198" s="3" t="str">
        <f>IF(C198="TANPA PROMO", "TANPA CAMPAIGN", "CAMPAIGN")</f>
        <v>TANPA CAMPAIGN</v>
      </c>
      <c r="E198" s="3">
        <v>18</v>
      </c>
      <c r="F198" s="4">
        <v>2069243</v>
      </c>
      <c r="G198" s="6">
        <v>2069243</v>
      </c>
      <c r="J198"/>
      <c r="K198"/>
      <c r="L198"/>
      <c r="M198"/>
    </row>
    <row r="199" spans="1:13" x14ac:dyDescent="0.25">
      <c r="A199" s="5">
        <v>44840</v>
      </c>
      <c r="B199" s="24" t="s">
        <v>22</v>
      </c>
      <c r="C199" s="3" t="s">
        <v>6</v>
      </c>
      <c r="D199" s="3" t="str">
        <f>IF(C199="TANPA PROMO", "TANPA CAMPAIGN", "CAMPAIGN")</f>
        <v>CAMPAIGN</v>
      </c>
      <c r="E199" s="3">
        <v>15</v>
      </c>
      <c r="F199" s="4">
        <v>12714715</v>
      </c>
      <c r="G199" s="6">
        <v>12639715</v>
      </c>
      <c r="J199"/>
      <c r="K199"/>
      <c r="L199"/>
      <c r="M199"/>
    </row>
    <row r="200" spans="1:13" x14ac:dyDescent="0.25">
      <c r="A200" s="5">
        <v>44840</v>
      </c>
      <c r="B200" s="24" t="s">
        <v>22</v>
      </c>
      <c r="C200" s="3" t="s">
        <v>7</v>
      </c>
      <c r="D200" s="3" t="str">
        <f>IF(C200="TANPA PROMO", "TANPA CAMPAIGN", "CAMPAIGN")</f>
        <v>TANPA CAMPAIGN</v>
      </c>
      <c r="E200" s="3">
        <v>9</v>
      </c>
      <c r="F200" s="4">
        <v>6929890</v>
      </c>
      <c r="G200" s="6">
        <v>6929890</v>
      </c>
      <c r="J200"/>
      <c r="K200"/>
      <c r="L200"/>
      <c r="M200"/>
    </row>
    <row r="201" spans="1:13" x14ac:dyDescent="0.25">
      <c r="A201" s="5">
        <v>44841</v>
      </c>
      <c r="B201" s="24" t="s">
        <v>22</v>
      </c>
      <c r="C201" s="3" t="s">
        <v>6</v>
      </c>
      <c r="D201" s="3" t="str">
        <f>IF(C201="TANPA PROMO", "TANPA CAMPAIGN", "CAMPAIGN")</f>
        <v>CAMPAIGN</v>
      </c>
      <c r="E201" s="3">
        <v>8</v>
      </c>
      <c r="F201" s="4">
        <v>1308760</v>
      </c>
      <c r="G201" s="6">
        <v>1268760</v>
      </c>
      <c r="J201"/>
      <c r="K201"/>
      <c r="L201"/>
      <c r="M201"/>
    </row>
    <row r="202" spans="1:13" x14ac:dyDescent="0.25">
      <c r="A202" s="5">
        <v>44841</v>
      </c>
      <c r="B202" s="24" t="s">
        <v>22</v>
      </c>
      <c r="C202" s="3" t="s">
        <v>7</v>
      </c>
      <c r="D202" s="3" t="str">
        <f>IF(C202="TANPA PROMO", "TANPA CAMPAIGN", "CAMPAIGN")</f>
        <v>TANPA CAMPAIGN</v>
      </c>
      <c r="E202" s="3">
        <v>11</v>
      </c>
      <c r="F202" s="4">
        <v>4626200</v>
      </c>
      <c r="G202" s="6">
        <v>4626200</v>
      </c>
      <c r="J202"/>
      <c r="K202"/>
      <c r="L202"/>
      <c r="M202"/>
    </row>
    <row r="203" spans="1:13" x14ac:dyDescent="0.25">
      <c r="A203" s="5">
        <v>44842</v>
      </c>
      <c r="B203" s="24" t="s">
        <v>22</v>
      </c>
      <c r="C203" s="3" t="s">
        <v>6</v>
      </c>
      <c r="D203" s="3" t="str">
        <f>IF(C203="TANPA PROMO", "TANPA CAMPAIGN", "CAMPAIGN")</f>
        <v>CAMPAIGN</v>
      </c>
      <c r="E203" s="3">
        <v>18</v>
      </c>
      <c r="F203" s="4">
        <v>5194847</v>
      </c>
      <c r="G203" s="6">
        <v>5104847</v>
      </c>
      <c r="J203"/>
      <c r="K203"/>
      <c r="L203"/>
      <c r="M203"/>
    </row>
    <row r="204" spans="1:13" x14ac:dyDescent="0.25">
      <c r="A204" s="5">
        <v>44842</v>
      </c>
      <c r="B204" s="24" t="s">
        <v>22</v>
      </c>
      <c r="C204" s="3" t="s">
        <v>7</v>
      </c>
      <c r="D204" s="3" t="str">
        <f>IF(C204="TANPA PROMO", "TANPA CAMPAIGN", "CAMPAIGN")</f>
        <v>TANPA CAMPAIGN</v>
      </c>
      <c r="E204" s="3">
        <v>12</v>
      </c>
      <c r="F204" s="4">
        <v>5803700</v>
      </c>
      <c r="G204" s="6">
        <v>5803700</v>
      </c>
      <c r="J204"/>
      <c r="K204"/>
      <c r="L204"/>
      <c r="M204"/>
    </row>
    <row r="205" spans="1:13" x14ac:dyDescent="0.25">
      <c r="A205" s="5">
        <v>44843</v>
      </c>
      <c r="B205" s="24" t="s">
        <v>22</v>
      </c>
      <c r="C205" s="3" t="s">
        <v>6</v>
      </c>
      <c r="D205" s="3" t="str">
        <f>IF(C205="TANPA PROMO", "TANPA CAMPAIGN", "CAMPAIGN")</f>
        <v>CAMPAIGN</v>
      </c>
      <c r="E205" s="3">
        <v>13</v>
      </c>
      <c r="F205" s="4">
        <v>6536669</v>
      </c>
      <c r="G205" s="6">
        <v>6471669</v>
      </c>
      <c r="J205"/>
      <c r="K205"/>
      <c r="L205"/>
      <c r="M205"/>
    </row>
    <row r="206" spans="1:13" x14ac:dyDescent="0.25">
      <c r="A206" s="5">
        <v>44843</v>
      </c>
      <c r="B206" s="24" t="s">
        <v>22</v>
      </c>
      <c r="C206" s="3" t="s">
        <v>7</v>
      </c>
      <c r="D206" s="3" t="str">
        <f>IF(C206="TANPA PROMO", "TANPA CAMPAIGN", "CAMPAIGN")</f>
        <v>TANPA CAMPAIGN</v>
      </c>
      <c r="E206" s="3">
        <v>11</v>
      </c>
      <c r="F206" s="4">
        <v>5760174</v>
      </c>
      <c r="G206" s="6">
        <v>5760174</v>
      </c>
      <c r="J206"/>
      <c r="K206"/>
      <c r="L206"/>
      <c r="M206"/>
    </row>
    <row r="207" spans="1:13" x14ac:dyDescent="0.25">
      <c r="A207" s="5">
        <v>44844</v>
      </c>
      <c r="B207" s="24" t="s">
        <v>22</v>
      </c>
      <c r="C207" s="3" t="s">
        <v>9</v>
      </c>
      <c r="D207" s="3" t="str">
        <f>IF(C207="TANPA PROMO", "TANPA CAMPAIGN", "CAMPAIGN")</f>
        <v>CAMPAIGN</v>
      </c>
      <c r="E207" s="3">
        <v>7</v>
      </c>
      <c r="F207" s="4">
        <v>1251000</v>
      </c>
      <c r="G207" s="6">
        <v>1198500</v>
      </c>
      <c r="J207"/>
      <c r="K207"/>
      <c r="L207"/>
      <c r="M207"/>
    </row>
    <row r="208" spans="1:13" x14ac:dyDescent="0.25">
      <c r="A208" s="5">
        <v>44844</v>
      </c>
      <c r="B208" s="24" t="s">
        <v>22</v>
      </c>
      <c r="C208" s="3" t="s">
        <v>7</v>
      </c>
      <c r="D208" s="3" t="str">
        <f>IF(C208="TANPA PROMO", "TANPA CAMPAIGN", "CAMPAIGN")</f>
        <v>TANPA CAMPAIGN</v>
      </c>
      <c r="E208" s="3">
        <v>13</v>
      </c>
      <c r="F208" s="4">
        <v>5026902</v>
      </c>
      <c r="G208" s="6">
        <v>5026902</v>
      </c>
      <c r="J208"/>
      <c r="K208"/>
      <c r="L208"/>
      <c r="M208"/>
    </row>
    <row r="209" spans="1:13" x14ac:dyDescent="0.25">
      <c r="A209" s="5">
        <v>44845</v>
      </c>
      <c r="B209" s="24" t="s">
        <v>22</v>
      </c>
      <c r="C209" s="3" t="s">
        <v>6</v>
      </c>
      <c r="D209" s="3" t="str">
        <f>IF(C209="TANPA PROMO", "TANPA CAMPAIGN", "CAMPAIGN")</f>
        <v>CAMPAIGN</v>
      </c>
      <c r="E209" s="3">
        <v>17</v>
      </c>
      <c r="F209" s="4">
        <v>7918216</v>
      </c>
      <c r="G209" s="6">
        <v>7833216</v>
      </c>
      <c r="J209"/>
      <c r="K209"/>
      <c r="L209"/>
      <c r="M209"/>
    </row>
    <row r="210" spans="1:13" x14ac:dyDescent="0.25">
      <c r="A210" s="5">
        <v>44845</v>
      </c>
      <c r="B210" s="24" t="s">
        <v>22</v>
      </c>
      <c r="C210" s="3" t="s">
        <v>7</v>
      </c>
      <c r="D210" s="3" t="str">
        <f>IF(C210="TANPA PROMO", "TANPA CAMPAIGN", "CAMPAIGN")</f>
        <v>TANPA CAMPAIGN</v>
      </c>
      <c r="E210" s="3">
        <v>8</v>
      </c>
      <c r="F210" s="4">
        <v>2648349</v>
      </c>
      <c r="G210" s="6">
        <v>2648349</v>
      </c>
      <c r="J210"/>
      <c r="K210"/>
      <c r="L210"/>
      <c r="M210"/>
    </row>
    <row r="211" spans="1:13" x14ac:dyDescent="0.25">
      <c r="A211" s="5">
        <v>44846</v>
      </c>
      <c r="B211" s="24" t="s">
        <v>22</v>
      </c>
      <c r="C211" s="3" t="s">
        <v>6</v>
      </c>
      <c r="D211" s="3" t="str">
        <f>IF(C211="TANPA PROMO", "TANPA CAMPAIGN", "CAMPAIGN")</f>
        <v>CAMPAIGN</v>
      </c>
      <c r="E211" s="3">
        <v>16</v>
      </c>
      <c r="F211" s="4">
        <v>5045000</v>
      </c>
      <c r="G211" s="6">
        <v>4965000</v>
      </c>
      <c r="J211"/>
      <c r="K211"/>
      <c r="L211"/>
      <c r="M211"/>
    </row>
    <row r="212" spans="1:13" x14ac:dyDescent="0.25">
      <c r="A212" s="5">
        <v>44846</v>
      </c>
      <c r="B212" s="24" t="s">
        <v>22</v>
      </c>
      <c r="C212" s="3" t="s">
        <v>7</v>
      </c>
      <c r="D212" s="3" t="str">
        <f>IF(C212="TANPA PROMO", "TANPA CAMPAIGN", "CAMPAIGN")</f>
        <v>TANPA CAMPAIGN</v>
      </c>
      <c r="E212" s="3">
        <v>13</v>
      </c>
      <c r="F212" s="4">
        <v>2036668</v>
      </c>
      <c r="G212" s="6">
        <v>2036668</v>
      </c>
      <c r="J212"/>
      <c r="K212"/>
      <c r="L212"/>
      <c r="M212"/>
    </row>
    <row r="213" spans="1:13" x14ac:dyDescent="0.25">
      <c r="A213" s="5">
        <v>44847</v>
      </c>
      <c r="B213" s="24" t="s">
        <v>22</v>
      </c>
      <c r="C213" s="3" t="s">
        <v>6</v>
      </c>
      <c r="D213" s="3" t="str">
        <f>IF(C213="TANPA PROMO", "TANPA CAMPAIGN", "CAMPAIGN")</f>
        <v>CAMPAIGN</v>
      </c>
      <c r="E213" s="3">
        <v>13</v>
      </c>
      <c r="F213" s="4">
        <v>13496215</v>
      </c>
      <c r="G213" s="6">
        <v>13431215</v>
      </c>
      <c r="J213"/>
      <c r="K213"/>
      <c r="L213"/>
      <c r="M213"/>
    </row>
    <row r="214" spans="1:13" x14ac:dyDescent="0.25">
      <c r="A214" s="5">
        <v>44847</v>
      </c>
      <c r="B214" s="24" t="s">
        <v>22</v>
      </c>
      <c r="C214" s="3" t="s">
        <v>7</v>
      </c>
      <c r="D214" s="3" t="str">
        <f>IF(C214="TANPA PROMO", "TANPA CAMPAIGN", "CAMPAIGN")</f>
        <v>TANPA CAMPAIGN</v>
      </c>
      <c r="E214" s="3">
        <v>8</v>
      </c>
      <c r="F214" s="4">
        <v>3708939</v>
      </c>
      <c r="G214" s="6">
        <v>3708939</v>
      </c>
      <c r="J214"/>
      <c r="K214"/>
      <c r="L214"/>
      <c r="M214"/>
    </row>
    <row r="215" spans="1:13" x14ac:dyDescent="0.25">
      <c r="A215" s="5">
        <v>44848</v>
      </c>
      <c r="B215" s="24" t="s">
        <v>22</v>
      </c>
      <c r="C215" s="3" t="s">
        <v>6</v>
      </c>
      <c r="D215" s="3" t="str">
        <f>IF(C215="TANPA PROMO", "TANPA CAMPAIGN", "CAMPAIGN")</f>
        <v>CAMPAIGN</v>
      </c>
      <c r="E215" s="3">
        <v>9</v>
      </c>
      <c r="F215" s="4">
        <v>1876900</v>
      </c>
      <c r="G215" s="6">
        <v>1831900</v>
      </c>
      <c r="J215"/>
      <c r="K215"/>
      <c r="L215"/>
      <c r="M215"/>
    </row>
    <row r="216" spans="1:13" x14ac:dyDescent="0.25">
      <c r="A216" s="5">
        <v>44848</v>
      </c>
      <c r="B216" s="24" t="s">
        <v>22</v>
      </c>
      <c r="C216" s="3" t="s">
        <v>7</v>
      </c>
      <c r="D216" s="3" t="str">
        <f>IF(C216="TANPA PROMO", "TANPA CAMPAIGN", "CAMPAIGN")</f>
        <v>TANPA CAMPAIGN</v>
      </c>
      <c r="E216" s="3">
        <v>14</v>
      </c>
      <c r="F216" s="4">
        <v>5792935</v>
      </c>
      <c r="G216" s="6">
        <v>5792935</v>
      </c>
      <c r="J216"/>
      <c r="K216"/>
      <c r="L216"/>
      <c r="M216"/>
    </row>
    <row r="217" spans="1:13" x14ac:dyDescent="0.25">
      <c r="A217" s="5">
        <v>44849</v>
      </c>
      <c r="B217" s="24" t="s">
        <v>22</v>
      </c>
      <c r="C217" s="3" t="s">
        <v>6</v>
      </c>
      <c r="D217" s="3" t="str">
        <f>IF(C217="TANPA PROMO", "TANPA CAMPAIGN", "CAMPAIGN")</f>
        <v>CAMPAIGN</v>
      </c>
      <c r="E217" s="3">
        <v>7</v>
      </c>
      <c r="F217" s="4">
        <v>3144500</v>
      </c>
      <c r="G217" s="6">
        <v>3109500</v>
      </c>
      <c r="J217"/>
      <c r="K217"/>
      <c r="L217"/>
      <c r="M217"/>
    </row>
    <row r="218" spans="1:13" x14ac:dyDescent="0.25">
      <c r="A218" s="5">
        <v>44849</v>
      </c>
      <c r="B218" s="24" t="s">
        <v>22</v>
      </c>
      <c r="C218" s="3" t="s">
        <v>7</v>
      </c>
      <c r="D218" s="3" t="str">
        <f>IF(C218="TANPA PROMO", "TANPA CAMPAIGN", "CAMPAIGN")</f>
        <v>TANPA CAMPAIGN</v>
      </c>
      <c r="E218" s="3">
        <v>15</v>
      </c>
      <c r="F218" s="4">
        <v>10185108</v>
      </c>
      <c r="G218" s="6">
        <v>10185108</v>
      </c>
      <c r="J218"/>
      <c r="K218"/>
      <c r="L218"/>
      <c r="M218"/>
    </row>
    <row r="219" spans="1:13" x14ac:dyDescent="0.25">
      <c r="A219" s="5">
        <v>44850</v>
      </c>
      <c r="B219" s="24" t="s">
        <v>22</v>
      </c>
      <c r="C219" s="3" t="s">
        <v>6</v>
      </c>
      <c r="D219" s="3" t="str">
        <f>IF(C219="TANPA PROMO", "TANPA CAMPAIGN", "CAMPAIGN")</f>
        <v>CAMPAIGN</v>
      </c>
      <c r="E219" s="3">
        <v>14</v>
      </c>
      <c r="F219" s="4">
        <v>7277289</v>
      </c>
      <c r="G219" s="6">
        <v>7207289</v>
      </c>
      <c r="J219"/>
      <c r="K219"/>
      <c r="L219"/>
      <c r="M219"/>
    </row>
    <row r="220" spans="1:13" x14ac:dyDescent="0.25">
      <c r="A220" s="5">
        <v>44850</v>
      </c>
      <c r="B220" s="24" t="s">
        <v>22</v>
      </c>
      <c r="C220" s="3" t="s">
        <v>7</v>
      </c>
      <c r="D220" s="3" t="str">
        <f>IF(C220="TANPA PROMO", "TANPA CAMPAIGN", "CAMPAIGN")</f>
        <v>TANPA CAMPAIGN</v>
      </c>
      <c r="E220" s="3">
        <v>12</v>
      </c>
      <c r="F220" s="4">
        <v>4056560</v>
      </c>
      <c r="G220" s="6">
        <v>4056560</v>
      </c>
      <c r="J220"/>
      <c r="K220"/>
      <c r="L220"/>
      <c r="M220"/>
    </row>
    <row r="221" spans="1:13" x14ac:dyDescent="0.25">
      <c r="A221" s="5">
        <v>44851</v>
      </c>
      <c r="B221" s="24" t="s">
        <v>22</v>
      </c>
      <c r="C221" s="3" t="s">
        <v>6</v>
      </c>
      <c r="D221" s="3" t="str">
        <f>IF(C221="TANPA PROMO", "TANPA CAMPAIGN", "CAMPAIGN")</f>
        <v>CAMPAIGN</v>
      </c>
      <c r="E221" s="3">
        <v>11</v>
      </c>
      <c r="F221" s="4">
        <v>4007244</v>
      </c>
      <c r="G221" s="6">
        <v>3952244</v>
      </c>
      <c r="J221"/>
      <c r="K221"/>
      <c r="L221"/>
      <c r="M221"/>
    </row>
    <row r="222" spans="1:13" x14ac:dyDescent="0.25">
      <c r="A222" s="5">
        <v>44851</v>
      </c>
      <c r="B222" s="24" t="s">
        <v>22</v>
      </c>
      <c r="C222" s="3" t="s">
        <v>7</v>
      </c>
      <c r="D222" s="3" t="str">
        <f>IF(C222="TANPA PROMO", "TANPA CAMPAIGN", "CAMPAIGN")</f>
        <v>TANPA CAMPAIGN</v>
      </c>
      <c r="E222" s="3">
        <v>14</v>
      </c>
      <c r="F222" s="4">
        <v>7792865</v>
      </c>
      <c r="G222" s="6">
        <v>7792865</v>
      </c>
      <c r="J222"/>
      <c r="K222"/>
      <c r="L222"/>
      <c r="M222"/>
    </row>
    <row r="223" spans="1:13" x14ac:dyDescent="0.25">
      <c r="A223" s="5">
        <v>44852</v>
      </c>
      <c r="B223" s="24" t="s">
        <v>22</v>
      </c>
      <c r="C223" s="3" t="s">
        <v>6</v>
      </c>
      <c r="D223" s="3" t="str">
        <f>IF(C223="TANPA PROMO", "TANPA CAMPAIGN", "CAMPAIGN")</f>
        <v>CAMPAIGN</v>
      </c>
      <c r="E223" s="3">
        <v>11</v>
      </c>
      <c r="F223" s="4">
        <v>7246494</v>
      </c>
      <c r="G223" s="6">
        <v>7191494</v>
      </c>
      <c r="J223"/>
      <c r="K223"/>
      <c r="L223"/>
      <c r="M223"/>
    </row>
    <row r="224" spans="1:13" x14ac:dyDescent="0.25">
      <c r="A224" s="5">
        <v>44852</v>
      </c>
      <c r="B224" s="24" t="s">
        <v>22</v>
      </c>
      <c r="C224" s="3" t="s">
        <v>7</v>
      </c>
      <c r="D224" s="3" t="str">
        <f>IF(C224="TANPA PROMO", "TANPA CAMPAIGN", "CAMPAIGN")</f>
        <v>TANPA CAMPAIGN</v>
      </c>
      <c r="E224" s="3">
        <v>14</v>
      </c>
      <c r="F224" s="4">
        <v>2064906</v>
      </c>
      <c r="G224" s="6">
        <v>2064906</v>
      </c>
      <c r="J224"/>
      <c r="K224"/>
      <c r="L224"/>
      <c r="M224"/>
    </row>
    <row r="225" spans="1:13" x14ac:dyDescent="0.25">
      <c r="A225" s="5">
        <v>44853</v>
      </c>
      <c r="B225" s="24" t="s">
        <v>22</v>
      </c>
      <c r="C225" s="3" t="s">
        <v>6</v>
      </c>
      <c r="D225" s="3" t="str">
        <f>IF(C225="TANPA PROMO", "TANPA CAMPAIGN", "CAMPAIGN")</f>
        <v>CAMPAIGN</v>
      </c>
      <c r="E225" s="3">
        <v>6</v>
      </c>
      <c r="F225" s="4">
        <v>1290568</v>
      </c>
      <c r="G225" s="6">
        <v>1260568</v>
      </c>
      <c r="J225"/>
      <c r="K225"/>
      <c r="L225"/>
      <c r="M225"/>
    </row>
    <row r="226" spans="1:13" x14ac:dyDescent="0.25">
      <c r="A226" s="5">
        <v>44853</v>
      </c>
      <c r="B226" s="24" t="s">
        <v>22</v>
      </c>
      <c r="C226" s="3" t="s">
        <v>7</v>
      </c>
      <c r="D226" s="3" t="str">
        <f>IF(C226="TANPA PROMO", "TANPA CAMPAIGN", "CAMPAIGN")</f>
        <v>TANPA CAMPAIGN</v>
      </c>
      <c r="E226" s="3">
        <v>10</v>
      </c>
      <c r="F226" s="4">
        <v>1774110</v>
      </c>
      <c r="G226" s="6">
        <v>1774110</v>
      </c>
      <c r="J226"/>
      <c r="K226"/>
      <c r="L226"/>
      <c r="M226"/>
    </row>
    <row r="227" spans="1:13" x14ac:dyDescent="0.25">
      <c r="A227" s="5">
        <v>44854</v>
      </c>
      <c r="B227" s="24" t="s">
        <v>22</v>
      </c>
      <c r="C227" s="3" t="s">
        <v>6</v>
      </c>
      <c r="D227" s="3" t="str">
        <f>IF(C227="TANPA PROMO", "TANPA CAMPAIGN", "CAMPAIGN")</f>
        <v>CAMPAIGN</v>
      </c>
      <c r="E227" s="3">
        <v>19</v>
      </c>
      <c r="F227" s="4">
        <v>10445346</v>
      </c>
      <c r="G227" s="6">
        <v>10350346</v>
      </c>
      <c r="J227"/>
      <c r="K227"/>
      <c r="L227"/>
      <c r="M227"/>
    </row>
    <row r="228" spans="1:13" x14ac:dyDescent="0.25">
      <c r="A228" s="5">
        <v>44854</v>
      </c>
      <c r="B228" s="24" t="s">
        <v>22</v>
      </c>
      <c r="C228" s="3" t="s">
        <v>7</v>
      </c>
      <c r="D228" s="3" t="str">
        <f>IF(C228="TANPA PROMO", "TANPA CAMPAIGN", "CAMPAIGN")</f>
        <v>TANPA CAMPAIGN</v>
      </c>
      <c r="E228" s="3">
        <v>17</v>
      </c>
      <c r="F228" s="4">
        <v>5976015</v>
      </c>
      <c r="G228" s="6">
        <v>5976015</v>
      </c>
      <c r="J228"/>
      <c r="K228"/>
      <c r="L228"/>
      <c r="M228"/>
    </row>
    <row r="229" spans="1:13" x14ac:dyDescent="0.25">
      <c r="A229" s="5">
        <v>44855</v>
      </c>
      <c r="B229" s="24" t="s">
        <v>22</v>
      </c>
      <c r="C229" s="3" t="s">
        <v>6</v>
      </c>
      <c r="D229" s="3" t="str">
        <f>IF(C229="TANPA PROMO", "TANPA CAMPAIGN", "CAMPAIGN")</f>
        <v>CAMPAIGN</v>
      </c>
      <c r="E229" s="3">
        <v>14</v>
      </c>
      <c r="F229" s="4">
        <v>3424070</v>
      </c>
      <c r="G229" s="6">
        <v>3354070</v>
      </c>
      <c r="J229"/>
      <c r="K229"/>
      <c r="L229"/>
      <c r="M229"/>
    </row>
    <row r="230" spans="1:13" x14ac:dyDescent="0.25">
      <c r="A230" s="5">
        <v>44855</v>
      </c>
      <c r="B230" s="24" t="s">
        <v>22</v>
      </c>
      <c r="C230" s="3" t="s">
        <v>7</v>
      </c>
      <c r="D230" s="3" t="str">
        <f>IF(C230="TANPA PROMO", "TANPA CAMPAIGN", "CAMPAIGN")</f>
        <v>TANPA CAMPAIGN</v>
      </c>
      <c r="E230" s="3">
        <v>9</v>
      </c>
      <c r="F230" s="4">
        <v>2421704</v>
      </c>
      <c r="G230" s="6">
        <v>2421704</v>
      </c>
      <c r="J230"/>
      <c r="K230"/>
      <c r="L230"/>
      <c r="M230"/>
    </row>
    <row r="231" spans="1:13" x14ac:dyDescent="0.25">
      <c r="A231" s="5">
        <v>44856</v>
      </c>
      <c r="B231" s="24" t="s">
        <v>22</v>
      </c>
      <c r="C231" s="3" t="s">
        <v>6</v>
      </c>
      <c r="D231" s="3" t="str">
        <f>IF(C231="TANPA PROMO", "TANPA CAMPAIGN", "CAMPAIGN")</f>
        <v>CAMPAIGN</v>
      </c>
      <c r="E231" s="3">
        <v>12</v>
      </c>
      <c r="F231" s="4">
        <v>3087736</v>
      </c>
      <c r="G231" s="6">
        <v>3027736</v>
      </c>
      <c r="J231"/>
      <c r="K231"/>
      <c r="L231"/>
      <c r="M231"/>
    </row>
    <row r="232" spans="1:13" x14ac:dyDescent="0.25">
      <c r="A232" s="5">
        <v>44856</v>
      </c>
      <c r="B232" s="24" t="s">
        <v>22</v>
      </c>
      <c r="C232" s="3" t="s">
        <v>7</v>
      </c>
      <c r="D232" s="3" t="str">
        <f>IF(C232="TANPA PROMO", "TANPA CAMPAIGN", "CAMPAIGN")</f>
        <v>TANPA CAMPAIGN</v>
      </c>
      <c r="E232" s="3">
        <v>15</v>
      </c>
      <c r="F232" s="4">
        <v>4558623</v>
      </c>
      <c r="G232" s="6">
        <v>4558623</v>
      </c>
      <c r="J232"/>
      <c r="K232"/>
      <c r="L232"/>
      <c r="M232"/>
    </row>
    <row r="233" spans="1:13" x14ac:dyDescent="0.25">
      <c r="A233" s="5">
        <v>44857</v>
      </c>
      <c r="B233" s="24" t="s">
        <v>22</v>
      </c>
      <c r="C233" s="3" t="s">
        <v>6</v>
      </c>
      <c r="D233" s="3" t="str">
        <f>IF(C233="TANPA PROMO", "TANPA CAMPAIGN", "CAMPAIGN")</f>
        <v>CAMPAIGN</v>
      </c>
      <c r="E233" s="3">
        <v>14</v>
      </c>
      <c r="F233" s="4">
        <v>6053068</v>
      </c>
      <c r="G233" s="6">
        <v>5983068</v>
      </c>
      <c r="J233"/>
      <c r="K233"/>
      <c r="L233"/>
      <c r="M233"/>
    </row>
    <row r="234" spans="1:13" x14ac:dyDescent="0.25">
      <c r="A234" s="5">
        <v>44857</v>
      </c>
      <c r="B234" s="24" t="s">
        <v>22</v>
      </c>
      <c r="C234" s="3" t="s">
        <v>7</v>
      </c>
      <c r="D234" s="3" t="str">
        <f>IF(C234="TANPA PROMO", "TANPA CAMPAIGN", "CAMPAIGN")</f>
        <v>TANPA CAMPAIGN</v>
      </c>
      <c r="E234" s="3">
        <v>15</v>
      </c>
      <c r="F234" s="4">
        <v>2535667</v>
      </c>
      <c r="G234" s="6">
        <v>2535667</v>
      </c>
      <c r="J234"/>
      <c r="K234"/>
      <c r="L234"/>
      <c r="M234"/>
    </row>
    <row r="235" spans="1:13" x14ac:dyDescent="0.25">
      <c r="A235" s="5">
        <v>44858</v>
      </c>
      <c r="B235" s="24" t="s">
        <v>22</v>
      </c>
      <c r="C235" s="3" t="s">
        <v>6</v>
      </c>
      <c r="D235" s="3" t="str">
        <f>IF(C235="TANPA PROMO", "TANPA CAMPAIGN", "CAMPAIGN")</f>
        <v>CAMPAIGN</v>
      </c>
      <c r="E235" s="3">
        <v>8</v>
      </c>
      <c r="F235" s="4">
        <v>8886369</v>
      </c>
      <c r="G235" s="6">
        <v>8846369</v>
      </c>
      <c r="J235"/>
      <c r="K235"/>
      <c r="L235"/>
      <c r="M235"/>
    </row>
    <row r="236" spans="1:13" x14ac:dyDescent="0.25">
      <c r="A236" s="5">
        <v>44858</v>
      </c>
      <c r="B236" s="24" t="s">
        <v>22</v>
      </c>
      <c r="C236" s="3" t="s">
        <v>7</v>
      </c>
      <c r="D236" s="3" t="str">
        <f>IF(C236="TANPA PROMO", "TANPA CAMPAIGN", "CAMPAIGN")</f>
        <v>TANPA CAMPAIGN</v>
      </c>
      <c r="E236" s="3">
        <v>16</v>
      </c>
      <c r="F236" s="4">
        <v>14593532</v>
      </c>
      <c r="G236" s="6">
        <v>14593532</v>
      </c>
      <c r="J236"/>
      <c r="K236"/>
      <c r="L236"/>
      <c r="M236"/>
    </row>
    <row r="237" spans="1:13" x14ac:dyDescent="0.25">
      <c r="A237" s="5">
        <v>44859</v>
      </c>
      <c r="B237" s="24" t="s">
        <v>22</v>
      </c>
      <c r="C237" s="3" t="s">
        <v>6</v>
      </c>
      <c r="D237" s="3" t="str">
        <f>IF(C237="TANPA PROMO", "TANPA CAMPAIGN", "CAMPAIGN")</f>
        <v>CAMPAIGN</v>
      </c>
      <c r="E237" s="3">
        <v>18</v>
      </c>
      <c r="F237" s="4">
        <v>10429326</v>
      </c>
      <c r="G237" s="6">
        <v>10339326</v>
      </c>
      <c r="J237"/>
      <c r="K237"/>
      <c r="L237"/>
      <c r="M237"/>
    </row>
    <row r="238" spans="1:13" x14ac:dyDescent="0.25">
      <c r="A238" s="5">
        <v>44859</v>
      </c>
      <c r="B238" s="24" t="s">
        <v>22</v>
      </c>
      <c r="C238" s="3" t="s">
        <v>7</v>
      </c>
      <c r="D238" s="3" t="str">
        <f>IF(C238="TANPA PROMO", "TANPA CAMPAIGN", "CAMPAIGN")</f>
        <v>TANPA CAMPAIGN</v>
      </c>
      <c r="E238" s="3">
        <v>19</v>
      </c>
      <c r="F238" s="4">
        <v>15838326</v>
      </c>
      <c r="G238" s="6">
        <v>15838326</v>
      </c>
      <c r="J238"/>
      <c r="K238"/>
      <c r="L238"/>
      <c r="M238"/>
    </row>
    <row r="239" spans="1:13" x14ac:dyDescent="0.25">
      <c r="A239" s="5">
        <v>44860</v>
      </c>
      <c r="B239" s="24" t="s">
        <v>22</v>
      </c>
      <c r="C239" s="3" t="s">
        <v>6</v>
      </c>
      <c r="D239" s="3" t="str">
        <f>IF(C239="TANPA PROMO", "TANPA CAMPAIGN", "CAMPAIGN")</f>
        <v>CAMPAIGN</v>
      </c>
      <c r="E239" s="3">
        <v>11</v>
      </c>
      <c r="F239" s="4">
        <v>1777924</v>
      </c>
      <c r="G239" s="6">
        <v>1722924</v>
      </c>
      <c r="J239"/>
      <c r="K239"/>
      <c r="L239"/>
      <c r="M239"/>
    </row>
    <row r="240" spans="1:13" x14ac:dyDescent="0.25">
      <c r="A240" s="5">
        <v>44860</v>
      </c>
      <c r="B240" s="24" t="s">
        <v>22</v>
      </c>
      <c r="C240" s="3" t="s">
        <v>7</v>
      </c>
      <c r="D240" s="3" t="str">
        <f>IF(C240="TANPA PROMO", "TANPA CAMPAIGN", "CAMPAIGN")</f>
        <v>TANPA CAMPAIGN</v>
      </c>
      <c r="E240" s="3">
        <v>17</v>
      </c>
      <c r="F240" s="4">
        <v>3287976</v>
      </c>
      <c r="G240" s="6">
        <v>3287976</v>
      </c>
      <c r="J240"/>
      <c r="K240"/>
      <c r="L240"/>
      <c r="M240"/>
    </row>
    <row r="241" spans="1:13" x14ac:dyDescent="0.25">
      <c r="A241" s="5">
        <v>44861</v>
      </c>
      <c r="B241" s="24" t="s">
        <v>22</v>
      </c>
      <c r="C241" s="3" t="s">
        <v>6</v>
      </c>
      <c r="D241" s="3" t="str">
        <f>IF(C241="TANPA PROMO", "TANPA CAMPAIGN", "CAMPAIGN")</f>
        <v>CAMPAIGN</v>
      </c>
      <c r="E241" s="3">
        <v>18</v>
      </c>
      <c r="F241" s="4">
        <v>6793860</v>
      </c>
      <c r="G241" s="6">
        <v>6703860</v>
      </c>
      <c r="J241"/>
      <c r="K241"/>
      <c r="L241"/>
      <c r="M241"/>
    </row>
    <row r="242" spans="1:13" x14ac:dyDescent="0.25">
      <c r="A242" s="5">
        <v>44861</v>
      </c>
      <c r="B242" s="24" t="s">
        <v>22</v>
      </c>
      <c r="C242" s="3" t="s">
        <v>7</v>
      </c>
      <c r="D242" s="3" t="str">
        <f>IF(C242="TANPA PROMO", "TANPA CAMPAIGN", "CAMPAIGN")</f>
        <v>TANPA CAMPAIGN</v>
      </c>
      <c r="E242" s="3">
        <v>16</v>
      </c>
      <c r="F242" s="4">
        <v>6719142</v>
      </c>
      <c r="G242" s="6">
        <v>6719142</v>
      </c>
      <c r="J242"/>
      <c r="K242"/>
      <c r="L242"/>
      <c r="M242"/>
    </row>
    <row r="243" spans="1:13" x14ac:dyDescent="0.25">
      <c r="A243" s="5">
        <v>44862</v>
      </c>
      <c r="B243" s="24" t="s">
        <v>22</v>
      </c>
      <c r="C243" s="3" t="s">
        <v>6</v>
      </c>
      <c r="D243" s="3" t="str">
        <f>IF(C243="TANPA PROMO", "TANPA CAMPAIGN", "CAMPAIGN")</f>
        <v>CAMPAIGN</v>
      </c>
      <c r="E243" s="3">
        <v>18</v>
      </c>
      <c r="F243" s="4">
        <v>15753423</v>
      </c>
      <c r="G243" s="6">
        <v>15663423</v>
      </c>
      <c r="J243"/>
      <c r="K243"/>
      <c r="L243"/>
      <c r="M243"/>
    </row>
    <row r="244" spans="1:13" x14ac:dyDescent="0.25">
      <c r="A244" s="5">
        <v>44862</v>
      </c>
      <c r="B244" s="24" t="s">
        <v>22</v>
      </c>
      <c r="C244" s="3" t="s">
        <v>7</v>
      </c>
      <c r="D244" s="3" t="str">
        <f>IF(C244="TANPA PROMO", "TANPA CAMPAIGN", "CAMPAIGN")</f>
        <v>TANPA CAMPAIGN</v>
      </c>
      <c r="E244" s="3">
        <v>20</v>
      </c>
      <c r="F244" s="4">
        <v>8616075</v>
      </c>
      <c r="G244" s="6">
        <v>8616075</v>
      </c>
      <c r="J244"/>
      <c r="K244"/>
      <c r="L244"/>
      <c r="M244"/>
    </row>
    <row r="245" spans="1:13" x14ac:dyDescent="0.25">
      <c r="A245" s="5">
        <v>44863</v>
      </c>
      <c r="B245" s="24" t="s">
        <v>22</v>
      </c>
      <c r="C245" s="3" t="s">
        <v>6</v>
      </c>
      <c r="D245" s="3" t="str">
        <f>IF(C245="TANPA PROMO", "TANPA CAMPAIGN", "CAMPAIGN")</f>
        <v>CAMPAIGN</v>
      </c>
      <c r="E245" s="3">
        <v>17</v>
      </c>
      <c r="F245" s="4">
        <v>4474377</v>
      </c>
      <c r="G245" s="6">
        <v>4389377</v>
      </c>
      <c r="J245"/>
      <c r="K245"/>
      <c r="L245"/>
      <c r="M245"/>
    </row>
    <row r="246" spans="1:13" x14ac:dyDescent="0.25">
      <c r="A246" s="5">
        <v>44863</v>
      </c>
      <c r="B246" s="24" t="s">
        <v>22</v>
      </c>
      <c r="C246" s="3" t="s">
        <v>7</v>
      </c>
      <c r="D246" s="3" t="str">
        <f>IF(C246="TANPA PROMO", "TANPA CAMPAIGN", "CAMPAIGN")</f>
        <v>TANPA CAMPAIGN</v>
      </c>
      <c r="E246" s="3">
        <v>12</v>
      </c>
      <c r="F246" s="4">
        <v>3130806</v>
      </c>
      <c r="G246" s="6">
        <v>3130806</v>
      </c>
      <c r="J246"/>
      <c r="K246"/>
      <c r="L246"/>
      <c r="M246"/>
    </row>
    <row r="247" spans="1:13" x14ac:dyDescent="0.25">
      <c r="A247" s="5">
        <v>44864</v>
      </c>
      <c r="B247" s="24" t="s">
        <v>22</v>
      </c>
      <c r="C247" s="3" t="s">
        <v>6</v>
      </c>
      <c r="D247" s="3" t="str">
        <f>IF(C247="TANPA PROMO", "TANPA CAMPAIGN", "CAMPAIGN")</f>
        <v>CAMPAIGN</v>
      </c>
      <c r="E247" s="3">
        <v>20</v>
      </c>
      <c r="F247" s="4">
        <v>15657930</v>
      </c>
      <c r="G247" s="6">
        <v>15557930</v>
      </c>
      <c r="J247"/>
      <c r="K247"/>
      <c r="L247"/>
      <c r="M247"/>
    </row>
    <row r="248" spans="1:13" x14ac:dyDescent="0.25">
      <c r="A248" s="5">
        <v>44864</v>
      </c>
      <c r="B248" s="24" t="s">
        <v>22</v>
      </c>
      <c r="C248" s="3" t="s">
        <v>7</v>
      </c>
      <c r="D248" s="3" t="str">
        <f>IF(C248="TANPA PROMO", "TANPA CAMPAIGN", "CAMPAIGN")</f>
        <v>TANPA CAMPAIGN</v>
      </c>
      <c r="E248" s="3">
        <v>16</v>
      </c>
      <c r="F248" s="4">
        <v>9770825</v>
      </c>
      <c r="G248" s="6">
        <v>9770825</v>
      </c>
      <c r="J248"/>
      <c r="K248"/>
      <c r="L248"/>
      <c r="M248"/>
    </row>
    <row r="249" spans="1:13" x14ac:dyDescent="0.25">
      <c r="A249" s="5">
        <v>44865</v>
      </c>
      <c r="B249" s="24" t="s">
        <v>22</v>
      </c>
      <c r="C249" s="3" t="s">
        <v>6</v>
      </c>
      <c r="D249" s="3" t="str">
        <f>IF(C249="TANPA PROMO", "TANPA CAMPAIGN", "CAMPAIGN")</f>
        <v>CAMPAIGN</v>
      </c>
      <c r="E249" s="3">
        <v>8</v>
      </c>
      <c r="F249" s="4">
        <v>1660080</v>
      </c>
      <c r="G249" s="6">
        <v>1620080</v>
      </c>
      <c r="J249"/>
      <c r="K249"/>
      <c r="L249"/>
      <c r="M249"/>
    </row>
    <row r="250" spans="1:13" x14ac:dyDescent="0.25">
      <c r="A250" s="5">
        <v>44865</v>
      </c>
      <c r="B250" s="24" t="s">
        <v>22</v>
      </c>
      <c r="C250" s="3" t="s">
        <v>7</v>
      </c>
      <c r="D250" s="3" t="str">
        <f>IF(C250="TANPA PROMO", "TANPA CAMPAIGN", "CAMPAIGN")</f>
        <v>TANPA CAMPAIGN</v>
      </c>
      <c r="E250" s="3">
        <v>15</v>
      </c>
      <c r="F250" s="4">
        <v>4534595</v>
      </c>
      <c r="G250" s="6">
        <v>4534595</v>
      </c>
      <c r="J250"/>
      <c r="K250"/>
      <c r="L250"/>
      <c r="M250"/>
    </row>
    <row r="251" spans="1:13" x14ac:dyDescent="0.25">
      <c r="A251" s="5">
        <v>44866</v>
      </c>
      <c r="B251" s="24" t="s">
        <v>21</v>
      </c>
      <c r="C251" s="3" t="s">
        <v>5</v>
      </c>
      <c r="D251" s="3" t="str">
        <f>IF(C251="TANPA PROMO", "TANPA CAMPAIGN", "CAMPAIGN")</f>
        <v>CAMPAIGN</v>
      </c>
      <c r="E251" s="3">
        <v>7</v>
      </c>
      <c r="F251" s="4">
        <v>1515690</v>
      </c>
      <c r="G251" s="6">
        <v>1410690</v>
      </c>
      <c r="J251"/>
      <c r="K251"/>
      <c r="L251"/>
      <c r="M251"/>
    </row>
    <row r="252" spans="1:13" x14ac:dyDescent="0.25">
      <c r="A252" s="5">
        <v>44866</v>
      </c>
      <c r="B252" s="24" t="s">
        <v>21</v>
      </c>
      <c r="C252" s="3" t="s">
        <v>6</v>
      </c>
      <c r="D252" s="3" t="str">
        <f>IF(C252="TANPA PROMO", "TANPA CAMPAIGN", "CAMPAIGN")</f>
        <v>CAMPAIGN</v>
      </c>
      <c r="E252" s="3">
        <v>8</v>
      </c>
      <c r="F252" s="4">
        <v>4148516</v>
      </c>
      <c r="G252" s="6">
        <v>4108516</v>
      </c>
      <c r="J252"/>
      <c r="K252"/>
      <c r="L252"/>
      <c r="M252"/>
    </row>
    <row r="253" spans="1:13" x14ac:dyDescent="0.25">
      <c r="A253" s="5">
        <v>44866</v>
      </c>
      <c r="B253" s="24" t="s">
        <v>21</v>
      </c>
      <c r="C253" s="3" t="s">
        <v>7</v>
      </c>
      <c r="D253" s="3" t="str">
        <f>IF(C253="TANPA PROMO", "TANPA CAMPAIGN", "CAMPAIGN")</f>
        <v>TANPA CAMPAIGN</v>
      </c>
      <c r="E253" s="3">
        <v>11</v>
      </c>
      <c r="F253" s="4">
        <v>5343070</v>
      </c>
      <c r="G253" s="6">
        <v>5343070</v>
      </c>
      <c r="J253"/>
      <c r="K253"/>
      <c r="L253"/>
      <c r="M253"/>
    </row>
    <row r="254" spans="1:13" x14ac:dyDescent="0.25">
      <c r="A254" s="5">
        <v>44867</v>
      </c>
      <c r="B254" s="24" t="s">
        <v>21</v>
      </c>
      <c r="C254" s="3" t="s">
        <v>6</v>
      </c>
      <c r="D254" s="3" t="str">
        <f>IF(C254="TANPA PROMO", "TANPA CAMPAIGN", "CAMPAIGN")</f>
        <v>CAMPAIGN</v>
      </c>
      <c r="E254" s="3">
        <v>11</v>
      </c>
      <c r="F254" s="4">
        <v>6175230</v>
      </c>
      <c r="G254" s="6">
        <v>6120230</v>
      </c>
      <c r="J254"/>
      <c r="K254"/>
      <c r="L254"/>
      <c r="M254"/>
    </row>
    <row r="255" spans="1:13" x14ac:dyDescent="0.25">
      <c r="A255" s="5">
        <v>44867</v>
      </c>
      <c r="B255" s="24" t="s">
        <v>21</v>
      </c>
      <c r="C255" s="3" t="s">
        <v>7</v>
      </c>
      <c r="D255" s="3" t="str">
        <f>IF(C255="TANPA PROMO", "TANPA CAMPAIGN", "CAMPAIGN")</f>
        <v>TANPA CAMPAIGN</v>
      </c>
      <c r="E255" s="3">
        <v>19</v>
      </c>
      <c r="F255" s="4">
        <v>3421000</v>
      </c>
      <c r="G255" s="6">
        <v>3421000</v>
      </c>
      <c r="J255"/>
      <c r="K255"/>
      <c r="L255"/>
      <c r="M255"/>
    </row>
    <row r="256" spans="1:13" x14ac:dyDescent="0.25">
      <c r="A256" s="5">
        <v>44868</v>
      </c>
      <c r="B256" s="24" t="s">
        <v>21</v>
      </c>
      <c r="C256" s="3" t="s">
        <v>6</v>
      </c>
      <c r="D256" s="3" t="str">
        <f>IF(C256="TANPA PROMO", "TANPA CAMPAIGN", "CAMPAIGN")</f>
        <v>CAMPAIGN</v>
      </c>
      <c r="E256" s="3">
        <v>15</v>
      </c>
      <c r="F256" s="4">
        <v>3332832</v>
      </c>
      <c r="G256" s="6">
        <v>3257832</v>
      </c>
      <c r="J256"/>
      <c r="K256"/>
      <c r="L256"/>
      <c r="M256"/>
    </row>
    <row r="257" spans="1:13" x14ac:dyDescent="0.25">
      <c r="A257" s="5">
        <v>44868</v>
      </c>
      <c r="B257" s="24" t="s">
        <v>21</v>
      </c>
      <c r="C257" s="3" t="s">
        <v>7</v>
      </c>
      <c r="D257" s="3" t="str">
        <f>IF(C257="TANPA PROMO", "TANPA CAMPAIGN", "CAMPAIGN")</f>
        <v>TANPA CAMPAIGN</v>
      </c>
      <c r="E257" s="3">
        <v>12</v>
      </c>
      <c r="F257" s="4">
        <v>3609517</v>
      </c>
      <c r="G257" s="6">
        <v>3609517</v>
      </c>
      <c r="J257"/>
      <c r="K257"/>
      <c r="L257"/>
      <c r="M257"/>
    </row>
    <row r="258" spans="1:13" x14ac:dyDescent="0.25">
      <c r="A258" s="5">
        <v>44869</v>
      </c>
      <c r="B258" s="24" t="s">
        <v>21</v>
      </c>
      <c r="C258" s="3" t="s">
        <v>6</v>
      </c>
      <c r="D258" s="3" t="str">
        <f>IF(C258="TANPA PROMO", "TANPA CAMPAIGN", "CAMPAIGN")</f>
        <v>CAMPAIGN</v>
      </c>
      <c r="E258" s="3">
        <v>17</v>
      </c>
      <c r="F258" s="4">
        <v>6787035</v>
      </c>
      <c r="G258" s="6">
        <v>6702035</v>
      </c>
      <c r="J258"/>
      <c r="K258"/>
      <c r="L258"/>
      <c r="M258"/>
    </row>
    <row r="259" spans="1:13" x14ac:dyDescent="0.25">
      <c r="A259" s="5">
        <v>44869</v>
      </c>
      <c r="B259" s="24" t="s">
        <v>21</v>
      </c>
      <c r="C259" s="3" t="s">
        <v>7</v>
      </c>
      <c r="D259" s="3" t="str">
        <f>IF(C259="TANPA PROMO", "TANPA CAMPAIGN", "CAMPAIGN")</f>
        <v>TANPA CAMPAIGN</v>
      </c>
      <c r="E259" s="3">
        <v>17</v>
      </c>
      <c r="F259" s="4">
        <v>6602840</v>
      </c>
      <c r="G259" s="6">
        <v>6602840</v>
      </c>
      <c r="J259"/>
      <c r="K259"/>
      <c r="L259"/>
      <c r="M259"/>
    </row>
    <row r="260" spans="1:13" x14ac:dyDescent="0.25">
      <c r="A260" s="5">
        <v>44870</v>
      </c>
      <c r="B260" s="24" t="s">
        <v>21</v>
      </c>
      <c r="C260" s="3" t="s">
        <v>6</v>
      </c>
      <c r="D260" s="3" t="str">
        <f>IF(C260="TANPA PROMO", "TANPA CAMPAIGN", "CAMPAIGN")</f>
        <v>CAMPAIGN</v>
      </c>
      <c r="E260" s="3">
        <v>8</v>
      </c>
      <c r="F260" s="4">
        <v>1516021</v>
      </c>
      <c r="G260" s="6">
        <v>1476021</v>
      </c>
      <c r="J260"/>
      <c r="K260"/>
      <c r="L260"/>
      <c r="M260"/>
    </row>
    <row r="261" spans="1:13" x14ac:dyDescent="0.25">
      <c r="A261" s="5">
        <v>44870</v>
      </c>
      <c r="B261" s="24" t="s">
        <v>21</v>
      </c>
      <c r="C261" s="3" t="s">
        <v>7</v>
      </c>
      <c r="D261" s="3" t="str">
        <f>IF(C261="TANPA PROMO", "TANPA CAMPAIGN", "CAMPAIGN")</f>
        <v>TANPA CAMPAIGN</v>
      </c>
      <c r="E261" s="3">
        <v>13</v>
      </c>
      <c r="F261" s="4">
        <v>2871820</v>
      </c>
      <c r="G261" s="6">
        <v>2871820</v>
      </c>
      <c r="J261"/>
      <c r="K261"/>
      <c r="L261"/>
      <c r="M261"/>
    </row>
    <row r="262" spans="1:13" x14ac:dyDescent="0.25">
      <c r="A262" s="5">
        <v>44871</v>
      </c>
      <c r="B262" s="24" t="s">
        <v>21</v>
      </c>
      <c r="C262" s="3" t="s">
        <v>6</v>
      </c>
      <c r="D262" s="3" t="str">
        <f>IF(C262="TANPA PROMO", "TANPA CAMPAIGN", "CAMPAIGN")</f>
        <v>CAMPAIGN</v>
      </c>
      <c r="E262" s="3">
        <v>21</v>
      </c>
      <c r="F262" s="4">
        <v>4395877</v>
      </c>
      <c r="G262" s="6">
        <v>4290877</v>
      </c>
      <c r="J262"/>
      <c r="K262"/>
      <c r="L262"/>
      <c r="M262"/>
    </row>
    <row r="263" spans="1:13" x14ac:dyDescent="0.25">
      <c r="A263" s="5">
        <v>44871</v>
      </c>
      <c r="B263" s="24" t="s">
        <v>21</v>
      </c>
      <c r="C263" s="3" t="s">
        <v>7</v>
      </c>
      <c r="D263" s="3" t="str">
        <f>IF(C263="TANPA PROMO", "TANPA CAMPAIGN", "CAMPAIGN")</f>
        <v>TANPA CAMPAIGN</v>
      </c>
      <c r="E263" s="3">
        <v>14</v>
      </c>
      <c r="F263" s="4">
        <v>3020991</v>
      </c>
      <c r="G263" s="6">
        <v>3020991</v>
      </c>
      <c r="J263"/>
      <c r="K263"/>
      <c r="L263"/>
      <c r="M263"/>
    </row>
    <row r="264" spans="1:13" x14ac:dyDescent="0.25">
      <c r="A264" s="5">
        <v>44872</v>
      </c>
      <c r="B264" s="24" t="s">
        <v>21</v>
      </c>
      <c r="C264" s="3" t="s">
        <v>6</v>
      </c>
      <c r="D264" s="3" t="str">
        <f>IF(C264="TANPA PROMO", "TANPA CAMPAIGN", "CAMPAIGN")</f>
        <v>CAMPAIGN</v>
      </c>
      <c r="E264" s="3">
        <v>10</v>
      </c>
      <c r="F264" s="4">
        <v>3392175</v>
      </c>
      <c r="G264" s="6">
        <v>3342175</v>
      </c>
      <c r="J264"/>
      <c r="K264"/>
      <c r="L264"/>
      <c r="M264"/>
    </row>
    <row r="265" spans="1:13" x14ac:dyDescent="0.25">
      <c r="A265" s="5">
        <v>44872</v>
      </c>
      <c r="B265" s="24" t="s">
        <v>21</v>
      </c>
      <c r="C265" s="3" t="s">
        <v>7</v>
      </c>
      <c r="D265" s="3" t="str">
        <f>IF(C265="TANPA PROMO", "TANPA CAMPAIGN", "CAMPAIGN")</f>
        <v>TANPA CAMPAIGN</v>
      </c>
      <c r="E265" s="3">
        <v>17</v>
      </c>
      <c r="F265" s="4">
        <v>3671115</v>
      </c>
      <c r="G265" s="6">
        <v>3671115</v>
      </c>
      <c r="J265"/>
      <c r="K265"/>
      <c r="L265"/>
      <c r="M265"/>
    </row>
    <row r="266" spans="1:13" x14ac:dyDescent="0.25">
      <c r="A266" s="5">
        <v>44873</v>
      </c>
      <c r="B266" s="24" t="s">
        <v>21</v>
      </c>
      <c r="C266" s="3" t="s">
        <v>6</v>
      </c>
      <c r="D266" s="3" t="str">
        <f>IF(C266="TANPA PROMO", "TANPA CAMPAIGN", "CAMPAIGN")</f>
        <v>CAMPAIGN</v>
      </c>
      <c r="E266" s="3">
        <v>13</v>
      </c>
      <c r="F266" s="4">
        <v>1802340</v>
      </c>
      <c r="G266" s="6">
        <v>1737340</v>
      </c>
      <c r="J266"/>
      <c r="K266"/>
      <c r="L266"/>
      <c r="M266"/>
    </row>
    <row r="267" spans="1:13" x14ac:dyDescent="0.25">
      <c r="A267" s="5">
        <v>44873</v>
      </c>
      <c r="B267" s="24" t="s">
        <v>21</v>
      </c>
      <c r="C267" s="3" t="s">
        <v>7</v>
      </c>
      <c r="D267" s="3" t="str">
        <f>IF(C267="TANPA PROMO", "TANPA CAMPAIGN", "CAMPAIGN")</f>
        <v>TANPA CAMPAIGN</v>
      </c>
      <c r="E267" s="3">
        <v>10</v>
      </c>
      <c r="F267" s="4">
        <v>7863140</v>
      </c>
      <c r="G267" s="6">
        <v>7863140</v>
      </c>
      <c r="J267"/>
      <c r="K267"/>
      <c r="L267"/>
      <c r="M267"/>
    </row>
    <row r="268" spans="1:13" x14ac:dyDescent="0.25">
      <c r="A268" s="5">
        <v>44874</v>
      </c>
      <c r="B268" s="24" t="s">
        <v>21</v>
      </c>
      <c r="C268" s="3" t="s">
        <v>6</v>
      </c>
      <c r="D268" s="3" t="str">
        <f>IF(C268="TANPA PROMO", "TANPA CAMPAIGN", "CAMPAIGN")</f>
        <v>CAMPAIGN</v>
      </c>
      <c r="E268" s="3">
        <v>20</v>
      </c>
      <c r="F268" s="4">
        <v>9696120</v>
      </c>
      <c r="G268" s="6">
        <v>9596120</v>
      </c>
      <c r="J268"/>
      <c r="K268"/>
      <c r="L268"/>
      <c r="M268"/>
    </row>
    <row r="269" spans="1:13" x14ac:dyDescent="0.25">
      <c r="A269" s="5">
        <v>44874</v>
      </c>
      <c r="B269" s="24" t="s">
        <v>21</v>
      </c>
      <c r="C269" s="3" t="s">
        <v>7</v>
      </c>
      <c r="D269" s="3" t="str">
        <f>IF(C269="TANPA PROMO", "TANPA CAMPAIGN", "CAMPAIGN")</f>
        <v>TANPA CAMPAIGN</v>
      </c>
      <c r="E269" s="3">
        <v>11</v>
      </c>
      <c r="F269" s="4">
        <v>4859969</v>
      </c>
      <c r="G269" s="6">
        <v>4859969</v>
      </c>
      <c r="J269"/>
      <c r="K269"/>
      <c r="L269"/>
      <c r="M269"/>
    </row>
    <row r="270" spans="1:13" x14ac:dyDescent="0.25">
      <c r="A270" s="5">
        <v>44875</v>
      </c>
      <c r="B270" s="24" t="s">
        <v>21</v>
      </c>
      <c r="C270" s="3" t="s">
        <v>6</v>
      </c>
      <c r="D270" s="3" t="str">
        <f>IF(C270="TANPA PROMO", "TANPA CAMPAIGN", "CAMPAIGN")</f>
        <v>CAMPAIGN</v>
      </c>
      <c r="E270" s="3">
        <v>19</v>
      </c>
      <c r="F270" s="4">
        <v>9500511</v>
      </c>
      <c r="G270" s="6">
        <v>9405511</v>
      </c>
      <c r="J270"/>
      <c r="K270"/>
      <c r="L270"/>
      <c r="M270"/>
    </row>
    <row r="271" spans="1:13" x14ac:dyDescent="0.25">
      <c r="A271" s="5">
        <v>44875</v>
      </c>
      <c r="B271" s="24" t="s">
        <v>21</v>
      </c>
      <c r="C271" s="3" t="s">
        <v>7</v>
      </c>
      <c r="D271" s="3" t="str">
        <f>IF(C271="TANPA PROMO", "TANPA CAMPAIGN", "CAMPAIGN")</f>
        <v>TANPA CAMPAIGN</v>
      </c>
      <c r="E271" s="3">
        <v>9</v>
      </c>
      <c r="F271" s="4">
        <v>2536316</v>
      </c>
      <c r="G271" s="6">
        <v>2536316</v>
      </c>
      <c r="J271"/>
      <c r="K271"/>
      <c r="L271"/>
      <c r="M271"/>
    </row>
    <row r="272" spans="1:13" x14ac:dyDescent="0.25">
      <c r="A272" s="5">
        <v>44876</v>
      </c>
      <c r="B272" s="24" t="s">
        <v>21</v>
      </c>
      <c r="C272" s="3" t="s">
        <v>6</v>
      </c>
      <c r="D272" s="3" t="str">
        <f>IF(C272="TANPA PROMO", "TANPA CAMPAIGN", "CAMPAIGN")</f>
        <v>CAMPAIGN</v>
      </c>
      <c r="E272" s="3">
        <v>16</v>
      </c>
      <c r="F272" s="4">
        <v>12878344</v>
      </c>
      <c r="G272" s="6">
        <v>12798344</v>
      </c>
      <c r="J272"/>
      <c r="K272"/>
      <c r="L272"/>
      <c r="M272"/>
    </row>
    <row r="273" spans="1:13" x14ac:dyDescent="0.25">
      <c r="A273" s="5">
        <v>44876</v>
      </c>
      <c r="B273" s="24" t="s">
        <v>21</v>
      </c>
      <c r="C273" s="3" t="s">
        <v>7</v>
      </c>
      <c r="D273" s="3" t="str">
        <f>IF(C273="TANPA PROMO", "TANPA CAMPAIGN", "CAMPAIGN")</f>
        <v>TANPA CAMPAIGN</v>
      </c>
      <c r="E273" s="3">
        <v>11</v>
      </c>
      <c r="F273" s="4">
        <v>19209100</v>
      </c>
      <c r="G273" s="6">
        <v>19209100</v>
      </c>
      <c r="J273"/>
      <c r="K273"/>
      <c r="L273"/>
      <c r="M273"/>
    </row>
    <row r="274" spans="1:13" x14ac:dyDescent="0.25">
      <c r="A274" s="5">
        <v>44877</v>
      </c>
      <c r="B274" s="24" t="s">
        <v>21</v>
      </c>
      <c r="C274" s="3" t="s">
        <v>6</v>
      </c>
      <c r="D274" s="3" t="str">
        <f>IF(C274="TANPA PROMO", "TANPA CAMPAIGN", "CAMPAIGN")</f>
        <v>CAMPAIGN</v>
      </c>
      <c r="E274" s="3">
        <v>18</v>
      </c>
      <c r="F274" s="4">
        <v>4048204</v>
      </c>
      <c r="G274" s="6">
        <v>3958204</v>
      </c>
      <c r="J274"/>
      <c r="K274"/>
      <c r="L274"/>
      <c r="M274"/>
    </row>
    <row r="275" spans="1:13" x14ac:dyDescent="0.25">
      <c r="A275" s="5">
        <v>44877</v>
      </c>
      <c r="B275" s="24" t="s">
        <v>21</v>
      </c>
      <c r="C275" s="3" t="s">
        <v>7</v>
      </c>
      <c r="D275" s="3" t="str">
        <f>IF(C275="TANPA PROMO", "TANPA CAMPAIGN", "CAMPAIGN")</f>
        <v>TANPA CAMPAIGN</v>
      </c>
      <c r="E275" s="3">
        <v>15</v>
      </c>
      <c r="F275" s="4">
        <v>2463812</v>
      </c>
      <c r="G275" s="6">
        <v>2463812</v>
      </c>
      <c r="J275"/>
      <c r="K275"/>
      <c r="L275"/>
      <c r="M275"/>
    </row>
    <row r="276" spans="1:13" x14ac:dyDescent="0.25">
      <c r="A276" s="5">
        <v>44878</v>
      </c>
      <c r="B276" s="24" t="s">
        <v>21</v>
      </c>
      <c r="C276" s="3" t="s">
        <v>6</v>
      </c>
      <c r="D276" s="3" t="str">
        <f>IF(C276="TANPA PROMO", "TANPA CAMPAIGN", "CAMPAIGN")</f>
        <v>CAMPAIGN</v>
      </c>
      <c r="E276" s="3">
        <v>17</v>
      </c>
      <c r="F276" s="4">
        <v>1958830</v>
      </c>
      <c r="G276" s="6">
        <v>1873830</v>
      </c>
      <c r="J276"/>
      <c r="K276"/>
      <c r="L276"/>
      <c r="M276"/>
    </row>
    <row r="277" spans="1:13" x14ac:dyDescent="0.25">
      <c r="A277" s="5">
        <v>44878</v>
      </c>
      <c r="B277" s="24" t="s">
        <v>21</v>
      </c>
      <c r="C277" s="3" t="s">
        <v>7</v>
      </c>
      <c r="D277" s="3" t="str">
        <f>IF(C277="TANPA PROMO", "TANPA CAMPAIGN", "CAMPAIGN")</f>
        <v>TANPA CAMPAIGN</v>
      </c>
      <c r="E277" s="3">
        <v>16</v>
      </c>
      <c r="F277" s="4">
        <v>3049786</v>
      </c>
      <c r="G277" s="6">
        <v>3049786</v>
      </c>
      <c r="J277"/>
      <c r="K277"/>
      <c r="L277"/>
      <c r="M277"/>
    </row>
    <row r="278" spans="1:13" x14ac:dyDescent="0.25">
      <c r="A278" s="5">
        <v>44879</v>
      </c>
      <c r="B278" s="24" t="s">
        <v>21</v>
      </c>
      <c r="C278" s="3" t="s">
        <v>6</v>
      </c>
      <c r="D278" s="3" t="str">
        <f>IF(C278="TANPA PROMO", "TANPA CAMPAIGN", "CAMPAIGN")</f>
        <v>CAMPAIGN</v>
      </c>
      <c r="E278" s="3">
        <v>20</v>
      </c>
      <c r="F278" s="4">
        <v>7820785</v>
      </c>
      <c r="G278" s="6">
        <v>7720785</v>
      </c>
      <c r="J278"/>
      <c r="K278"/>
      <c r="L278"/>
      <c r="M278"/>
    </row>
    <row r="279" spans="1:13" x14ac:dyDescent="0.25">
      <c r="A279" s="5">
        <v>44879</v>
      </c>
      <c r="B279" s="24" t="s">
        <v>21</v>
      </c>
      <c r="C279" s="3" t="s">
        <v>7</v>
      </c>
      <c r="D279" s="3" t="str">
        <f>IF(C279="TANPA PROMO", "TANPA CAMPAIGN", "CAMPAIGN")</f>
        <v>TANPA CAMPAIGN</v>
      </c>
      <c r="E279" s="3">
        <v>13</v>
      </c>
      <c r="F279" s="4">
        <v>3217736</v>
      </c>
      <c r="G279" s="6">
        <v>3217736</v>
      </c>
      <c r="J279"/>
      <c r="K279"/>
      <c r="L279"/>
      <c r="M279"/>
    </row>
    <row r="280" spans="1:13" x14ac:dyDescent="0.25">
      <c r="A280" s="5">
        <v>44880</v>
      </c>
      <c r="B280" s="24" t="s">
        <v>21</v>
      </c>
      <c r="C280" s="3" t="s">
        <v>6</v>
      </c>
      <c r="D280" s="3" t="str">
        <f>IF(C280="TANPA PROMO", "TANPA CAMPAIGN", "CAMPAIGN")</f>
        <v>CAMPAIGN</v>
      </c>
      <c r="E280" s="3">
        <v>13</v>
      </c>
      <c r="F280" s="4">
        <v>7825220</v>
      </c>
      <c r="G280" s="6">
        <v>7760220</v>
      </c>
      <c r="J280"/>
      <c r="K280"/>
      <c r="L280"/>
      <c r="M280"/>
    </row>
    <row r="281" spans="1:13" x14ac:dyDescent="0.25">
      <c r="A281" s="5">
        <v>44880</v>
      </c>
      <c r="B281" s="24" t="s">
        <v>21</v>
      </c>
      <c r="C281" s="3" t="s">
        <v>7</v>
      </c>
      <c r="D281" s="3" t="str">
        <f>IF(C281="TANPA PROMO", "TANPA CAMPAIGN", "CAMPAIGN")</f>
        <v>TANPA CAMPAIGN</v>
      </c>
      <c r="E281" s="3">
        <v>15</v>
      </c>
      <c r="F281" s="4">
        <v>6244466</v>
      </c>
      <c r="G281" s="6">
        <v>6244466</v>
      </c>
      <c r="J281"/>
      <c r="K281"/>
      <c r="L281"/>
      <c r="M281"/>
    </row>
    <row r="282" spans="1:13" x14ac:dyDescent="0.25">
      <c r="A282" s="5">
        <v>44881</v>
      </c>
      <c r="B282" s="24" t="s">
        <v>21</v>
      </c>
      <c r="C282" s="3" t="s">
        <v>6</v>
      </c>
      <c r="D282" s="3" t="str">
        <f>IF(C282="TANPA PROMO", "TANPA CAMPAIGN", "CAMPAIGN")</f>
        <v>CAMPAIGN</v>
      </c>
      <c r="E282" s="3">
        <v>11</v>
      </c>
      <c r="F282" s="4">
        <v>2215157</v>
      </c>
      <c r="G282" s="6">
        <v>2160157</v>
      </c>
      <c r="J282"/>
      <c r="K282"/>
      <c r="L282"/>
      <c r="M282"/>
    </row>
    <row r="283" spans="1:13" x14ac:dyDescent="0.25">
      <c r="A283" s="5">
        <v>44881</v>
      </c>
      <c r="B283" s="24" t="s">
        <v>21</v>
      </c>
      <c r="C283" s="3" t="s">
        <v>7</v>
      </c>
      <c r="D283" s="3" t="str">
        <f>IF(C283="TANPA PROMO", "TANPA CAMPAIGN", "CAMPAIGN")</f>
        <v>TANPA CAMPAIGN</v>
      </c>
      <c r="E283" s="3">
        <v>17</v>
      </c>
      <c r="F283" s="4">
        <v>6155302</v>
      </c>
      <c r="G283" s="6">
        <v>6155302</v>
      </c>
      <c r="J283"/>
      <c r="K283"/>
      <c r="L283"/>
      <c r="M283"/>
    </row>
    <row r="284" spans="1:13" x14ac:dyDescent="0.25">
      <c r="A284" s="5">
        <v>44882</v>
      </c>
      <c r="B284" s="24" t="s">
        <v>21</v>
      </c>
      <c r="C284" s="3" t="s">
        <v>6</v>
      </c>
      <c r="D284" s="3" t="str">
        <f>IF(C284="TANPA PROMO", "TANPA CAMPAIGN", "CAMPAIGN")</f>
        <v>CAMPAIGN</v>
      </c>
      <c r="E284" s="3">
        <v>21</v>
      </c>
      <c r="F284" s="4">
        <v>4975809</v>
      </c>
      <c r="G284" s="6">
        <v>4870809</v>
      </c>
      <c r="J284"/>
      <c r="K284"/>
      <c r="L284"/>
      <c r="M284"/>
    </row>
    <row r="285" spans="1:13" x14ac:dyDescent="0.25">
      <c r="A285" s="5">
        <v>44882</v>
      </c>
      <c r="B285" s="24" t="s">
        <v>21</v>
      </c>
      <c r="C285" s="3" t="s">
        <v>7</v>
      </c>
      <c r="D285" s="3" t="str">
        <f>IF(C285="TANPA PROMO", "TANPA CAMPAIGN", "CAMPAIGN")</f>
        <v>TANPA CAMPAIGN</v>
      </c>
      <c r="E285" s="3">
        <v>18</v>
      </c>
      <c r="F285" s="4">
        <v>8803457</v>
      </c>
      <c r="G285" s="6">
        <v>8803457</v>
      </c>
      <c r="J285"/>
      <c r="K285"/>
      <c r="L285"/>
      <c r="M285"/>
    </row>
    <row r="286" spans="1:13" x14ac:dyDescent="0.25">
      <c r="A286" s="5">
        <v>44883</v>
      </c>
      <c r="B286" s="24" t="s">
        <v>21</v>
      </c>
      <c r="C286" s="3" t="s">
        <v>6</v>
      </c>
      <c r="D286" s="3" t="str">
        <f>IF(C286="TANPA PROMO", "TANPA CAMPAIGN", "CAMPAIGN")</f>
        <v>CAMPAIGN</v>
      </c>
      <c r="E286" s="3">
        <v>17</v>
      </c>
      <c r="F286" s="4">
        <v>8777694</v>
      </c>
      <c r="G286" s="6">
        <v>8692694</v>
      </c>
      <c r="J286"/>
      <c r="K286"/>
      <c r="L286"/>
      <c r="M286"/>
    </row>
    <row r="287" spans="1:13" x14ac:dyDescent="0.25">
      <c r="A287" s="5">
        <v>44883</v>
      </c>
      <c r="B287" s="24" t="s">
        <v>21</v>
      </c>
      <c r="C287" s="3" t="s">
        <v>7</v>
      </c>
      <c r="D287" s="3" t="str">
        <f>IF(C287="TANPA PROMO", "TANPA CAMPAIGN", "CAMPAIGN")</f>
        <v>TANPA CAMPAIGN</v>
      </c>
      <c r="E287" s="3">
        <v>21</v>
      </c>
      <c r="F287" s="4">
        <v>16814388</v>
      </c>
      <c r="G287" s="6">
        <v>16814388</v>
      </c>
      <c r="J287"/>
      <c r="K287"/>
      <c r="L287"/>
      <c r="M287"/>
    </row>
    <row r="288" spans="1:13" x14ac:dyDescent="0.25">
      <c r="A288" s="5">
        <v>44884</v>
      </c>
      <c r="B288" s="24" t="s">
        <v>21</v>
      </c>
      <c r="C288" s="3" t="s">
        <v>6</v>
      </c>
      <c r="D288" s="3" t="str">
        <f>IF(C288="TANPA PROMO", "TANPA CAMPAIGN", "CAMPAIGN")</f>
        <v>CAMPAIGN</v>
      </c>
      <c r="E288" s="3">
        <v>14</v>
      </c>
      <c r="F288" s="4">
        <v>3136800</v>
      </c>
      <c r="G288" s="6">
        <v>3066800</v>
      </c>
      <c r="J288"/>
      <c r="K288"/>
      <c r="L288"/>
      <c r="M288"/>
    </row>
    <row r="289" spans="1:13" x14ac:dyDescent="0.25">
      <c r="A289" s="5">
        <v>44884</v>
      </c>
      <c r="B289" s="24" t="s">
        <v>21</v>
      </c>
      <c r="C289" s="3" t="s">
        <v>7</v>
      </c>
      <c r="D289" s="3" t="str">
        <f>IF(C289="TANPA PROMO", "TANPA CAMPAIGN", "CAMPAIGN")</f>
        <v>TANPA CAMPAIGN</v>
      </c>
      <c r="E289" s="3">
        <v>23</v>
      </c>
      <c r="F289" s="4">
        <v>7872602</v>
      </c>
      <c r="G289" s="6">
        <v>7872602</v>
      </c>
      <c r="J289"/>
      <c r="K289"/>
      <c r="L289"/>
      <c r="M289"/>
    </row>
    <row r="290" spans="1:13" x14ac:dyDescent="0.25">
      <c r="A290" s="5">
        <v>44885</v>
      </c>
      <c r="B290" s="24" t="s">
        <v>21</v>
      </c>
      <c r="C290" s="3" t="s">
        <v>6</v>
      </c>
      <c r="D290" s="3" t="str">
        <f>IF(C290="TANPA PROMO", "TANPA CAMPAIGN", "CAMPAIGN")</f>
        <v>CAMPAIGN</v>
      </c>
      <c r="E290" s="3">
        <v>11</v>
      </c>
      <c r="F290" s="4">
        <v>3240450</v>
      </c>
      <c r="G290" s="6">
        <v>3185450</v>
      </c>
      <c r="J290"/>
      <c r="K290"/>
      <c r="L290"/>
      <c r="M290"/>
    </row>
    <row r="291" spans="1:13" x14ac:dyDescent="0.25">
      <c r="A291" s="5">
        <v>44885</v>
      </c>
      <c r="B291" s="24" t="s">
        <v>21</v>
      </c>
      <c r="C291" s="3" t="s">
        <v>7</v>
      </c>
      <c r="D291" s="3" t="str">
        <f>IF(C291="TANPA PROMO", "TANPA CAMPAIGN", "CAMPAIGN")</f>
        <v>TANPA CAMPAIGN</v>
      </c>
      <c r="E291" s="3">
        <v>11</v>
      </c>
      <c r="F291" s="4">
        <v>9532858</v>
      </c>
      <c r="G291" s="6">
        <v>9532858</v>
      </c>
      <c r="J291"/>
      <c r="K291"/>
      <c r="L291"/>
      <c r="M291"/>
    </row>
    <row r="292" spans="1:13" x14ac:dyDescent="0.25">
      <c r="A292" s="5">
        <v>44886</v>
      </c>
      <c r="B292" s="24" t="s">
        <v>21</v>
      </c>
      <c r="C292" s="3" t="s">
        <v>6</v>
      </c>
      <c r="D292" s="3" t="str">
        <f>IF(C292="TANPA PROMO", "TANPA CAMPAIGN", "CAMPAIGN")</f>
        <v>CAMPAIGN</v>
      </c>
      <c r="E292" s="3">
        <v>19</v>
      </c>
      <c r="F292" s="4">
        <v>9071320</v>
      </c>
      <c r="G292" s="6">
        <v>8976320</v>
      </c>
      <c r="J292"/>
      <c r="K292"/>
      <c r="L292"/>
      <c r="M292"/>
    </row>
    <row r="293" spans="1:13" x14ac:dyDescent="0.25">
      <c r="A293" s="5">
        <v>44886</v>
      </c>
      <c r="B293" s="24" t="s">
        <v>21</v>
      </c>
      <c r="C293" s="3" t="s">
        <v>7</v>
      </c>
      <c r="D293" s="3" t="str">
        <f>IF(C293="TANPA PROMO", "TANPA CAMPAIGN", "CAMPAIGN")</f>
        <v>TANPA CAMPAIGN</v>
      </c>
      <c r="E293" s="3">
        <v>24</v>
      </c>
      <c r="F293" s="4">
        <v>5315037</v>
      </c>
      <c r="G293" s="6">
        <v>5315037</v>
      </c>
      <c r="J293"/>
      <c r="K293"/>
      <c r="L293"/>
      <c r="M293"/>
    </row>
    <row r="294" spans="1:13" x14ac:dyDescent="0.25">
      <c r="A294" s="5">
        <v>44887</v>
      </c>
      <c r="B294" s="24" t="s">
        <v>21</v>
      </c>
      <c r="C294" s="3" t="s">
        <v>6</v>
      </c>
      <c r="D294" s="3" t="str">
        <f>IF(C294="TANPA PROMO", "TANPA CAMPAIGN", "CAMPAIGN")</f>
        <v>CAMPAIGN</v>
      </c>
      <c r="E294" s="3">
        <v>16</v>
      </c>
      <c r="F294" s="4">
        <v>5215845</v>
      </c>
      <c r="G294" s="6">
        <v>5135845</v>
      </c>
      <c r="J294"/>
      <c r="K294"/>
      <c r="L294"/>
      <c r="M294"/>
    </row>
    <row r="295" spans="1:13" x14ac:dyDescent="0.25">
      <c r="A295" s="5">
        <v>44887</v>
      </c>
      <c r="B295" s="24" t="s">
        <v>21</v>
      </c>
      <c r="C295" s="3" t="s">
        <v>7</v>
      </c>
      <c r="D295" s="3" t="str">
        <f>IF(C295="TANPA PROMO", "TANPA CAMPAIGN", "CAMPAIGN")</f>
        <v>TANPA CAMPAIGN</v>
      </c>
      <c r="E295" s="3">
        <v>15</v>
      </c>
      <c r="F295" s="4">
        <v>5546522</v>
      </c>
      <c r="G295" s="6">
        <v>5546522</v>
      </c>
      <c r="J295"/>
      <c r="K295"/>
      <c r="L295"/>
      <c r="M295"/>
    </row>
    <row r="296" spans="1:13" x14ac:dyDescent="0.25">
      <c r="A296" s="5">
        <v>44888</v>
      </c>
      <c r="B296" s="24" t="s">
        <v>21</v>
      </c>
      <c r="C296" s="3" t="s">
        <v>6</v>
      </c>
      <c r="D296" s="3" t="str">
        <f>IF(C296="TANPA PROMO", "TANPA CAMPAIGN", "CAMPAIGN")</f>
        <v>CAMPAIGN</v>
      </c>
      <c r="E296" s="3">
        <v>15</v>
      </c>
      <c r="F296" s="4">
        <v>2611160</v>
      </c>
      <c r="G296" s="6">
        <v>2536160</v>
      </c>
      <c r="J296"/>
      <c r="K296"/>
      <c r="L296"/>
      <c r="M296"/>
    </row>
    <row r="297" spans="1:13" x14ac:dyDescent="0.25">
      <c r="A297" s="5">
        <v>44888</v>
      </c>
      <c r="B297" s="24" t="s">
        <v>21</v>
      </c>
      <c r="C297" s="3" t="s">
        <v>7</v>
      </c>
      <c r="D297" s="3" t="str">
        <f>IF(C297="TANPA PROMO", "TANPA CAMPAIGN", "CAMPAIGN")</f>
        <v>TANPA CAMPAIGN</v>
      </c>
      <c r="E297" s="3">
        <v>13</v>
      </c>
      <c r="F297" s="4">
        <v>4240210</v>
      </c>
      <c r="G297" s="6">
        <v>4240210</v>
      </c>
      <c r="J297"/>
      <c r="K297"/>
      <c r="L297"/>
      <c r="M297"/>
    </row>
    <row r="298" spans="1:13" x14ac:dyDescent="0.25">
      <c r="A298" s="5">
        <v>44889</v>
      </c>
      <c r="B298" s="24" t="s">
        <v>21</v>
      </c>
      <c r="C298" s="3" t="s">
        <v>6</v>
      </c>
      <c r="D298" s="3" t="str">
        <f>IF(C298="TANPA PROMO", "TANPA CAMPAIGN", "CAMPAIGN")</f>
        <v>CAMPAIGN</v>
      </c>
      <c r="E298" s="3">
        <v>13</v>
      </c>
      <c r="F298" s="4">
        <v>7461072</v>
      </c>
      <c r="G298" s="6">
        <v>7396072</v>
      </c>
      <c r="J298"/>
      <c r="K298"/>
      <c r="L298"/>
      <c r="M298"/>
    </row>
    <row r="299" spans="1:13" x14ac:dyDescent="0.25">
      <c r="A299" s="5">
        <v>44889</v>
      </c>
      <c r="B299" s="24" t="s">
        <v>21</v>
      </c>
      <c r="C299" s="3" t="s">
        <v>7</v>
      </c>
      <c r="D299" s="3" t="str">
        <f>IF(C299="TANPA PROMO", "TANPA CAMPAIGN", "CAMPAIGN")</f>
        <v>TANPA CAMPAIGN</v>
      </c>
      <c r="E299" s="3">
        <v>15</v>
      </c>
      <c r="F299" s="4">
        <v>6642456</v>
      </c>
      <c r="G299" s="6">
        <v>6642456</v>
      </c>
      <c r="J299"/>
      <c r="K299"/>
      <c r="L299"/>
      <c r="M299"/>
    </row>
    <row r="300" spans="1:13" x14ac:dyDescent="0.25">
      <c r="A300" s="5">
        <v>44890</v>
      </c>
      <c r="B300" s="24" t="s">
        <v>21</v>
      </c>
      <c r="C300" s="3" t="s">
        <v>6</v>
      </c>
      <c r="D300" s="3" t="str">
        <f>IF(C300="TANPA PROMO", "TANPA CAMPAIGN", "CAMPAIGN")</f>
        <v>CAMPAIGN</v>
      </c>
      <c r="E300" s="3">
        <v>11</v>
      </c>
      <c r="F300" s="4">
        <v>6403103</v>
      </c>
      <c r="G300" s="6">
        <v>6348103</v>
      </c>
      <c r="J300"/>
      <c r="K300"/>
      <c r="L300"/>
      <c r="M300"/>
    </row>
    <row r="301" spans="1:13" x14ac:dyDescent="0.25">
      <c r="A301" s="5">
        <v>44890</v>
      </c>
      <c r="B301" s="24" t="s">
        <v>21</v>
      </c>
      <c r="C301" s="3" t="s">
        <v>7</v>
      </c>
      <c r="D301" s="3" t="str">
        <f>IF(C301="TANPA PROMO", "TANPA CAMPAIGN", "CAMPAIGN")</f>
        <v>TANPA CAMPAIGN</v>
      </c>
      <c r="E301" s="3">
        <v>12</v>
      </c>
      <c r="F301" s="4">
        <v>8413120</v>
      </c>
      <c r="G301" s="6">
        <v>8413120</v>
      </c>
      <c r="J301"/>
      <c r="K301"/>
      <c r="L301"/>
      <c r="M301"/>
    </row>
    <row r="302" spans="1:13" x14ac:dyDescent="0.25">
      <c r="A302" s="5">
        <v>44891</v>
      </c>
      <c r="B302" s="24" t="s">
        <v>21</v>
      </c>
      <c r="C302" s="3" t="s">
        <v>6</v>
      </c>
      <c r="D302" s="3" t="str">
        <f>IF(C302="TANPA PROMO", "TANPA CAMPAIGN", "CAMPAIGN")</f>
        <v>CAMPAIGN</v>
      </c>
      <c r="E302" s="3">
        <v>15</v>
      </c>
      <c r="F302" s="4">
        <v>2750000</v>
      </c>
      <c r="G302" s="6">
        <v>2675000</v>
      </c>
      <c r="J302"/>
      <c r="K302"/>
      <c r="L302"/>
      <c r="M302"/>
    </row>
    <row r="303" spans="1:13" x14ac:dyDescent="0.25">
      <c r="A303" s="5">
        <v>44891</v>
      </c>
      <c r="B303" s="24" t="s">
        <v>21</v>
      </c>
      <c r="C303" s="3" t="s">
        <v>7</v>
      </c>
      <c r="D303" s="3" t="str">
        <f>IF(C303="TANPA PROMO", "TANPA CAMPAIGN", "CAMPAIGN")</f>
        <v>TANPA CAMPAIGN</v>
      </c>
      <c r="E303" s="3">
        <v>22</v>
      </c>
      <c r="F303" s="4">
        <v>7761944</v>
      </c>
      <c r="G303" s="6">
        <v>7761944</v>
      </c>
      <c r="J303"/>
      <c r="K303"/>
      <c r="L303"/>
      <c r="M303"/>
    </row>
    <row r="304" spans="1:13" x14ac:dyDescent="0.25">
      <c r="A304" s="5">
        <v>44892</v>
      </c>
      <c r="B304" s="24" t="s">
        <v>21</v>
      </c>
      <c r="C304" s="3" t="s">
        <v>6</v>
      </c>
      <c r="D304" s="3" t="str">
        <f>IF(C304="TANPA PROMO", "TANPA CAMPAIGN", "CAMPAIGN")</f>
        <v>CAMPAIGN</v>
      </c>
      <c r="E304" s="3">
        <v>12</v>
      </c>
      <c r="F304" s="4">
        <v>1835197</v>
      </c>
      <c r="G304" s="6">
        <v>1775197</v>
      </c>
      <c r="J304"/>
      <c r="K304"/>
      <c r="L304"/>
      <c r="M304"/>
    </row>
    <row r="305" spans="1:13" x14ac:dyDescent="0.25">
      <c r="A305" s="5">
        <v>44892</v>
      </c>
      <c r="B305" s="24" t="s">
        <v>21</v>
      </c>
      <c r="C305" s="3" t="s">
        <v>7</v>
      </c>
      <c r="D305" s="3" t="str">
        <f>IF(C305="TANPA PROMO", "TANPA CAMPAIGN", "CAMPAIGN")</f>
        <v>TANPA CAMPAIGN</v>
      </c>
      <c r="E305" s="3">
        <v>15</v>
      </c>
      <c r="F305" s="4">
        <v>7196593</v>
      </c>
      <c r="G305" s="6">
        <v>7196593</v>
      </c>
      <c r="J305"/>
      <c r="K305"/>
      <c r="L305"/>
      <c r="M305"/>
    </row>
    <row r="306" spans="1:13" x14ac:dyDescent="0.25">
      <c r="A306" s="5">
        <v>44893</v>
      </c>
      <c r="B306" s="24" t="s">
        <v>21</v>
      </c>
      <c r="C306" s="3" t="s">
        <v>6</v>
      </c>
      <c r="D306" s="3" t="str">
        <f>IF(C306="TANPA PROMO", "TANPA CAMPAIGN", "CAMPAIGN")</f>
        <v>CAMPAIGN</v>
      </c>
      <c r="E306" s="3">
        <v>7</v>
      </c>
      <c r="F306" s="4">
        <v>5029798</v>
      </c>
      <c r="G306" s="6">
        <v>4994798</v>
      </c>
      <c r="J306"/>
      <c r="K306"/>
      <c r="L306"/>
      <c r="M306"/>
    </row>
    <row r="307" spans="1:13" x14ac:dyDescent="0.25">
      <c r="A307" s="5">
        <v>44893</v>
      </c>
      <c r="B307" s="24" t="s">
        <v>21</v>
      </c>
      <c r="C307" s="3" t="s">
        <v>7</v>
      </c>
      <c r="D307" s="3" t="str">
        <f>IF(C307="TANPA PROMO", "TANPA CAMPAIGN", "CAMPAIGN")</f>
        <v>TANPA CAMPAIGN</v>
      </c>
      <c r="E307" s="3">
        <v>13</v>
      </c>
      <c r="F307" s="4">
        <v>7300815</v>
      </c>
      <c r="G307" s="6">
        <v>7300815</v>
      </c>
      <c r="J307"/>
      <c r="K307"/>
      <c r="L307"/>
      <c r="M307"/>
    </row>
    <row r="308" spans="1:13" x14ac:dyDescent="0.25">
      <c r="A308" s="5">
        <v>44894</v>
      </c>
      <c r="B308" s="24" t="s">
        <v>21</v>
      </c>
      <c r="C308" s="3" t="s">
        <v>6</v>
      </c>
      <c r="D308" s="3" t="str">
        <f>IF(C308="TANPA PROMO", "TANPA CAMPAIGN", "CAMPAIGN")</f>
        <v>CAMPAIGN</v>
      </c>
      <c r="E308" s="3">
        <v>15</v>
      </c>
      <c r="F308" s="4">
        <v>1540866</v>
      </c>
      <c r="G308" s="6">
        <v>1465866</v>
      </c>
      <c r="J308"/>
      <c r="K308"/>
      <c r="L308"/>
      <c r="M308"/>
    </row>
    <row r="309" spans="1:13" x14ac:dyDescent="0.25">
      <c r="A309" s="5">
        <v>44894</v>
      </c>
      <c r="B309" s="24" t="s">
        <v>21</v>
      </c>
      <c r="C309" s="3" t="s">
        <v>7</v>
      </c>
      <c r="D309" s="3" t="str">
        <f>IF(C309="TANPA PROMO", "TANPA CAMPAIGN", "CAMPAIGN")</f>
        <v>TANPA CAMPAIGN</v>
      </c>
      <c r="E309" s="3">
        <v>10</v>
      </c>
      <c r="F309" s="4">
        <v>1981813</v>
      </c>
      <c r="G309" s="6">
        <v>1981813</v>
      </c>
      <c r="J309"/>
      <c r="K309"/>
      <c r="L309"/>
      <c r="M309"/>
    </row>
    <row r="310" spans="1:13" x14ac:dyDescent="0.25">
      <c r="A310" s="5">
        <v>44895</v>
      </c>
      <c r="B310" s="24" t="s">
        <v>21</v>
      </c>
      <c r="C310" s="3" t="s">
        <v>6</v>
      </c>
      <c r="D310" s="3" t="str">
        <f>IF(C310="TANPA PROMO", "TANPA CAMPAIGN", "CAMPAIGN")</f>
        <v>CAMPAIGN</v>
      </c>
      <c r="E310" s="3">
        <v>12</v>
      </c>
      <c r="F310" s="4">
        <v>5317953</v>
      </c>
      <c r="G310" s="6">
        <v>5257953</v>
      </c>
      <c r="J310"/>
      <c r="K310"/>
      <c r="L310"/>
      <c r="M310"/>
    </row>
    <row r="311" spans="1:13" x14ac:dyDescent="0.25">
      <c r="A311" s="5">
        <v>44895</v>
      </c>
      <c r="B311" s="24" t="s">
        <v>21</v>
      </c>
      <c r="C311" s="3" t="s">
        <v>7</v>
      </c>
      <c r="D311" s="3" t="str">
        <f>IF(C311="TANPA PROMO", "TANPA CAMPAIGN", "CAMPAIGN")</f>
        <v>TANPA CAMPAIGN</v>
      </c>
      <c r="E311" s="3">
        <v>13</v>
      </c>
      <c r="F311" s="4">
        <v>3611305</v>
      </c>
      <c r="G311" s="6">
        <v>3611305</v>
      </c>
      <c r="J311"/>
      <c r="K311"/>
      <c r="L311"/>
      <c r="M311"/>
    </row>
    <row r="312" spans="1:13" x14ac:dyDescent="0.25">
      <c r="A312" s="5">
        <v>44896</v>
      </c>
      <c r="B312" s="24" t="s">
        <v>23</v>
      </c>
      <c r="C312" s="3" t="s">
        <v>5</v>
      </c>
      <c r="D312" s="3" t="str">
        <f>IF(C312="TANPA PROMO", "TANPA CAMPAIGN", "CAMPAIGN")</f>
        <v>CAMPAIGN</v>
      </c>
      <c r="E312" s="3">
        <v>15</v>
      </c>
      <c r="F312" s="4">
        <v>2857785</v>
      </c>
      <c r="G312" s="6">
        <v>2632785</v>
      </c>
      <c r="J312"/>
      <c r="K312"/>
      <c r="L312"/>
      <c r="M312"/>
    </row>
    <row r="313" spans="1:13" x14ac:dyDescent="0.25">
      <c r="A313" s="5">
        <v>44896</v>
      </c>
      <c r="B313" s="24" t="s">
        <v>23</v>
      </c>
      <c r="C313" s="3" t="s">
        <v>6</v>
      </c>
      <c r="D313" s="3" t="str">
        <f>IF(C313="TANPA PROMO", "TANPA CAMPAIGN", "CAMPAIGN")</f>
        <v>CAMPAIGN</v>
      </c>
      <c r="E313" s="3">
        <v>8</v>
      </c>
      <c r="F313" s="4">
        <v>1809470</v>
      </c>
      <c r="G313" s="6">
        <v>1769470</v>
      </c>
      <c r="J313"/>
      <c r="K313"/>
      <c r="L313"/>
      <c r="M313"/>
    </row>
    <row r="314" spans="1:13" x14ac:dyDescent="0.25">
      <c r="A314" s="5">
        <v>44896</v>
      </c>
      <c r="B314" s="24" t="s">
        <v>23</v>
      </c>
      <c r="C314" s="3" t="s">
        <v>7</v>
      </c>
      <c r="D314" s="3" t="str">
        <f>IF(C314="TANPA PROMO", "TANPA CAMPAIGN", "CAMPAIGN")</f>
        <v>TANPA CAMPAIGN</v>
      </c>
      <c r="E314" s="3">
        <v>8</v>
      </c>
      <c r="F314" s="4">
        <v>954343</v>
      </c>
      <c r="G314" s="6">
        <v>954343</v>
      </c>
      <c r="J314"/>
      <c r="K314"/>
      <c r="L314"/>
      <c r="M314"/>
    </row>
    <row r="315" spans="1:13" x14ac:dyDescent="0.25">
      <c r="A315" s="5">
        <v>44897</v>
      </c>
      <c r="B315" s="24" t="s">
        <v>23</v>
      </c>
      <c r="C315" s="3" t="s">
        <v>10</v>
      </c>
      <c r="D315" s="3" t="str">
        <f>IF(C315="TANPA PROMO", "TANPA CAMPAIGN", "CAMPAIGN")</f>
        <v>CAMPAIGN</v>
      </c>
      <c r="E315" s="3">
        <v>13</v>
      </c>
      <c r="F315" s="4">
        <v>2905000</v>
      </c>
      <c r="G315" s="6">
        <v>2710000</v>
      </c>
      <c r="J315"/>
      <c r="K315"/>
      <c r="L315"/>
      <c r="M315"/>
    </row>
    <row r="316" spans="1:13" x14ac:dyDescent="0.25">
      <c r="A316" s="5">
        <v>44897</v>
      </c>
      <c r="B316" s="24" t="s">
        <v>23</v>
      </c>
      <c r="C316" s="3" t="s">
        <v>6</v>
      </c>
      <c r="D316" s="3" t="str">
        <f>IF(C316="TANPA PROMO", "TANPA CAMPAIGN", "CAMPAIGN")</f>
        <v>CAMPAIGN</v>
      </c>
      <c r="E316" s="3">
        <v>18</v>
      </c>
      <c r="F316" s="4">
        <v>9369412</v>
      </c>
      <c r="G316" s="6">
        <v>9279412</v>
      </c>
      <c r="J316"/>
      <c r="K316"/>
      <c r="L316"/>
      <c r="M316"/>
    </row>
    <row r="317" spans="1:13" x14ac:dyDescent="0.25">
      <c r="A317" s="5">
        <v>44897</v>
      </c>
      <c r="B317" s="24" t="s">
        <v>23</v>
      </c>
      <c r="C317" s="3" t="s">
        <v>7</v>
      </c>
      <c r="D317" s="3" t="str">
        <f>IF(C317="TANPA PROMO", "TANPA CAMPAIGN", "CAMPAIGN")</f>
        <v>TANPA CAMPAIGN</v>
      </c>
      <c r="E317" s="3">
        <v>19</v>
      </c>
      <c r="F317" s="4">
        <v>6526432</v>
      </c>
      <c r="G317" s="6">
        <v>6526432</v>
      </c>
      <c r="J317"/>
      <c r="K317"/>
      <c r="L317"/>
      <c r="M317"/>
    </row>
    <row r="318" spans="1:13" x14ac:dyDescent="0.25">
      <c r="A318" s="5">
        <v>44898</v>
      </c>
      <c r="B318" s="24" t="s">
        <v>23</v>
      </c>
      <c r="C318" s="3" t="s">
        <v>10</v>
      </c>
      <c r="D318" s="3" t="str">
        <f>IF(C318="TANPA PROMO", "TANPA CAMPAIGN", "CAMPAIGN")</f>
        <v>CAMPAIGN</v>
      </c>
      <c r="E318" s="3">
        <v>13</v>
      </c>
      <c r="F318" s="4">
        <v>2365121</v>
      </c>
      <c r="G318" s="6">
        <v>2170121</v>
      </c>
      <c r="J318"/>
      <c r="K318"/>
      <c r="L318"/>
      <c r="M318"/>
    </row>
    <row r="319" spans="1:13" x14ac:dyDescent="0.25">
      <c r="A319" s="5">
        <v>44898</v>
      </c>
      <c r="B319" s="24" t="s">
        <v>23</v>
      </c>
      <c r="C319" s="3" t="s">
        <v>6</v>
      </c>
      <c r="D319" s="3" t="str">
        <f>IF(C319="TANPA PROMO", "TANPA CAMPAIGN", "CAMPAIGN")</f>
        <v>CAMPAIGN</v>
      </c>
      <c r="E319" s="3">
        <v>23</v>
      </c>
      <c r="F319" s="4">
        <v>9346711</v>
      </c>
      <c r="G319" s="6">
        <v>9231711</v>
      </c>
      <c r="J319"/>
      <c r="K319"/>
      <c r="L319"/>
      <c r="M319"/>
    </row>
    <row r="320" spans="1:13" x14ac:dyDescent="0.25">
      <c r="A320" s="5">
        <v>44898</v>
      </c>
      <c r="B320" s="24" t="s">
        <v>23</v>
      </c>
      <c r="C320" s="3" t="s">
        <v>7</v>
      </c>
      <c r="D320" s="3" t="str">
        <f>IF(C320="TANPA PROMO", "TANPA CAMPAIGN", "CAMPAIGN")</f>
        <v>TANPA CAMPAIGN</v>
      </c>
      <c r="E320" s="3">
        <v>17</v>
      </c>
      <c r="F320" s="4">
        <v>5162056</v>
      </c>
      <c r="G320" s="6">
        <v>5162056</v>
      </c>
      <c r="J320"/>
      <c r="K320"/>
      <c r="L320"/>
      <c r="M320"/>
    </row>
    <row r="321" spans="1:13" x14ac:dyDescent="0.25">
      <c r="A321" s="5">
        <v>44899</v>
      </c>
      <c r="B321" s="24" t="s">
        <v>23</v>
      </c>
      <c r="C321" s="3" t="s">
        <v>10</v>
      </c>
      <c r="D321" s="3" t="str">
        <f>IF(C321="TANPA PROMO", "TANPA CAMPAIGN", "CAMPAIGN")</f>
        <v>CAMPAIGN</v>
      </c>
      <c r="E321" s="3">
        <v>19</v>
      </c>
      <c r="F321" s="4">
        <v>2835725</v>
      </c>
      <c r="G321" s="6">
        <v>2550725</v>
      </c>
      <c r="J321"/>
      <c r="K321"/>
      <c r="L321"/>
      <c r="M321"/>
    </row>
    <row r="322" spans="1:13" x14ac:dyDescent="0.25">
      <c r="A322" s="5">
        <v>44899</v>
      </c>
      <c r="B322" s="24" t="s">
        <v>23</v>
      </c>
      <c r="C322" s="3" t="s">
        <v>6</v>
      </c>
      <c r="D322" s="3" t="str">
        <f>IF(C322="TANPA PROMO", "TANPA CAMPAIGN", "CAMPAIGN")</f>
        <v>CAMPAIGN</v>
      </c>
      <c r="E322" s="3">
        <v>18</v>
      </c>
      <c r="F322" s="4">
        <v>5525736</v>
      </c>
      <c r="G322" s="6">
        <v>5435736</v>
      </c>
      <c r="J322"/>
      <c r="K322"/>
      <c r="L322"/>
      <c r="M322"/>
    </row>
    <row r="323" spans="1:13" x14ac:dyDescent="0.25">
      <c r="A323" s="5">
        <v>44899</v>
      </c>
      <c r="B323" s="24" t="s">
        <v>23</v>
      </c>
      <c r="C323" s="3" t="s">
        <v>7</v>
      </c>
      <c r="D323" s="3" t="str">
        <f>IF(C323="TANPA PROMO", "TANPA CAMPAIGN", "CAMPAIGN")</f>
        <v>TANPA CAMPAIGN</v>
      </c>
      <c r="E323" s="3">
        <v>15</v>
      </c>
      <c r="F323" s="4">
        <v>8545276</v>
      </c>
      <c r="G323" s="6">
        <v>8545276</v>
      </c>
      <c r="J323"/>
      <c r="K323"/>
      <c r="L323"/>
      <c r="M323"/>
    </row>
    <row r="324" spans="1:13" x14ac:dyDescent="0.25">
      <c r="A324" s="5">
        <v>44900</v>
      </c>
      <c r="B324" s="24" t="s">
        <v>23</v>
      </c>
      <c r="C324" s="3" t="s">
        <v>10</v>
      </c>
      <c r="D324" s="3" t="str">
        <f>IF(C324="TANPA PROMO", "TANPA CAMPAIGN", "CAMPAIGN")</f>
        <v>CAMPAIGN</v>
      </c>
      <c r="E324" s="3">
        <v>14</v>
      </c>
      <c r="F324" s="4">
        <v>2807817</v>
      </c>
      <c r="G324" s="6">
        <v>2597817</v>
      </c>
      <c r="J324"/>
      <c r="K324"/>
      <c r="L324"/>
      <c r="M324"/>
    </row>
    <row r="325" spans="1:13" x14ac:dyDescent="0.25">
      <c r="A325" s="5">
        <v>44900</v>
      </c>
      <c r="B325" s="24" t="s">
        <v>23</v>
      </c>
      <c r="C325" s="3" t="s">
        <v>6</v>
      </c>
      <c r="D325" s="3" t="str">
        <f>IF(C325="TANPA PROMO", "TANPA CAMPAIGN", "CAMPAIGN")</f>
        <v>CAMPAIGN</v>
      </c>
      <c r="E325" s="3">
        <v>21</v>
      </c>
      <c r="F325" s="4">
        <v>7563666</v>
      </c>
      <c r="G325" s="6">
        <v>7458666</v>
      </c>
      <c r="J325"/>
      <c r="K325"/>
      <c r="L325"/>
      <c r="M325"/>
    </row>
    <row r="326" spans="1:13" x14ac:dyDescent="0.25">
      <c r="A326" s="5">
        <v>44900</v>
      </c>
      <c r="B326" s="24" t="s">
        <v>23</v>
      </c>
      <c r="C326" s="3" t="s">
        <v>7</v>
      </c>
      <c r="D326" s="3" t="str">
        <f>IF(C326="TANPA PROMO", "TANPA CAMPAIGN", "CAMPAIGN")</f>
        <v>TANPA CAMPAIGN</v>
      </c>
      <c r="E326" s="3">
        <v>13</v>
      </c>
      <c r="F326" s="4">
        <v>5924000</v>
      </c>
      <c r="G326" s="6">
        <v>5924000</v>
      </c>
      <c r="J326"/>
      <c r="K326"/>
      <c r="L326"/>
      <c r="M326"/>
    </row>
    <row r="327" spans="1:13" x14ac:dyDescent="0.25">
      <c r="A327" s="5">
        <v>44901</v>
      </c>
      <c r="B327" s="24" t="s">
        <v>23</v>
      </c>
      <c r="C327" s="3" t="s">
        <v>10</v>
      </c>
      <c r="D327" s="3" t="str">
        <f>IF(C327="TANPA PROMO", "TANPA CAMPAIGN", "CAMPAIGN")</f>
        <v>CAMPAIGN</v>
      </c>
      <c r="E327" s="3">
        <v>14</v>
      </c>
      <c r="F327" s="4">
        <v>3042379</v>
      </c>
      <c r="G327" s="6">
        <v>2832379</v>
      </c>
      <c r="J327"/>
      <c r="K327"/>
      <c r="L327"/>
      <c r="M327"/>
    </row>
    <row r="328" spans="1:13" x14ac:dyDescent="0.25">
      <c r="A328" s="5">
        <v>44901</v>
      </c>
      <c r="B328" s="24" t="s">
        <v>23</v>
      </c>
      <c r="C328" s="3" t="s">
        <v>6</v>
      </c>
      <c r="D328" s="3" t="str">
        <f>IF(C328="TANPA PROMO", "TANPA CAMPAIGN", "CAMPAIGN")</f>
        <v>CAMPAIGN</v>
      </c>
      <c r="E328" s="3">
        <v>18</v>
      </c>
      <c r="F328" s="4">
        <v>11976613</v>
      </c>
      <c r="G328" s="6">
        <v>11886613</v>
      </c>
      <c r="J328"/>
      <c r="K328"/>
      <c r="L328"/>
      <c r="M328"/>
    </row>
    <row r="329" spans="1:13" x14ac:dyDescent="0.25">
      <c r="A329" s="5">
        <v>44901</v>
      </c>
      <c r="B329" s="24" t="s">
        <v>23</v>
      </c>
      <c r="C329" s="3" t="s">
        <v>7</v>
      </c>
      <c r="D329" s="3" t="str">
        <f>IF(C329="TANPA PROMO", "TANPA CAMPAIGN", "CAMPAIGN")</f>
        <v>TANPA CAMPAIGN</v>
      </c>
      <c r="E329" s="3">
        <v>13</v>
      </c>
      <c r="F329" s="4">
        <v>2374380</v>
      </c>
      <c r="G329" s="6">
        <v>2374380</v>
      </c>
      <c r="J329"/>
      <c r="K329"/>
      <c r="L329"/>
      <c r="M329"/>
    </row>
    <row r="330" spans="1:13" x14ac:dyDescent="0.25">
      <c r="A330" s="5">
        <v>44902</v>
      </c>
      <c r="B330" s="24" t="s">
        <v>23</v>
      </c>
      <c r="C330" s="3" t="s">
        <v>10</v>
      </c>
      <c r="D330" s="3" t="str">
        <f>IF(C330="TANPA PROMO", "TANPA CAMPAIGN", "CAMPAIGN")</f>
        <v>CAMPAIGN</v>
      </c>
      <c r="E330" s="3">
        <v>8</v>
      </c>
      <c r="F330" s="4">
        <v>765160</v>
      </c>
      <c r="G330" s="6">
        <v>645160</v>
      </c>
      <c r="J330"/>
      <c r="K330"/>
      <c r="L330"/>
      <c r="M330"/>
    </row>
    <row r="331" spans="1:13" x14ac:dyDescent="0.25">
      <c r="A331" s="5">
        <v>44902</v>
      </c>
      <c r="B331" s="24" t="s">
        <v>23</v>
      </c>
      <c r="C331" s="3" t="s">
        <v>6</v>
      </c>
      <c r="D331" s="3" t="str">
        <f>IF(C331="TANPA PROMO", "TANPA CAMPAIGN", "CAMPAIGN")</f>
        <v>CAMPAIGN</v>
      </c>
      <c r="E331" s="3">
        <v>17</v>
      </c>
      <c r="F331" s="4">
        <v>3874694</v>
      </c>
      <c r="G331" s="6">
        <v>3789694</v>
      </c>
      <c r="J331"/>
      <c r="K331"/>
      <c r="L331"/>
      <c r="M331"/>
    </row>
    <row r="332" spans="1:13" x14ac:dyDescent="0.25">
      <c r="A332" s="5">
        <v>44902</v>
      </c>
      <c r="B332" s="24" t="s">
        <v>23</v>
      </c>
      <c r="C332" s="3" t="s">
        <v>7</v>
      </c>
      <c r="D332" s="3" t="str">
        <f>IF(C332="TANPA PROMO", "TANPA CAMPAIGN", "CAMPAIGN")</f>
        <v>TANPA CAMPAIGN</v>
      </c>
      <c r="E332" s="3">
        <v>13</v>
      </c>
      <c r="F332" s="4">
        <v>9971280</v>
      </c>
      <c r="G332" s="6">
        <v>9971280</v>
      </c>
      <c r="J332"/>
      <c r="K332"/>
      <c r="L332"/>
      <c r="M332"/>
    </row>
    <row r="333" spans="1:13" x14ac:dyDescent="0.25">
      <c r="A333" s="5">
        <v>44903</v>
      </c>
      <c r="B333" s="24" t="s">
        <v>23</v>
      </c>
      <c r="C333" s="3" t="s">
        <v>10</v>
      </c>
      <c r="D333" s="3" t="str">
        <f>IF(C333="TANPA PROMO", "TANPA CAMPAIGN", "CAMPAIGN")</f>
        <v>CAMPAIGN</v>
      </c>
      <c r="E333" s="3">
        <v>18</v>
      </c>
      <c r="F333" s="4">
        <v>6496660</v>
      </c>
      <c r="G333" s="6">
        <v>6226660</v>
      </c>
      <c r="J333"/>
      <c r="K333"/>
      <c r="L333"/>
      <c r="M333"/>
    </row>
    <row r="334" spans="1:13" x14ac:dyDescent="0.25">
      <c r="A334" s="5">
        <v>44903</v>
      </c>
      <c r="B334" s="24" t="s">
        <v>23</v>
      </c>
      <c r="C334" s="3" t="s">
        <v>6</v>
      </c>
      <c r="D334" s="3" t="str">
        <f>IF(C334="TANPA PROMO", "TANPA CAMPAIGN", "CAMPAIGN")</f>
        <v>CAMPAIGN</v>
      </c>
      <c r="E334" s="3">
        <v>20</v>
      </c>
      <c r="F334" s="4">
        <v>16619830</v>
      </c>
      <c r="G334" s="6">
        <v>16519830</v>
      </c>
      <c r="J334"/>
      <c r="K334"/>
      <c r="L334"/>
      <c r="M334"/>
    </row>
    <row r="335" spans="1:13" x14ac:dyDescent="0.25">
      <c r="A335" s="5">
        <v>44903</v>
      </c>
      <c r="B335" s="24" t="s">
        <v>23</v>
      </c>
      <c r="C335" s="3" t="s">
        <v>7</v>
      </c>
      <c r="D335" s="3" t="str">
        <f>IF(C335="TANPA PROMO", "TANPA CAMPAIGN", "CAMPAIGN")</f>
        <v>TANPA CAMPAIGN</v>
      </c>
      <c r="E335" s="3">
        <v>12</v>
      </c>
      <c r="F335" s="4">
        <v>1479315</v>
      </c>
      <c r="G335" s="6">
        <v>1479315</v>
      </c>
      <c r="J335"/>
      <c r="K335"/>
      <c r="L335"/>
      <c r="M335"/>
    </row>
    <row r="336" spans="1:13" x14ac:dyDescent="0.25">
      <c r="A336" s="5">
        <v>44904</v>
      </c>
      <c r="B336" s="24" t="s">
        <v>23</v>
      </c>
      <c r="C336" s="3" t="s">
        <v>10</v>
      </c>
      <c r="D336" s="3" t="str">
        <f>IF(C336="TANPA PROMO", "TANPA CAMPAIGN", "CAMPAIGN")</f>
        <v>CAMPAIGN</v>
      </c>
      <c r="E336" s="3">
        <v>18</v>
      </c>
      <c r="F336" s="4">
        <v>4686472</v>
      </c>
      <c r="G336" s="6">
        <v>4416472</v>
      </c>
      <c r="J336"/>
      <c r="K336"/>
      <c r="L336"/>
      <c r="M336"/>
    </row>
    <row r="337" spans="1:13" x14ac:dyDescent="0.25">
      <c r="A337" s="5">
        <v>44904</v>
      </c>
      <c r="B337" s="24" t="s">
        <v>23</v>
      </c>
      <c r="C337" s="3" t="s">
        <v>6</v>
      </c>
      <c r="D337" s="3" t="str">
        <f>IF(C337="TANPA PROMO", "TANPA CAMPAIGN", "CAMPAIGN")</f>
        <v>CAMPAIGN</v>
      </c>
      <c r="E337" s="3">
        <v>15</v>
      </c>
      <c r="F337" s="4">
        <v>2342843</v>
      </c>
      <c r="G337" s="6">
        <v>2267843</v>
      </c>
      <c r="J337"/>
      <c r="K337"/>
      <c r="L337"/>
      <c r="M337"/>
    </row>
    <row r="338" spans="1:13" x14ac:dyDescent="0.25">
      <c r="A338" s="5">
        <v>44904</v>
      </c>
      <c r="B338" s="24" t="s">
        <v>23</v>
      </c>
      <c r="C338" s="3" t="s">
        <v>7</v>
      </c>
      <c r="D338" s="3" t="str">
        <f>IF(C338="TANPA PROMO", "TANPA CAMPAIGN", "CAMPAIGN")</f>
        <v>TANPA CAMPAIGN</v>
      </c>
      <c r="E338" s="3">
        <v>13</v>
      </c>
      <c r="F338" s="4">
        <v>3417088</v>
      </c>
      <c r="G338" s="6">
        <v>3417088</v>
      </c>
      <c r="J338"/>
      <c r="K338"/>
      <c r="L338"/>
      <c r="M338"/>
    </row>
    <row r="339" spans="1:13" x14ac:dyDescent="0.25">
      <c r="A339" s="5">
        <v>44905</v>
      </c>
      <c r="B339" s="24" t="s">
        <v>23</v>
      </c>
      <c r="C339" s="3" t="s">
        <v>10</v>
      </c>
      <c r="D339" s="3" t="str">
        <f>IF(C339="TANPA PROMO", "TANPA CAMPAIGN", "CAMPAIGN")</f>
        <v>CAMPAIGN</v>
      </c>
      <c r="E339" s="3">
        <v>12</v>
      </c>
      <c r="F339" s="4">
        <v>3526036</v>
      </c>
      <c r="G339" s="6">
        <v>3346036</v>
      </c>
      <c r="J339"/>
      <c r="K339"/>
      <c r="L339"/>
      <c r="M339"/>
    </row>
    <row r="340" spans="1:13" x14ac:dyDescent="0.25">
      <c r="A340" s="5">
        <v>44905</v>
      </c>
      <c r="B340" s="24" t="s">
        <v>23</v>
      </c>
      <c r="C340" s="3" t="s">
        <v>6</v>
      </c>
      <c r="D340" s="3" t="str">
        <f>IF(C340="TANPA PROMO", "TANPA CAMPAIGN", "CAMPAIGN")</f>
        <v>CAMPAIGN</v>
      </c>
      <c r="E340" s="3">
        <v>13</v>
      </c>
      <c r="F340" s="4">
        <v>1956295</v>
      </c>
      <c r="G340" s="6">
        <v>1891295</v>
      </c>
      <c r="J340"/>
      <c r="K340"/>
      <c r="L340"/>
      <c r="M340"/>
    </row>
    <row r="341" spans="1:13" x14ac:dyDescent="0.25">
      <c r="A341" s="5">
        <v>44905</v>
      </c>
      <c r="B341" s="24" t="s">
        <v>23</v>
      </c>
      <c r="C341" s="3" t="s">
        <v>7</v>
      </c>
      <c r="D341" s="3" t="str">
        <f>IF(C341="TANPA PROMO", "TANPA CAMPAIGN", "CAMPAIGN")</f>
        <v>TANPA CAMPAIGN</v>
      </c>
      <c r="E341" s="3">
        <v>14</v>
      </c>
      <c r="F341" s="4">
        <v>6247049</v>
      </c>
      <c r="G341" s="6">
        <v>6247049</v>
      </c>
      <c r="J341"/>
      <c r="K341"/>
      <c r="L341"/>
      <c r="M341"/>
    </row>
    <row r="342" spans="1:13" x14ac:dyDescent="0.25">
      <c r="A342" s="5">
        <v>44906</v>
      </c>
      <c r="B342" s="24" t="s">
        <v>23</v>
      </c>
      <c r="C342" s="3" t="s">
        <v>10</v>
      </c>
      <c r="D342" s="3" t="str">
        <f>IF(C342="TANPA PROMO", "TANPA CAMPAIGN", "CAMPAIGN")</f>
        <v>CAMPAIGN</v>
      </c>
      <c r="E342" s="3">
        <v>16</v>
      </c>
      <c r="F342" s="4">
        <v>2856347</v>
      </c>
      <c r="G342" s="6">
        <v>2616347</v>
      </c>
      <c r="J342"/>
      <c r="K342"/>
      <c r="L342"/>
      <c r="M342"/>
    </row>
    <row r="343" spans="1:13" x14ac:dyDescent="0.25">
      <c r="A343" s="5">
        <v>44906</v>
      </c>
      <c r="B343" s="24" t="s">
        <v>23</v>
      </c>
      <c r="C343" s="3" t="s">
        <v>6</v>
      </c>
      <c r="D343" s="3" t="str">
        <f>IF(C343="TANPA PROMO", "TANPA CAMPAIGN", "CAMPAIGN")</f>
        <v>CAMPAIGN</v>
      </c>
      <c r="E343" s="3">
        <v>16</v>
      </c>
      <c r="F343" s="4">
        <v>7528268</v>
      </c>
      <c r="G343" s="6">
        <v>7448268</v>
      </c>
      <c r="J343"/>
      <c r="K343"/>
      <c r="L343"/>
      <c r="M343"/>
    </row>
    <row r="344" spans="1:13" x14ac:dyDescent="0.25">
      <c r="A344" s="5">
        <v>44906</v>
      </c>
      <c r="B344" s="24" t="s">
        <v>23</v>
      </c>
      <c r="C344" s="3" t="s">
        <v>7</v>
      </c>
      <c r="D344" s="3" t="str">
        <f>IF(C344="TANPA PROMO", "TANPA CAMPAIGN", "CAMPAIGN")</f>
        <v>TANPA CAMPAIGN</v>
      </c>
      <c r="E344" s="3">
        <v>21</v>
      </c>
      <c r="F344" s="4">
        <v>3854965</v>
      </c>
      <c r="G344" s="6">
        <v>3854965</v>
      </c>
      <c r="J344"/>
      <c r="K344"/>
      <c r="L344"/>
      <c r="M344"/>
    </row>
    <row r="345" spans="1:13" x14ac:dyDescent="0.25">
      <c r="A345" s="5">
        <v>44907</v>
      </c>
      <c r="B345" s="24" t="s">
        <v>23</v>
      </c>
      <c r="C345" s="3" t="s">
        <v>11</v>
      </c>
      <c r="D345" s="3" t="str">
        <f>IF(C345="TANPA PROMO", "TANPA CAMPAIGN", "CAMPAIGN")</f>
        <v>CAMPAIGN</v>
      </c>
      <c r="E345" s="3">
        <v>55</v>
      </c>
      <c r="F345" s="4">
        <v>28991158</v>
      </c>
      <c r="G345" s="6">
        <v>27341158</v>
      </c>
      <c r="J345"/>
      <c r="K345"/>
      <c r="L345"/>
      <c r="M345"/>
    </row>
    <row r="346" spans="1:13" x14ac:dyDescent="0.25">
      <c r="A346" s="5">
        <v>44907</v>
      </c>
      <c r="B346" s="24" t="s">
        <v>23</v>
      </c>
      <c r="C346" s="3" t="s">
        <v>7</v>
      </c>
      <c r="D346" s="3" t="str">
        <f>IF(C346="TANPA PROMO", "TANPA CAMPAIGN", "CAMPAIGN")</f>
        <v>TANPA CAMPAIGN</v>
      </c>
      <c r="E346" s="3">
        <v>59</v>
      </c>
      <c r="F346" s="4">
        <v>14140714</v>
      </c>
      <c r="G346" s="6">
        <v>14140714</v>
      </c>
      <c r="J346"/>
      <c r="K346"/>
      <c r="L346"/>
      <c r="M346"/>
    </row>
    <row r="347" spans="1:13" x14ac:dyDescent="0.25">
      <c r="A347" s="5">
        <v>44908</v>
      </c>
      <c r="B347" s="24" t="s">
        <v>23</v>
      </c>
      <c r="C347" s="3" t="s">
        <v>10</v>
      </c>
      <c r="D347" s="3" t="str">
        <f>IF(C347="TANPA PROMO", "TANPA CAMPAIGN", "CAMPAIGN")</f>
        <v>CAMPAIGN</v>
      </c>
      <c r="E347" s="3">
        <v>20</v>
      </c>
      <c r="F347" s="4">
        <v>4072672</v>
      </c>
      <c r="G347" s="6">
        <v>3772672</v>
      </c>
      <c r="J347"/>
      <c r="K347"/>
      <c r="L347"/>
      <c r="M347"/>
    </row>
    <row r="348" spans="1:13" x14ac:dyDescent="0.25">
      <c r="A348" s="5">
        <v>44908</v>
      </c>
      <c r="B348" s="24" t="s">
        <v>23</v>
      </c>
      <c r="C348" s="3" t="s">
        <v>6</v>
      </c>
      <c r="D348" s="3" t="str">
        <f>IF(C348="TANPA PROMO", "TANPA CAMPAIGN", "CAMPAIGN")</f>
        <v>CAMPAIGN</v>
      </c>
      <c r="E348" s="3">
        <v>11</v>
      </c>
      <c r="F348" s="4">
        <v>1914970</v>
      </c>
      <c r="G348" s="6">
        <v>1859970</v>
      </c>
      <c r="J348"/>
      <c r="K348"/>
      <c r="L348"/>
      <c r="M348"/>
    </row>
    <row r="349" spans="1:13" x14ac:dyDescent="0.25">
      <c r="A349" s="5">
        <v>44908</v>
      </c>
      <c r="B349" s="24" t="s">
        <v>23</v>
      </c>
      <c r="C349" s="3" t="s">
        <v>7</v>
      </c>
      <c r="D349" s="3" t="str">
        <f>IF(C349="TANPA PROMO", "TANPA CAMPAIGN", "CAMPAIGN")</f>
        <v>TANPA CAMPAIGN</v>
      </c>
      <c r="E349" s="3">
        <v>18</v>
      </c>
      <c r="F349" s="4">
        <v>5338140</v>
      </c>
      <c r="G349" s="6">
        <v>5338140</v>
      </c>
      <c r="J349"/>
      <c r="K349"/>
      <c r="L349"/>
      <c r="M349"/>
    </row>
    <row r="350" spans="1:13" x14ac:dyDescent="0.25">
      <c r="A350" s="5">
        <v>44909</v>
      </c>
      <c r="B350" s="24" t="s">
        <v>23</v>
      </c>
      <c r="C350" s="3" t="s">
        <v>10</v>
      </c>
      <c r="D350" s="3" t="str">
        <f>IF(C350="TANPA PROMO", "TANPA CAMPAIGN", "CAMPAIGN")</f>
        <v>CAMPAIGN</v>
      </c>
      <c r="E350" s="3">
        <v>12</v>
      </c>
      <c r="F350" s="4">
        <v>2783095</v>
      </c>
      <c r="G350" s="6">
        <v>2603095</v>
      </c>
      <c r="J350"/>
      <c r="K350"/>
      <c r="L350"/>
      <c r="M350"/>
    </row>
    <row r="351" spans="1:13" x14ac:dyDescent="0.25">
      <c r="A351" s="5">
        <v>44909</v>
      </c>
      <c r="B351" s="24" t="s">
        <v>23</v>
      </c>
      <c r="C351" s="3" t="s">
        <v>6</v>
      </c>
      <c r="D351" s="3" t="str">
        <f>IF(C351="TANPA PROMO", "TANPA CAMPAIGN", "CAMPAIGN")</f>
        <v>CAMPAIGN</v>
      </c>
      <c r="E351" s="3">
        <v>23</v>
      </c>
      <c r="F351" s="4">
        <v>17356238</v>
      </c>
      <c r="G351" s="6">
        <v>17241238</v>
      </c>
      <c r="J351"/>
      <c r="K351"/>
      <c r="L351"/>
      <c r="M351"/>
    </row>
    <row r="352" spans="1:13" x14ac:dyDescent="0.25">
      <c r="A352" s="5">
        <v>44909</v>
      </c>
      <c r="B352" s="24" t="s">
        <v>23</v>
      </c>
      <c r="C352" s="3" t="s">
        <v>7</v>
      </c>
      <c r="D352" s="3" t="str">
        <f>IF(C352="TANPA PROMO", "TANPA CAMPAIGN", "CAMPAIGN")</f>
        <v>TANPA CAMPAIGN</v>
      </c>
      <c r="E352" s="3">
        <v>11</v>
      </c>
      <c r="F352" s="4">
        <v>5632526</v>
      </c>
      <c r="G352" s="6">
        <v>5632526</v>
      </c>
      <c r="J352"/>
      <c r="K352"/>
      <c r="L352"/>
      <c r="M352"/>
    </row>
    <row r="353" spans="1:13" x14ac:dyDescent="0.25">
      <c r="A353" s="5">
        <v>44910</v>
      </c>
      <c r="B353" s="24" t="s">
        <v>23</v>
      </c>
      <c r="C353" s="3" t="s">
        <v>10</v>
      </c>
      <c r="D353" s="3" t="str">
        <f>IF(C353="TANPA PROMO", "TANPA CAMPAIGN", "CAMPAIGN")</f>
        <v>CAMPAIGN</v>
      </c>
      <c r="E353" s="3">
        <v>25</v>
      </c>
      <c r="F353" s="4">
        <v>7946277</v>
      </c>
      <c r="G353" s="6">
        <v>7571277</v>
      </c>
      <c r="J353"/>
      <c r="K353"/>
      <c r="L353"/>
      <c r="M353"/>
    </row>
    <row r="354" spans="1:13" x14ac:dyDescent="0.25">
      <c r="A354" s="5">
        <v>44910</v>
      </c>
      <c r="B354" s="24" t="s">
        <v>23</v>
      </c>
      <c r="C354" s="3" t="s">
        <v>6</v>
      </c>
      <c r="D354" s="3" t="str">
        <f>IF(C354="TANPA PROMO", "TANPA CAMPAIGN", "CAMPAIGN")</f>
        <v>CAMPAIGN</v>
      </c>
      <c r="E354" s="3">
        <v>19</v>
      </c>
      <c r="F354" s="4">
        <v>2950115</v>
      </c>
      <c r="G354" s="6">
        <v>2855115</v>
      </c>
      <c r="J354"/>
      <c r="K354"/>
      <c r="L354"/>
      <c r="M354"/>
    </row>
    <row r="355" spans="1:13" x14ac:dyDescent="0.25">
      <c r="A355" s="5">
        <v>44910</v>
      </c>
      <c r="B355" s="24" t="s">
        <v>23</v>
      </c>
      <c r="C355" s="3" t="s">
        <v>7</v>
      </c>
      <c r="D355" s="3" t="str">
        <f>IF(C355="TANPA PROMO", "TANPA CAMPAIGN", "CAMPAIGN")</f>
        <v>TANPA CAMPAIGN</v>
      </c>
      <c r="E355" s="3">
        <v>14</v>
      </c>
      <c r="F355" s="4">
        <v>5636395</v>
      </c>
      <c r="G355" s="6">
        <v>5636395</v>
      </c>
      <c r="J355"/>
      <c r="K355"/>
      <c r="L355"/>
      <c r="M355"/>
    </row>
    <row r="356" spans="1:13" x14ac:dyDescent="0.25">
      <c r="A356" s="5">
        <v>44911</v>
      </c>
      <c r="B356" s="24" t="s">
        <v>23</v>
      </c>
      <c r="C356" s="3" t="s">
        <v>10</v>
      </c>
      <c r="D356" s="3" t="str">
        <f>IF(C356="TANPA PROMO", "TANPA CAMPAIGN", "CAMPAIGN")</f>
        <v>CAMPAIGN</v>
      </c>
      <c r="E356" s="3">
        <v>14</v>
      </c>
      <c r="F356" s="4">
        <v>4966889</v>
      </c>
      <c r="G356" s="6">
        <v>4756889</v>
      </c>
      <c r="J356"/>
      <c r="K356"/>
      <c r="L356"/>
      <c r="M356"/>
    </row>
    <row r="357" spans="1:13" x14ac:dyDescent="0.25">
      <c r="A357" s="5">
        <v>44911</v>
      </c>
      <c r="B357" s="24" t="s">
        <v>23</v>
      </c>
      <c r="C357" s="3" t="s">
        <v>6</v>
      </c>
      <c r="D357" s="3" t="str">
        <f>IF(C357="TANPA PROMO", "TANPA CAMPAIGN", "CAMPAIGN")</f>
        <v>CAMPAIGN</v>
      </c>
      <c r="E357" s="3">
        <v>13</v>
      </c>
      <c r="F357" s="4">
        <v>4013170</v>
      </c>
      <c r="G357" s="6">
        <v>3948170</v>
      </c>
      <c r="J357"/>
      <c r="K357"/>
      <c r="L357"/>
      <c r="M357"/>
    </row>
    <row r="358" spans="1:13" x14ac:dyDescent="0.25">
      <c r="A358" s="5">
        <v>44911</v>
      </c>
      <c r="B358" s="24" t="s">
        <v>23</v>
      </c>
      <c r="C358" s="3" t="s">
        <v>7</v>
      </c>
      <c r="D358" s="3" t="str">
        <f>IF(C358="TANPA PROMO", "TANPA CAMPAIGN", "CAMPAIGN")</f>
        <v>TANPA CAMPAIGN</v>
      </c>
      <c r="E358" s="3">
        <v>17</v>
      </c>
      <c r="F358" s="4">
        <v>13266010</v>
      </c>
      <c r="G358" s="6">
        <v>13266010</v>
      </c>
      <c r="J358"/>
      <c r="K358"/>
      <c r="L358"/>
      <c r="M358"/>
    </row>
    <row r="359" spans="1:13" x14ac:dyDescent="0.25">
      <c r="A359" s="5">
        <v>44912</v>
      </c>
      <c r="B359" s="24" t="s">
        <v>23</v>
      </c>
      <c r="C359" s="3" t="s">
        <v>10</v>
      </c>
      <c r="D359" s="3" t="str">
        <f>IF(C359="TANPA PROMO", "TANPA CAMPAIGN", "CAMPAIGN")</f>
        <v>CAMPAIGN</v>
      </c>
      <c r="E359" s="3">
        <v>17</v>
      </c>
      <c r="F359" s="4">
        <v>14637850</v>
      </c>
      <c r="G359" s="6">
        <v>14382850</v>
      </c>
      <c r="J359"/>
      <c r="K359"/>
      <c r="L359"/>
      <c r="M359"/>
    </row>
    <row r="360" spans="1:13" x14ac:dyDescent="0.25">
      <c r="A360" s="5">
        <v>44912</v>
      </c>
      <c r="B360" s="24" t="s">
        <v>23</v>
      </c>
      <c r="C360" s="3" t="s">
        <v>6</v>
      </c>
      <c r="D360" s="3" t="str">
        <f>IF(C360="TANPA PROMO", "TANPA CAMPAIGN", "CAMPAIGN")</f>
        <v>CAMPAIGN</v>
      </c>
      <c r="E360" s="3">
        <v>17</v>
      </c>
      <c r="F360" s="4">
        <v>3025708</v>
      </c>
      <c r="G360" s="6">
        <v>2940708</v>
      </c>
      <c r="J360"/>
      <c r="K360"/>
      <c r="L360"/>
      <c r="M360"/>
    </row>
    <row r="361" spans="1:13" x14ac:dyDescent="0.25">
      <c r="A361" s="5">
        <v>44912</v>
      </c>
      <c r="B361" s="24" t="s">
        <v>23</v>
      </c>
      <c r="C361" s="3" t="s">
        <v>7</v>
      </c>
      <c r="D361" s="3" t="str">
        <f>IF(C361="TANPA PROMO", "TANPA CAMPAIGN", "CAMPAIGN")</f>
        <v>TANPA CAMPAIGN</v>
      </c>
      <c r="E361" s="3">
        <v>12</v>
      </c>
      <c r="F361" s="4">
        <v>6852385</v>
      </c>
      <c r="G361" s="6">
        <v>6852385</v>
      </c>
      <c r="J361"/>
      <c r="K361"/>
      <c r="L361"/>
      <c r="M361"/>
    </row>
    <row r="362" spans="1:13" x14ac:dyDescent="0.25">
      <c r="A362" s="5">
        <v>44913</v>
      </c>
      <c r="B362" s="24" t="s">
        <v>23</v>
      </c>
      <c r="C362" s="3" t="s">
        <v>10</v>
      </c>
      <c r="D362" s="3" t="str">
        <f>IF(C362="TANPA PROMO", "TANPA CAMPAIGN", "CAMPAIGN")</f>
        <v>CAMPAIGN</v>
      </c>
      <c r="E362" s="3">
        <v>11</v>
      </c>
      <c r="F362" s="4">
        <v>3788079</v>
      </c>
      <c r="G362" s="6">
        <v>3623079</v>
      </c>
      <c r="J362"/>
      <c r="K362"/>
      <c r="L362"/>
      <c r="M362"/>
    </row>
    <row r="363" spans="1:13" x14ac:dyDescent="0.25">
      <c r="A363" s="5">
        <v>44913</v>
      </c>
      <c r="B363" s="24" t="s">
        <v>23</v>
      </c>
      <c r="C363" s="3" t="s">
        <v>6</v>
      </c>
      <c r="D363" s="3" t="str">
        <f>IF(C363="TANPA PROMO", "TANPA CAMPAIGN", "CAMPAIGN")</f>
        <v>CAMPAIGN</v>
      </c>
      <c r="E363" s="3">
        <v>11</v>
      </c>
      <c r="F363" s="4">
        <v>2357586</v>
      </c>
      <c r="G363" s="6">
        <v>2302586</v>
      </c>
      <c r="J363"/>
      <c r="K363"/>
      <c r="L363"/>
      <c r="M363"/>
    </row>
    <row r="364" spans="1:13" x14ac:dyDescent="0.25">
      <c r="A364" s="5">
        <v>44913</v>
      </c>
      <c r="B364" s="24" t="s">
        <v>23</v>
      </c>
      <c r="C364" s="3" t="s">
        <v>7</v>
      </c>
      <c r="D364" s="3" t="str">
        <f>IF(C364="TANPA PROMO", "TANPA CAMPAIGN", "CAMPAIGN")</f>
        <v>TANPA CAMPAIGN</v>
      </c>
      <c r="E364" s="3">
        <v>21</v>
      </c>
      <c r="F364" s="4">
        <v>6582474</v>
      </c>
      <c r="G364" s="6">
        <v>6582474</v>
      </c>
      <c r="J364"/>
      <c r="K364"/>
      <c r="L364"/>
      <c r="M364"/>
    </row>
    <row r="365" spans="1:13" x14ac:dyDescent="0.25">
      <c r="A365" s="5">
        <v>44914</v>
      </c>
      <c r="B365" s="24" t="s">
        <v>23</v>
      </c>
      <c r="C365" s="3" t="s">
        <v>10</v>
      </c>
      <c r="D365" s="3" t="str">
        <f>IF(C365="TANPA PROMO", "TANPA CAMPAIGN", "CAMPAIGN")</f>
        <v>CAMPAIGN</v>
      </c>
      <c r="E365" s="3">
        <v>17</v>
      </c>
      <c r="F365" s="4">
        <v>8491810</v>
      </c>
      <c r="G365" s="6">
        <v>8236810</v>
      </c>
      <c r="J365"/>
      <c r="K365"/>
      <c r="L365"/>
      <c r="M365"/>
    </row>
    <row r="366" spans="1:13" x14ac:dyDescent="0.25">
      <c r="A366" s="5">
        <v>44914</v>
      </c>
      <c r="B366" s="24" t="s">
        <v>23</v>
      </c>
      <c r="C366" s="3" t="s">
        <v>6</v>
      </c>
      <c r="D366" s="3" t="str">
        <f>IF(C366="TANPA PROMO", "TANPA CAMPAIGN", "CAMPAIGN")</f>
        <v>CAMPAIGN</v>
      </c>
      <c r="E366" s="3">
        <v>17</v>
      </c>
      <c r="F366" s="4">
        <v>3920630</v>
      </c>
      <c r="G366" s="6">
        <v>3835630</v>
      </c>
      <c r="J366"/>
      <c r="K366"/>
      <c r="L366"/>
      <c r="M366"/>
    </row>
    <row r="367" spans="1:13" x14ac:dyDescent="0.25">
      <c r="A367" s="5">
        <v>44914</v>
      </c>
      <c r="B367" s="24" t="s">
        <v>23</v>
      </c>
      <c r="C367" s="3" t="s">
        <v>7</v>
      </c>
      <c r="D367" s="3" t="str">
        <f>IF(C367="TANPA PROMO", "TANPA CAMPAIGN", "CAMPAIGN")</f>
        <v>TANPA CAMPAIGN</v>
      </c>
      <c r="E367" s="3">
        <v>17</v>
      </c>
      <c r="F367" s="4">
        <v>5510512</v>
      </c>
      <c r="G367" s="6">
        <v>5510512</v>
      </c>
      <c r="J367"/>
      <c r="K367"/>
      <c r="L367"/>
      <c r="M367"/>
    </row>
    <row r="368" spans="1:13" x14ac:dyDescent="0.25">
      <c r="A368" s="5">
        <v>44915</v>
      </c>
      <c r="B368" s="24" t="s">
        <v>23</v>
      </c>
      <c r="C368" s="3" t="s">
        <v>10</v>
      </c>
      <c r="D368" s="3" t="str">
        <f>IF(C368="TANPA PROMO", "TANPA CAMPAIGN", "CAMPAIGN")</f>
        <v>CAMPAIGN</v>
      </c>
      <c r="E368" s="3">
        <v>16</v>
      </c>
      <c r="F368" s="4">
        <v>3457781</v>
      </c>
      <c r="G368" s="6">
        <v>3217781</v>
      </c>
      <c r="J368"/>
      <c r="K368"/>
      <c r="L368"/>
      <c r="M368"/>
    </row>
    <row r="369" spans="1:13" x14ac:dyDescent="0.25">
      <c r="A369" s="5">
        <v>44915</v>
      </c>
      <c r="B369" s="24" t="s">
        <v>23</v>
      </c>
      <c r="C369" s="3" t="s">
        <v>6</v>
      </c>
      <c r="D369" s="3" t="str">
        <f>IF(C369="TANPA PROMO", "TANPA CAMPAIGN", "CAMPAIGN")</f>
        <v>CAMPAIGN</v>
      </c>
      <c r="E369" s="3">
        <v>23</v>
      </c>
      <c r="F369" s="4">
        <v>3978562</v>
      </c>
      <c r="G369" s="6">
        <v>3863562</v>
      </c>
      <c r="J369"/>
      <c r="K369"/>
      <c r="L369"/>
      <c r="M369"/>
    </row>
    <row r="370" spans="1:13" x14ac:dyDescent="0.25">
      <c r="A370" s="5">
        <v>44915</v>
      </c>
      <c r="B370" s="24" t="s">
        <v>23</v>
      </c>
      <c r="C370" s="3" t="s">
        <v>7</v>
      </c>
      <c r="D370" s="3" t="str">
        <f>IF(C370="TANPA PROMO", "TANPA CAMPAIGN", "CAMPAIGN")</f>
        <v>TANPA CAMPAIGN</v>
      </c>
      <c r="E370" s="3">
        <v>12</v>
      </c>
      <c r="F370" s="4">
        <v>5882500</v>
      </c>
      <c r="G370" s="6">
        <v>5882500</v>
      </c>
      <c r="J370"/>
      <c r="K370"/>
      <c r="L370"/>
      <c r="M370"/>
    </row>
    <row r="371" spans="1:13" x14ac:dyDescent="0.25">
      <c r="A371" s="5">
        <v>44916</v>
      </c>
      <c r="B371" s="24" t="s">
        <v>23</v>
      </c>
      <c r="C371" s="3" t="s">
        <v>10</v>
      </c>
      <c r="D371" s="3" t="str">
        <f>IF(C371="TANPA PROMO", "TANPA CAMPAIGN", "CAMPAIGN")</f>
        <v>CAMPAIGN</v>
      </c>
      <c r="E371" s="3">
        <v>14</v>
      </c>
      <c r="F371" s="4">
        <v>6711705</v>
      </c>
      <c r="G371" s="6">
        <v>6501705</v>
      </c>
      <c r="J371"/>
      <c r="K371"/>
      <c r="L371"/>
      <c r="M371"/>
    </row>
    <row r="372" spans="1:13" x14ac:dyDescent="0.25">
      <c r="A372" s="5">
        <v>44916</v>
      </c>
      <c r="B372" s="24" t="s">
        <v>23</v>
      </c>
      <c r="C372" s="3" t="s">
        <v>6</v>
      </c>
      <c r="D372" s="3" t="str">
        <f>IF(C372="TANPA PROMO", "TANPA CAMPAIGN", "CAMPAIGN")</f>
        <v>CAMPAIGN</v>
      </c>
      <c r="E372" s="3">
        <v>11</v>
      </c>
      <c r="F372" s="4">
        <v>2414220</v>
      </c>
      <c r="G372" s="6">
        <v>2359220</v>
      </c>
    </row>
    <row r="373" spans="1:13" x14ac:dyDescent="0.25">
      <c r="A373" s="5">
        <v>44916</v>
      </c>
      <c r="B373" s="24" t="s">
        <v>23</v>
      </c>
      <c r="C373" s="3" t="s">
        <v>7</v>
      </c>
      <c r="D373" s="3" t="str">
        <f>IF(C373="TANPA PROMO", "TANPA CAMPAIGN", "CAMPAIGN")</f>
        <v>TANPA CAMPAIGN</v>
      </c>
      <c r="E373" s="3">
        <v>18</v>
      </c>
      <c r="F373" s="4">
        <v>1899650</v>
      </c>
      <c r="G373" s="6">
        <v>1899650</v>
      </c>
    </row>
    <row r="374" spans="1:13" x14ac:dyDescent="0.25">
      <c r="A374" s="5">
        <v>44917</v>
      </c>
      <c r="B374" s="24" t="s">
        <v>23</v>
      </c>
      <c r="C374" s="3" t="s">
        <v>10</v>
      </c>
      <c r="D374" s="3" t="str">
        <f>IF(C374="TANPA PROMO", "TANPA CAMPAIGN", "CAMPAIGN")</f>
        <v>CAMPAIGN</v>
      </c>
      <c r="E374" s="3">
        <v>15</v>
      </c>
      <c r="F374" s="4">
        <v>4637274</v>
      </c>
      <c r="G374" s="6">
        <v>4412274</v>
      </c>
    </row>
    <row r="375" spans="1:13" x14ac:dyDescent="0.25">
      <c r="A375" s="5">
        <v>44917</v>
      </c>
      <c r="B375" s="24" t="s">
        <v>23</v>
      </c>
      <c r="C375" s="3" t="s">
        <v>6</v>
      </c>
      <c r="D375" s="3" t="str">
        <f>IF(C375="TANPA PROMO", "TANPA CAMPAIGN", "CAMPAIGN")</f>
        <v>CAMPAIGN</v>
      </c>
      <c r="E375" s="3">
        <v>10</v>
      </c>
      <c r="F375" s="4">
        <v>12844680</v>
      </c>
      <c r="G375" s="6">
        <v>12794680</v>
      </c>
    </row>
    <row r="376" spans="1:13" x14ac:dyDescent="0.25">
      <c r="A376" s="5">
        <v>44917</v>
      </c>
      <c r="B376" s="24" t="s">
        <v>23</v>
      </c>
      <c r="C376" s="3" t="s">
        <v>7</v>
      </c>
      <c r="D376" s="3" t="str">
        <f>IF(C376="TANPA PROMO", "TANPA CAMPAIGN", "CAMPAIGN")</f>
        <v>TANPA CAMPAIGN</v>
      </c>
      <c r="E376" s="3">
        <v>11</v>
      </c>
      <c r="F376" s="4">
        <v>2176500</v>
      </c>
      <c r="G376" s="6">
        <v>2176500</v>
      </c>
    </row>
    <row r="377" spans="1:13" x14ac:dyDescent="0.25">
      <c r="A377" s="5">
        <v>44918</v>
      </c>
      <c r="B377" s="24" t="s">
        <v>23</v>
      </c>
      <c r="C377" s="3" t="s">
        <v>10</v>
      </c>
      <c r="D377" s="3" t="str">
        <f>IF(C377="TANPA PROMO", "TANPA CAMPAIGN", "CAMPAIGN")</f>
        <v>CAMPAIGN</v>
      </c>
      <c r="E377" s="3">
        <v>17</v>
      </c>
      <c r="F377" s="4">
        <v>3871148</v>
      </c>
      <c r="G377" s="6">
        <v>3616148</v>
      </c>
    </row>
    <row r="378" spans="1:13" x14ac:dyDescent="0.25">
      <c r="A378" s="5">
        <v>44918</v>
      </c>
      <c r="B378" s="24" t="s">
        <v>23</v>
      </c>
      <c r="C378" s="3" t="s">
        <v>6</v>
      </c>
      <c r="D378" s="3" t="str">
        <f>IF(C378="TANPA PROMO", "TANPA CAMPAIGN", "CAMPAIGN")</f>
        <v>CAMPAIGN</v>
      </c>
      <c r="E378" s="3">
        <v>11</v>
      </c>
      <c r="F378" s="4">
        <v>2698900</v>
      </c>
      <c r="G378" s="6">
        <v>2643900</v>
      </c>
    </row>
    <row r="379" spans="1:13" x14ac:dyDescent="0.25">
      <c r="A379" s="5">
        <v>44918</v>
      </c>
      <c r="B379" s="24" t="s">
        <v>23</v>
      </c>
      <c r="C379" s="3" t="s">
        <v>7</v>
      </c>
      <c r="D379" s="3" t="str">
        <f>IF(C379="TANPA PROMO", "TANPA CAMPAIGN", "CAMPAIGN")</f>
        <v>TANPA CAMPAIGN</v>
      </c>
      <c r="E379" s="3">
        <v>19</v>
      </c>
      <c r="F379" s="4">
        <v>8913855</v>
      </c>
      <c r="G379" s="6">
        <v>8913855</v>
      </c>
    </row>
    <row r="380" spans="1:13" x14ac:dyDescent="0.25">
      <c r="A380" s="5">
        <v>44919</v>
      </c>
      <c r="B380" s="24" t="s">
        <v>23</v>
      </c>
      <c r="C380" s="3" t="s">
        <v>10</v>
      </c>
      <c r="D380" s="3" t="str">
        <f>IF(C380="TANPA PROMO", "TANPA CAMPAIGN", "CAMPAIGN")</f>
        <v>CAMPAIGN</v>
      </c>
      <c r="E380" s="3">
        <v>17</v>
      </c>
      <c r="F380" s="4">
        <v>9656655</v>
      </c>
      <c r="G380" s="6">
        <v>9401655</v>
      </c>
    </row>
    <row r="381" spans="1:13" x14ac:dyDescent="0.25">
      <c r="A381" s="5">
        <v>44919</v>
      </c>
      <c r="B381" s="24" t="s">
        <v>23</v>
      </c>
      <c r="C381" s="3" t="s">
        <v>6</v>
      </c>
      <c r="D381" s="3" t="str">
        <f>IF(C381="TANPA PROMO", "TANPA CAMPAIGN", "CAMPAIGN")</f>
        <v>CAMPAIGN</v>
      </c>
      <c r="E381" s="3">
        <v>18</v>
      </c>
      <c r="F381" s="4">
        <v>6540706</v>
      </c>
      <c r="G381" s="6">
        <v>6450706</v>
      </c>
    </row>
    <row r="382" spans="1:13" x14ac:dyDescent="0.25">
      <c r="A382" s="5">
        <v>44919</v>
      </c>
      <c r="B382" s="24" t="s">
        <v>23</v>
      </c>
      <c r="C382" s="3" t="s">
        <v>7</v>
      </c>
      <c r="D382" s="3" t="str">
        <f>IF(C382="TANPA PROMO", "TANPA CAMPAIGN", "CAMPAIGN")</f>
        <v>TANPA CAMPAIGN</v>
      </c>
      <c r="E382" s="3">
        <v>17</v>
      </c>
      <c r="F382" s="4">
        <v>4448470</v>
      </c>
      <c r="G382" s="6">
        <v>4448470</v>
      </c>
    </row>
    <row r="383" spans="1:13" x14ac:dyDescent="0.25">
      <c r="A383" s="5">
        <v>44920</v>
      </c>
      <c r="B383" s="24" t="s">
        <v>23</v>
      </c>
      <c r="C383" s="3" t="s">
        <v>12</v>
      </c>
      <c r="D383" s="3" t="str">
        <f>IF(C383="TANPA PROMO", "TANPA CAMPAIGN", "CAMPAIGN")</f>
        <v>CAMPAIGN</v>
      </c>
      <c r="E383" s="3">
        <v>28</v>
      </c>
      <c r="F383" s="4">
        <v>7004412</v>
      </c>
      <c r="G383" s="6">
        <v>6584412</v>
      </c>
    </row>
    <row r="384" spans="1:13" x14ac:dyDescent="0.25">
      <c r="A384" s="5">
        <v>44920</v>
      </c>
      <c r="B384" s="24" t="s">
        <v>23</v>
      </c>
      <c r="C384" s="3" t="s">
        <v>7</v>
      </c>
      <c r="D384" s="3" t="str">
        <f>IF(C384="TANPA PROMO", "TANPA CAMPAIGN", "CAMPAIGN")</f>
        <v>TANPA CAMPAIGN</v>
      </c>
      <c r="E384" s="3">
        <v>19</v>
      </c>
      <c r="F384" s="4">
        <v>5071730</v>
      </c>
      <c r="G384" s="6">
        <v>5071730</v>
      </c>
    </row>
    <row r="385" spans="1:7" x14ac:dyDescent="0.25">
      <c r="A385" s="5">
        <v>44921</v>
      </c>
      <c r="B385" s="24" t="s">
        <v>23</v>
      </c>
      <c r="C385" s="3" t="s">
        <v>12</v>
      </c>
      <c r="D385" s="3" t="str">
        <f>IF(C385="TANPA PROMO", "TANPA CAMPAIGN", "CAMPAIGN")</f>
        <v>CAMPAIGN</v>
      </c>
      <c r="E385" s="3">
        <v>20</v>
      </c>
      <c r="F385" s="4">
        <v>8112263</v>
      </c>
      <c r="G385" s="6">
        <v>7812263</v>
      </c>
    </row>
    <row r="386" spans="1:7" x14ac:dyDescent="0.25">
      <c r="A386" s="5">
        <v>44921</v>
      </c>
      <c r="B386" s="24" t="s">
        <v>23</v>
      </c>
      <c r="C386" s="3" t="s">
        <v>7</v>
      </c>
      <c r="D386" s="3" t="str">
        <f>IF(C386="TANPA PROMO", "TANPA CAMPAIGN", "CAMPAIGN")</f>
        <v>TANPA CAMPAIGN</v>
      </c>
      <c r="E386" s="3">
        <v>23</v>
      </c>
      <c r="F386" s="4">
        <v>6002930</v>
      </c>
      <c r="G386" s="6">
        <v>6002930</v>
      </c>
    </row>
    <row r="387" spans="1:7" x14ac:dyDescent="0.25">
      <c r="A387" s="5">
        <v>44922</v>
      </c>
      <c r="B387" s="24" t="s">
        <v>23</v>
      </c>
      <c r="C387" s="3" t="s">
        <v>12</v>
      </c>
      <c r="D387" s="3" t="str">
        <f>IF(C387="TANPA PROMO", "TANPA CAMPAIGN", "CAMPAIGN")</f>
        <v>CAMPAIGN</v>
      </c>
      <c r="E387" s="3">
        <v>23</v>
      </c>
      <c r="F387" s="4">
        <v>18030142</v>
      </c>
      <c r="G387" s="6">
        <v>17685142</v>
      </c>
    </row>
    <row r="388" spans="1:7" x14ac:dyDescent="0.25">
      <c r="A388" s="5">
        <v>44922</v>
      </c>
      <c r="B388" s="24" t="s">
        <v>23</v>
      </c>
      <c r="C388" s="3" t="s">
        <v>7</v>
      </c>
      <c r="D388" s="3" t="str">
        <f>IF(C388="TANPA PROMO", "TANPA CAMPAIGN", "CAMPAIGN")</f>
        <v>TANPA CAMPAIGN</v>
      </c>
      <c r="E388" s="3">
        <v>27</v>
      </c>
      <c r="F388" s="4">
        <v>12449385</v>
      </c>
      <c r="G388" s="6">
        <v>12449385</v>
      </c>
    </row>
    <row r="389" spans="1:7" x14ac:dyDescent="0.25">
      <c r="A389" s="5">
        <v>44923</v>
      </c>
      <c r="B389" s="24" t="s">
        <v>23</v>
      </c>
      <c r="C389" s="3" t="s">
        <v>12</v>
      </c>
      <c r="D389" s="3" t="str">
        <f>IF(C389="TANPA PROMO", "TANPA CAMPAIGN", "CAMPAIGN")</f>
        <v>CAMPAIGN</v>
      </c>
      <c r="E389" s="3">
        <v>29</v>
      </c>
      <c r="F389" s="4">
        <v>13598398</v>
      </c>
      <c r="G389" s="6">
        <v>13163398</v>
      </c>
    </row>
    <row r="390" spans="1:7" x14ac:dyDescent="0.25">
      <c r="A390" s="5">
        <v>44923</v>
      </c>
      <c r="B390" s="24" t="s">
        <v>23</v>
      </c>
      <c r="C390" s="3" t="s">
        <v>7</v>
      </c>
      <c r="D390" s="3" t="str">
        <f>IF(C390="TANPA PROMO", "TANPA CAMPAIGN", "CAMPAIGN")</f>
        <v>TANPA CAMPAIGN</v>
      </c>
      <c r="E390" s="3">
        <v>26</v>
      </c>
      <c r="F390" s="4">
        <v>8054641</v>
      </c>
      <c r="G390" s="6">
        <v>8054641</v>
      </c>
    </row>
    <row r="391" spans="1:7" x14ac:dyDescent="0.25">
      <c r="A391" s="5">
        <v>44924</v>
      </c>
      <c r="B391" s="24" t="s">
        <v>23</v>
      </c>
      <c r="C391" s="3" t="s">
        <v>12</v>
      </c>
      <c r="D391" s="3" t="str">
        <f>IF(C391="TANPA PROMO", "TANPA CAMPAIGN", "CAMPAIGN")</f>
        <v>CAMPAIGN</v>
      </c>
      <c r="E391" s="3">
        <v>20</v>
      </c>
      <c r="F391" s="4">
        <v>4998881</v>
      </c>
      <c r="G391" s="6">
        <v>4698881</v>
      </c>
    </row>
    <row r="392" spans="1:7" x14ac:dyDescent="0.25">
      <c r="A392" s="5">
        <v>44924</v>
      </c>
      <c r="B392" s="24" t="s">
        <v>23</v>
      </c>
      <c r="C392" s="3" t="s">
        <v>7</v>
      </c>
      <c r="D392" s="3" t="str">
        <f>IF(C392="TANPA PROMO", "TANPA CAMPAIGN", "CAMPAIGN")</f>
        <v>TANPA CAMPAIGN</v>
      </c>
      <c r="E392" s="3">
        <v>18</v>
      </c>
      <c r="F392" s="4">
        <v>16884851</v>
      </c>
      <c r="G392" s="6">
        <v>16884851</v>
      </c>
    </row>
    <row r="393" spans="1:7" x14ac:dyDescent="0.25">
      <c r="A393" s="5">
        <v>44925</v>
      </c>
      <c r="B393" s="24" t="s">
        <v>23</v>
      </c>
      <c r="C393" s="3" t="s">
        <v>12</v>
      </c>
      <c r="D393" s="3" t="str">
        <f>IF(C393="TANPA PROMO", "TANPA CAMPAIGN", "CAMPAIGN")</f>
        <v>CAMPAIGN</v>
      </c>
      <c r="E393" s="3">
        <v>26</v>
      </c>
      <c r="F393" s="4">
        <v>8567789</v>
      </c>
      <c r="G393" s="6">
        <v>8177789</v>
      </c>
    </row>
    <row r="394" spans="1:7" x14ac:dyDescent="0.25">
      <c r="A394" s="5">
        <v>44925</v>
      </c>
      <c r="B394" s="24" t="s">
        <v>23</v>
      </c>
      <c r="C394" s="3" t="s">
        <v>7</v>
      </c>
      <c r="D394" s="3" t="str">
        <f>IF(C394="TANPA PROMO", "TANPA CAMPAIGN", "CAMPAIGN")</f>
        <v>TANPA CAMPAIGN</v>
      </c>
      <c r="E394" s="3">
        <v>33</v>
      </c>
      <c r="F394" s="4">
        <v>6861510</v>
      </c>
      <c r="G394" s="6">
        <v>6861510</v>
      </c>
    </row>
    <row r="395" spans="1:7" x14ac:dyDescent="0.25">
      <c r="A395" s="11">
        <v>44926</v>
      </c>
      <c r="B395" s="25" t="s">
        <v>23</v>
      </c>
      <c r="C395" s="12" t="s">
        <v>10</v>
      </c>
      <c r="D395" s="12" t="str">
        <f>IF(C395="TANPA PROMO", "TANPA CAMPAIGN", "CAMPAIGN")</f>
        <v>CAMPAIGN</v>
      </c>
      <c r="E395" s="12">
        <v>59</v>
      </c>
      <c r="F395" s="13">
        <v>15638311</v>
      </c>
      <c r="G395" s="14">
        <v>14753311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Sheet2!promo_kode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32</dc:creator>
  <cp:lastModifiedBy>USER 32</cp:lastModifiedBy>
  <dcterms:created xsi:type="dcterms:W3CDTF">2023-05-14T06:11:37Z</dcterms:created>
  <dcterms:modified xsi:type="dcterms:W3CDTF">2023-05-14T07:59:46Z</dcterms:modified>
</cp:coreProperties>
</file>