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adilla1/Documents/Vineyard soil stuff/"/>
    </mc:Choice>
  </mc:AlternateContent>
  <xr:revisionPtr revIDLastSave="0" documentId="8_{BF6EA5D0-38AD-3243-B3E6-6131A94D3689}" xr6:coauthVersionLast="41" xr6:coauthVersionMax="41" xr10:uidLastSave="{00000000-0000-0000-0000-000000000000}"/>
  <bookViews>
    <workbookView xWindow="60" yWindow="460" windowWidth="25380" windowHeight="12600" activeTab="2" xr2:uid="{BA347694-5AD8-6442-9C3F-CE606EB2A24C}"/>
  </bookViews>
  <sheets>
    <sheet name="2016" sheetId="1" r:id="rId1"/>
    <sheet name="2017" sheetId="5" r:id="rId2"/>
    <sheet name="2018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2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2" i="5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F28" i="1"/>
  <c r="E28" i="1"/>
  <c r="F26" i="1"/>
  <c r="F27" i="1"/>
  <c r="F29" i="1"/>
  <c r="F30" i="1"/>
  <c r="F31" i="1"/>
  <c r="F32" i="1"/>
  <c r="F33" i="1"/>
  <c r="E26" i="1"/>
  <c r="E27" i="1"/>
  <c r="E29" i="1"/>
  <c r="E30" i="1"/>
  <c r="E31" i="1"/>
  <c r="E32" i="1"/>
  <c r="E33" i="1"/>
  <c r="F14" i="1"/>
  <c r="F15" i="1"/>
  <c r="F16" i="1"/>
  <c r="F17" i="1"/>
  <c r="F18" i="1"/>
  <c r="F19" i="1"/>
  <c r="F20" i="1"/>
  <c r="F21" i="1"/>
  <c r="F22" i="1"/>
  <c r="F23" i="1"/>
  <c r="F24" i="1"/>
  <c r="F25" i="1"/>
  <c r="E14" i="1"/>
  <c r="E15" i="1"/>
  <c r="E16" i="1"/>
  <c r="E17" i="1"/>
  <c r="E18" i="1"/>
  <c r="E19" i="1"/>
  <c r="E20" i="1"/>
  <c r="E21" i="1"/>
  <c r="E22" i="1"/>
  <c r="E23" i="1"/>
  <c r="E24" i="1"/>
  <c r="E25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<sst xmlns="http://schemas.openxmlformats.org/spreadsheetml/2006/main" count="144" uniqueCount="46">
  <si>
    <t>Sample Name</t>
  </si>
  <si>
    <t>%C (replicate 1)</t>
  </si>
  <si>
    <t>%C (replicate 2)</t>
  </si>
  <si>
    <t>%C (replicate 3)</t>
  </si>
  <si>
    <t>%C (average)</t>
  </si>
  <si>
    <t>std deviation</t>
  </si>
  <si>
    <t>%N (replicate 1)</t>
  </si>
  <si>
    <t>%N(replicate 2)</t>
  </si>
  <si>
    <t>%N (replicate 3)</t>
  </si>
  <si>
    <t>%N (average)</t>
  </si>
  <si>
    <t>C/N (replicate 1)</t>
  </si>
  <si>
    <t>C/N(replicate 2)</t>
  </si>
  <si>
    <t>C/N (replicate 3)</t>
  </si>
  <si>
    <t>C/N (average)</t>
  </si>
  <si>
    <t>Veraison</t>
  </si>
  <si>
    <t>Bud Break HW</t>
  </si>
  <si>
    <t>Bloom HW</t>
  </si>
  <si>
    <t>Veraison HW</t>
  </si>
  <si>
    <t>Harvest HW</t>
  </si>
  <si>
    <t>Bud Break LW</t>
  </si>
  <si>
    <t>Bloom LW</t>
  </si>
  <si>
    <t>Veraison LW</t>
  </si>
  <si>
    <t>Harvest LW</t>
  </si>
  <si>
    <t>Bud Break NCC</t>
  </si>
  <si>
    <t>Bloom NCC</t>
  </si>
  <si>
    <t>Veraison NCC</t>
  </si>
  <si>
    <t>Harvest NCC</t>
  </si>
  <si>
    <t>Bud Break OF</t>
  </si>
  <si>
    <t>Bloom OF</t>
  </si>
  <si>
    <t>Harvest OF</t>
  </si>
  <si>
    <t>Bud Break SF</t>
  </si>
  <si>
    <t>Bloom SF</t>
  </si>
  <si>
    <t>Veraison SF</t>
  </si>
  <si>
    <t>Harvest SF</t>
  </si>
  <si>
    <t>Bud Break NF</t>
  </si>
  <si>
    <t>Bloom NF</t>
  </si>
  <si>
    <t>Veraison NF</t>
  </si>
  <si>
    <t>Harvest NF</t>
  </si>
  <si>
    <t>Bud Break H</t>
  </si>
  <si>
    <t>Bloom H</t>
  </si>
  <si>
    <t>Veraison H</t>
  </si>
  <si>
    <t>Harvest H</t>
  </si>
  <si>
    <t>Bud Break NH</t>
  </si>
  <si>
    <t>Bloom NH</t>
  </si>
  <si>
    <t>Veraison NH</t>
  </si>
  <si>
    <t>Harvest 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</si>
</sst>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;###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1D1D1D"/>
      <name val="Arial"/>
      <family val="2"/>
    </font>
    <font>
      <sz val="12"/>
      <color rgb="FF1D1D1D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right" vertical="top" wrapText="1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F09-6895-B740-A68F-9DA927F3ECCF}">
  <dimension ref="A1:R37"/>
  <sheetViews>
    <sheetView workbookViewId="0">
      <selection activeCell="A2" sqref="A2:A33"/>
    </sheetView>
  </sheetViews>
  <sheetFormatPr baseColWidth="10" defaultRowHeight="16"/>
  <cols>
    <col min="1" max="1" width="16" customWidth="1"/>
    <col min="2" max="4" width="14.1640625" bestFit="1" customWidth="1"/>
    <col min="5" max="7" width="14.1640625" customWidth="1"/>
    <col min="8" max="8" width="14.5" bestFit="1" customWidth="1"/>
    <col min="9" max="9" width="14" bestFit="1" customWidth="1"/>
    <col min="10" max="10" width="14.5" bestFit="1" customWidth="1"/>
    <col min="11" max="11" width="12.5" bestFit="1" customWidth="1"/>
    <col min="12" max="12" width="11.83203125" bestFit="1" customWidth="1"/>
    <col min="14" max="14" width="14.83203125" bestFit="1" customWidth="1"/>
    <col min="15" max="15" width="14.33203125" bestFit="1" customWidth="1"/>
    <col min="16" max="16" width="14.83203125" bestFit="1" customWidth="1"/>
    <col min="17" max="17" width="12.83203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5</v>
      </c>
    </row>
    <row r="2" spans="1:18">
      <c r="A2" s="2" t="s">
        <v>15</v>
      </c>
      <c r="B2">
        <v>1.3180000000000001</v>
      </c>
      <c r="C2">
        <v>1.613</v>
      </c>
      <c r="E2">
        <f>AVERAGE(B2,C2,D2)</f>
        <v>1.4655</v>
      </c>
      <c r="F2">
        <f>STDEV(B2,C2,D2)</f>
        <v>0.2085965004500322</v>
      </c>
      <c r="H2">
        <v>0.109</v>
      </c>
      <c r="I2">
        <v>0.123</v>
      </c>
      <c r="K2">
        <f>AVERAGE(H2,I2,J2)</f>
        <v>0.11599999999999999</v>
      </c>
      <c r="L2">
        <f>STDEV(H2,I2,J2)</f>
        <v>9.8994949366116632E-3</v>
      </c>
      <c r="N2">
        <v>12.12</v>
      </c>
      <c r="O2">
        <v>13.08</v>
      </c>
      <c r="Q2">
        <f>AVERAGE(N2,O2,P2)</f>
        <v>12.6</v>
      </c>
      <c r="R2">
        <f>STDEV(N2,O2,P2)</f>
        <v>0.67882250993908622</v>
      </c>
    </row>
    <row r="3" spans="1:18">
      <c r="A3" s="2" t="s">
        <v>16</v>
      </c>
      <c r="B3">
        <v>1.367</v>
      </c>
      <c r="C3">
        <v>1.38</v>
      </c>
      <c r="E3">
        <f t="shared" ref="E3:E33" si="0">AVERAGE(B3,C3,D3)</f>
        <v>1.3734999999999999</v>
      </c>
      <c r="F3">
        <f t="shared" ref="F3:F33" si="1">STDEV(B3,C3,D3)</f>
        <v>9.1923881554250471E-3</v>
      </c>
      <c r="H3">
        <v>9.9000000000000005E-2</v>
      </c>
      <c r="I3">
        <v>0.105</v>
      </c>
      <c r="K3">
        <f t="shared" ref="K3:K33" si="2">AVERAGE(H3,I3,J3)</f>
        <v>0.10200000000000001</v>
      </c>
      <c r="L3">
        <f t="shared" ref="L3:L33" si="3">STDEV(H3,I3,J3)</f>
        <v>4.2426406871192788E-3</v>
      </c>
      <c r="N3">
        <v>13.84</v>
      </c>
      <c r="O3">
        <v>13.15</v>
      </c>
      <c r="Q3">
        <f t="shared" ref="Q3:Q33" si="4">AVERAGE(N3,O3,P3)</f>
        <v>13.495000000000001</v>
      </c>
      <c r="R3">
        <f t="shared" ref="R3:R33" si="5">STDEV(N3,O3,P3)</f>
        <v>0.48790367901871745</v>
      </c>
    </row>
    <row r="4" spans="1:18">
      <c r="A4" s="2" t="s">
        <v>17</v>
      </c>
      <c r="B4">
        <v>1.3560000000000001</v>
      </c>
      <c r="C4">
        <v>1.343</v>
      </c>
      <c r="E4">
        <f t="shared" si="0"/>
        <v>1.3494999999999999</v>
      </c>
      <c r="F4">
        <f t="shared" si="1"/>
        <v>9.1923881554252049E-3</v>
      </c>
      <c r="H4">
        <v>0.127</v>
      </c>
      <c r="I4">
        <v>0.11799999999999999</v>
      </c>
      <c r="K4">
        <f t="shared" si="2"/>
        <v>0.1225</v>
      </c>
      <c r="L4">
        <f t="shared" si="3"/>
        <v>6.3639610306789329E-3</v>
      </c>
      <c r="N4">
        <v>11.5</v>
      </c>
      <c r="O4">
        <v>10.6</v>
      </c>
      <c r="Q4">
        <f t="shared" si="4"/>
        <v>11.05</v>
      </c>
      <c r="R4">
        <f t="shared" si="5"/>
        <v>0.63639610306789296</v>
      </c>
    </row>
    <row r="5" spans="1:18">
      <c r="A5" s="2" t="s">
        <v>18</v>
      </c>
      <c r="B5">
        <v>1.1890000000000001</v>
      </c>
      <c r="C5">
        <v>1.109</v>
      </c>
      <c r="E5">
        <f t="shared" si="0"/>
        <v>1.149</v>
      </c>
      <c r="F5">
        <f t="shared" si="1"/>
        <v>5.6568542494923851E-2</v>
      </c>
      <c r="H5">
        <v>0.10299999999999999</v>
      </c>
      <c r="I5">
        <v>9.8000000000000004E-2</v>
      </c>
      <c r="K5">
        <f t="shared" si="2"/>
        <v>0.10050000000000001</v>
      </c>
      <c r="L5">
        <f t="shared" si="3"/>
        <v>3.5355339059327312E-3</v>
      </c>
      <c r="N5">
        <v>11.36</v>
      </c>
      <c r="O5">
        <v>11.55</v>
      </c>
      <c r="Q5">
        <f t="shared" si="4"/>
        <v>11.455</v>
      </c>
      <c r="R5">
        <f t="shared" si="5"/>
        <v>0.13435028842544494</v>
      </c>
    </row>
    <row r="6" spans="1:18">
      <c r="A6" s="2" t="s">
        <v>19</v>
      </c>
      <c r="B6">
        <v>1.379</v>
      </c>
      <c r="C6">
        <v>1.353</v>
      </c>
      <c r="E6">
        <f t="shared" si="0"/>
        <v>1.3660000000000001</v>
      </c>
      <c r="F6">
        <f t="shared" si="1"/>
        <v>1.8384776310850254E-2</v>
      </c>
      <c r="H6">
        <v>0.11</v>
      </c>
      <c r="I6">
        <v>0.107</v>
      </c>
      <c r="K6">
        <f t="shared" si="2"/>
        <v>0.1085</v>
      </c>
      <c r="L6">
        <f t="shared" si="3"/>
        <v>2.1213203435596446E-3</v>
      </c>
      <c r="N6">
        <v>12.55</v>
      </c>
      <c r="O6">
        <v>12.61</v>
      </c>
      <c r="Q6">
        <f t="shared" si="4"/>
        <v>12.58</v>
      </c>
      <c r="R6">
        <f t="shared" si="5"/>
        <v>4.2426406871191945E-2</v>
      </c>
    </row>
    <row r="7" spans="1:18">
      <c r="A7" s="2" t="s">
        <v>20</v>
      </c>
      <c r="B7">
        <v>1.1459999999999999</v>
      </c>
      <c r="C7">
        <v>1.4370000000000001</v>
      </c>
      <c r="E7">
        <f t="shared" si="0"/>
        <v>1.2915000000000001</v>
      </c>
      <c r="F7">
        <f t="shared" si="1"/>
        <v>0.20576807332528399</v>
      </c>
      <c r="H7">
        <v>0.106</v>
      </c>
      <c r="I7">
        <v>8.5000000000000006E-2</v>
      </c>
      <c r="K7">
        <f t="shared" si="2"/>
        <v>9.5500000000000002E-2</v>
      </c>
      <c r="L7">
        <f t="shared" si="3"/>
        <v>1.4849242404917563E-2</v>
      </c>
      <c r="N7">
        <v>13.52</v>
      </c>
      <c r="O7">
        <v>13.5</v>
      </c>
      <c r="Q7">
        <f t="shared" si="4"/>
        <v>13.51</v>
      </c>
      <c r="R7">
        <f t="shared" si="5"/>
        <v>1.4142135623730649E-2</v>
      </c>
    </row>
    <row r="8" spans="1:18">
      <c r="A8" s="2" t="s">
        <v>21</v>
      </c>
      <c r="B8">
        <v>1.5409999999999999</v>
      </c>
      <c r="C8">
        <v>1.31</v>
      </c>
      <c r="E8">
        <f t="shared" si="0"/>
        <v>1.4255</v>
      </c>
      <c r="F8">
        <f t="shared" si="1"/>
        <v>0.1633416664540924</v>
      </c>
      <c r="H8">
        <v>0.13500000000000001</v>
      </c>
      <c r="I8">
        <v>0.11799999999999999</v>
      </c>
      <c r="K8">
        <f t="shared" si="2"/>
        <v>0.1265</v>
      </c>
      <c r="L8">
        <f t="shared" si="3"/>
        <v>1.2020815280171319E-2</v>
      </c>
      <c r="N8">
        <v>11.08</v>
      </c>
      <c r="O8">
        <v>11.44</v>
      </c>
      <c r="Q8">
        <f t="shared" si="4"/>
        <v>11.26</v>
      </c>
      <c r="R8">
        <f t="shared" si="5"/>
        <v>0.25455844122715671</v>
      </c>
    </row>
    <row r="9" spans="1:18">
      <c r="A9" s="2" t="s">
        <v>22</v>
      </c>
      <c r="B9">
        <v>1.157</v>
      </c>
      <c r="C9">
        <v>1.44</v>
      </c>
      <c r="E9">
        <f t="shared" si="0"/>
        <v>1.2985</v>
      </c>
      <c r="F9">
        <f t="shared" si="1"/>
        <v>0.20011121907579305</v>
      </c>
      <c r="H9">
        <v>0.109</v>
      </c>
      <c r="I9">
        <v>0.13100000000000001</v>
      </c>
      <c r="K9">
        <f t="shared" si="2"/>
        <v>0.12</v>
      </c>
      <c r="L9">
        <f t="shared" si="3"/>
        <v>1.5556349186104049E-2</v>
      </c>
      <c r="N9">
        <v>10.98</v>
      </c>
      <c r="O9">
        <v>10.57</v>
      </c>
      <c r="Q9">
        <f t="shared" si="4"/>
        <v>10.775</v>
      </c>
      <c r="R9">
        <f t="shared" si="5"/>
        <v>0.28991378028648457</v>
      </c>
    </row>
    <row r="10" spans="1:18">
      <c r="A10" s="2" t="s">
        <v>23</v>
      </c>
      <c r="B10">
        <v>1.4610000000000001</v>
      </c>
      <c r="C10">
        <v>1.5289999999999999</v>
      </c>
      <c r="E10">
        <f t="shared" si="0"/>
        <v>1.4950000000000001</v>
      </c>
      <c r="F10">
        <f t="shared" si="1"/>
        <v>4.8083261120685117E-2</v>
      </c>
      <c r="H10">
        <v>0.109</v>
      </c>
      <c r="I10">
        <v>0.123</v>
      </c>
      <c r="K10">
        <f t="shared" si="2"/>
        <v>0.11599999999999999</v>
      </c>
      <c r="L10">
        <f t="shared" si="3"/>
        <v>9.8994949366116632E-3</v>
      </c>
      <c r="N10">
        <v>13.35</v>
      </c>
      <c r="O10">
        <v>12.39</v>
      </c>
      <c r="Q10">
        <f t="shared" si="4"/>
        <v>12.870000000000001</v>
      </c>
      <c r="R10">
        <f t="shared" si="5"/>
        <v>0.67882250993908499</v>
      </c>
    </row>
    <row r="11" spans="1:18">
      <c r="A11" s="2" t="s">
        <v>24</v>
      </c>
      <c r="B11">
        <v>1.4219999999999999</v>
      </c>
      <c r="C11">
        <v>1.601</v>
      </c>
      <c r="E11">
        <f t="shared" si="0"/>
        <v>1.5114999999999998</v>
      </c>
      <c r="F11">
        <f t="shared" si="1"/>
        <v>0.12657211383239203</v>
      </c>
      <c r="H11">
        <v>0.1</v>
      </c>
      <c r="I11">
        <v>0.11799999999999999</v>
      </c>
      <c r="K11">
        <f t="shared" si="2"/>
        <v>0.109</v>
      </c>
      <c r="L11">
        <f t="shared" si="3"/>
        <v>1.2727922061357847E-2</v>
      </c>
      <c r="N11">
        <v>14.25</v>
      </c>
      <c r="O11">
        <v>13.58</v>
      </c>
      <c r="Q11">
        <f t="shared" si="4"/>
        <v>13.914999999999999</v>
      </c>
      <c r="R11">
        <f t="shared" si="5"/>
        <v>0.47376154339498677</v>
      </c>
    </row>
    <row r="12" spans="1:18">
      <c r="A12" s="2" t="s">
        <v>25</v>
      </c>
      <c r="B12">
        <v>1.5720000000000001</v>
      </c>
      <c r="C12">
        <v>1.282</v>
      </c>
      <c r="E12">
        <f t="shared" si="0"/>
        <v>1.427</v>
      </c>
      <c r="F12">
        <f t="shared" si="1"/>
        <v>0.20506096654409806</v>
      </c>
      <c r="H12">
        <v>0.14799999999999999</v>
      </c>
      <c r="I12">
        <v>0.11600000000000001</v>
      </c>
      <c r="K12">
        <f t="shared" si="2"/>
        <v>0.13200000000000001</v>
      </c>
      <c r="L12">
        <f t="shared" si="3"/>
        <v>2.2627416997969337E-2</v>
      </c>
      <c r="N12">
        <v>11.09</v>
      </c>
      <c r="O12">
        <v>10.65</v>
      </c>
      <c r="Q12">
        <f t="shared" si="4"/>
        <v>10.870000000000001</v>
      </c>
      <c r="R12">
        <f t="shared" si="5"/>
        <v>0.31112698372208053</v>
      </c>
    </row>
    <row r="13" spans="1:18">
      <c r="A13" s="2" t="s">
        <v>26</v>
      </c>
      <c r="B13">
        <v>1.167</v>
      </c>
      <c r="C13">
        <v>1.508</v>
      </c>
      <c r="E13">
        <f t="shared" si="0"/>
        <v>1.3374999999999999</v>
      </c>
      <c r="F13">
        <f t="shared" si="1"/>
        <v>0.24112341238461441</v>
      </c>
      <c r="H13">
        <v>0.104</v>
      </c>
      <c r="I13">
        <v>0.13800000000000001</v>
      </c>
      <c r="K13">
        <f t="shared" si="2"/>
        <v>0.121</v>
      </c>
      <c r="L13">
        <f t="shared" si="3"/>
        <v>2.4041630560342659E-2</v>
      </c>
      <c r="N13">
        <v>11.17</v>
      </c>
      <c r="O13">
        <v>10.95</v>
      </c>
      <c r="Q13">
        <f t="shared" si="4"/>
        <v>11.059999999999999</v>
      </c>
      <c r="R13">
        <f t="shared" si="5"/>
        <v>0.1555634918610409</v>
      </c>
    </row>
    <row r="14" spans="1:18">
      <c r="A14" s="2" t="s">
        <v>27</v>
      </c>
      <c r="B14">
        <v>1.3560000000000001</v>
      </c>
      <c r="C14">
        <v>1.462</v>
      </c>
      <c r="E14">
        <f t="shared" si="0"/>
        <v>1.409</v>
      </c>
      <c r="F14">
        <f t="shared" si="1"/>
        <v>7.4953318805773952E-2</v>
      </c>
      <c r="H14">
        <v>0.10299999999999999</v>
      </c>
      <c r="I14">
        <v>0.10299999999999999</v>
      </c>
      <c r="K14">
        <f t="shared" si="2"/>
        <v>0.10299999999999999</v>
      </c>
      <c r="L14">
        <f t="shared" si="3"/>
        <v>0</v>
      </c>
      <c r="N14">
        <v>14.19</v>
      </c>
      <c r="O14">
        <v>13.15</v>
      </c>
      <c r="Q14">
        <f t="shared" si="4"/>
        <v>13.67</v>
      </c>
      <c r="R14">
        <f t="shared" si="5"/>
        <v>0.73539105243400882</v>
      </c>
    </row>
    <row r="15" spans="1:18">
      <c r="A15" s="2" t="s">
        <v>28</v>
      </c>
      <c r="B15">
        <v>1.7130000000000001</v>
      </c>
      <c r="C15">
        <v>1.389</v>
      </c>
      <c r="E15">
        <f t="shared" si="0"/>
        <v>1.5510000000000002</v>
      </c>
      <c r="F15">
        <f t="shared" si="1"/>
        <v>0.22910259710444014</v>
      </c>
      <c r="H15">
        <v>0.112</v>
      </c>
      <c r="I15">
        <v>0.112</v>
      </c>
      <c r="K15">
        <f t="shared" si="2"/>
        <v>0.112</v>
      </c>
      <c r="L15">
        <f t="shared" si="3"/>
        <v>0</v>
      </c>
      <c r="N15">
        <v>15.28</v>
      </c>
      <c r="O15">
        <v>12.45</v>
      </c>
      <c r="Q15">
        <f t="shared" si="4"/>
        <v>13.864999999999998</v>
      </c>
      <c r="R15">
        <f t="shared" si="5"/>
        <v>2.0011121907579486</v>
      </c>
    </row>
    <row r="16" spans="1:18">
      <c r="A16" s="2" t="s">
        <v>14</v>
      </c>
      <c r="B16">
        <v>1.361</v>
      </c>
      <c r="C16">
        <v>1.66</v>
      </c>
      <c r="E16">
        <f t="shared" si="0"/>
        <v>1.5105</v>
      </c>
      <c r="F16">
        <f t="shared" si="1"/>
        <v>0.21142492757477765</v>
      </c>
      <c r="H16">
        <v>0.11799999999999999</v>
      </c>
      <c r="I16">
        <v>0.159</v>
      </c>
      <c r="K16">
        <f t="shared" si="2"/>
        <v>0.13850000000000001</v>
      </c>
      <c r="L16">
        <f t="shared" si="3"/>
        <v>2.8991378028648346E-2</v>
      </c>
      <c r="N16">
        <v>11.57</v>
      </c>
      <c r="O16">
        <v>10.43</v>
      </c>
      <c r="Q16">
        <f t="shared" si="4"/>
        <v>11</v>
      </c>
      <c r="R16">
        <f t="shared" si="5"/>
        <v>0.80610173055266454</v>
      </c>
    </row>
    <row r="17" spans="1:18">
      <c r="A17" s="2" t="s">
        <v>29</v>
      </c>
      <c r="B17">
        <v>1.325</v>
      </c>
      <c r="C17">
        <v>1.4810000000000001</v>
      </c>
      <c r="E17">
        <f t="shared" si="0"/>
        <v>1.403</v>
      </c>
      <c r="F17">
        <f t="shared" si="1"/>
        <v>0.11030865786510151</v>
      </c>
      <c r="H17">
        <v>0.128</v>
      </c>
      <c r="I17">
        <v>0.13200000000000001</v>
      </c>
      <c r="K17">
        <f t="shared" si="2"/>
        <v>0.13</v>
      </c>
      <c r="L17">
        <f t="shared" si="3"/>
        <v>2.8284271247461927E-3</v>
      </c>
      <c r="N17">
        <v>10.33</v>
      </c>
      <c r="O17">
        <v>11.24</v>
      </c>
      <c r="Q17">
        <f t="shared" si="4"/>
        <v>10.785</v>
      </c>
      <c r="R17">
        <f t="shared" si="5"/>
        <v>0.64346717087975835</v>
      </c>
    </row>
    <row r="18" spans="1:18">
      <c r="A18" s="2" t="s">
        <v>30</v>
      </c>
      <c r="B18">
        <v>1.349</v>
      </c>
      <c r="C18">
        <v>1.6479999999999999</v>
      </c>
      <c r="E18">
        <f t="shared" si="0"/>
        <v>1.4984999999999999</v>
      </c>
      <c r="F18">
        <f t="shared" si="1"/>
        <v>0.21142492757477765</v>
      </c>
      <c r="H18">
        <v>0.13700000000000001</v>
      </c>
      <c r="I18">
        <v>0.1</v>
      </c>
      <c r="K18">
        <f t="shared" si="2"/>
        <v>0.11850000000000001</v>
      </c>
      <c r="L18">
        <f t="shared" si="3"/>
        <v>2.616295090390228E-2</v>
      </c>
      <c r="N18">
        <v>13.48</v>
      </c>
      <c r="O18">
        <v>12.02</v>
      </c>
      <c r="Q18">
        <f t="shared" si="4"/>
        <v>12.75</v>
      </c>
      <c r="R18">
        <f t="shared" si="5"/>
        <v>1.0323759005323601</v>
      </c>
    </row>
    <row r="19" spans="1:18">
      <c r="A19" s="2" t="s">
        <v>31</v>
      </c>
      <c r="B19">
        <v>1.573</v>
      </c>
      <c r="C19">
        <v>1.5669999999999999</v>
      </c>
      <c r="E19">
        <f t="shared" si="0"/>
        <v>1.5699999999999998</v>
      </c>
      <c r="F19">
        <f t="shared" si="1"/>
        <v>4.2426406871192892E-3</v>
      </c>
      <c r="H19">
        <v>0.115</v>
      </c>
      <c r="I19">
        <v>0.107</v>
      </c>
      <c r="K19">
        <f t="shared" si="2"/>
        <v>0.111</v>
      </c>
      <c r="L19">
        <f t="shared" si="3"/>
        <v>5.6568542494923853E-3</v>
      </c>
      <c r="N19">
        <v>13.68</v>
      </c>
      <c r="O19">
        <v>14.68</v>
      </c>
      <c r="Q19">
        <f t="shared" si="4"/>
        <v>14.18</v>
      </c>
      <c r="R19">
        <f t="shared" si="5"/>
        <v>0.70710678118654757</v>
      </c>
    </row>
    <row r="20" spans="1:18">
      <c r="A20" s="2" t="s">
        <v>32</v>
      </c>
      <c r="B20">
        <v>1.3260000000000001</v>
      </c>
      <c r="C20">
        <v>1.4319999999999999</v>
      </c>
      <c r="E20">
        <f t="shared" si="0"/>
        <v>1.379</v>
      </c>
      <c r="F20">
        <f t="shared" si="1"/>
        <v>7.4953318805773952E-2</v>
      </c>
      <c r="H20">
        <v>0.122</v>
      </c>
      <c r="I20">
        <v>0.13200000000000001</v>
      </c>
      <c r="K20">
        <f t="shared" si="2"/>
        <v>0.127</v>
      </c>
      <c r="L20">
        <f t="shared" si="3"/>
        <v>7.0710678118654814E-3</v>
      </c>
      <c r="N20">
        <v>10.88</v>
      </c>
      <c r="O20">
        <v>10.83</v>
      </c>
      <c r="Q20">
        <f t="shared" si="4"/>
        <v>10.855</v>
      </c>
      <c r="R20">
        <f t="shared" si="5"/>
        <v>3.5355339059327882E-2</v>
      </c>
    </row>
    <row r="21" spans="1:18">
      <c r="A21" s="2" t="s">
        <v>33</v>
      </c>
      <c r="B21">
        <v>1.2929999999999999</v>
      </c>
      <c r="C21">
        <v>1.25</v>
      </c>
      <c r="E21">
        <f t="shared" si="0"/>
        <v>1.2715000000000001</v>
      </c>
      <c r="F21">
        <f t="shared" si="1"/>
        <v>3.0405591591021491E-2</v>
      </c>
      <c r="H21">
        <v>0.124</v>
      </c>
      <c r="I21">
        <v>0.13100000000000001</v>
      </c>
      <c r="K21">
        <f t="shared" si="2"/>
        <v>0.1275</v>
      </c>
      <c r="L21">
        <f t="shared" si="3"/>
        <v>4.9497474683058368E-3</v>
      </c>
      <c r="N21">
        <v>10.09</v>
      </c>
      <c r="O21">
        <v>9.8490000000000002</v>
      </c>
      <c r="Q21">
        <f t="shared" si="4"/>
        <v>9.9695</v>
      </c>
      <c r="R21">
        <f t="shared" si="5"/>
        <v>0.17041273426595771</v>
      </c>
    </row>
    <row r="22" spans="1:18">
      <c r="A22" s="2" t="s">
        <v>34</v>
      </c>
      <c r="B22">
        <v>1.427</v>
      </c>
      <c r="C22">
        <v>1.3540000000000001</v>
      </c>
      <c r="E22">
        <f t="shared" si="0"/>
        <v>1.3905000000000001</v>
      </c>
      <c r="F22">
        <f t="shared" si="1"/>
        <v>5.1618795026617939E-2</v>
      </c>
      <c r="H22">
        <v>0.107</v>
      </c>
      <c r="I22">
        <v>0.10299999999999999</v>
      </c>
      <c r="K22">
        <f t="shared" si="2"/>
        <v>0.105</v>
      </c>
      <c r="L22">
        <f t="shared" si="3"/>
        <v>2.8284271247461927E-3</v>
      </c>
      <c r="N22">
        <v>13.29</v>
      </c>
      <c r="O22">
        <v>13.1</v>
      </c>
      <c r="Q22">
        <f t="shared" si="4"/>
        <v>13.195</v>
      </c>
      <c r="R22">
        <f t="shared" si="5"/>
        <v>0.13435028842544369</v>
      </c>
    </row>
    <row r="23" spans="1:18">
      <c r="A23" s="2" t="s">
        <v>35</v>
      </c>
      <c r="B23">
        <v>1.605</v>
      </c>
      <c r="C23">
        <v>1.331</v>
      </c>
      <c r="E23">
        <f t="shared" si="0"/>
        <v>1.468</v>
      </c>
      <c r="F23">
        <f t="shared" si="1"/>
        <v>0.19374725804511406</v>
      </c>
      <c r="H23">
        <v>9.6000000000000002E-2</v>
      </c>
      <c r="I23">
        <v>0.11</v>
      </c>
      <c r="K23">
        <f t="shared" si="2"/>
        <v>0.10300000000000001</v>
      </c>
      <c r="L23">
        <f t="shared" si="3"/>
        <v>9.8994949366116632E-3</v>
      </c>
      <c r="N23">
        <v>13.8</v>
      </c>
      <c r="O23">
        <v>14.58</v>
      </c>
      <c r="Q23">
        <f t="shared" si="4"/>
        <v>14.190000000000001</v>
      </c>
      <c r="R23">
        <f t="shared" si="5"/>
        <v>0.55154328932550667</v>
      </c>
    </row>
    <row r="24" spans="1:18">
      <c r="A24" s="2" t="s">
        <v>36</v>
      </c>
      <c r="B24">
        <v>1.4179999999999999</v>
      </c>
      <c r="C24">
        <v>1.2969999999999999</v>
      </c>
      <c r="E24">
        <f t="shared" si="0"/>
        <v>1.3574999999999999</v>
      </c>
      <c r="F24">
        <f t="shared" si="1"/>
        <v>8.5559920523572253E-2</v>
      </c>
      <c r="H24">
        <v>0.112</v>
      </c>
      <c r="I24">
        <v>0.126</v>
      </c>
      <c r="K24">
        <f t="shared" si="2"/>
        <v>0.11899999999999999</v>
      </c>
      <c r="L24">
        <f t="shared" si="3"/>
        <v>9.8994949366116632E-3</v>
      </c>
      <c r="N24">
        <v>11.57</v>
      </c>
      <c r="O24">
        <v>11.3</v>
      </c>
      <c r="Q24">
        <f t="shared" si="4"/>
        <v>11.435</v>
      </c>
      <c r="R24">
        <f t="shared" si="5"/>
        <v>0.19091883092036754</v>
      </c>
    </row>
    <row r="25" spans="1:18">
      <c r="A25" s="2" t="s">
        <v>37</v>
      </c>
      <c r="B25">
        <v>1.175</v>
      </c>
      <c r="C25">
        <v>1.155</v>
      </c>
      <c r="E25">
        <f t="shared" si="0"/>
        <v>1.165</v>
      </c>
      <c r="F25">
        <f t="shared" si="1"/>
        <v>1.4142135623730963E-2</v>
      </c>
      <c r="H25" s="7">
        <v>0.11799999999999999</v>
      </c>
      <c r="I25" s="7">
        <v>9.8000000000000004E-2</v>
      </c>
      <c r="K25">
        <f t="shared" si="2"/>
        <v>0.108</v>
      </c>
      <c r="L25">
        <f t="shared" si="3"/>
        <v>1.4142135623730944E-2</v>
      </c>
      <c r="N25">
        <v>9.7669999999999995</v>
      </c>
      <c r="O25">
        <v>11.99</v>
      </c>
      <c r="Q25">
        <f t="shared" si="4"/>
        <v>10.878499999999999</v>
      </c>
      <c r="R25">
        <f t="shared" si="5"/>
        <v>1.5718983745777058</v>
      </c>
    </row>
    <row r="26" spans="1:18">
      <c r="A26" s="2" t="s">
        <v>38</v>
      </c>
      <c r="B26">
        <v>1.3859999999999999</v>
      </c>
      <c r="C26">
        <v>1.387</v>
      </c>
      <c r="E26">
        <f t="shared" si="0"/>
        <v>1.3864999999999998</v>
      </c>
      <c r="F26">
        <f t="shared" si="1"/>
        <v>7.0710678118662666E-4</v>
      </c>
      <c r="H26">
        <v>0.104</v>
      </c>
      <c r="I26">
        <v>9.5000000000000001E-2</v>
      </c>
      <c r="K26">
        <f t="shared" si="2"/>
        <v>9.9500000000000005E-2</v>
      </c>
      <c r="L26">
        <f t="shared" si="3"/>
        <v>6.3639610306789234E-3</v>
      </c>
      <c r="N26">
        <v>13.37</v>
      </c>
      <c r="O26">
        <v>14.61</v>
      </c>
      <c r="Q26">
        <f t="shared" si="4"/>
        <v>13.989999999999998</v>
      </c>
      <c r="R26">
        <f t="shared" si="5"/>
        <v>0.87681240867131904</v>
      </c>
    </row>
    <row r="27" spans="1:18">
      <c r="A27" s="2" t="s">
        <v>39</v>
      </c>
      <c r="B27">
        <v>1.4470000000000001</v>
      </c>
      <c r="C27">
        <v>1.474</v>
      </c>
      <c r="E27">
        <f t="shared" si="0"/>
        <v>1.4605000000000001</v>
      </c>
      <c r="F27">
        <f t="shared" si="1"/>
        <v>1.9091883092036722E-2</v>
      </c>
      <c r="H27">
        <v>0.10100000000000001</v>
      </c>
      <c r="I27">
        <v>0.121</v>
      </c>
      <c r="K27">
        <f t="shared" si="2"/>
        <v>0.111</v>
      </c>
      <c r="L27">
        <f t="shared" si="3"/>
        <v>1.4142135623730944E-2</v>
      </c>
      <c r="N27">
        <v>14.36</v>
      </c>
      <c r="O27">
        <v>12.21</v>
      </c>
      <c r="Q27">
        <f t="shared" si="4"/>
        <v>13.285</v>
      </c>
      <c r="R27">
        <f t="shared" si="5"/>
        <v>1.5202795795510762</v>
      </c>
    </row>
    <row r="28" spans="1:18">
      <c r="A28" s="2" t="s">
        <v>40</v>
      </c>
      <c r="B28">
        <v>1.3839999999999999</v>
      </c>
      <c r="C28">
        <v>1.278</v>
      </c>
      <c r="E28">
        <f>AVERAGE(B28,C28,D28)</f>
        <v>1.331</v>
      </c>
      <c r="F28">
        <f>STDEV(B28,C28,D28)</f>
        <v>7.4953318805773952E-2</v>
      </c>
      <c r="H28">
        <v>0.129</v>
      </c>
      <c r="I28">
        <v>0.111</v>
      </c>
      <c r="K28">
        <f t="shared" si="2"/>
        <v>0.12</v>
      </c>
      <c r="L28">
        <f t="shared" si="3"/>
        <v>1.2727922061357857E-2</v>
      </c>
      <c r="N28">
        <v>10.74</v>
      </c>
      <c r="O28">
        <v>11.51</v>
      </c>
      <c r="Q28">
        <f t="shared" si="4"/>
        <v>11.125</v>
      </c>
      <c r="R28">
        <f t="shared" si="5"/>
        <v>0.54447222151364127</v>
      </c>
    </row>
    <row r="29" spans="1:18">
      <c r="A29" s="2" t="s">
        <v>41</v>
      </c>
      <c r="B29">
        <v>1.3029999999999999</v>
      </c>
      <c r="C29">
        <v>1.3049999999999999</v>
      </c>
      <c r="E29">
        <f t="shared" si="0"/>
        <v>1.3039999999999998</v>
      </c>
      <c r="F29">
        <f t="shared" si="1"/>
        <v>1.4142135623730963E-3</v>
      </c>
      <c r="H29">
        <v>0.121</v>
      </c>
      <c r="I29">
        <v>0.13</v>
      </c>
      <c r="K29">
        <f t="shared" si="2"/>
        <v>0.1255</v>
      </c>
      <c r="L29">
        <f t="shared" si="3"/>
        <v>6.3639610306789329E-3</v>
      </c>
      <c r="N29">
        <v>10.8</v>
      </c>
      <c r="O29">
        <v>10.01</v>
      </c>
      <c r="Q29">
        <f t="shared" si="4"/>
        <v>10.405000000000001</v>
      </c>
      <c r="R29">
        <f t="shared" si="5"/>
        <v>0.55861435713737317</v>
      </c>
    </row>
    <row r="30" spans="1:18">
      <c r="A30" s="2" t="s">
        <v>42</v>
      </c>
      <c r="B30">
        <v>1.369</v>
      </c>
      <c r="C30">
        <v>1.397</v>
      </c>
      <c r="E30">
        <f t="shared" si="0"/>
        <v>1.383</v>
      </c>
      <c r="F30">
        <f t="shared" si="1"/>
        <v>1.9798989873223347E-2</v>
      </c>
      <c r="H30">
        <v>0.112</v>
      </c>
      <c r="I30">
        <v>0.109</v>
      </c>
      <c r="K30">
        <f t="shared" si="2"/>
        <v>0.1105</v>
      </c>
      <c r="L30">
        <f t="shared" si="3"/>
        <v>2.1213203435596446E-3</v>
      </c>
      <c r="N30">
        <v>12.21</v>
      </c>
      <c r="O30">
        <v>12.77</v>
      </c>
      <c r="Q30">
        <f t="shared" si="4"/>
        <v>12.49</v>
      </c>
      <c r="R30">
        <f t="shared" si="5"/>
        <v>0.39597979746446571</v>
      </c>
    </row>
    <row r="31" spans="1:18">
      <c r="A31" s="2" t="s">
        <v>43</v>
      </c>
      <c r="B31">
        <v>1.175</v>
      </c>
      <c r="C31">
        <v>1.5</v>
      </c>
      <c r="E31">
        <f t="shared" si="0"/>
        <v>1.3374999999999999</v>
      </c>
      <c r="F31">
        <f t="shared" si="1"/>
        <v>0.22980970388562971</v>
      </c>
      <c r="H31">
        <v>9.8000000000000004E-2</v>
      </c>
      <c r="I31">
        <v>0.104</v>
      </c>
      <c r="K31">
        <f t="shared" si="2"/>
        <v>0.10100000000000001</v>
      </c>
      <c r="L31">
        <f t="shared" si="3"/>
        <v>4.2426406871192788E-3</v>
      </c>
      <c r="N31">
        <v>11.99</v>
      </c>
      <c r="O31">
        <v>14.44</v>
      </c>
      <c r="Q31">
        <f t="shared" si="4"/>
        <v>13.215</v>
      </c>
      <c r="R31">
        <f t="shared" si="5"/>
        <v>1.7324116139070409</v>
      </c>
    </row>
    <row r="32" spans="1:18">
      <c r="A32" s="2" t="s">
        <v>44</v>
      </c>
      <c r="B32" s="4">
        <v>1.4410000000000001</v>
      </c>
      <c r="C32" s="4">
        <v>1.351</v>
      </c>
      <c r="E32">
        <f t="shared" si="0"/>
        <v>1.3959999999999999</v>
      </c>
      <c r="F32">
        <f t="shared" si="1"/>
        <v>6.3639610306789343E-2</v>
      </c>
      <c r="H32">
        <v>0.13700000000000001</v>
      </c>
      <c r="I32">
        <v>0.122</v>
      </c>
      <c r="K32">
        <f t="shared" si="2"/>
        <v>0.1295</v>
      </c>
      <c r="L32">
        <f t="shared" si="3"/>
        <v>1.0606601717798222E-2</v>
      </c>
      <c r="N32">
        <v>10.55</v>
      </c>
      <c r="O32">
        <v>11.03</v>
      </c>
      <c r="Q32">
        <f t="shared" si="4"/>
        <v>10.79</v>
      </c>
      <c r="R32">
        <f t="shared" si="5"/>
        <v>0.33941125496954189</v>
      </c>
    </row>
    <row r="33" spans="1:18">
      <c r="A33" s="2" t="s">
        <v>45</v>
      </c>
      <c r="B33" s="5">
        <v>1.5629999999999999</v>
      </c>
      <c r="C33" s="6">
        <v>1.4570000000000001</v>
      </c>
      <c r="E33">
        <f t="shared" si="0"/>
        <v>1.51</v>
      </c>
      <c r="F33">
        <f t="shared" si="1"/>
        <v>7.4953318805773952E-2</v>
      </c>
      <c r="H33">
        <v>0.14799999999999999</v>
      </c>
      <c r="I33">
        <v>0.13300000000000001</v>
      </c>
      <c r="K33">
        <f t="shared" si="2"/>
        <v>0.14050000000000001</v>
      </c>
      <c r="L33">
        <f t="shared" si="3"/>
        <v>1.0606601717798203E-2</v>
      </c>
      <c r="N33">
        <v>10.55</v>
      </c>
      <c r="O33">
        <v>10.93</v>
      </c>
      <c r="Q33">
        <f t="shared" si="4"/>
        <v>10.74</v>
      </c>
      <c r="R33">
        <f t="shared" si="5"/>
        <v>0.26870057685088738</v>
      </c>
    </row>
    <row r="37" spans="1:18">
      <c r="B37" s="3"/>
      <c r="C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9905-7A2E-5345-BD48-864072538159}">
  <dimension ref="A1:R33"/>
  <sheetViews>
    <sheetView zoomScale="75" workbookViewId="0">
      <selection activeCell="A33" sqref="A2:A33"/>
    </sheetView>
  </sheetViews>
  <sheetFormatPr baseColWidth="10" defaultRowHeight="16"/>
  <cols>
    <col min="1" max="1" width="16" customWidth="1"/>
    <col min="2" max="4" width="14.1640625" bestFit="1" customWidth="1"/>
    <col min="5" max="7" width="14.1640625" customWidth="1"/>
    <col min="8" max="8" width="14.5" bestFit="1" customWidth="1"/>
    <col min="9" max="9" width="14" bestFit="1" customWidth="1"/>
    <col min="10" max="10" width="14.5" bestFit="1" customWidth="1"/>
    <col min="11" max="11" width="12.5" bestFit="1" customWidth="1"/>
    <col min="12" max="12" width="11.83203125" bestFit="1" customWidth="1"/>
    <col min="14" max="14" width="14.83203125" bestFit="1" customWidth="1"/>
    <col min="15" max="15" width="14.33203125" bestFit="1" customWidth="1"/>
    <col min="16" max="16" width="14.83203125" bestFit="1" customWidth="1"/>
    <col min="17" max="17" width="12.83203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5</v>
      </c>
    </row>
    <row r="2" spans="1:18">
      <c r="A2" s="2" t="s">
        <v>15</v>
      </c>
      <c r="B2" s="8">
        <v>1.259451150894165</v>
      </c>
      <c r="C2" s="8">
        <v>1.3266222476959229</v>
      </c>
      <c r="D2" s="8">
        <v>1.2531931400299072</v>
      </c>
      <c r="E2">
        <f>AVERAGE(B2,C2,D2)</f>
        <v>1.2797555128733318</v>
      </c>
      <c r="F2">
        <f>STDEV(B2,C2,D2)</f>
        <v>4.070821538329334E-2</v>
      </c>
      <c r="H2" s="8">
        <v>0.10934270918369293</v>
      </c>
      <c r="I2" s="8">
        <v>0.11663644760847092</v>
      </c>
      <c r="J2" s="8">
        <v>0.10857614874839783</v>
      </c>
      <c r="K2">
        <f>AVERAGE(H2,I2,J2)</f>
        <v>0.11151843518018723</v>
      </c>
      <c r="L2">
        <f>STDEV(H2,I2,J2)</f>
        <v>4.4488697595332794E-3</v>
      </c>
      <c r="N2" s="8">
        <v>11.51838207244873</v>
      </c>
      <c r="O2" s="8">
        <v>11.373993873596191</v>
      </c>
      <c r="P2" s="8">
        <v>11.54206657409668</v>
      </c>
      <c r="Q2">
        <f>AVERAGE(N2,O2,P2)</f>
        <v>11.478147506713867</v>
      </c>
      <c r="R2">
        <f>STDEV(N2,O2,P2)</f>
        <v>9.0973751012511761E-2</v>
      </c>
    </row>
    <row r="3" spans="1:18">
      <c r="A3" s="2" t="s">
        <v>16</v>
      </c>
      <c r="B3">
        <v>1.3236666666666668</v>
      </c>
      <c r="C3">
        <v>1.3666666666666665</v>
      </c>
      <c r="E3">
        <f t="shared" ref="E3:E33" si="0">AVERAGE(B3,C3,D3)</f>
        <v>1.3451666666666666</v>
      </c>
      <c r="F3">
        <f t="shared" ref="F3:F33" si="1">STDEV(B3,C3,D3)</f>
        <v>3.0405591591021335E-2</v>
      </c>
      <c r="H3">
        <v>0.10933333333333334</v>
      </c>
      <c r="I3">
        <v>0.13066666666666668</v>
      </c>
      <c r="K3">
        <f t="shared" ref="K3:K33" si="2">AVERAGE(H3,I3,J3)</f>
        <v>0.12000000000000001</v>
      </c>
      <c r="L3">
        <f t="shared" ref="L3:L33" si="3">STDEV(H3,I3,J3)</f>
        <v>1.5084944665313021E-2</v>
      </c>
      <c r="N3">
        <v>12.103913233821052</v>
      </c>
      <c r="O3">
        <v>10.453134010422609</v>
      </c>
      <c r="Q3">
        <f t="shared" ref="Q3:Q33" si="4">AVERAGE(N3,O3,P3)</f>
        <v>11.278523622121831</v>
      </c>
      <c r="R3">
        <f t="shared" ref="R3:R33" si="5">STDEV(N3,O3,P3)</f>
        <v>1.1672771831069015</v>
      </c>
    </row>
    <row r="4" spans="1:18">
      <c r="A4" s="2" t="s">
        <v>17</v>
      </c>
      <c r="B4">
        <v>1.26</v>
      </c>
      <c r="C4">
        <v>1.2829999999999999</v>
      </c>
      <c r="E4">
        <f t="shared" si="0"/>
        <v>1.2715000000000001</v>
      </c>
      <c r="F4">
        <f t="shared" si="1"/>
        <v>1.6263455967290529E-2</v>
      </c>
      <c r="H4">
        <v>0.10633333333333334</v>
      </c>
      <c r="I4">
        <v>0.12666666666666668</v>
      </c>
      <c r="K4">
        <f t="shared" si="2"/>
        <v>0.11650000000000001</v>
      </c>
      <c r="L4">
        <f t="shared" si="3"/>
        <v>1.4377837884126473E-2</v>
      </c>
      <c r="N4">
        <v>11.838369327762871</v>
      </c>
      <c r="O4">
        <v>10.202561487200411</v>
      </c>
      <c r="Q4">
        <f t="shared" si="4"/>
        <v>11.020465407481641</v>
      </c>
      <c r="R4">
        <f t="shared" si="5"/>
        <v>1.1566908167798384</v>
      </c>
    </row>
    <row r="5" spans="1:18">
      <c r="A5" s="2" t="s">
        <v>18</v>
      </c>
      <c r="B5">
        <v>1.3496666666666666</v>
      </c>
      <c r="C5">
        <v>1.4223333333333332</v>
      </c>
      <c r="E5">
        <f t="shared" si="0"/>
        <v>1.3859999999999999</v>
      </c>
      <c r="F5">
        <f t="shared" si="1"/>
        <v>5.1383092766222445E-2</v>
      </c>
      <c r="H5">
        <v>0.10633333333333334</v>
      </c>
      <c r="I5">
        <v>0.11733333333333333</v>
      </c>
      <c r="K5">
        <f t="shared" si="2"/>
        <v>0.11183333333333334</v>
      </c>
      <c r="L5">
        <f t="shared" si="3"/>
        <v>7.7781745930520195E-3</v>
      </c>
      <c r="N5">
        <v>12.680562024530353</v>
      </c>
      <c r="O5">
        <v>12.095078741963382</v>
      </c>
      <c r="Q5">
        <f t="shared" si="4"/>
        <v>12.387820383246869</v>
      </c>
      <c r="R5">
        <f t="shared" si="5"/>
        <v>0.4139991993744645</v>
      </c>
    </row>
    <row r="6" spans="1:18">
      <c r="A6" s="2" t="s">
        <v>19</v>
      </c>
      <c r="B6" s="8">
        <v>1.168347954750061</v>
      </c>
      <c r="C6" s="8">
        <v>1.1771187782287598</v>
      </c>
      <c r="D6" s="8">
        <v>1.2894620895385742</v>
      </c>
      <c r="E6">
        <f t="shared" si="0"/>
        <v>1.2116429408391316</v>
      </c>
      <c r="F6">
        <f t="shared" si="1"/>
        <v>6.7535892415463691E-2</v>
      </c>
      <c r="H6" s="8">
        <v>0.11505031585693359</v>
      </c>
      <c r="I6" s="8">
        <v>0.10379423201084137</v>
      </c>
      <c r="J6" s="8">
        <v>0.11691518872976303</v>
      </c>
      <c r="K6">
        <f t="shared" si="2"/>
        <v>0.11191991219917934</v>
      </c>
      <c r="L6">
        <f t="shared" si="3"/>
        <v>7.0985524299194145E-3</v>
      </c>
      <c r="N6" s="8">
        <v>10.155104637145996</v>
      </c>
      <c r="O6" s="8">
        <v>11.340888023376465</v>
      </c>
      <c r="P6" s="8">
        <v>11.029038429260254</v>
      </c>
      <c r="Q6">
        <f t="shared" si="4"/>
        <v>10.841677029927572</v>
      </c>
      <c r="R6">
        <f t="shared" si="5"/>
        <v>0.61469405417245981</v>
      </c>
    </row>
    <row r="7" spans="1:18">
      <c r="A7" s="2" t="s">
        <v>20</v>
      </c>
      <c r="B7">
        <v>1.2586666666666666</v>
      </c>
      <c r="C7">
        <v>1.3490000000000002</v>
      </c>
      <c r="E7">
        <f t="shared" si="0"/>
        <v>1.3038333333333334</v>
      </c>
      <c r="F7">
        <f t="shared" si="1"/>
        <v>6.3875312567184983E-2</v>
      </c>
      <c r="H7">
        <v>0.10299999999999999</v>
      </c>
      <c r="I7">
        <v>0.12266666666666666</v>
      </c>
      <c r="K7">
        <f t="shared" si="2"/>
        <v>0.11283333333333333</v>
      </c>
      <c r="L7">
        <f t="shared" si="3"/>
        <v>1.3906433363335434E-2</v>
      </c>
      <c r="N7">
        <v>12.180551240822284</v>
      </c>
      <c r="O7">
        <v>10.982144061399367</v>
      </c>
      <c r="Q7">
        <f t="shared" si="4"/>
        <v>11.581347651110825</v>
      </c>
      <c r="R7">
        <f t="shared" si="5"/>
        <v>0.84740184319258816</v>
      </c>
    </row>
    <row r="8" spans="1:18">
      <c r="A8" s="2" t="s">
        <v>21</v>
      </c>
      <c r="B8">
        <v>1.3780000000000001</v>
      </c>
      <c r="C8">
        <v>1.3783333333333332</v>
      </c>
      <c r="E8">
        <f t="shared" si="0"/>
        <v>1.3781666666666665</v>
      </c>
      <c r="F8">
        <f t="shared" si="1"/>
        <v>2.3570226039533286E-4</v>
      </c>
      <c r="H8">
        <v>0.13266666666666668</v>
      </c>
      <c r="I8">
        <v>0.126</v>
      </c>
      <c r="K8">
        <f t="shared" si="2"/>
        <v>0.12933333333333336</v>
      </c>
      <c r="L8">
        <f t="shared" si="3"/>
        <v>4.7140452079103279E-3</v>
      </c>
      <c r="N8">
        <v>10.943983864065833</v>
      </c>
      <c r="O8">
        <v>10.936395712131008</v>
      </c>
      <c r="Q8">
        <f t="shared" si="4"/>
        <v>10.94018978809842</v>
      </c>
      <c r="R8">
        <f t="shared" si="5"/>
        <v>5.3656336897891154E-3</v>
      </c>
    </row>
    <row r="9" spans="1:18">
      <c r="A9" s="2" t="s">
        <v>22</v>
      </c>
      <c r="B9">
        <v>1.4396666666666667</v>
      </c>
      <c r="C9">
        <v>1.39</v>
      </c>
      <c r="E9">
        <f t="shared" si="0"/>
        <v>1.4148333333333332</v>
      </c>
      <c r="F9">
        <f t="shared" si="1"/>
        <v>3.5119636798931916E-2</v>
      </c>
      <c r="H9">
        <v>0.11666666666666665</v>
      </c>
      <c r="I9">
        <v>0.12033333333333333</v>
      </c>
      <c r="K9">
        <f t="shared" si="2"/>
        <v>0.11849999999999999</v>
      </c>
      <c r="L9">
        <f t="shared" si="3"/>
        <v>2.5927248643506833E-3</v>
      </c>
      <c r="N9">
        <v>12.344551027057335</v>
      </c>
      <c r="O9">
        <v>11.559731067834671</v>
      </c>
      <c r="Q9">
        <f t="shared" si="4"/>
        <v>11.952141047446002</v>
      </c>
      <c r="R9">
        <f t="shared" si="5"/>
        <v>0.55495151517689578</v>
      </c>
    </row>
    <row r="10" spans="1:18">
      <c r="A10" s="2" t="s">
        <v>23</v>
      </c>
      <c r="B10" s="8">
        <v>1.2876744270324707</v>
      </c>
      <c r="C10" s="8">
        <v>1.317918062210083</v>
      </c>
      <c r="D10" s="8">
        <v>1.2789318561553955</v>
      </c>
      <c r="E10">
        <f t="shared" si="0"/>
        <v>1.2948414484659831</v>
      </c>
      <c r="F10">
        <f t="shared" si="1"/>
        <v>2.045741217275434E-2</v>
      </c>
      <c r="H10" s="8">
        <v>0.10854095220565796</v>
      </c>
      <c r="I10" s="8">
        <v>0.10464753955602646</v>
      </c>
      <c r="J10" s="8">
        <v>0.10458598285913467</v>
      </c>
      <c r="K10">
        <f t="shared" si="2"/>
        <v>0.10592482487360637</v>
      </c>
      <c r="L10">
        <f t="shared" si="3"/>
        <v>2.2658417795299837E-3</v>
      </c>
      <c r="N10" s="8">
        <v>11.863489151000977</v>
      </c>
      <c r="O10" s="8">
        <v>12.593874931335449</v>
      </c>
      <c r="P10" s="8">
        <v>12.228520393371582</v>
      </c>
      <c r="Q10">
        <f t="shared" si="4"/>
        <v>12.228628158569336</v>
      </c>
      <c r="R10">
        <f t="shared" si="5"/>
        <v>0.36519290209244554</v>
      </c>
    </row>
    <row r="11" spans="1:18">
      <c r="A11" s="2" t="s">
        <v>24</v>
      </c>
      <c r="B11">
        <v>1.486</v>
      </c>
      <c r="C11">
        <v>1.3176666666666665</v>
      </c>
      <c r="E11">
        <f t="shared" si="0"/>
        <v>1.4018333333333333</v>
      </c>
      <c r="F11">
        <f t="shared" si="1"/>
        <v>0.11902964149973558</v>
      </c>
      <c r="H11">
        <v>0.12433333333333334</v>
      </c>
      <c r="I11">
        <v>0.11833333333333333</v>
      </c>
      <c r="K11">
        <f t="shared" si="2"/>
        <v>0.12133333333333333</v>
      </c>
      <c r="L11">
        <f t="shared" si="3"/>
        <v>4.2426406871192892E-3</v>
      </c>
      <c r="N11">
        <v>11.952322580645165</v>
      </c>
      <c r="O11">
        <v>11.123119763307727</v>
      </c>
      <c r="Q11">
        <f t="shared" si="4"/>
        <v>11.537721171976447</v>
      </c>
      <c r="R11">
        <f t="shared" si="5"/>
        <v>0.58633493511829204</v>
      </c>
    </row>
    <row r="12" spans="1:18">
      <c r="A12" s="2" t="s">
        <v>25</v>
      </c>
      <c r="B12">
        <v>1.5129999999999999</v>
      </c>
      <c r="C12">
        <v>1.337</v>
      </c>
      <c r="E12">
        <f t="shared" si="0"/>
        <v>1.4249999999999998</v>
      </c>
      <c r="F12">
        <f t="shared" si="1"/>
        <v>0.12445079348883231</v>
      </c>
      <c r="H12">
        <v>0.12733333333333333</v>
      </c>
      <c r="I12">
        <v>0.13133333333333333</v>
      </c>
      <c r="K12">
        <f t="shared" si="2"/>
        <v>0.12933333333333333</v>
      </c>
      <c r="L12">
        <f t="shared" si="3"/>
        <v>2.8284271247461927E-3</v>
      </c>
      <c r="N12">
        <v>11.881361124958458</v>
      </c>
      <c r="O12">
        <v>10.272876101260177</v>
      </c>
      <c r="Q12">
        <f t="shared" si="4"/>
        <v>11.077118613109317</v>
      </c>
      <c r="R12">
        <f t="shared" si="5"/>
        <v>1.1373706676940589</v>
      </c>
    </row>
    <row r="13" spans="1:18">
      <c r="A13" s="2" t="s">
        <v>26</v>
      </c>
      <c r="B13">
        <v>1.5103333333333333</v>
      </c>
      <c r="C13">
        <v>1.4413333333333334</v>
      </c>
      <c r="E13">
        <f t="shared" si="0"/>
        <v>1.4758333333333333</v>
      </c>
      <c r="F13">
        <f t="shared" si="1"/>
        <v>4.8790367901871745E-2</v>
      </c>
      <c r="H13">
        <v>0.12633333333333333</v>
      </c>
      <c r="I13">
        <v>0.13200000000000001</v>
      </c>
      <c r="K13">
        <f t="shared" si="2"/>
        <v>0.12916666666666665</v>
      </c>
      <c r="L13">
        <f t="shared" si="3"/>
        <v>4.0069384267237794E-3</v>
      </c>
      <c r="N13">
        <v>11.939400894187779</v>
      </c>
      <c r="O13">
        <v>10.940566568745799</v>
      </c>
      <c r="Q13">
        <f t="shared" si="4"/>
        <v>11.439983731466789</v>
      </c>
      <c r="R13">
        <f t="shared" si="5"/>
        <v>0.70628252480191467</v>
      </c>
    </row>
    <row r="14" spans="1:18">
      <c r="A14" s="2" t="s">
        <v>27</v>
      </c>
      <c r="B14" s="8">
        <v>1.4341199398040771</v>
      </c>
      <c r="C14" s="8">
        <v>1.3851644992828369</v>
      </c>
      <c r="D14" s="8">
        <v>1.4019891023635864</v>
      </c>
      <c r="E14">
        <f t="shared" si="0"/>
        <v>1.4070911804835002</v>
      </c>
      <c r="F14">
        <f t="shared" si="1"/>
        <v>2.4873322858304427E-2</v>
      </c>
      <c r="H14" s="8">
        <v>0.1214759349822998</v>
      </c>
      <c r="I14" s="8">
        <v>0.11806921660900116</v>
      </c>
      <c r="J14" s="8">
        <v>0.12431833893060684</v>
      </c>
      <c r="K14">
        <f t="shared" si="2"/>
        <v>0.12128783017396927</v>
      </c>
      <c r="L14">
        <f t="shared" si="3"/>
        <v>3.128804885541027E-3</v>
      </c>
      <c r="N14" s="8">
        <v>11.805794715881348</v>
      </c>
      <c r="O14" s="8">
        <v>11.731800079345703</v>
      </c>
      <c r="P14" s="8">
        <v>11.277411460876465</v>
      </c>
      <c r="Q14">
        <f t="shared" si="4"/>
        <v>11.605002085367838</v>
      </c>
      <c r="R14">
        <f t="shared" si="5"/>
        <v>0.28610402740960617</v>
      </c>
    </row>
    <row r="15" spans="1:18">
      <c r="A15" s="2" t="s">
        <v>28</v>
      </c>
      <c r="B15">
        <v>1.4816666666666667</v>
      </c>
      <c r="C15">
        <v>1.4393333333333331</v>
      </c>
      <c r="E15">
        <f t="shared" si="0"/>
        <v>1.4604999999999999</v>
      </c>
      <c r="F15">
        <f t="shared" si="1"/>
        <v>2.9934187070230669E-2</v>
      </c>
      <c r="H15" s="8">
        <v>0.11666666666666665</v>
      </c>
      <c r="I15">
        <v>0.12766666666666668</v>
      </c>
      <c r="K15">
        <f t="shared" si="2"/>
        <v>0.12216666666666667</v>
      </c>
      <c r="L15">
        <f t="shared" si="3"/>
        <v>7.7781745930520394E-3</v>
      </c>
      <c r="N15">
        <v>12.742930304629752</v>
      </c>
      <c r="O15">
        <v>11.325338130650593</v>
      </c>
      <c r="Q15">
        <f t="shared" si="4"/>
        <v>12.034134217640172</v>
      </c>
      <c r="R15">
        <f t="shared" si="5"/>
        <v>1.0023890391776433</v>
      </c>
    </row>
    <row r="16" spans="1:18">
      <c r="A16" s="2" t="s">
        <v>14</v>
      </c>
      <c r="B16">
        <v>1.3396666666666668</v>
      </c>
      <c r="C16">
        <v>1.2226666666666668</v>
      </c>
      <c r="D16">
        <v>1.3173333333333332</v>
      </c>
      <c r="E16">
        <f t="shared" si="0"/>
        <v>1.2932222222222223</v>
      </c>
      <c r="F16">
        <f t="shared" si="1"/>
        <v>6.2114887581474813E-2</v>
      </c>
      <c r="H16">
        <v>0.10666666666666667</v>
      </c>
      <c r="I16">
        <v>0.10833333333333334</v>
      </c>
      <c r="J16">
        <v>0.15466666666666665</v>
      </c>
      <c r="K16">
        <f t="shared" si="2"/>
        <v>0.12322222222222223</v>
      </c>
      <c r="L16">
        <f t="shared" si="3"/>
        <v>2.7244435381546358E-2</v>
      </c>
      <c r="N16">
        <v>12.579753540760565</v>
      </c>
      <c r="O16">
        <v>11.355887915697878</v>
      </c>
      <c r="Q16">
        <f t="shared" si="4"/>
        <v>11.967820728229221</v>
      </c>
      <c r="R16">
        <f t="shared" si="5"/>
        <v>0.86540368274293922</v>
      </c>
    </row>
    <row r="17" spans="1:18">
      <c r="A17" s="2" t="s">
        <v>29</v>
      </c>
      <c r="B17">
        <v>1.3206666666666667</v>
      </c>
      <c r="C17">
        <v>1.415</v>
      </c>
      <c r="D17">
        <v>1.4486666666666668</v>
      </c>
      <c r="E17">
        <f t="shared" si="0"/>
        <v>1.3947777777777779</v>
      </c>
      <c r="F17">
        <f t="shared" si="1"/>
        <v>6.6352872610789884E-2</v>
      </c>
      <c r="H17">
        <v>0.10666666666666667</v>
      </c>
      <c r="I17">
        <v>0.11933333333333333</v>
      </c>
      <c r="J17">
        <v>0.10999999999999999</v>
      </c>
      <c r="K17">
        <f t="shared" si="2"/>
        <v>0.11199999999999999</v>
      </c>
      <c r="L17">
        <f t="shared" si="3"/>
        <v>6.565905201197402E-3</v>
      </c>
      <c r="N17">
        <v>13.56970100787305</v>
      </c>
      <c r="O17">
        <v>11.738043161271507</v>
      </c>
      <c r="Q17">
        <f t="shared" si="4"/>
        <v>12.653872084572278</v>
      </c>
      <c r="R17">
        <f t="shared" si="5"/>
        <v>1.2951776841454998</v>
      </c>
    </row>
    <row r="18" spans="1:18">
      <c r="A18" s="2" t="s">
        <v>30</v>
      </c>
      <c r="B18" s="8">
        <v>1.4233336448669434</v>
      </c>
      <c r="C18" s="8">
        <v>1.3931195735931396</v>
      </c>
      <c r="D18" s="8">
        <v>1.4594838619232178</v>
      </c>
      <c r="E18">
        <f t="shared" si="0"/>
        <v>1.4253123601277669</v>
      </c>
      <c r="F18">
        <f t="shared" si="1"/>
        <v>3.3226362680136956E-2</v>
      </c>
      <c r="H18" s="8">
        <v>0.11997274309396744</v>
      </c>
      <c r="I18" s="8">
        <v>0.11664525419473648</v>
      </c>
      <c r="J18" s="8">
        <v>0.12454607337713242</v>
      </c>
      <c r="K18">
        <f t="shared" si="2"/>
        <v>0.12038802355527878</v>
      </c>
      <c r="L18">
        <f t="shared" si="3"/>
        <v>3.9667466940036785E-3</v>
      </c>
      <c r="N18" s="8">
        <v>11.863808631896973</v>
      </c>
      <c r="O18" s="8">
        <v>11.943217277526855</v>
      </c>
      <c r="P18" s="8">
        <v>11.718425750732422</v>
      </c>
      <c r="Q18">
        <f t="shared" si="4"/>
        <v>11.841817220052084</v>
      </c>
      <c r="R18">
        <f t="shared" si="5"/>
        <v>0.11399791347143944</v>
      </c>
    </row>
    <row r="19" spans="1:18">
      <c r="A19" s="2" t="s">
        <v>31</v>
      </c>
      <c r="B19">
        <v>1.3726666666666667</v>
      </c>
      <c r="C19">
        <v>1.4829999999999999</v>
      </c>
      <c r="E19">
        <f t="shared" si="0"/>
        <v>1.4278333333333333</v>
      </c>
      <c r="F19">
        <f t="shared" si="1"/>
        <v>7.8017448190915634E-2</v>
      </c>
      <c r="H19">
        <v>0.11266666666666668</v>
      </c>
      <c r="I19">
        <v>0.12866666666666668</v>
      </c>
      <c r="K19">
        <f t="shared" si="2"/>
        <v>0.12066666666666667</v>
      </c>
      <c r="L19">
        <f t="shared" si="3"/>
        <v>1.1313708498984762E-2</v>
      </c>
      <c r="N19">
        <v>12.180409368996324</v>
      </c>
      <c r="O19">
        <v>11.546647060185428</v>
      </c>
      <c r="Q19">
        <f t="shared" si="4"/>
        <v>11.863528214590875</v>
      </c>
      <c r="R19">
        <f t="shared" si="5"/>
        <v>0.44813762622062731</v>
      </c>
    </row>
    <row r="20" spans="1:18">
      <c r="A20" s="2" t="s">
        <v>32</v>
      </c>
      <c r="B20">
        <v>1.1763333333333332</v>
      </c>
      <c r="C20">
        <v>1.4390000000000001</v>
      </c>
      <c r="D20">
        <v>1.4266666666666667</v>
      </c>
      <c r="E20">
        <f t="shared" si="0"/>
        <v>1.3473333333333333</v>
      </c>
      <c r="F20">
        <f t="shared" si="1"/>
        <v>0.14821868228323246</v>
      </c>
      <c r="H20">
        <v>9.9333333333333343E-2</v>
      </c>
      <c r="I20">
        <v>0.129</v>
      </c>
      <c r="J20">
        <v>0.13233333333333333</v>
      </c>
      <c r="K20">
        <f t="shared" si="2"/>
        <v>0.12022222222222223</v>
      </c>
      <c r="L20">
        <f t="shared" si="3"/>
        <v>1.8166921506877133E-2</v>
      </c>
      <c r="N20">
        <v>11.8266688625384</v>
      </c>
      <c r="O20">
        <v>11.208062355801241</v>
      </c>
      <c r="Q20">
        <f t="shared" si="4"/>
        <v>11.51736560916982</v>
      </c>
      <c r="R20">
        <f t="shared" si="5"/>
        <v>0.43742085579996659</v>
      </c>
    </row>
    <row r="21" spans="1:18">
      <c r="A21" s="2" t="s">
        <v>33</v>
      </c>
      <c r="B21">
        <v>1.2776666666666667</v>
      </c>
      <c r="C21">
        <v>1.3596666666666668</v>
      </c>
      <c r="D21">
        <v>1.3</v>
      </c>
      <c r="E21">
        <f t="shared" si="0"/>
        <v>1.3124444444444443</v>
      </c>
      <c r="F21">
        <f t="shared" si="1"/>
        <v>4.2392784151883113E-2</v>
      </c>
      <c r="H21" s="8">
        <v>0.106</v>
      </c>
      <c r="I21">
        <v>0.11533333333333333</v>
      </c>
      <c r="J21">
        <v>0.11233333333333333</v>
      </c>
      <c r="K21">
        <f t="shared" si="2"/>
        <v>0.11122222222222222</v>
      </c>
      <c r="L21">
        <f t="shared" si="3"/>
        <v>4.764840364975903E-3</v>
      </c>
      <c r="N21">
        <v>12.119712585889056</v>
      </c>
      <c r="O21">
        <v>12.12307411464038</v>
      </c>
      <c r="Q21">
        <f t="shared" si="4"/>
        <v>12.121393350264718</v>
      </c>
      <c r="R21">
        <f t="shared" si="5"/>
        <v>2.3769597752144379E-3</v>
      </c>
    </row>
    <row r="22" spans="1:18">
      <c r="A22" s="2" t="s">
        <v>34</v>
      </c>
      <c r="B22" s="8">
        <v>1.2762746810913086</v>
      </c>
      <c r="C22" s="8">
        <v>1.226285457611084</v>
      </c>
      <c r="D22" s="8">
        <v>1.180445671081543</v>
      </c>
      <c r="E22">
        <f t="shared" si="0"/>
        <v>1.2276686032613118</v>
      </c>
      <c r="F22">
        <f t="shared" si="1"/>
        <v>4.792947536516802E-2</v>
      </c>
      <c r="H22" s="8">
        <v>0.10743234306573868</v>
      </c>
      <c r="I22" s="8">
        <v>9.9018938839435577E-2</v>
      </c>
      <c r="J22" s="8">
        <v>0.10266955196857452</v>
      </c>
      <c r="K22">
        <f t="shared" si="2"/>
        <v>0.10304027795791626</v>
      </c>
      <c r="L22">
        <f t="shared" si="3"/>
        <v>4.2189360019054302E-3</v>
      </c>
      <c r="N22" s="8">
        <v>11.879799842834473</v>
      </c>
      <c r="O22" s="8">
        <v>12.384352684020996</v>
      </c>
      <c r="P22" s="8">
        <v>11.4975242614746</v>
      </c>
      <c r="Q22">
        <f t="shared" si="4"/>
        <v>11.920558929443358</v>
      </c>
      <c r="R22">
        <f t="shared" si="5"/>
        <v>0.44481697372618884</v>
      </c>
    </row>
    <row r="23" spans="1:18">
      <c r="A23" s="2" t="s">
        <v>35</v>
      </c>
      <c r="B23">
        <v>1.361</v>
      </c>
      <c r="C23">
        <v>1.4963333333333333</v>
      </c>
      <c r="E23">
        <f t="shared" si="0"/>
        <v>1.4286666666666665</v>
      </c>
      <c r="F23">
        <f t="shared" si="1"/>
        <v>9.5695117720579412E-2</v>
      </c>
      <c r="H23" s="8">
        <v>0.10933333333333334</v>
      </c>
      <c r="I23">
        <v>0.11933333333333333</v>
      </c>
      <c r="K23">
        <f t="shared" si="2"/>
        <v>0.11433333333333334</v>
      </c>
      <c r="L23">
        <f t="shared" si="3"/>
        <v>7.0710678118654719E-3</v>
      </c>
      <c r="N23">
        <v>12.486124794745486</v>
      </c>
      <c r="O23">
        <v>12.60954164066292</v>
      </c>
      <c r="Q23">
        <f t="shared" si="4"/>
        <v>12.547833217704202</v>
      </c>
      <c r="R23">
        <f t="shared" si="5"/>
        <v>8.726888866087322E-2</v>
      </c>
    </row>
    <row r="24" spans="1:18">
      <c r="A24" s="2" t="s">
        <v>36</v>
      </c>
      <c r="B24">
        <v>1.2716666666666667</v>
      </c>
      <c r="C24">
        <v>1.2989999999999999</v>
      </c>
      <c r="D24">
        <v>1.401</v>
      </c>
      <c r="E24">
        <f t="shared" si="0"/>
        <v>1.3238888888888889</v>
      </c>
      <c r="F24">
        <f t="shared" si="1"/>
        <v>6.8164289553771268E-2</v>
      </c>
      <c r="H24">
        <v>0.10366666666666667</v>
      </c>
      <c r="I24">
        <v>0.11499999999999999</v>
      </c>
      <c r="J24">
        <v>0.11699999999999999</v>
      </c>
      <c r="K24">
        <f t="shared" si="2"/>
        <v>0.11188888888888888</v>
      </c>
      <c r="L24">
        <f t="shared" si="3"/>
        <v>7.190528749939298E-3</v>
      </c>
      <c r="N24">
        <v>12.280453002925734</v>
      </c>
      <c r="O24">
        <v>11.30883686024351</v>
      </c>
      <c r="Q24">
        <f t="shared" si="4"/>
        <v>11.794644931584621</v>
      </c>
      <c r="R24">
        <f t="shared" si="5"/>
        <v>0.68703636320091688</v>
      </c>
    </row>
    <row r="25" spans="1:18">
      <c r="A25" s="2" t="s">
        <v>37</v>
      </c>
      <c r="B25">
        <v>1.2986666666666669</v>
      </c>
      <c r="C25">
        <v>1.2736666666666665</v>
      </c>
      <c r="D25">
        <v>1.5573333333333332</v>
      </c>
      <c r="E25">
        <f t="shared" si="0"/>
        <v>1.3765555555555558</v>
      </c>
      <c r="F25">
        <f t="shared" si="1"/>
        <v>0.15705637110191897</v>
      </c>
      <c r="H25">
        <v>9.4666666666666677E-2</v>
      </c>
      <c r="I25">
        <v>0.10733333333333334</v>
      </c>
      <c r="J25">
        <v>0.10766666666666667</v>
      </c>
      <c r="K25">
        <f t="shared" si="2"/>
        <v>0.10322222222222223</v>
      </c>
      <c r="L25">
        <f t="shared" si="3"/>
        <v>7.4112027314010166E-3</v>
      </c>
      <c r="N25">
        <v>14.476267748478703</v>
      </c>
      <c r="O25">
        <v>12.525449059837273</v>
      </c>
      <c r="Q25">
        <f t="shared" si="4"/>
        <v>13.500858404157988</v>
      </c>
      <c r="R25">
        <f t="shared" si="5"/>
        <v>1.3794371236038032</v>
      </c>
    </row>
    <row r="26" spans="1:18">
      <c r="A26" s="2" t="s">
        <v>38</v>
      </c>
      <c r="B26" s="8">
        <v>1.3467750549316406</v>
      </c>
      <c r="C26" s="8">
        <v>1.4094655513763428</v>
      </c>
      <c r="D26" s="8">
        <v>1.4805037975311279</v>
      </c>
      <c r="E26">
        <f t="shared" si="0"/>
        <v>1.4122481346130371</v>
      </c>
      <c r="F26">
        <f t="shared" si="1"/>
        <v>6.6907781508669315E-2</v>
      </c>
      <c r="H26" s="8">
        <v>0.11182975769042969</v>
      </c>
      <c r="I26" s="8">
        <v>0.11676117032766342</v>
      </c>
      <c r="J26" s="8">
        <v>0.1217285692691803</v>
      </c>
      <c r="K26">
        <f t="shared" si="2"/>
        <v>0.11677316576242447</v>
      </c>
      <c r="L26">
        <f t="shared" si="3"/>
        <v>4.9494166914640673E-3</v>
      </c>
      <c r="N26" s="8">
        <v>12.043083190917969</v>
      </c>
      <c r="O26" s="8">
        <v>12.071354866027832</v>
      </c>
      <c r="P26" s="8">
        <v>12.162336349487305</v>
      </c>
      <c r="Q26">
        <f t="shared" si="4"/>
        <v>12.092258135477701</v>
      </c>
      <c r="R26">
        <f t="shared" si="5"/>
        <v>6.231403503594668E-2</v>
      </c>
    </row>
    <row r="27" spans="1:18">
      <c r="A27" s="2" t="s">
        <v>39</v>
      </c>
      <c r="B27">
        <v>1.3746666666666669</v>
      </c>
      <c r="C27">
        <v>1.4943333333333333</v>
      </c>
      <c r="E27">
        <f t="shared" si="0"/>
        <v>1.4345000000000001</v>
      </c>
      <c r="F27">
        <f t="shared" si="1"/>
        <v>8.4617111481989971E-2</v>
      </c>
      <c r="H27">
        <v>0.12</v>
      </c>
      <c r="I27">
        <v>0.128</v>
      </c>
      <c r="K27">
        <f t="shared" si="2"/>
        <v>0.124</v>
      </c>
      <c r="L27">
        <f t="shared" si="3"/>
        <v>5.6568542494923853E-3</v>
      </c>
      <c r="N27">
        <v>11.511232131624043</v>
      </c>
      <c r="O27">
        <v>11.694138797442372</v>
      </c>
      <c r="Q27">
        <f t="shared" si="4"/>
        <v>11.602685464533208</v>
      </c>
      <c r="R27">
        <f t="shared" si="5"/>
        <v>0.1293345437243624</v>
      </c>
    </row>
    <row r="28" spans="1:18">
      <c r="A28" s="2" t="s">
        <v>40</v>
      </c>
      <c r="B28">
        <v>1.3863333333333332</v>
      </c>
      <c r="C28">
        <v>1.4166666666666667</v>
      </c>
      <c r="D28">
        <v>1.1606666666666667</v>
      </c>
      <c r="E28">
        <f t="shared" si="0"/>
        <v>1.3212222222222223</v>
      </c>
      <c r="F28">
        <f t="shared" si="1"/>
        <v>0.13986991310711744</v>
      </c>
      <c r="H28">
        <v>0.11866666666666666</v>
      </c>
      <c r="I28">
        <v>0.154</v>
      </c>
      <c r="J28">
        <v>9.2666666666666661E-2</v>
      </c>
      <c r="K28">
        <f t="shared" si="2"/>
        <v>0.12177777777777778</v>
      </c>
      <c r="L28">
        <f t="shared" si="3"/>
        <v>3.0784796632488912E-2</v>
      </c>
      <c r="N28">
        <v>11.715210344264102</v>
      </c>
      <c r="O28">
        <v>9.6127625918396404</v>
      </c>
      <c r="Q28">
        <f t="shared" si="4"/>
        <v>10.663986468051871</v>
      </c>
      <c r="R28">
        <f t="shared" si="5"/>
        <v>1.4866550628297526</v>
      </c>
    </row>
    <row r="29" spans="1:18">
      <c r="A29" s="2" t="s">
        <v>41</v>
      </c>
      <c r="B29">
        <v>1.4416666666666667</v>
      </c>
      <c r="C29">
        <v>1.5220000000000002</v>
      </c>
      <c r="D29">
        <v>1.304</v>
      </c>
      <c r="E29">
        <f t="shared" si="0"/>
        <v>1.4225555555555556</v>
      </c>
      <c r="F29">
        <f t="shared" si="1"/>
        <v>0.11024938061470434</v>
      </c>
      <c r="H29">
        <v>0.11699999999999999</v>
      </c>
      <c r="I29">
        <v>0.12466666666666666</v>
      </c>
      <c r="J29">
        <v>0.10299999999999999</v>
      </c>
      <c r="K29">
        <f t="shared" si="2"/>
        <v>0.11488888888888887</v>
      </c>
      <c r="L29">
        <f t="shared" si="3"/>
        <v>1.098652373154055E-2</v>
      </c>
      <c r="N29">
        <v>12.621654895433645</v>
      </c>
      <c r="O29">
        <v>12.047998350030179</v>
      </c>
      <c r="Q29">
        <f t="shared" si="4"/>
        <v>12.334826622731912</v>
      </c>
      <c r="R29">
        <f t="shared" si="5"/>
        <v>0.40563643332683946</v>
      </c>
    </row>
    <row r="30" spans="1:18">
      <c r="A30" s="2" t="s">
        <v>42</v>
      </c>
      <c r="B30" s="8">
        <v>1.4378088712692261</v>
      </c>
      <c r="C30" s="8">
        <v>1.4230276346206665</v>
      </c>
      <c r="D30" s="8">
        <v>1.4581911563873291</v>
      </c>
      <c r="E30">
        <f t="shared" si="0"/>
        <v>1.4396758874257405</v>
      </c>
      <c r="F30">
        <f t="shared" si="1"/>
        <v>1.7655951624173452E-2</v>
      </c>
      <c r="H30" s="8">
        <v>0.13295499980449677</v>
      </c>
      <c r="I30" s="8">
        <v>0.13171379268169403</v>
      </c>
      <c r="J30" s="8">
        <v>0.13147340714931488</v>
      </c>
      <c r="K30">
        <f t="shared" si="2"/>
        <v>0.13204739987850189</v>
      </c>
      <c r="L30">
        <f t="shared" si="3"/>
        <v>7.9514119519348645E-4</v>
      </c>
      <c r="N30" s="8">
        <v>10.814251899719238</v>
      </c>
      <c r="O30" s="8">
        <v>10.803937911987305</v>
      </c>
      <c r="P30" s="8">
        <v>11.09114933013916</v>
      </c>
      <c r="Q30">
        <f t="shared" si="4"/>
        <v>10.9031130472819</v>
      </c>
      <c r="R30">
        <f t="shared" si="5"/>
        <v>0.16292583385950488</v>
      </c>
    </row>
    <row r="31" spans="1:18">
      <c r="A31" s="2" t="s">
        <v>43</v>
      </c>
      <c r="B31">
        <v>1.4316666666666666</v>
      </c>
      <c r="C31">
        <v>1.5830000000000002</v>
      </c>
      <c r="E31">
        <f t="shared" si="0"/>
        <v>1.5073333333333334</v>
      </c>
      <c r="F31">
        <f t="shared" si="1"/>
        <v>0.10700882621956434</v>
      </c>
      <c r="H31">
        <v>0.13166666666666668</v>
      </c>
      <c r="I31">
        <v>0.12533333333333332</v>
      </c>
      <c r="K31">
        <f t="shared" si="2"/>
        <v>0.1285</v>
      </c>
      <c r="L31">
        <f t="shared" si="3"/>
        <v>4.4783429475148181E-3</v>
      </c>
      <c r="N31">
        <v>11.073679457482507</v>
      </c>
      <c r="O31">
        <v>12.576696662917136</v>
      </c>
      <c r="Q31">
        <f t="shared" si="4"/>
        <v>11.825188060199821</v>
      </c>
      <c r="R31">
        <f t="shared" si="5"/>
        <v>1.0627936582028805</v>
      </c>
    </row>
    <row r="32" spans="1:18">
      <c r="A32" s="2" t="s">
        <v>44</v>
      </c>
      <c r="B32">
        <v>1.2876666666666667</v>
      </c>
      <c r="C32">
        <v>1.34</v>
      </c>
      <c r="D32">
        <v>1.266</v>
      </c>
      <c r="E32">
        <f t="shared" si="0"/>
        <v>1.2978888888888889</v>
      </c>
      <c r="F32">
        <f t="shared" si="1"/>
        <v>3.8044321131679729E-2</v>
      </c>
      <c r="H32">
        <v>0.10966666666666668</v>
      </c>
      <c r="I32">
        <v>0.12166666666666666</v>
      </c>
      <c r="J32">
        <v>0.11866666666666666</v>
      </c>
      <c r="K32">
        <f t="shared" si="2"/>
        <v>0.11666666666666665</v>
      </c>
      <c r="L32">
        <f t="shared" si="3"/>
        <v>6.2449979983983878E-3</v>
      </c>
      <c r="N32">
        <v>11.760619410769808</v>
      </c>
      <c r="O32">
        <v>11.019381278528639</v>
      </c>
      <c r="Q32">
        <f t="shared" si="4"/>
        <v>11.390000344649224</v>
      </c>
      <c r="R32">
        <f t="shared" si="5"/>
        <v>0.524134509781781</v>
      </c>
    </row>
    <row r="33" spans="1:18">
      <c r="A33" s="2" t="s">
        <v>45</v>
      </c>
      <c r="B33">
        <v>1.5863333333333334</v>
      </c>
      <c r="C33">
        <v>1.6449999999999998</v>
      </c>
      <c r="D33">
        <v>1.4809999999999999</v>
      </c>
      <c r="E33">
        <f t="shared" si="0"/>
        <v>1.5707777777777778</v>
      </c>
      <c r="F33">
        <f t="shared" si="1"/>
        <v>8.3099226720117422E-2</v>
      </c>
      <c r="H33">
        <v>0.13033333333333333</v>
      </c>
      <c r="I33">
        <v>0.13133333333333333</v>
      </c>
      <c r="J33">
        <v>0.12</v>
      </c>
      <c r="K33">
        <f t="shared" si="2"/>
        <v>0.12722222222222221</v>
      </c>
      <c r="L33">
        <f t="shared" si="3"/>
        <v>6.2745812904424448E-3</v>
      </c>
      <c r="N33">
        <v>12.428571428571429</v>
      </c>
      <c r="O33">
        <v>11.641033078880406</v>
      </c>
      <c r="Q33">
        <f t="shared" si="4"/>
        <v>12.034802253725918</v>
      </c>
      <c r="R33">
        <f t="shared" si="5"/>
        <v>0.55687370751098453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E10F-AB02-6445-B70E-14383B58DCF3}">
  <dimension ref="B1:S33"/>
  <sheetViews>
    <sheetView tabSelected="1" topLeftCell="D1" workbookViewId="0">
      <selection activeCell="U19" sqref="U19"/>
    </sheetView>
  </sheetViews>
  <sheetFormatPr baseColWidth="10" defaultRowHeight="16"/>
  <cols>
    <col min="1" max="1" width="16" customWidth="1"/>
    <col min="2" max="4" width="14.1640625" bestFit="1" customWidth="1"/>
    <col min="5" max="7" width="14.1640625" customWidth="1"/>
    <col min="8" max="8" width="14.5" bestFit="1" customWidth="1"/>
    <col min="9" max="9" width="14" bestFit="1" customWidth="1"/>
    <col min="10" max="10" width="14.5" bestFit="1" customWidth="1"/>
    <col min="11" max="11" width="12.5" bestFit="1" customWidth="1"/>
    <col min="12" max="12" width="11.83203125" bestFit="1" customWidth="1"/>
    <col min="14" max="14" width="14.83203125" bestFit="1" customWidth="1"/>
    <col min="15" max="15" width="14.33203125" bestFit="1" customWidth="1"/>
    <col min="16" max="16" width="14.83203125" bestFit="1" customWidth="1"/>
    <col min="17" max="17" width="12.83203125" bestFit="1" customWidth="1"/>
  </cols>
  <sheetData>
    <row r="1" spans="2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5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5</v>
      </c>
    </row>
    <row r="2" spans="2:19">
      <c r="B2" s="2" t="s">
        <v>15</v>
      </c>
      <c r="C2">
        <v>1.0393809080123901</v>
      </c>
      <c r="D2">
        <v>1.0342711210250854</v>
      </c>
      <c r="E2">
        <v>0.99</v>
      </c>
      <c r="F2">
        <f>AVERAGE(C2,D2,E2)</f>
        <v>1.021217343012492</v>
      </c>
      <c r="G2">
        <f>STDEV(C2,D2,E2)</f>
        <v>2.715546647239904E-2</v>
      </c>
      <c r="I2">
        <v>9.0151764452457428E-2</v>
      </c>
      <c r="J2">
        <v>8.3135470747947693E-2</v>
      </c>
      <c r="K2">
        <v>8.6999999999999994E-2</v>
      </c>
      <c r="L2">
        <f>AVERAGE(I2,J2,K2)</f>
        <v>8.6762411733468367E-2</v>
      </c>
      <c r="M2">
        <f>STDEV(I2,J2,K2)</f>
        <v>3.5141756466176904E-3</v>
      </c>
      <c r="O2">
        <v>11.529234886169434</v>
      </c>
      <c r="P2">
        <v>12.440792083740234</v>
      </c>
      <c r="Q2">
        <v>11.32</v>
      </c>
      <c r="R2">
        <f>AVERAGE(O2,P2,Q2)</f>
        <v>11.763342323303222</v>
      </c>
      <c r="S2">
        <f>STDEV(O2,P2,Q2)</f>
        <v>0.59594332183078225</v>
      </c>
    </row>
    <row r="3" spans="2:19">
      <c r="B3" s="2" t="s">
        <v>16</v>
      </c>
      <c r="C3">
        <v>1.5540817975997925</v>
      </c>
      <c r="D3">
        <v>1.4723480939865112</v>
      </c>
      <c r="E3">
        <v>1.3959999999999999</v>
      </c>
      <c r="F3">
        <f t="shared" ref="F3:F33" si="0">AVERAGE(C3,D3,E3)</f>
        <v>1.4741432971954345</v>
      </c>
      <c r="G3">
        <f t="shared" ref="G3:G33" si="1">STDEV(C3,D3,E3)</f>
        <v>7.9056187291169325E-2</v>
      </c>
      <c r="I3">
        <v>0.12629309296607971</v>
      </c>
      <c r="J3">
        <v>0.12078719586133957</v>
      </c>
      <c r="K3">
        <v>0.121</v>
      </c>
      <c r="L3">
        <f t="shared" ref="L3:L33" si="2">AVERAGE(I3,J3,K3)</f>
        <v>0.12269342960913976</v>
      </c>
      <c r="M3">
        <f t="shared" ref="M3:M33" si="3">STDEV(I3,J3,K3)</f>
        <v>3.1192152238712079E-3</v>
      </c>
      <c r="O3">
        <v>12.30535888671875</v>
      </c>
      <c r="P3">
        <v>12.189603805541992</v>
      </c>
      <c r="Q3">
        <v>11.52</v>
      </c>
      <c r="R3">
        <f t="shared" ref="R3:R33" si="4">AVERAGE(O3,P3,Q3)</f>
        <v>12.004987564086912</v>
      </c>
      <c r="S3">
        <f t="shared" ref="S3:S33" si="5">STDEV(O3,P3,Q3)</f>
        <v>0.42398055697611725</v>
      </c>
    </row>
    <row r="4" spans="2:19">
      <c r="B4" s="2" t="s">
        <v>17</v>
      </c>
      <c r="C4">
        <v>1.5729643106460571</v>
      </c>
      <c r="D4">
        <v>1.5419633388519287</v>
      </c>
      <c r="E4">
        <v>1.5329999999999999</v>
      </c>
      <c r="F4">
        <f t="shared" si="0"/>
        <v>1.5493092164993285</v>
      </c>
      <c r="G4">
        <f t="shared" si="1"/>
        <v>2.097040700991679E-2</v>
      </c>
      <c r="I4">
        <v>0.12397687882184982</v>
      </c>
      <c r="J4">
        <v>0.12518115341663361</v>
      </c>
      <c r="K4">
        <v>0.13200000000000001</v>
      </c>
      <c r="L4">
        <f t="shared" si="2"/>
        <v>0.1270526774128278</v>
      </c>
      <c r="M4">
        <f t="shared" si="3"/>
        <v>4.3266118281015849E-3</v>
      </c>
      <c r="O4">
        <v>12.687561988830566</v>
      </c>
      <c r="P4">
        <v>12.317854881286621</v>
      </c>
      <c r="Q4">
        <v>11.66</v>
      </c>
      <c r="R4">
        <f t="shared" si="4"/>
        <v>12.221805623372395</v>
      </c>
      <c r="S4">
        <f t="shared" si="5"/>
        <v>0.52047094556926254</v>
      </c>
    </row>
    <row r="5" spans="2:19">
      <c r="B5" s="2" t="s">
        <v>18</v>
      </c>
      <c r="C5">
        <v>1.6348707675933838</v>
      </c>
      <c r="D5">
        <v>1.6484999656677246</v>
      </c>
      <c r="E5">
        <v>1.4718104600906372</v>
      </c>
      <c r="F5">
        <f t="shared" si="0"/>
        <v>1.5850603977839153</v>
      </c>
      <c r="G5">
        <f t="shared" si="1"/>
        <v>9.831378362511492E-2</v>
      </c>
      <c r="I5">
        <v>0.13795071840286255</v>
      </c>
      <c r="J5">
        <v>0.13961292803287506</v>
      </c>
      <c r="K5">
        <v>0.12624980509281158</v>
      </c>
      <c r="L5">
        <f t="shared" si="2"/>
        <v>0.13460448384284973</v>
      </c>
      <c r="M5">
        <f t="shared" si="3"/>
        <v>7.2829408878406264E-3</v>
      </c>
      <c r="O5">
        <v>11.85112190246582</v>
      </c>
      <c r="P5">
        <v>11.807645797729492</v>
      </c>
      <c r="Q5">
        <v>11.657922744750977</v>
      </c>
      <c r="R5">
        <f t="shared" si="4"/>
        <v>11.77223014831543</v>
      </c>
      <c r="S5">
        <f t="shared" si="5"/>
        <v>0.10135176270295503</v>
      </c>
    </row>
    <row r="6" spans="2:19">
      <c r="B6" s="2" t="s">
        <v>19</v>
      </c>
      <c r="C6">
        <v>1.1595871448516846</v>
      </c>
      <c r="D6">
        <v>1.1588523387908936</v>
      </c>
      <c r="E6">
        <v>1.22</v>
      </c>
      <c r="F6">
        <f t="shared" si="0"/>
        <v>1.1794798278808594</v>
      </c>
      <c r="G6">
        <f t="shared" si="1"/>
        <v>3.5093421697097713E-2</v>
      </c>
      <c r="I6">
        <v>9.1242969036102295E-2</v>
      </c>
      <c r="J6">
        <v>9.2917658388614655E-2</v>
      </c>
      <c r="K6">
        <v>0.10299999999999999</v>
      </c>
      <c r="L6">
        <f t="shared" si="2"/>
        <v>9.572020914157231E-2</v>
      </c>
      <c r="M6">
        <f t="shared" si="3"/>
        <v>6.3598476643462127E-3</v>
      </c>
      <c r="O6">
        <v>12.708783149719238</v>
      </c>
      <c r="P6">
        <v>12.471819877624512</v>
      </c>
      <c r="Q6">
        <v>11.8</v>
      </c>
      <c r="R6">
        <f t="shared" si="4"/>
        <v>12.32686767578125</v>
      </c>
      <c r="S6">
        <f t="shared" si="5"/>
        <v>0.4714128327886416</v>
      </c>
    </row>
    <row r="7" spans="2:19">
      <c r="B7" s="2" t="s">
        <v>20</v>
      </c>
      <c r="C7">
        <v>1.4211379289627075</v>
      </c>
      <c r="D7">
        <v>1.4418673515319824</v>
      </c>
      <c r="E7">
        <v>1.43</v>
      </c>
      <c r="F7">
        <f t="shared" si="0"/>
        <v>1.4310017601648966</v>
      </c>
      <c r="G7">
        <f t="shared" si="1"/>
        <v>1.0400955849578022E-2</v>
      </c>
      <c r="I7">
        <v>0.11681624501943588</v>
      </c>
      <c r="J7">
        <v>0.1252179890871048</v>
      </c>
      <c r="K7">
        <v>0.126</v>
      </c>
      <c r="L7">
        <f t="shared" si="2"/>
        <v>0.12267807803551356</v>
      </c>
      <c r="M7">
        <f t="shared" si="3"/>
        <v>5.0915321857232269E-3</v>
      </c>
      <c r="O7">
        <v>12.165584564208984</v>
      </c>
      <c r="P7">
        <v>11.514858245849609</v>
      </c>
      <c r="Q7">
        <v>11.38</v>
      </c>
      <c r="R7">
        <f t="shared" si="4"/>
        <v>11.686814270019532</v>
      </c>
      <c r="S7">
        <f t="shared" si="5"/>
        <v>0.42007431790946209</v>
      </c>
    </row>
    <row r="8" spans="2:19">
      <c r="B8" s="2" t="s">
        <v>21</v>
      </c>
      <c r="C8">
        <v>1.5642189979553223</v>
      </c>
      <c r="D8">
        <v>1.6164023876190186</v>
      </c>
      <c r="E8">
        <v>1.526</v>
      </c>
      <c r="F8">
        <f t="shared" si="0"/>
        <v>1.5688737951914469</v>
      </c>
      <c r="G8">
        <f t="shared" si="1"/>
        <v>4.5380593592271291E-2</v>
      </c>
      <c r="I8">
        <v>0.13362772762775421</v>
      </c>
      <c r="J8">
        <v>0.13370448350906372</v>
      </c>
      <c r="K8">
        <v>0.14099999999999999</v>
      </c>
      <c r="L8">
        <f t="shared" si="2"/>
        <v>0.13611073704560597</v>
      </c>
      <c r="M8">
        <f t="shared" si="3"/>
        <v>4.2343998446339667E-3</v>
      </c>
      <c r="O8">
        <v>11.705796241760254</v>
      </c>
      <c r="P8">
        <v>12.08936595916748</v>
      </c>
      <c r="Q8">
        <v>10.83</v>
      </c>
      <c r="R8">
        <f t="shared" si="4"/>
        <v>11.541720733642578</v>
      </c>
      <c r="S8">
        <f t="shared" si="5"/>
        <v>0.64551625390110212</v>
      </c>
    </row>
    <row r="9" spans="2:19">
      <c r="B9" s="2" t="s">
        <v>22</v>
      </c>
      <c r="C9">
        <v>1.6295443773269653</v>
      </c>
      <c r="D9">
        <v>1.6368731260299683</v>
      </c>
      <c r="E9">
        <v>1.7305792570114136</v>
      </c>
      <c r="F9">
        <f t="shared" si="0"/>
        <v>1.665665586789449</v>
      </c>
      <c r="G9">
        <f t="shared" si="1"/>
        <v>5.6336187975868708E-2</v>
      </c>
      <c r="I9">
        <v>0.14698953926563263</v>
      </c>
      <c r="J9">
        <v>0.14217302203178406</v>
      </c>
      <c r="K9">
        <v>0.14528267085552216</v>
      </c>
      <c r="L9">
        <f t="shared" si="2"/>
        <v>0.14481507738431296</v>
      </c>
      <c r="M9">
        <f t="shared" si="3"/>
        <v>2.442067219944648E-3</v>
      </c>
      <c r="O9">
        <v>11.086124420166016</v>
      </c>
      <c r="P9">
        <v>11.513247489929199</v>
      </c>
      <c r="Q9">
        <v>11.911808013916016</v>
      </c>
      <c r="R9">
        <f t="shared" si="4"/>
        <v>11.503726641337076</v>
      </c>
      <c r="S9">
        <f t="shared" si="5"/>
        <v>0.41292412640267745</v>
      </c>
    </row>
    <row r="10" spans="2:19">
      <c r="B10" s="2" t="s">
        <v>23</v>
      </c>
      <c r="C10">
        <v>1.0743123292922974</v>
      </c>
      <c r="D10">
        <v>1.0427948236465454</v>
      </c>
      <c r="E10">
        <v>1.093</v>
      </c>
      <c r="F10">
        <f t="shared" si="0"/>
        <v>1.0700357176462809</v>
      </c>
      <c r="G10">
        <f t="shared" si="1"/>
        <v>2.5374337204122216E-2</v>
      </c>
      <c r="I10">
        <v>8.4310121834278107E-2</v>
      </c>
      <c r="J10">
        <v>8.107563853263855E-2</v>
      </c>
      <c r="K10">
        <v>9.6000000000000002E-2</v>
      </c>
      <c r="L10">
        <f t="shared" si="2"/>
        <v>8.7128586788972215E-2</v>
      </c>
      <c r="M10">
        <f t="shared" si="3"/>
        <v>7.8512387447933953E-3</v>
      </c>
      <c r="O10">
        <v>12.742388725280762</v>
      </c>
      <c r="P10">
        <v>12.86199951171875</v>
      </c>
      <c r="Q10">
        <v>11.4</v>
      </c>
      <c r="R10">
        <f t="shared" si="4"/>
        <v>12.334796078999837</v>
      </c>
      <c r="S10">
        <f t="shared" si="5"/>
        <v>0.81176318408953518</v>
      </c>
    </row>
    <row r="11" spans="2:19">
      <c r="B11" s="2" t="s">
        <v>24</v>
      </c>
      <c r="C11">
        <v>1.6019407510757446</v>
      </c>
      <c r="D11">
        <v>1.5363869667053223</v>
      </c>
      <c r="E11">
        <v>1.5609999999999999</v>
      </c>
      <c r="F11">
        <f t="shared" si="0"/>
        <v>1.566442572593689</v>
      </c>
      <c r="G11">
        <f t="shared" si="1"/>
        <v>3.311405832345439E-2</v>
      </c>
      <c r="I11">
        <v>0.1230512410402298</v>
      </c>
      <c r="J11">
        <v>0.11849389225244522</v>
      </c>
      <c r="K11">
        <v>0.127</v>
      </c>
      <c r="L11">
        <f t="shared" si="2"/>
        <v>0.12284837776422501</v>
      </c>
      <c r="M11">
        <f t="shared" si="3"/>
        <v>4.2566809117922395E-3</v>
      </c>
      <c r="O11">
        <v>13.018485069274902</v>
      </c>
      <c r="P11">
        <v>12.965959548950195</v>
      </c>
      <c r="Q11">
        <v>12.33</v>
      </c>
      <c r="R11">
        <f t="shared" si="4"/>
        <v>12.771481539408365</v>
      </c>
      <c r="S11">
        <f t="shared" si="5"/>
        <v>0.38323516905436883</v>
      </c>
    </row>
    <row r="12" spans="2:19">
      <c r="B12" s="2" t="s">
        <v>25</v>
      </c>
      <c r="C12">
        <v>1.5164023637771606</v>
      </c>
      <c r="D12">
        <v>2.0012814998626709</v>
      </c>
      <c r="E12">
        <v>1.456</v>
      </c>
      <c r="F12">
        <f t="shared" si="0"/>
        <v>1.657894621213277</v>
      </c>
      <c r="G12">
        <f t="shared" si="1"/>
        <v>0.29891139608402034</v>
      </c>
      <c r="I12">
        <v>0.12518651783466339</v>
      </c>
      <c r="J12">
        <v>0.1561380922794342</v>
      </c>
      <c r="K12">
        <v>0.127</v>
      </c>
      <c r="L12">
        <f t="shared" si="2"/>
        <v>0.13610820337136587</v>
      </c>
      <c r="M12">
        <f t="shared" si="3"/>
        <v>1.7370075320595708E-2</v>
      </c>
      <c r="O12">
        <v>12.113143920898438</v>
      </c>
      <c r="P12">
        <v>12.817381858825684</v>
      </c>
      <c r="Q12">
        <v>11.48</v>
      </c>
      <c r="R12">
        <f t="shared" si="4"/>
        <v>12.136841926574709</v>
      </c>
      <c r="S12">
        <f t="shared" si="5"/>
        <v>0.66900579645006386</v>
      </c>
    </row>
    <row r="13" spans="2:19">
      <c r="B13" s="2" t="s">
        <v>26</v>
      </c>
      <c r="C13">
        <v>1.6411668062210083</v>
      </c>
      <c r="D13">
        <v>1.6625237464904785</v>
      </c>
      <c r="E13">
        <v>1.6109106540679932</v>
      </c>
      <c r="F13">
        <f t="shared" si="0"/>
        <v>1.6382004022598267</v>
      </c>
      <c r="G13">
        <f t="shared" si="1"/>
        <v>2.5934099014592531E-2</v>
      </c>
      <c r="I13">
        <v>0.14046840369701385</v>
      </c>
      <c r="J13">
        <v>0.13968203961849213</v>
      </c>
      <c r="K13">
        <v>0.14749437570571899</v>
      </c>
      <c r="L13">
        <f t="shared" si="2"/>
        <v>0.14254827300707498</v>
      </c>
      <c r="M13">
        <f t="shared" si="3"/>
        <v>4.3014580138770906E-3</v>
      </c>
      <c r="O13">
        <v>11.683529853820801</v>
      </c>
      <c r="P13">
        <v>11.902201652526855</v>
      </c>
      <c r="Q13">
        <v>10.921844482421875</v>
      </c>
      <c r="R13">
        <f t="shared" si="4"/>
        <v>11.502525329589844</v>
      </c>
      <c r="S13">
        <f t="shared" si="5"/>
        <v>0.51463290177379617</v>
      </c>
    </row>
    <row r="14" spans="2:19">
      <c r="B14" s="2" t="s">
        <v>27</v>
      </c>
      <c r="C14">
        <v>1.4069187641143799</v>
      </c>
      <c r="D14">
        <v>1.4350088834762573</v>
      </c>
      <c r="E14">
        <v>1.42</v>
      </c>
      <c r="F14">
        <f t="shared" si="0"/>
        <v>1.420642549196879</v>
      </c>
      <c r="G14">
        <f t="shared" si="1"/>
        <v>1.4056078882246569E-2</v>
      </c>
      <c r="I14">
        <v>0.11749327182769775</v>
      </c>
      <c r="J14">
        <v>0.11215345561504364</v>
      </c>
      <c r="K14">
        <v>0.121</v>
      </c>
      <c r="L14">
        <f t="shared" si="2"/>
        <v>0.11688224248091379</v>
      </c>
      <c r="M14">
        <f t="shared" si="3"/>
        <v>4.4548125140935089E-3</v>
      </c>
      <c r="O14">
        <v>11.974462509155273</v>
      </c>
      <c r="P14">
        <v>12.795048713684082</v>
      </c>
      <c r="Q14">
        <v>11.72</v>
      </c>
      <c r="R14">
        <f t="shared" si="4"/>
        <v>12.163170407613118</v>
      </c>
      <c r="S14">
        <f t="shared" si="5"/>
        <v>0.56181886529710967</v>
      </c>
    </row>
    <row r="15" spans="2:19">
      <c r="B15" s="2" t="s">
        <v>28</v>
      </c>
      <c r="C15">
        <v>1.7250220775604248</v>
      </c>
      <c r="D15">
        <v>1.6411827802658081</v>
      </c>
      <c r="E15">
        <v>1.6319999999999999</v>
      </c>
      <c r="F15">
        <f t="shared" si="0"/>
        <v>1.6660682859420775</v>
      </c>
      <c r="G15">
        <f t="shared" si="1"/>
        <v>5.1261516003598233E-2</v>
      </c>
      <c r="I15">
        <v>0.13232244551181793</v>
      </c>
      <c r="J15">
        <v>0.12914396822452545</v>
      </c>
      <c r="K15">
        <v>0.13800000000000001</v>
      </c>
      <c r="L15">
        <f t="shared" si="2"/>
        <v>0.1331554712454478</v>
      </c>
      <c r="M15">
        <f t="shared" si="3"/>
        <v>4.4863987347003561E-3</v>
      </c>
      <c r="O15">
        <v>13.036503791809082</v>
      </c>
      <c r="P15">
        <v>12.708164215087891</v>
      </c>
      <c r="Q15">
        <v>11.86</v>
      </c>
      <c r="R15">
        <f t="shared" si="4"/>
        <v>12.534889335632323</v>
      </c>
      <c r="S15">
        <f t="shared" si="5"/>
        <v>0.60709013410122481</v>
      </c>
    </row>
    <row r="16" spans="2:19">
      <c r="B16" s="2" t="s">
        <v>14</v>
      </c>
      <c r="C16">
        <v>1.5053533315658569</v>
      </c>
      <c r="D16">
        <v>1.4831470251083374</v>
      </c>
      <c r="E16">
        <v>1.4690000000000001</v>
      </c>
      <c r="F16">
        <f t="shared" si="0"/>
        <v>1.4858334522247316</v>
      </c>
      <c r="G16">
        <f t="shared" si="1"/>
        <v>1.8324951486240124E-2</v>
      </c>
      <c r="I16">
        <v>0.12655231356620789</v>
      </c>
      <c r="J16">
        <v>0.12618982791900635</v>
      </c>
      <c r="K16">
        <v>0.13300000000000001</v>
      </c>
      <c r="L16">
        <f t="shared" si="2"/>
        <v>0.12858071382840475</v>
      </c>
      <c r="M16">
        <f t="shared" si="3"/>
        <v>3.8315031855587173E-3</v>
      </c>
      <c r="O16">
        <v>11.895107269287109</v>
      </c>
      <c r="P16">
        <v>11.753300666809082</v>
      </c>
      <c r="Q16">
        <v>11.01</v>
      </c>
      <c r="R16">
        <f t="shared" si="4"/>
        <v>11.552802645365396</v>
      </c>
      <c r="S16">
        <f t="shared" si="5"/>
        <v>0.47539805635734905</v>
      </c>
    </row>
    <row r="17" spans="2:19">
      <c r="B17" s="2" t="s">
        <v>29</v>
      </c>
      <c r="C17">
        <v>1.6162407398223877</v>
      </c>
      <c r="D17">
        <v>1.4414410591125488</v>
      </c>
      <c r="E17">
        <v>1.7159278392791748</v>
      </c>
      <c r="F17">
        <f t="shared" si="0"/>
        <v>1.5912032127380371</v>
      </c>
      <c r="G17">
        <f t="shared" si="1"/>
        <v>0.13894569602342891</v>
      </c>
      <c r="I17">
        <v>0.14000426232814789</v>
      </c>
      <c r="J17">
        <v>0.13005758821964264</v>
      </c>
      <c r="K17">
        <v>0.14117467403411865</v>
      </c>
      <c r="L17">
        <f t="shared" si="2"/>
        <v>0.13707884152730307</v>
      </c>
      <c r="M17">
        <f t="shared" si="3"/>
        <v>6.1086794316052998E-3</v>
      </c>
      <c r="O17">
        <v>11.544225692749023</v>
      </c>
      <c r="P17">
        <v>11.083098411560059</v>
      </c>
      <c r="Q17">
        <v>12.154644012451172</v>
      </c>
      <c r="R17">
        <f t="shared" si="4"/>
        <v>11.593989372253418</v>
      </c>
      <c r="S17">
        <f t="shared" si="5"/>
        <v>0.5375033130554977</v>
      </c>
    </row>
    <row r="18" spans="2:19">
      <c r="B18" s="2" t="s">
        <v>30</v>
      </c>
      <c r="C18">
        <v>1.4190462827682495</v>
      </c>
      <c r="D18">
        <v>1.4253935813903809</v>
      </c>
      <c r="E18">
        <v>1.3680000000000001</v>
      </c>
      <c r="F18">
        <f t="shared" si="0"/>
        <v>1.4041466213862102</v>
      </c>
      <c r="G18">
        <f t="shared" si="1"/>
        <v>3.1464356471698915E-2</v>
      </c>
      <c r="I18">
        <v>0.11287140101194382</v>
      </c>
      <c r="J18">
        <v>0.11376463621854782</v>
      </c>
      <c r="K18">
        <v>0.11899999999999999</v>
      </c>
      <c r="L18">
        <f t="shared" si="2"/>
        <v>0.11521201241016388</v>
      </c>
      <c r="M18">
        <f t="shared" si="3"/>
        <v>3.3107559211067723E-3</v>
      </c>
      <c r="O18">
        <v>12.572239875793457</v>
      </c>
      <c r="P18">
        <v>12.52932071685791</v>
      </c>
      <c r="Q18">
        <v>11.51</v>
      </c>
      <c r="R18">
        <f t="shared" si="4"/>
        <v>12.203853530883789</v>
      </c>
      <c r="S18">
        <f t="shared" si="5"/>
        <v>0.60127785198763117</v>
      </c>
    </row>
    <row r="19" spans="2:19">
      <c r="B19" s="2" t="s">
        <v>31</v>
      </c>
      <c r="C19">
        <v>1.8044965267181396</v>
      </c>
      <c r="D19">
        <v>1.6871274709701538</v>
      </c>
      <c r="E19">
        <v>1.62</v>
      </c>
      <c r="F19">
        <f t="shared" si="0"/>
        <v>1.7038746658960979</v>
      </c>
      <c r="G19">
        <f t="shared" si="1"/>
        <v>9.3381440855129075E-2</v>
      </c>
      <c r="I19">
        <v>0.13835863769054413</v>
      </c>
      <c r="J19">
        <v>0.13444836437702179</v>
      </c>
      <c r="K19">
        <v>0.13900000000000001</v>
      </c>
      <c r="L19">
        <f t="shared" si="2"/>
        <v>0.13726900068918865</v>
      </c>
      <c r="M19">
        <f t="shared" si="3"/>
        <v>2.4637021547121558E-3</v>
      </c>
      <c r="O19">
        <v>13.042167663574219</v>
      </c>
      <c r="P19">
        <v>12.548516273498535</v>
      </c>
      <c r="Q19">
        <v>11.67</v>
      </c>
      <c r="R19">
        <f t="shared" si="4"/>
        <v>12.420227979024252</v>
      </c>
      <c r="S19">
        <f t="shared" si="5"/>
        <v>0.69502117889602699</v>
      </c>
    </row>
    <row r="20" spans="2:19">
      <c r="B20" s="2" t="s">
        <v>32</v>
      </c>
      <c r="C20">
        <v>1.5466041564941406</v>
      </c>
      <c r="D20">
        <v>1.5653667449951172</v>
      </c>
      <c r="E20">
        <v>1.492</v>
      </c>
      <c r="F20">
        <f t="shared" si="0"/>
        <v>1.5346569671630859</v>
      </c>
      <c r="G20">
        <f t="shared" si="1"/>
        <v>3.8114581428617171E-2</v>
      </c>
      <c r="I20">
        <v>0.12668164074420929</v>
      </c>
      <c r="J20">
        <v>0.12920941412448883</v>
      </c>
      <c r="K20">
        <v>0.13200000000000001</v>
      </c>
      <c r="L20">
        <f t="shared" si="2"/>
        <v>0.12929701828956605</v>
      </c>
      <c r="M20">
        <f t="shared" si="3"/>
        <v>2.6602616714747917E-3</v>
      </c>
      <c r="O20">
        <v>12.208589553833008</v>
      </c>
      <c r="P20">
        <v>12.114958763122559</v>
      </c>
      <c r="Q20">
        <v>11.28</v>
      </c>
      <c r="R20">
        <f t="shared" si="4"/>
        <v>11.867849438985189</v>
      </c>
      <c r="S20">
        <f t="shared" si="5"/>
        <v>0.51124055338819441</v>
      </c>
    </row>
    <row r="21" spans="2:19">
      <c r="B21" s="2" t="s">
        <v>33</v>
      </c>
      <c r="C21">
        <v>1.253523588180542</v>
      </c>
      <c r="D21">
        <v>1.4517697095870972</v>
      </c>
      <c r="E21">
        <v>1.4403113126754761</v>
      </c>
      <c r="F21">
        <f t="shared" si="0"/>
        <v>1.3818682034810383</v>
      </c>
      <c r="G21">
        <f t="shared" si="1"/>
        <v>0.11129725478384621</v>
      </c>
      <c r="I21">
        <v>0.1073797196149826</v>
      </c>
      <c r="J21">
        <v>0.12811502814292908</v>
      </c>
      <c r="K21">
        <v>0.12055588513612747</v>
      </c>
      <c r="L21">
        <f t="shared" si="2"/>
        <v>0.11868354429801305</v>
      </c>
      <c r="M21">
        <f t="shared" si="3"/>
        <v>1.0493688583993507E-2</v>
      </c>
      <c r="O21">
        <v>11.673746109008789</v>
      </c>
      <c r="P21">
        <v>11.331767082214355</v>
      </c>
      <c r="Q21">
        <v>11.947250366210938</v>
      </c>
      <c r="R21">
        <f t="shared" si="4"/>
        <v>11.650921185811361</v>
      </c>
      <c r="S21">
        <f t="shared" si="5"/>
        <v>0.3083758276179096</v>
      </c>
    </row>
    <row r="22" spans="2:19">
      <c r="B22" s="2" t="s">
        <v>34</v>
      </c>
      <c r="C22">
        <v>1.4976141452789307</v>
      </c>
      <c r="D22">
        <v>1.4764761924743652</v>
      </c>
      <c r="E22">
        <v>1.514</v>
      </c>
      <c r="F22">
        <f t="shared" si="0"/>
        <v>1.496030112584432</v>
      </c>
      <c r="G22">
        <f t="shared" si="1"/>
        <v>1.8811988265150282E-2</v>
      </c>
      <c r="I22">
        <v>0.12366139888763428</v>
      </c>
      <c r="J22">
        <v>0.12701280415058136</v>
      </c>
      <c r="K22">
        <v>0.13400000000000001</v>
      </c>
      <c r="L22">
        <f t="shared" si="2"/>
        <v>0.12822473434607187</v>
      </c>
      <c r="M22">
        <f t="shared" si="3"/>
        <v>5.274774814075834E-3</v>
      </c>
      <c r="O22">
        <v>12.110603332519531</v>
      </c>
      <c r="P22">
        <v>11.624625205993652</v>
      </c>
      <c r="Q22">
        <v>11.27</v>
      </c>
      <c r="R22">
        <f t="shared" si="4"/>
        <v>11.668409512837727</v>
      </c>
      <c r="S22">
        <f t="shared" si="5"/>
        <v>0.42200863712144293</v>
      </c>
    </row>
    <row r="23" spans="2:19">
      <c r="B23" s="2" t="s">
        <v>35</v>
      </c>
      <c r="C23">
        <v>1.584433913230896</v>
      </c>
      <c r="D23">
        <v>1.3961827754974365</v>
      </c>
      <c r="E23">
        <v>1.4810000000000001</v>
      </c>
      <c r="F23">
        <f t="shared" si="0"/>
        <v>1.4872055629094441</v>
      </c>
      <c r="G23">
        <f t="shared" si="1"/>
        <v>9.4278865461739539E-2</v>
      </c>
      <c r="I23">
        <v>0.12151117622852325</v>
      </c>
      <c r="J23">
        <v>0.10994884371757507</v>
      </c>
      <c r="K23">
        <v>0.122</v>
      </c>
      <c r="L23">
        <f t="shared" si="2"/>
        <v>0.11782000664869945</v>
      </c>
      <c r="M23">
        <f t="shared" si="3"/>
        <v>6.8210073732638604E-3</v>
      </c>
      <c r="O23">
        <v>13.039408683776855</v>
      </c>
      <c r="P23">
        <v>12.69847583770752</v>
      </c>
      <c r="Q23">
        <v>12.14</v>
      </c>
      <c r="R23">
        <f t="shared" si="4"/>
        <v>12.625961507161458</v>
      </c>
      <c r="S23">
        <f t="shared" si="5"/>
        <v>0.45406799184066166</v>
      </c>
    </row>
    <row r="24" spans="2:19">
      <c r="B24" s="2" t="s">
        <v>36</v>
      </c>
      <c r="C24">
        <v>1.7298301458358765</v>
      </c>
      <c r="D24">
        <v>1.7590329647064209</v>
      </c>
      <c r="E24">
        <v>1.7270000000000001</v>
      </c>
      <c r="F24">
        <f t="shared" si="0"/>
        <v>1.7386210368474326</v>
      </c>
      <c r="G24">
        <f t="shared" si="1"/>
        <v>1.7733796281492933E-2</v>
      </c>
      <c r="I24">
        <v>0.1279461532831192</v>
      </c>
      <c r="J24">
        <v>0.12892867624759674</v>
      </c>
      <c r="K24">
        <v>0.13300000000000001</v>
      </c>
      <c r="L24">
        <f t="shared" si="2"/>
        <v>0.12995827651023864</v>
      </c>
      <c r="M24">
        <f t="shared" si="3"/>
        <v>2.679626687629443E-3</v>
      </c>
      <c r="O24">
        <v>13.519985198974609</v>
      </c>
      <c r="P24">
        <v>13.643457412719727</v>
      </c>
      <c r="Q24">
        <v>13.01</v>
      </c>
      <c r="R24">
        <f t="shared" si="4"/>
        <v>13.391147537231445</v>
      </c>
      <c r="S24">
        <f t="shared" si="5"/>
        <v>0.33580713325505318</v>
      </c>
    </row>
    <row r="25" spans="2:19">
      <c r="B25" s="2" t="s">
        <v>37</v>
      </c>
      <c r="C25">
        <v>1.6267294883728027</v>
      </c>
      <c r="D25">
        <v>1.59611976146698</v>
      </c>
      <c r="E25">
        <v>1.6850299835205078</v>
      </c>
      <c r="F25">
        <f t="shared" si="0"/>
        <v>1.6359597444534302</v>
      </c>
      <c r="G25">
        <f t="shared" si="1"/>
        <v>4.516807630270938E-2</v>
      </c>
      <c r="I25">
        <v>0.13112723827362061</v>
      </c>
      <c r="J25">
        <v>0.13169056177139282</v>
      </c>
      <c r="K25">
        <v>0.13781909644603729</v>
      </c>
      <c r="L25">
        <f t="shared" si="2"/>
        <v>0.13354563216368356</v>
      </c>
      <c r="M25">
        <f t="shared" si="3"/>
        <v>3.7116311872545096E-3</v>
      </c>
      <c r="O25">
        <v>12.405733108520508</v>
      </c>
      <c r="P25">
        <v>12.12022876739502</v>
      </c>
      <c r="Q25">
        <v>12.22638988494873</v>
      </c>
      <c r="R25">
        <f t="shared" si="4"/>
        <v>12.250783920288086</v>
      </c>
      <c r="S25">
        <f t="shared" si="5"/>
        <v>0.14430690877597679</v>
      </c>
    </row>
    <row r="26" spans="2:19">
      <c r="B26" s="2" t="s">
        <v>38</v>
      </c>
      <c r="C26">
        <v>1.420671820640564</v>
      </c>
      <c r="D26">
        <v>1.4310137033462524</v>
      </c>
      <c r="E26">
        <v>1.4079999999999999</v>
      </c>
      <c r="F26">
        <f t="shared" si="0"/>
        <v>1.4198951746622719</v>
      </c>
      <c r="G26">
        <f t="shared" si="1"/>
        <v>1.1526492079510849E-2</v>
      </c>
      <c r="I26">
        <v>0.12459519505500793</v>
      </c>
      <c r="J26">
        <v>0.11816471070051193</v>
      </c>
      <c r="K26">
        <v>0.124</v>
      </c>
      <c r="L26">
        <f t="shared" si="2"/>
        <v>0.12225330191850663</v>
      </c>
      <c r="M26">
        <f t="shared" si="3"/>
        <v>3.5533080220090619E-3</v>
      </c>
      <c r="O26">
        <v>11.402299880981445</v>
      </c>
      <c r="P26">
        <v>12.110330581665039</v>
      </c>
      <c r="Q26">
        <v>11.38</v>
      </c>
      <c r="R26">
        <f t="shared" si="4"/>
        <v>11.630876820882163</v>
      </c>
      <c r="S26">
        <f t="shared" si="5"/>
        <v>0.41536881529500996</v>
      </c>
    </row>
    <row r="27" spans="2:19">
      <c r="B27" s="2" t="s">
        <v>39</v>
      </c>
      <c r="C27">
        <v>1.5399879217147827</v>
      </c>
      <c r="D27">
        <v>1.5077022314071655</v>
      </c>
      <c r="E27">
        <v>1.391</v>
      </c>
      <c r="F27">
        <f t="shared" si="0"/>
        <v>1.4795633843739828</v>
      </c>
      <c r="G27">
        <f t="shared" si="1"/>
        <v>7.8378544503519582E-2</v>
      </c>
      <c r="I27">
        <v>0.13465392589569092</v>
      </c>
      <c r="J27">
        <v>0.13028360903263092</v>
      </c>
      <c r="K27">
        <v>0.128</v>
      </c>
      <c r="L27">
        <f t="shared" si="2"/>
        <v>0.13097917830944061</v>
      </c>
      <c r="M27">
        <f t="shared" si="3"/>
        <v>3.3810567756942071E-3</v>
      </c>
      <c r="O27">
        <v>11.436635971069336</v>
      </c>
      <c r="P27">
        <v>11.572463035583496</v>
      </c>
      <c r="Q27">
        <v>10.88</v>
      </c>
      <c r="R27">
        <f t="shared" si="4"/>
        <v>11.296366335550944</v>
      </c>
      <c r="S27">
        <f t="shared" si="5"/>
        <v>0.36692361861663264</v>
      </c>
    </row>
    <row r="28" spans="2:19">
      <c r="B28" s="2" t="s">
        <v>40</v>
      </c>
      <c r="C28">
        <v>1.379188060760498</v>
      </c>
      <c r="D28">
        <v>1.4147359132766724</v>
      </c>
      <c r="E28">
        <v>1.3320000000000001</v>
      </c>
      <c r="F28">
        <f t="shared" si="0"/>
        <v>1.3753079913457233</v>
      </c>
      <c r="G28">
        <f t="shared" si="1"/>
        <v>4.1504205093325919E-2</v>
      </c>
      <c r="I28">
        <v>0.11817148327827454</v>
      </c>
      <c r="J28">
        <v>0.11919275671243668</v>
      </c>
      <c r="K28">
        <v>0.124</v>
      </c>
      <c r="L28">
        <f t="shared" si="2"/>
        <v>0.12045474666357041</v>
      </c>
      <c r="M28">
        <f t="shared" si="3"/>
        <v>3.1124533364261407E-3</v>
      </c>
      <c r="O28">
        <v>11.671073913574219</v>
      </c>
      <c r="P28">
        <v>11.869311332702637</v>
      </c>
      <c r="Q28">
        <v>10.77</v>
      </c>
      <c r="R28">
        <f t="shared" si="4"/>
        <v>11.436795082092283</v>
      </c>
      <c r="S28">
        <f t="shared" si="5"/>
        <v>0.58590637452797634</v>
      </c>
    </row>
    <row r="29" spans="2:19">
      <c r="B29" s="2" t="s">
        <v>41</v>
      </c>
      <c r="C29">
        <v>1.4714406728744507</v>
      </c>
      <c r="D29">
        <v>1.5071810483932495</v>
      </c>
      <c r="E29">
        <v>1.4176738262176514</v>
      </c>
      <c r="F29">
        <f t="shared" si="0"/>
        <v>1.4654318491617839</v>
      </c>
      <c r="G29">
        <f t="shared" si="1"/>
        <v>4.5055134859474148E-2</v>
      </c>
      <c r="I29">
        <v>0.13140523433685303</v>
      </c>
      <c r="J29">
        <v>0.13247784972190857</v>
      </c>
      <c r="K29">
        <v>0.12669885158538818</v>
      </c>
      <c r="L29">
        <f t="shared" si="2"/>
        <v>0.13019397854804993</v>
      </c>
      <c r="M29">
        <f t="shared" si="3"/>
        <v>3.0740137125439583E-3</v>
      </c>
      <c r="O29">
        <v>11.197732925415039</v>
      </c>
      <c r="P29">
        <v>11.376852989196777</v>
      </c>
      <c r="Q29">
        <v>11.189318656921387</v>
      </c>
      <c r="R29">
        <f t="shared" si="4"/>
        <v>11.254634857177734</v>
      </c>
      <c r="S29">
        <f t="shared" si="5"/>
        <v>0.10592758764476315</v>
      </c>
    </row>
    <row r="30" spans="2:19">
      <c r="B30" s="2" t="s">
        <v>42</v>
      </c>
      <c r="C30">
        <v>1.5907143354415894</v>
      </c>
      <c r="D30">
        <v>1.5495418310165405</v>
      </c>
      <c r="E30">
        <v>1.6459999999999999</v>
      </c>
      <c r="F30">
        <f t="shared" si="0"/>
        <v>1.5954187221527099</v>
      </c>
      <c r="G30">
        <f t="shared" si="1"/>
        <v>4.8400857757442968E-2</v>
      </c>
      <c r="I30">
        <v>0.13764190673828125</v>
      </c>
      <c r="J30">
        <v>0.13461138308048248</v>
      </c>
      <c r="K30">
        <v>0.14499999999999999</v>
      </c>
      <c r="L30">
        <f t="shared" si="2"/>
        <v>0.13908442993958792</v>
      </c>
      <c r="M30">
        <f t="shared" si="3"/>
        <v>5.3424241000553634E-3</v>
      </c>
      <c r="O30">
        <v>11.556903839111328</v>
      </c>
      <c r="P30">
        <v>11.511224746704102</v>
      </c>
      <c r="Q30">
        <v>11.36</v>
      </c>
      <c r="R30">
        <f t="shared" si="4"/>
        <v>11.476042861938476</v>
      </c>
      <c r="S30">
        <f t="shared" si="5"/>
        <v>0.10305874162797303</v>
      </c>
    </row>
    <row r="31" spans="2:19">
      <c r="B31" s="2" t="s">
        <v>43</v>
      </c>
      <c r="C31">
        <v>1.4939256906509399</v>
      </c>
      <c r="D31">
        <v>1.5047175884246826</v>
      </c>
      <c r="E31">
        <v>1.494</v>
      </c>
      <c r="F31">
        <f t="shared" si="0"/>
        <v>1.497547759691874</v>
      </c>
      <c r="G31">
        <f t="shared" si="1"/>
        <v>6.20936498469799E-3</v>
      </c>
      <c r="I31">
        <v>0.1265561431646347</v>
      </c>
      <c r="J31">
        <v>0.12634626030921936</v>
      </c>
      <c r="K31">
        <v>0.13300000000000001</v>
      </c>
      <c r="L31">
        <f t="shared" si="2"/>
        <v>0.12863413449128469</v>
      </c>
      <c r="M31">
        <f t="shared" si="3"/>
        <v>3.7824065002841595E-3</v>
      </c>
      <c r="O31">
        <v>11.804450035095215</v>
      </c>
      <c r="P31">
        <v>11.90947437286377</v>
      </c>
      <c r="Q31">
        <v>11.27</v>
      </c>
      <c r="R31">
        <f t="shared" si="4"/>
        <v>11.661308135986326</v>
      </c>
      <c r="S31">
        <f t="shared" si="5"/>
        <v>0.34292720925548037</v>
      </c>
    </row>
    <row r="32" spans="2:19">
      <c r="B32" s="2" t="s">
        <v>44</v>
      </c>
      <c r="C32">
        <v>1.721554160118103</v>
      </c>
      <c r="D32">
        <v>1.8591415882110596</v>
      </c>
      <c r="E32">
        <v>1.99</v>
      </c>
      <c r="F32">
        <f t="shared" si="0"/>
        <v>1.8568985827763875</v>
      </c>
      <c r="G32">
        <f t="shared" si="1"/>
        <v>0.13423697531794002</v>
      </c>
      <c r="I32">
        <v>0.13580268621444702</v>
      </c>
      <c r="J32">
        <v>0.14693933725357056</v>
      </c>
      <c r="K32">
        <v>0.153</v>
      </c>
      <c r="L32">
        <f t="shared" si="2"/>
        <v>0.14524734115600588</v>
      </c>
      <c r="M32">
        <f t="shared" si="3"/>
        <v>8.722616491358727E-3</v>
      </c>
      <c r="O32">
        <v>12.676878929138184</v>
      </c>
      <c r="P32">
        <v>12.652442932128906</v>
      </c>
      <c r="Q32">
        <v>13.03</v>
      </c>
      <c r="R32">
        <f t="shared" si="4"/>
        <v>12.786440620422363</v>
      </c>
      <c r="S32">
        <f t="shared" si="5"/>
        <v>0.21128217630136642</v>
      </c>
    </row>
    <row r="33" spans="2:19">
      <c r="B33" s="2" t="s">
        <v>45</v>
      </c>
      <c r="C33">
        <v>1.4577888250350952</v>
      </c>
      <c r="D33">
        <v>1.6271240711212158</v>
      </c>
      <c r="E33">
        <v>1.4060308933258057</v>
      </c>
      <c r="F33">
        <f t="shared" si="0"/>
        <v>1.4969812631607056</v>
      </c>
      <c r="G33">
        <f t="shared" si="1"/>
        <v>0.11563988810782617</v>
      </c>
      <c r="I33">
        <v>0.12767666578292847</v>
      </c>
      <c r="J33">
        <v>0.15119841694831848</v>
      </c>
      <c r="K33">
        <v>0.13276068866252899</v>
      </c>
      <c r="L33">
        <f t="shared" si="2"/>
        <v>0.13721192379792532</v>
      </c>
      <c r="M33">
        <f t="shared" si="3"/>
        <v>1.2376522740437705E-2</v>
      </c>
      <c r="O33">
        <v>11.417817115783691</v>
      </c>
      <c r="P33">
        <v>10.761515617370605</v>
      </c>
      <c r="Q33">
        <v>10.590717315673828</v>
      </c>
      <c r="R33">
        <f t="shared" si="4"/>
        <v>10.923350016276041</v>
      </c>
      <c r="S33">
        <f t="shared" si="5"/>
        <v>0.43665352321635609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2019-03-21T20:26:14Z</dcterms:created>
  <dcterms:modified xsi:type="dcterms:W3CDTF">2019-03-31T18:58:08Z</dcterms:modified>
</cp:coreProperties>
</file>