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P2\"/>
    </mc:Choice>
  </mc:AlternateContent>
  <xr:revisionPtr revIDLastSave="0" documentId="13_ncr:1_{17ED6B08-EDCA-46B9-A16B-6B2EF1D4F6FD}" xr6:coauthVersionLast="47" xr6:coauthVersionMax="47" xr10:uidLastSave="{00000000-0000-0000-0000-000000000000}"/>
  <bookViews>
    <workbookView xWindow="-120" yWindow="-120" windowWidth="20730" windowHeight="11160" activeTab="4" xr2:uid="{CDBC0A21-EEE9-4B7A-B2E8-3F7E0390F40F}"/>
  </bookViews>
  <sheets>
    <sheet name="ConsumoEnergia" sheetId="1" r:id="rId1"/>
    <sheet name="Potencia" sheetId="3" r:id="rId2"/>
    <sheet name="Logaritmo" sheetId="4" r:id="rId3"/>
    <sheet name="Exponencial" sheetId="5" r:id="rId4"/>
    <sheet name="Reciprocro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5" l="1"/>
  <c r="G12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N10" i="1"/>
  <c r="O14" i="1"/>
</calcChain>
</file>

<file path=xl/sharedStrings.xml><?xml version="1.0" encoding="utf-8"?>
<sst xmlns="http://schemas.openxmlformats.org/spreadsheetml/2006/main" count="159" uniqueCount="53">
  <si>
    <t>Temperatura Media diaria (°F)</t>
  </si>
  <si>
    <t>Consumo medio diario (kWh) por familia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</si>
  <si>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</si>
  <si>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</si>
  <si>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</si>
  <si>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</si>
  <si>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</si>
  <si>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</si>
  <si>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</si>
  <si>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</si>
  <si>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</si>
  <si>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</si>
  <si>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</si>
  <si>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</si>
  <si>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</si>
  <si>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</si>
  <si>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</si>
  <si>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</si>
  <si>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</si>
  <si>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</si>
  <si>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</si>
  <si>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</si>
  <si>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</si>
  <si>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</si>
  <si>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</si>
  <si>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</si>
  <si>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p valor</t>
  </si>
  <si>
    <t>H0: B1=0</t>
  </si>
  <si>
    <t>Ha: B1 dif de 0</t>
  </si>
  <si>
    <t>Rechazo H0 si p-valor &lt;alfa</t>
  </si>
  <si>
    <t>No rechazo H0, la regresión no es significativa</t>
  </si>
  <si>
    <t>F de tabla</t>
  </si>
  <si>
    <t>es un valor crítico de tabla</t>
  </si>
  <si>
    <t>Rechazo H0 si EP= 2.27 mayor F de tabla</t>
  </si>
  <si>
    <t>X</t>
  </si>
  <si>
    <t>Y</t>
  </si>
  <si>
    <t>1/X</t>
  </si>
  <si>
    <t>1/Y</t>
  </si>
  <si>
    <t>Modelo Recíprocro</t>
  </si>
  <si>
    <t>Modelo Líneal</t>
  </si>
  <si>
    <t>X*</t>
  </si>
  <si>
    <t>Y*</t>
  </si>
  <si>
    <t>Los coef estan muy bajos</t>
  </si>
  <si>
    <t>Rechazo H0, el modelo no es significativo</t>
  </si>
  <si>
    <t>Modelo Logarítmico</t>
  </si>
  <si>
    <t>Modelo Exponencial</t>
  </si>
  <si>
    <t>No es significativo</t>
  </si>
  <si>
    <t xml:space="preserve">En este caso ningun modelo es significativo, entonces hacemos la gráfica para un nuevo modelo </t>
  </si>
  <si>
    <t>en esta gráfica la polinomica</t>
  </si>
  <si>
    <t>Gráfica Polinomica</t>
  </si>
  <si>
    <t>con ajuse en 68.96%</t>
  </si>
  <si>
    <t>Transformaciones</t>
  </si>
  <si>
    <t>Los modelos analizados, tienen un ajuste del menos del 10% y no son significativos entonces los descartamos y por eso no es necesario hacer la tabla de linealización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</si>
</sst>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ConsumoEnergia!$B$2</c:f>
              <c:strCache>
                <c:ptCount val="1"/>
                <c:pt idx="0">
                  <c:v>Consumo medio diario (kWh) por familia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228149606299214"/>
                  <c:y val="-9.4134951881014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ConsumoEnergia!$A$3:$A$26</c:f>
              <c:numCache>
                <c:formatCode>General</c:formatCode>
                <c:ptCount val="2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42</c:v>
                </c:pt>
                <c:pt idx="4">
                  <c:v>47</c:v>
                </c:pt>
                <c:pt idx="5">
                  <c:v>56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48</c:v>
                </c:pt>
                <c:pt idx="11">
                  <c:v>56</c:v>
                </c:pt>
                <c:pt idx="12">
                  <c:v>62</c:v>
                </c:pt>
                <c:pt idx="13">
                  <c:v>66</c:v>
                </c:pt>
                <c:pt idx="14">
                  <c:v>68</c:v>
                </c:pt>
                <c:pt idx="15">
                  <c:v>71</c:v>
                </c:pt>
                <c:pt idx="16">
                  <c:v>75</c:v>
                </c:pt>
                <c:pt idx="17">
                  <c:v>78</c:v>
                </c:pt>
                <c:pt idx="18">
                  <c:v>62</c:v>
                </c:pt>
                <c:pt idx="19">
                  <c:v>66</c:v>
                </c:pt>
                <c:pt idx="20">
                  <c:v>68</c:v>
                </c:pt>
                <c:pt idx="21">
                  <c:v>72</c:v>
                </c:pt>
                <c:pt idx="22">
                  <c:v>75</c:v>
                </c:pt>
                <c:pt idx="23">
                  <c:v>79</c:v>
                </c:pt>
              </c:numCache>
            </c:numRef>
          </c:xVal>
          <c:yVal>
            <c:numRef>
              <c:f>ConsumoEnergia!$B$3:$B$26</c:f>
              <c:numCache>
                <c:formatCode>General</c:formatCode>
                <c:ptCount val="24"/>
                <c:pt idx="0">
                  <c:v>55</c:v>
                </c:pt>
                <c:pt idx="1">
                  <c:v>49</c:v>
                </c:pt>
                <c:pt idx="2">
                  <c:v>46</c:v>
                </c:pt>
                <c:pt idx="3">
                  <c:v>47</c:v>
                </c:pt>
                <c:pt idx="4">
                  <c:v>40</c:v>
                </c:pt>
                <c:pt idx="5">
                  <c:v>43</c:v>
                </c:pt>
                <c:pt idx="6">
                  <c:v>50</c:v>
                </c:pt>
                <c:pt idx="7">
                  <c:v>44</c:v>
                </c:pt>
                <c:pt idx="8">
                  <c:v>42</c:v>
                </c:pt>
                <c:pt idx="9">
                  <c:v>42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46</c:v>
                </c:pt>
                <c:pt idx="14">
                  <c:v>44</c:v>
                </c:pt>
                <c:pt idx="15">
                  <c:v>51</c:v>
                </c:pt>
                <c:pt idx="16">
                  <c:v>62</c:v>
                </c:pt>
                <c:pt idx="17">
                  <c:v>73</c:v>
                </c:pt>
                <c:pt idx="18">
                  <c:v>39</c:v>
                </c:pt>
                <c:pt idx="19">
                  <c:v>44</c:v>
                </c:pt>
                <c:pt idx="20">
                  <c:v>40</c:v>
                </c:pt>
                <c:pt idx="21">
                  <c:v>44</c:v>
                </c:pt>
                <c:pt idx="22">
                  <c:v>50</c:v>
                </c:pt>
                <c:pt idx="2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0-4B58-A84A-D33BB3D9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55407"/>
        <c:axId val="231133775"/>
      </c:scatterChart>
      <c:valAx>
        <c:axId val="23115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133775"/>
        <c:crosses val="autoZero"/>
        <c:crossBetween val="midCat"/>
      </c:valAx>
      <c:valAx>
        <c:axId val="2311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15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422671</xdr:colOff>
      <xdr:row>27</xdr:row>
      <xdr:rowOff>15477</xdr:rowOff>
    </xdr:from>
    <xdr:to>
      <xdr:col>6</xdr:col>
      <xdr:colOff>339327</xdr:colOff>
      <xdr:row>41</xdr:row>
      <xdr:rowOff>91677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0C5FA6-E477-4F88-9760-5637F275E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D902-0748-4A09-9311-20D54478F8DD}">
  <dimension ref="A1:Q47"/>
  <sheetViews>
    <sheetView topLeftCell="A25" zoomScale="80" zoomScaleNormal="80" workbookViewId="0">
      <selection activeCell="G36" sqref="G36"/>
    </sheetView>
  </sheetViews>
  <sheetFormatPr baseColWidth="10" defaultRowHeight="15" x14ac:dyDescent="0.25"/>
  <cols>
    <col min="3" max="3" width="12.7109375" bestFit="1" customWidth="1"/>
  </cols>
  <sheetData>
    <row r="1" spans="1:17" x14ac:dyDescent="0.25">
      <c r="A1" t="s">
        <v>34</v>
      </c>
      <c r="B1" t="s">
        <v>35</v>
      </c>
      <c r="C1" s="8" t="s">
        <v>51</v>
      </c>
      <c r="D1" s="8"/>
      <c r="E1" s="8"/>
      <c r="F1" s="8"/>
    </row>
    <row r="2" spans="1:17" x14ac:dyDescent="0.25">
      <c r="A2" t="s">
        <v>0</v>
      </c>
      <c r="B2" t="s">
        <v>1</v>
      </c>
      <c r="C2" t="s">
        <v>36</v>
      </c>
      <c r="D2" t="s">
        <v>37</v>
      </c>
      <c r="E2" t="s">
        <v>40</v>
      </c>
      <c r="F2" t="s">
        <v>41</v>
      </c>
    </row>
    <row r="3" spans="1:17" x14ac:dyDescent="0.25">
      <c r="A3">
        <v>31</v>
      </c>
      <c r="B3">
        <v>55</v>
      </c>
      <c r="C3">
        <f>1/A3</f>
        <v>3.2258064516129031E-2</v>
      </c>
      <c r="D3">
        <f>1/B3</f>
        <v>1.8181818181818181E-2</v>
      </c>
      <c r="E3">
        <f>LN(A3)</f>
        <v>3.4339872044851463</v>
      </c>
      <c r="F3">
        <f>LN(B3)</f>
        <v>4.0073331852324712</v>
      </c>
      <c r="I3" t="s">
        <v>2</v>
      </c>
      <c r="J3" t="s">
        <v>39</v>
      </c>
    </row>
    <row r="4" spans="1:17" ht="15.75" thickBot="1" x14ac:dyDescent="0.3">
      <c r="A4">
        <v>34</v>
      </c>
      <c r="B4">
        <v>49</v>
      </c>
      <c r="C4">
        <f t="shared" ref="C4:C26" si="0">1/A4</f>
        <v>2.9411764705882353E-2</v>
      </c>
      <c r="D4">
        <f t="shared" ref="D4:D26" si="1">1/B4</f>
        <v>2.0408163265306121E-2</v>
      </c>
      <c r="E4">
        <f t="shared" ref="E4:E26" si="2">LN(A4)</f>
        <v>3.5263605246161616</v>
      </c>
      <c r="F4">
        <f t="shared" ref="F4:F26" si="3">LN(B4)</f>
        <v>3.8918202981106265</v>
      </c>
    </row>
    <row r="5" spans="1:17" x14ac:dyDescent="0.25">
      <c r="A5">
        <v>39</v>
      </c>
      <c r="B5">
        <v>46</v>
      </c>
      <c r="C5">
        <f t="shared" si="0"/>
        <v>2.564102564102564E-2</v>
      </c>
      <c r="D5">
        <f t="shared" si="1"/>
        <v>2.1739130434782608E-2</v>
      </c>
      <c r="E5">
        <f t="shared" si="2"/>
        <v>3.6635616461296463</v>
      </c>
      <c r="F5">
        <f t="shared" si="3"/>
        <v>3.8286413964890951</v>
      </c>
      <c r="I5" s="4" t="s">
        <v>3</v>
      </c>
      <c r="J5" s="4"/>
    </row>
    <row r="6" spans="1:17" x14ac:dyDescent="0.25">
      <c r="A6">
        <v>42</v>
      </c>
      <c r="B6">
        <v>47</v>
      </c>
      <c r="C6">
        <f t="shared" si="0"/>
        <v>2.3809523809523808E-2</v>
      </c>
      <c r="D6">
        <f t="shared" si="1"/>
        <v>2.1276595744680851E-2</v>
      </c>
      <c r="E6">
        <f t="shared" si="2"/>
        <v>3.7376696182833684</v>
      </c>
      <c r="F6">
        <f t="shared" si="3"/>
        <v>3.8501476017100584</v>
      </c>
      <c r="I6" s="1" t="s">
        <v>4</v>
      </c>
      <c r="J6" s="5">
        <v>0.30642031497870509</v>
      </c>
    </row>
    <row r="7" spans="1:17" x14ac:dyDescent="0.25">
      <c r="A7">
        <v>47</v>
      </c>
      <c r="B7">
        <v>40</v>
      </c>
      <c r="C7">
        <f t="shared" si="0"/>
        <v>2.1276595744680851E-2</v>
      </c>
      <c r="D7">
        <f t="shared" si="1"/>
        <v>2.5000000000000001E-2</v>
      </c>
      <c r="E7">
        <f t="shared" si="2"/>
        <v>3.8501476017100584</v>
      </c>
      <c r="F7">
        <f t="shared" si="3"/>
        <v>3.6888794541139363</v>
      </c>
      <c r="I7" s="1" t="s">
        <v>5</v>
      </c>
      <c r="J7" s="5">
        <v>9.3893409431648853E-2</v>
      </c>
    </row>
    <row r="8" spans="1:17" x14ac:dyDescent="0.25">
      <c r="A8">
        <v>56</v>
      </c>
      <c r="B8">
        <v>43</v>
      </c>
      <c r="C8">
        <f t="shared" si="0"/>
        <v>1.7857142857142856E-2</v>
      </c>
      <c r="D8">
        <f t="shared" si="1"/>
        <v>2.3255813953488372E-2</v>
      </c>
      <c r="E8">
        <f t="shared" si="2"/>
        <v>4.0253516907351496</v>
      </c>
      <c r="F8">
        <f t="shared" si="3"/>
        <v>3.7612001156935624</v>
      </c>
      <c r="I8" s="1" t="s">
        <v>6</v>
      </c>
      <c r="J8" s="1">
        <v>5.2706746223996535E-2</v>
      </c>
      <c r="Q8" t="s">
        <v>33</v>
      </c>
    </row>
    <row r="9" spans="1:17" x14ac:dyDescent="0.25">
      <c r="A9">
        <v>32</v>
      </c>
      <c r="B9">
        <v>50</v>
      </c>
      <c r="C9">
        <f t="shared" si="0"/>
        <v>3.125E-2</v>
      </c>
      <c r="D9">
        <f t="shared" si="1"/>
        <v>0.02</v>
      </c>
      <c r="E9">
        <f t="shared" si="2"/>
        <v>3.4657359027997265</v>
      </c>
      <c r="F9">
        <f t="shared" si="3"/>
        <v>3.912023005428146</v>
      </c>
      <c r="I9" s="1" t="s">
        <v>7</v>
      </c>
      <c r="J9" s="1">
        <v>7.8564217777285839</v>
      </c>
    </row>
    <row r="10" spans="1:17" ht="15.75" thickBot="1" x14ac:dyDescent="0.3">
      <c r="A10">
        <v>36</v>
      </c>
      <c r="B10">
        <v>44</v>
      </c>
      <c r="C10">
        <f t="shared" si="0"/>
        <v>2.7777777777777776E-2</v>
      </c>
      <c r="D10">
        <f t="shared" si="1"/>
        <v>2.2727272727272728E-2</v>
      </c>
      <c r="E10">
        <f t="shared" si="2"/>
        <v>3.5835189384561099</v>
      </c>
      <c r="F10">
        <f t="shared" si="3"/>
        <v>3.784189633918261</v>
      </c>
      <c r="I10" s="2" t="s">
        <v>8</v>
      </c>
      <c r="J10" s="2">
        <v>24</v>
      </c>
      <c r="M10" t="s">
        <v>31</v>
      </c>
      <c r="N10">
        <f>_xlfn.F.INV.RT(0.05,1,22)</f>
        <v>4.3009495017776587</v>
      </c>
      <c r="O10" t="s">
        <v>32</v>
      </c>
    </row>
    <row r="11" spans="1:17" x14ac:dyDescent="0.25">
      <c r="A11">
        <v>39</v>
      </c>
      <c r="B11">
        <v>42</v>
      </c>
      <c r="C11">
        <f t="shared" si="0"/>
        <v>2.564102564102564E-2</v>
      </c>
      <c r="D11">
        <f t="shared" si="1"/>
        <v>2.3809523809523808E-2</v>
      </c>
      <c r="E11">
        <f t="shared" si="2"/>
        <v>3.6635616461296463</v>
      </c>
      <c r="F11">
        <f t="shared" si="3"/>
        <v>3.7376696182833684</v>
      </c>
    </row>
    <row r="12" spans="1:17" ht="15.75" thickBot="1" x14ac:dyDescent="0.3">
      <c r="A12">
        <v>42</v>
      </c>
      <c r="B12">
        <v>42</v>
      </c>
      <c r="C12">
        <f t="shared" si="0"/>
        <v>2.3809523809523808E-2</v>
      </c>
      <c r="D12">
        <f t="shared" si="1"/>
        <v>2.3809523809523808E-2</v>
      </c>
      <c r="E12">
        <f t="shared" si="2"/>
        <v>3.7376696182833684</v>
      </c>
      <c r="F12">
        <f t="shared" si="3"/>
        <v>3.7376696182833684</v>
      </c>
      <c r="I12" t="s">
        <v>9</v>
      </c>
      <c r="N12" t="s">
        <v>26</v>
      </c>
    </row>
    <row r="13" spans="1:17" x14ac:dyDescent="0.25">
      <c r="A13">
        <v>48</v>
      </c>
      <c r="B13">
        <v>38</v>
      </c>
      <c r="C13">
        <f t="shared" si="0"/>
        <v>2.0833333333333332E-2</v>
      </c>
      <c r="D13">
        <f t="shared" si="1"/>
        <v>2.6315789473684209E-2</v>
      </c>
      <c r="E13">
        <f t="shared" si="2"/>
        <v>3.8712010109078911</v>
      </c>
      <c r="F13">
        <f t="shared" si="3"/>
        <v>3.6375861597263857</v>
      </c>
      <c r="I13" s="3"/>
      <c r="J13" s="3" t="s">
        <v>14</v>
      </c>
      <c r="K13" s="3" t="s">
        <v>15</v>
      </c>
      <c r="L13" s="3" t="s">
        <v>16</v>
      </c>
      <c r="M13" s="3" t="s">
        <v>17</v>
      </c>
      <c r="N13" s="3" t="s">
        <v>18</v>
      </c>
      <c r="P13" s="6" t="s">
        <v>27</v>
      </c>
    </row>
    <row r="14" spans="1:17" x14ac:dyDescent="0.25">
      <c r="A14">
        <v>56</v>
      </c>
      <c r="B14">
        <v>40</v>
      </c>
      <c r="C14">
        <f t="shared" si="0"/>
        <v>1.7857142857142856E-2</v>
      </c>
      <c r="D14">
        <f t="shared" si="1"/>
        <v>2.5000000000000001E-2</v>
      </c>
      <c r="E14">
        <f t="shared" si="2"/>
        <v>4.0253516907351496</v>
      </c>
      <c r="F14">
        <f t="shared" si="3"/>
        <v>3.6888794541139363</v>
      </c>
      <c r="I14" s="1" t="s">
        <v>10</v>
      </c>
      <c r="J14" s="1">
        <v>1</v>
      </c>
      <c r="K14" s="1">
        <v>140.71101070950476</v>
      </c>
      <c r="L14" s="1">
        <v>140.71101070950476</v>
      </c>
      <c r="M14" s="1">
        <v>2.2797042080894725</v>
      </c>
      <c r="N14" s="5">
        <v>0.14530671641874859</v>
      </c>
      <c r="O14">
        <f>N14*2</f>
        <v>0.29061343283749719</v>
      </c>
      <c r="P14" t="s">
        <v>28</v>
      </c>
    </row>
    <row r="15" spans="1:17" x14ac:dyDescent="0.25">
      <c r="A15">
        <v>62</v>
      </c>
      <c r="B15">
        <v>41</v>
      </c>
      <c r="C15">
        <f t="shared" si="0"/>
        <v>1.6129032258064516E-2</v>
      </c>
      <c r="D15">
        <f t="shared" si="1"/>
        <v>2.4390243902439025E-2</v>
      </c>
      <c r="E15">
        <f t="shared" si="2"/>
        <v>4.1271343850450917</v>
      </c>
      <c r="F15">
        <f t="shared" si="3"/>
        <v>3.713572066704308</v>
      </c>
      <c r="I15" s="1" t="s">
        <v>11</v>
      </c>
      <c r="J15" s="1">
        <v>22</v>
      </c>
      <c r="K15" s="1">
        <v>1357.9139892904952</v>
      </c>
      <c r="L15" s="1">
        <v>61.723363149567966</v>
      </c>
      <c r="M15" s="1"/>
      <c r="N15" s="1"/>
      <c r="P15" t="s">
        <v>29</v>
      </c>
    </row>
    <row r="16" spans="1:17" ht="15.75" thickBot="1" x14ac:dyDescent="0.3">
      <c r="A16">
        <v>66</v>
      </c>
      <c r="B16">
        <v>46</v>
      </c>
      <c r="C16">
        <f t="shared" si="0"/>
        <v>1.5151515151515152E-2</v>
      </c>
      <c r="D16">
        <f t="shared" si="1"/>
        <v>2.1739130434782608E-2</v>
      </c>
      <c r="E16">
        <f t="shared" si="2"/>
        <v>4.1896547420264252</v>
      </c>
      <c r="F16">
        <f t="shared" si="3"/>
        <v>3.8286413964890951</v>
      </c>
      <c r="I16" s="2" t="s">
        <v>12</v>
      </c>
      <c r="J16" s="2">
        <v>23</v>
      </c>
      <c r="K16" s="2">
        <v>1498.625</v>
      </c>
      <c r="L16" s="2"/>
      <c r="M16" s="2"/>
      <c r="N16" s="2"/>
      <c r="P16" t="s">
        <v>30</v>
      </c>
    </row>
    <row r="17" spans="1:17" ht="15.75" thickBot="1" x14ac:dyDescent="0.3">
      <c r="A17">
        <v>68</v>
      </c>
      <c r="B17">
        <v>44</v>
      </c>
      <c r="C17">
        <f t="shared" si="0"/>
        <v>1.4705882352941176E-2</v>
      </c>
      <c r="D17">
        <f t="shared" si="1"/>
        <v>2.2727272727272728E-2</v>
      </c>
      <c r="E17">
        <f t="shared" si="2"/>
        <v>4.219507705176107</v>
      </c>
      <c r="F17">
        <f t="shared" si="3"/>
        <v>3.784189633918261</v>
      </c>
    </row>
    <row r="18" spans="1:17" x14ac:dyDescent="0.25">
      <c r="A18">
        <v>71</v>
      </c>
      <c r="B18">
        <v>51</v>
      </c>
      <c r="C18">
        <f t="shared" si="0"/>
        <v>1.4084507042253521E-2</v>
      </c>
      <c r="D18">
        <f t="shared" si="1"/>
        <v>1.9607843137254902E-2</v>
      </c>
      <c r="E18">
        <f t="shared" si="2"/>
        <v>4.2626798770413155</v>
      </c>
      <c r="F18">
        <f t="shared" si="3"/>
        <v>3.9318256327243257</v>
      </c>
      <c r="I18" s="3"/>
      <c r="J18" s="3" t="s">
        <v>19</v>
      </c>
      <c r="K18" s="3" t="s">
        <v>7</v>
      </c>
      <c r="L18" s="3" t="s">
        <v>20</v>
      </c>
      <c r="M18" s="3" t="s">
        <v>21</v>
      </c>
      <c r="N18" s="3" t="s">
        <v>22</v>
      </c>
      <c r="O18" s="3" t="s">
        <v>23</v>
      </c>
      <c r="P18" s="3" t="s">
        <v>24</v>
      </c>
      <c r="Q18" s="3" t="s">
        <v>25</v>
      </c>
    </row>
    <row r="19" spans="1:17" x14ac:dyDescent="0.25">
      <c r="A19">
        <v>75</v>
      </c>
      <c r="B19">
        <v>62</v>
      </c>
      <c r="C19">
        <f t="shared" si="0"/>
        <v>1.3333333333333334E-2</v>
      </c>
      <c r="D19">
        <f t="shared" si="1"/>
        <v>1.6129032258064516E-2</v>
      </c>
      <c r="E19">
        <f t="shared" si="2"/>
        <v>4.3174881135363101</v>
      </c>
      <c r="F19">
        <f t="shared" si="3"/>
        <v>4.1271343850450917</v>
      </c>
      <c r="I19" s="1" t="s">
        <v>13</v>
      </c>
      <c r="J19" s="1">
        <v>38.281961178045513</v>
      </c>
      <c r="K19" s="1">
        <v>5.9128768373374747</v>
      </c>
      <c r="L19" s="1">
        <v>6.4743376584998513</v>
      </c>
      <c r="M19" s="1">
        <v>1.6338403390550402E-6</v>
      </c>
      <c r="N19" s="1">
        <v>26.019405151257793</v>
      </c>
      <c r="O19" s="1">
        <v>50.544517204833234</v>
      </c>
      <c r="P19" s="1">
        <v>26.019405151257793</v>
      </c>
      <c r="Q19" s="1">
        <v>50.544517204833234</v>
      </c>
    </row>
    <row r="20" spans="1:17" ht="15.75" thickBot="1" x14ac:dyDescent="0.3">
      <c r="A20">
        <v>78</v>
      </c>
      <c r="B20">
        <v>73</v>
      </c>
      <c r="C20">
        <f t="shared" si="0"/>
        <v>1.282051282051282E-2</v>
      </c>
      <c r="D20">
        <f t="shared" si="1"/>
        <v>1.3698630136986301E-2</v>
      </c>
      <c r="E20">
        <f t="shared" si="2"/>
        <v>4.3567088266895917</v>
      </c>
      <c r="F20">
        <f t="shared" si="3"/>
        <v>4.290459441148391</v>
      </c>
      <c r="I20" s="2" t="s">
        <v>0</v>
      </c>
      <c r="J20" s="2">
        <v>0.15344712182061582</v>
      </c>
      <c r="K20" s="2">
        <v>0.10162943154924538</v>
      </c>
      <c r="L20" s="2">
        <v>1.5098689373881005</v>
      </c>
      <c r="M20" s="2">
        <v>0.14530671641874854</v>
      </c>
      <c r="N20" s="2">
        <v>-5.7319419175759889E-2</v>
      </c>
      <c r="O20" s="2">
        <v>0.36421366281699152</v>
      </c>
      <c r="P20" s="2">
        <v>-5.7319419175759889E-2</v>
      </c>
      <c r="Q20" s="2">
        <v>0.36421366281699152</v>
      </c>
    </row>
    <row r="21" spans="1:17" x14ac:dyDescent="0.25">
      <c r="A21">
        <v>62</v>
      </c>
      <c r="B21">
        <v>39</v>
      </c>
      <c r="C21">
        <f t="shared" si="0"/>
        <v>1.6129032258064516E-2</v>
      </c>
      <c r="D21">
        <f t="shared" si="1"/>
        <v>2.564102564102564E-2</v>
      </c>
      <c r="E21">
        <f t="shared" si="2"/>
        <v>4.1271343850450917</v>
      </c>
      <c r="F21">
        <f t="shared" si="3"/>
        <v>3.6635616461296463</v>
      </c>
    </row>
    <row r="22" spans="1:17" x14ac:dyDescent="0.25">
      <c r="A22">
        <v>66</v>
      </c>
      <c r="B22">
        <v>44</v>
      </c>
      <c r="C22">
        <f t="shared" si="0"/>
        <v>1.5151515151515152E-2</v>
      </c>
      <c r="D22">
        <f t="shared" si="1"/>
        <v>2.2727272727272728E-2</v>
      </c>
      <c r="E22">
        <f t="shared" si="2"/>
        <v>4.1896547420264252</v>
      </c>
      <c r="F22">
        <f t="shared" si="3"/>
        <v>3.784189633918261</v>
      </c>
    </row>
    <row r="23" spans="1:17" x14ac:dyDescent="0.25">
      <c r="A23">
        <v>68</v>
      </c>
      <c r="B23">
        <v>40</v>
      </c>
      <c r="C23">
        <f t="shared" si="0"/>
        <v>1.4705882352941176E-2</v>
      </c>
      <c r="D23">
        <f t="shared" si="1"/>
        <v>2.5000000000000001E-2</v>
      </c>
      <c r="E23">
        <f t="shared" si="2"/>
        <v>4.219507705176107</v>
      </c>
      <c r="F23">
        <f t="shared" si="3"/>
        <v>3.6888794541139363</v>
      </c>
    </row>
    <row r="24" spans="1:17" x14ac:dyDescent="0.25">
      <c r="A24">
        <v>72</v>
      </c>
      <c r="B24">
        <v>44</v>
      </c>
      <c r="C24">
        <f t="shared" si="0"/>
        <v>1.3888888888888888E-2</v>
      </c>
      <c r="D24">
        <f t="shared" si="1"/>
        <v>2.2727272727272728E-2</v>
      </c>
      <c r="E24">
        <f t="shared" si="2"/>
        <v>4.2766661190160553</v>
      </c>
      <c r="F24">
        <f t="shared" si="3"/>
        <v>3.784189633918261</v>
      </c>
    </row>
    <row r="25" spans="1:17" x14ac:dyDescent="0.25">
      <c r="A25">
        <v>75</v>
      </c>
      <c r="B25">
        <v>50</v>
      </c>
      <c r="C25">
        <f t="shared" si="0"/>
        <v>1.3333333333333334E-2</v>
      </c>
      <c r="D25">
        <f t="shared" si="1"/>
        <v>0.02</v>
      </c>
      <c r="E25">
        <f t="shared" si="2"/>
        <v>4.3174881135363101</v>
      </c>
      <c r="F25">
        <f t="shared" si="3"/>
        <v>3.912023005428146</v>
      </c>
    </row>
    <row r="26" spans="1:17" x14ac:dyDescent="0.25">
      <c r="A26">
        <v>79</v>
      </c>
      <c r="B26">
        <v>55</v>
      </c>
      <c r="C26">
        <f t="shared" si="0"/>
        <v>1.2658227848101266E-2</v>
      </c>
      <c r="D26">
        <f t="shared" si="1"/>
        <v>1.8181818181818181E-2</v>
      </c>
      <c r="E26">
        <f t="shared" si="2"/>
        <v>4.3694478524670215</v>
      </c>
      <c r="F26">
        <f t="shared" si="3"/>
        <v>4.0073331852324712</v>
      </c>
    </row>
    <row r="30" spans="1:17" x14ac:dyDescent="0.25">
      <c r="H30" t="s">
        <v>49</v>
      </c>
    </row>
    <row r="31" spans="1:17" x14ac:dyDescent="0.25">
      <c r="H31" t="s">
        <v>50</v>
      </c>
    </row>
    <row r="44" spans="1:1" x14ac:dyDescent="0.25">
      <c r="A44" t="s">
        <v>47</v>
      </c>
    </row>
    <row r="45" spans="1:1" x14ac:dyDescent="0.25">
      <c r="A45" t="s">
        <v>48</v>
      </c>
    </row>
    <row r="47" spans="1:1" x14ac:dyDescent="0.25">
      <c r="A47" t="s">
        <v>52</v>
      </c>
    </row>
  </sheetData>
  <mergeCells count="1">
    <mergeCell ref="C1:F1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7DFC-59C4-4CF1-ACDB-2352D0E59A61}">
  <dimension ref="A1:I18"/>
  <sheetViews>
    <sheetView workbookViewId="0">
      <selection activeCell="D7" sqref="D7"/>
    </sheetView>
  </sheetViews>
  <sheetFormatPr baseColWidth="10"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5">
        <v>0.19538196056265958</v>
      </c>
    </row>
    <row r="5" spans="1:9" x14ac:dyDescent="0.25">
      <c r="A5" s="1" t="s">
        <v>5</v>
      </c>
      <c r="B5" s="5">
        <v>3.8174110513308664E-2</v>
      </c>
    </row>
    <row r="6" spans="1:9" x14ac:dyDescent="0.25">
      <c r="A6" s="1" t="s">
        <v>6</v>
      </c>
      <c r="B6" s="1">
        <v>-5.5452480997227631E-3</v>
      </c>
    </row>
    <row r="7" spans="1:9" x14ac:dyDescent="0.25">
      <c r="A7" s="1" t="s">
        <v>7</v>
      </c>
      <c r="B7" s="1">
        <v>0.1563082904689409</v>
      </c>
    </row>
    <row r="8" spans="1:9" ht="15.75" thickBot="1" x14ac:dyDescent="0.3">
      <c r="A8" s="2" t="s">
        <v>8</v>
      </c>
      <c r="B8" s="2">
        <v>24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2.1333355523175723E-2</v>
      </c>
      <c r="D12" s="1">
        <v>2.1333355523175723E-2</v>
      </c>
      <c r="E12" s="1">
        <v>0.87316263834506747</v>
      </c>
      <c r="F12" s="1">
        <v>0.36022506022100276</v>
      </c>
    </row>
    <row r="13" spans="1:9" x14ac:dyDescent="0.25">
      <c r="A13" s="1" t="s">
        <v>11</v>
      </c>
      <c r="B13" s="1">
        <v>22</v>
      </c>
      <c r="C13" s="1">
        <v>0.53751019672510159</v>
      </c>
      <c r="D13" s="1">
        <v>2.4432281669322799E-2</v>
      </c>
      <c r="E13" s="1"/>
      <c r="F13" s="1"/>
    </row>
    <row r="14" spans="1:9" ht="15.75" thickBot="1" x14ac:dyDescent="0.3">
      <c r="A14" s="2" t="s">
        <v>12</v>
      </c>
      <c r="B14" s="2">
        <v>23</v>
      </c>
      <c r="C14" s="2">
        <v>0.55884355224827731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3.4440103370516253</v>
      </c>
      <c r="C17" s="1">
        <v>0.41973043416673522</v>
      </c>
      <c r="D17" s="1">
        <v>8.2052909598723893</v>
      </c>
      <c r="E17" s="1">
        <v>3.8663591678852405E-8</v>
      </c>
      <c r="F17" s="1">
        <v>2.5735426938535695</v>
      </c>
      <c r="G17" s="1">
        <v>4.3144779802496815</v>
      </c>
      <c r="H17" s="1">
        <v>2.5735426938535695</v>
      </c>
      <c r="I17" s="1">
        <v>4.3144779802496815</v>
      </c>
    </row>
    <row r="18" spans="1:9" ht="15.75" thickBot="1" x14ac:dyDescent="0.3">
      <c r="A18" s="2" t="s">
        <v>40</v>
      </c>
      <c r="B18" s="2">
        <v>9.8221709952171415E-2</v>
      </c>
      <c r="C18" s="2">
        <v>0.1051138439609613</v>
      </c>
      <c r="D18" s="2">
        <v>0.93443171946647119</v>
      </c>
      <c r="E18" s="2">
        <v>0.3602250602210032</v>
      </c>
      <c r="F18" s="2">
        <v>-0.11977106010233243</v>
      </c>
      <c r="G18" s="2">
        <v>0.31621448000667529</v>
      </c>
      <c r="H18" s="2">
        <v>-0.11977106010233243</v>
      </c>
      <c r="I18" s="2">
        <v>0.31621448000667529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A695-66BE-4DBF-ADFF-C7742AD6C9EA}">
  <dimension ref="A1:I18"/>
  <sheetViews>
    <sheetView workbookViewId="0">
      <selection activeCell="D5" sqref="D5"/>
    </sheetView>
  </sheetViews>
  <sheetFormatPr baseColWidth="10" defaultRowHeight="15" x14ac:dyDescent="0.25"/>
  <sheetData>
    <row r="1" spans="1:9" x14ac:dyDescent="0.25">
      <c r="A1" t="s">
        <v>2</v>
      </c>
      <c r="B1" t="s">
        <v>44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5">
        <v>0.22248127280016883</v>
      </c>
      <c r="C4" t="s">
        <v>42</v>
      </c>
    </row>
    <row r="5" spans="1:9" x14ac:dyDescent="0.25">
      <c r="A5" s="1" t="s">
        <v>5</v>
      </c>
      <c r="B5" s="5">
        <v>4.9497916746783138E-2</v>
      </c>
    </row>
    <row r="6" spans="1:9" x14ac:dyDescent="0.25">
      <c r="A6" s="1" t="s">
        <v>6</v>
      </c>
      <c r="B6" s="1">
        <v>6.293276598909648E-3</v>
      </c>
    </row>
    <row r="7" spans="1:9" x14ac:dyDescent="0.25">
      <c r="A7" s="1" t="s">
        <v>7</v>
      </c>
      <c r="B7" s="1">
        <v>8.0465864713931285</v>
      </c>
    </row>
    <row r="8" spans="1:9" ht="15.75" thickBot="1" x14ac:dyDescent="0.3">
      <c r="A8" s="2" t="s">
        <v>8</v>
      </c>
      <c r="B8" s="2">
        <v>24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74.178815484647885</v>
      </c>
      <c r="D12" s="1">
        <v>74.178815484647885</v>
      </c>
      <c r="E12" s="1">
        <v>1.1456620533667239</v>
      </c>
      <c r="F12" s="1">
        <v>0.29606212717077734</v>
      </c>
      <c r="G12" s="7">
        <f>F12*2</f>
        <v>0.59212425434155469</v>
      </c>
      <c r="H12" t="s">
        <v>43</v>
      </c>
    </row>
    <row r="13" spans="1:9" x14ac:dyDescent="0.25">
      <c r="A13" s="1" t="s">
        <v>11</v>
      </c>
      <c r="B13" s="1">
        <v>22</v>
      </c>
      <c r="C13" s="1">
        <v>1424.4461845153521</v>
      </c>
      <c r="D13" s="1">
        <v>64.747553841606916</v>
      </c>
      <c r="E13" s="1"/>
      <c r="F13" s="1"/>
    </row>
    <row r="14" spans="1:9" ht="15.75" thickBot="1" x14ac:dyDescent="0.3">
      <c r="A14" s="2" t="s">
        <v>12</v>
      </c>
      <c r="B14" s="2">
        <v>23</v>
      </c>
      <c r="C14" s="2">
        <v>1498.625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23.81443311981824</v>
      </c>
      <c r="C17" s="1">
        <v>21.60728150161119</v>
      </c>
      <c r="D17" s="1">
        <v>1.1021485103548296</v>
      </c>
      <c r="E17" s="1">
        <v>0.28230891200921826</v>
      </c>
      <c r="F17" s="1">
        <v>-20.996326056994064</v>
      </c>
      <c r="G17" s="1">
        <v>68.625192296630544</v>
      </c>
      <c r="H17" s="1">
        <v>-20.996326056994064</v>
      </c>
      <c r="I17" s="1">
        <v>68.625192296630544</v>
      </c>
    </row>
    <row r="18" spans="1:9" ht="15.75" thickBot="1" x14ac:dyDescent="0.3">
      <c r="A18" s="2" t="s">
        <v>40</v>
      </c>
      <c r="B18" s="2">
        <v>5.7918572856033661</v>
      </c>
      <c r="C18" s="2">
        <v>5.4111501842601557</v>
      </c>
      <c r="D18" s="2">
        <v>1.0703560404681807</v>
      </c>
      <c r="E18" s="2">
        <v>0.2960621271707779</v>
      </c>
      <c r="F18" s="2">
        <v>-5.430181347917677</v>
      </c>
      <c r="G18" s="2">
        <v>17.013895919124408</v>
      </c>
      <c r="H18" s="2">
        <v>-5.430181347917677</v>
      </c>
      <c r="I18" s="2">
        <v>17.013895919124408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EEF1-D3F6-441A-A561-B5BDD354E10B}">
  <dimension ref="A1:I18"/>
  <sheetViews>
    <sheetView topLeftCell="B1" workbookViewId="0">
      <selection activeCell="H14" sqref="H14"/>
    </sheetView>
  </sheetViews>
  <sheetFormatPr baseColWidth="10" defaultRowHeight="15" x14ac:dyDescent="0.25"/>
  <sheetData>
    <row r="1" spans="1:9" x14ac:dyDescent="0.25">
      <c r="A1" t="s">
        <v>2</v>
      </c>
      <c r="B1" t="s">
        <v>45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5">
        <v>0.28313122993345685</v>
      </c>
    </row>
    <row r="5" spans="1:9" x14ac:dyDescent="0.25">
      <c r="A5" s="1" t="s">
        <v>5</v>
      </c>
      <c r="B5" s="5">
        <v>8.016329336363201E-2</v>
      </c>
    </row>
    <row r="6" spans="1:9" x14ac:dyDescent="0.25">
      <c r="A6" s="1" t="s">
        <v>6</v>
      </c>
      <c r="B6" s="1">
        <v>3.835253397106983E-2</v>
      </c>
    </row>
    <row r="7" spans="1:9" x14ac:dyDescent="0.25">
      <c r="A7" s="1" t="s">
        <v>7</v>
      </c>
      <c r="B7" s="1">
        <v>0.15285834390420916</v>
      </c>
    </row>
    <row r="8" spans="1:9" ht="15.75" thickBot="1" x14ac:dyDescent="0.3">
      <c r="A8" s="2" t="s">
        <v>8</v>
      </c>
      <c r="B8" s="2">
        <v>24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4.479873962325287E-2</v>
      </c>
      <c r="D12" s="1">
        <v>4.479873962325287E-2</v>
      </c>
      <c r="E12" s="1">
        <v>1.9172886244657028</v>
      </c>
      <c r="F12" s="1">
        <v>0.18003964100071967</v>
      </c>
      <c r="G12" s="7">
        <f>F12*2</f>
        <v>0.36007928200143935</v>
      </c>
      <c r="H12" t="s">
        <v>46</v>
      </c>
    </row>
    <row r="13" spans="1:9" x14ac:dyDescent="0.25">
      <c r="A13" s="1" t="s">
        <v>11</v>
      </c>
      <c r="B13" s="1">
        <v>22</v>
      </c>
      <c r="C13" s="1">
        <v>0.51404481262502444</v>
      </c>
      <c r="D13" s="1">
        <v>2.3365673301137476E-2</v>
      </c>
      <c r="E13" s="1"/>
      <c r="F13" s="1"/>
    </row>
    <row r="14" spans="1:9" ht="15.75" thickBot="1" x14ac:dyDescent="0.3">
      <c r="A14" s="2" t="s">
        <v>12</v>
      </c>
      <c r="B14" s="2">
        <v>23</v>
      </c>
      <c r="C14" s="2">
        <v>0.55884355224827731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3.6817590059317702</v>
      </c>
      <c r="C17" s="1">
        <v>0.11504379304420141</v>
      </c>
      <c r="D17" s="1">
        <v>32.003108629399826</v>
      </c>
      <c r="E17" s="1">
        <v>6.0382998340201857E-20</v>
      </c>
      <c r="F17" s="1">
        <v>3.4431727819078763</v>
      </c>
      <c r="G17" s="1">
        <v>3.920345229955664</v>
      </c>
      <c r="H17" s="1">
        <v>3.4431727819078763</v>
      </c>
      <c r="I17" s="1">
        <v>3.920345229955664</v>
      </c>
    </row>
    <row r="18" spans="1:9" ht="15.75" thickBot="1" x14ac:dyDescent="0.3">
      <c r="A18" s="2" t="s">
        <v>0</v>
      </c>
      <c r="B18" s="2">
        <v>2.7379631796956199E-3</v>
      </c>
      <c r="C18" s="2">
        <v>1.9773513996641894E-3</v>
      </c>
      <c r="D18" s="2">
        <v>1.3846619170272942</v>
      </c>
      <c r="E18" s="2">
        <v>0.18003964100072015</v>
      </c>
      <c r="F18" s="2">
        <v>-1.3628126338502723E-3</v>
      </c>
      <c r="G18" s="2">
        <v>6.8387389932415121E-3</v>
      </c>
      <c r="H18" s="2">
        <v>-1.3628126338502723E-3</v>
      </c>
      <c r="I18" s="2">
        <v>6.8387389932415121E-3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D550-1909-4A98-A724-0D2551DF9DC0}">
  <dimension ref="A1:I18"/>
  <sheetViews>
    <sheetView tabSelected="1" workbookViewId="0">
      <selection activeCell="C6" sqref="C6"/>
    </sheetView>
  </sheetViews>
  <sheetFormatPr baseColWidth="10" defaultRowHeight="15" x14ac:dyDescent="0.25"/>
  <sheetData>
    <row r="1" spans="1:9" x14ac:dyDescent="0.25">
      <c r="A1" t="s">
        <v>2</v>
      </c>
      <c r="B1" t="s">
        <v>38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5">
        <v>7.7633441550402679E-2</v>
      </c>
    </row>
    <row r="5" spans="1:9" x14ac:dyDescent="0.25">
      <c r="A5" s="1" t="s">
        <v>5</v>
      </c>
      <c r="B5" s="5">
        <v>6.0269512469597894E-3</v>
      </c>
    </row>
    <row r="6" spans="1:9" x14ac:dyDescent="0.25">
      <c r="A6" s="1" t="s">
        <v>6</v>
      </c>
      <c r="B6" s="1">
        <v>-3.9153641878178401E-2</v>
      </c>
    </row>
    <row r="7" spans="1:9" x14ac:dyDescent="0.25">
      <c r="A7" s="1" t="s">
        <v>7</v>
      </c>
      <c r="B7" s="1">
        <v>3.1788203245968769E-3</v>
      </c>
    </row>
    <row r="8" spans="1:9" ht="15.75" thickBot="1" x14ac:dyDescent="0.3">
      <c r="A8" s="2" t="s">
        <v>8</v>
      </c>
      <c r="B8" s="2">
        <v>24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1.3479621966653471E-6</v>
      </c>
      <c r="D12" s="1">
        <v>1.3479621966653471E-6</v>
      </c>
      <c r="E12" s="1">
        <v>0.1333969040704433</v>
      </c>
      <c r="F12" s="1">
        <v>0.71842360183421594</v>
      </c>
    </row>
    <row r="13" spans="1:9" x14ac:dyDescent="0.25">
      <c r="A13" s="1" t="s">
        <v>11</v>
      </c>
      <c r="B13" s="1">
        <v>22</v>
      </c>
      <c r="C13" s="1">
        <v>2.2230777043354426E-4</v>
      </c>
      <c r="D13" s="1">
        <v>1.0104898656070194E-5</v>
      </c>
      <c r="E13" s="1"/>
      <c r="F13" s="1"/>
    </row>
    <row r="14" spans="1:9" ht="15.75" thickBot="1" x14ac:dyDescent="0.3">
      <c r="A14" s="2" t="s">
        <v>12</v>
      </c>
      <c r="B14" s="2">
        <v>23</v>
      </c>
      <c r="C14" s="2">
        <v>2.236557326302096E-4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2.1090496043023634E-2</v>
      </c>
      <c r="C17" s="1">
        <v>2.1449871174629188E-3</v>
      </c>
      <c r="D17" s="1">
        <v>9.8324581398742286</v>
      </c>
      <c r="E17" s="1">
        <v>1.6401827134123894E-9</v>
      </c>
      <c r="F17" s="1">
        <v>1.6642065029116197E-2</v>
      </c>
      <c r="G17" s="1">
        <v>2.553892705693107E-2</v>
      </c>
      <c r="H17" s="1">
        <v>1.6642065029116197E-2</v>
      </c>
      <c r="I17" s="1">
        <v>2.553892705693107E-2</v>
      </c>
    </row>
    <row r="18" spans="1:9" ht="15.75" thickBot="1" x14ac:dyDescent="0.3">
      <c r="A18" s="2" t="s">
        <v>36</v>
      </c>
      <c r="B18" s="2">
        <v>3.8169779751449438E-2</v>
      </c>
      <c r="C18" s="2">
        <v>0.10450733636170731</v>
      </c>
      <c r="D18" s="2">
        <v>0.36523540911368291</v>
      </c>
      <c r="E18" s="2">
        <v>0.71842360183421983</v>
      </c>
      <c r="F18" s="2">
        <v>-0.17856517052748244</v>
      </c>
      <c r="G18" s="2">
        <v>0.25490473003038133</v>
      </c>
      <c r="H18" s="2">
        <v>-0.17856517052748244</v>
      </c>
      <c r="I18" s="2">
        <v>0.25490473003038133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ConsumoEnergia</vt:lpstr>
      <vt:lpstr>Potencia</vt:lpstr>
      <vt:lpstr>Logaritmo</vt:lpstr>
      <vt:lpstr>Exponencial</vt:lpstr>
      <vt:lpstr>Reciprocro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De León</dc:creator>
  <cp:lastModifiedBy>Jennifer De León</cp:lastModifiedBy>
  <dcterms:created xsi:type="dcterms:W3CDTF">2021-07-01T18:45:42Z</dcterms:created>
  <dcterms:modified xsi:type="dcterms:W3CDTF">2021-07-07T06:33:16Z</dcterms:modified>
</cp:coreProperties>
</file>