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"/>
    </mc:Choice>
  </mc:AlternateContent>
  <xr:revisionPtr revIDLastSave="0" documentId="13_ncr:1_{BEA0E7DA-E149-4DA1-92A2-13B78A59E0C2}" xr6:coauthVersionLast="47" xr6:coauthVersionMax="47" xr10:uidLastSave="{00000000-0000-0000-0000-000000000000}"/>
  <bookViews>
    <workbookView xWindow="9960" yWindow="360" windowWidth="10965" windowHeight="8940" xr2:uid="{8F0ED9BF-16D3-4AD7-95EA-30F22C85B66C}"/>
  </bookViews>
  <sheets>
    <sheet name="MolinosdeVi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F3" i="1"/>
  <c r="E3" i="1"/>
  <c r="D3" i="1"/>
  <c r="C3" i="1"/>
</calcChain>
</file>

<file path=xl/sharedStrings.xml><?xml version="1.0" encoding="utf-8"?>
<sst xmlns="http://schemas.openxmlformats.org/spreadsheetml/2006/main" count="221" uniqueCount="57">
  <si>
    <t>velocidad del viento</t>
  </si>
  <si>
    <t>corriente Directa Producida</t>
  </si>
  <si>
    <t>X</t>
  </si>
  <si>
    <t>Y</t>
  </si>
  <si>
    <t>1/X</t>
  </si>
  <si>
    <t>1/Y</t>
  </si>
  <si>
    <t>X*</t>
  </si>
  <si>
    <t>Y*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</si>
  <si>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</si>
  <si>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</si>
  <si>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</si>
  <si>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</si>
  <si>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</si>
  <si>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</si>
  <si>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</si>
  <si>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</si>
  <si>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</si>
  <si>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</si>
  <si>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</si>
  <si>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</si>
  <si>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</si>
  <si>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</si>
  <si>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</si>
  <si>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</si>
  <si>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</si>
  <si>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</si>
  <si>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</si>
  <si>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</si>
  <si>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</si>
  <si>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</si>
  <si>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90.0%</t>
  </si>
  <si>
    <t>Superior 90.0%</t>
  </si>
  <si>
    <t>Modelo Potencia</t>
  </si>
  <si>
    <t>Modelo Logarítmico</t>
  </si>
  <si>
    <t>Modelo Lineal</t>
  </si>
  <si>
    <t>Modelo Exponencial</t>
  </si>
  <si>
    <t>Gráfica de X y Y</t>
  </si>
  <si>
    <t>Análisis de los residuales</t>
  </si>
  <si>
    <t>Pronóstico 1/Y</t>
  </si>
  <si>
    <t>Hize otra vez este modelo porque no pude hacer la gráficas sin los residuales</t>
  </si>
  <si>
    <t xml:space="preserve">Modelo recíproco </t>
  </si>
  <si>
    <t>es el modelo naranja</t>
  </si>
  <si>
    <t>Modelo Recíproco</t>
  </si>
  <si>
    <t>nos quedamos con este modelo</t>
  </si>
  <si>
    <t>Intercepto negativo</t>
  </si>
  <si>
    <t>B1 es siempre positivo</t>
  </si>
  <si>
    <t>afecta de forma positiva a la respuesta</t>
  </si>
  <si>
    <t xml:space="preserve">No hay evidencia de regresión al origen </t>
  </si>
  <si>
    <t>B0</t>
  </si>
  <si>
    <t>B1</t>
  </si>
  <si>
    <t>si los intervalos de B0 son cero, entonces volvemos a hacer el resumen pero ahora ponemos constante igual a cero en analisis de datos</t>
  </si>
  <si>
    <t>Observación</t>
  </si>
  <si>
    <t>Pronóstico corriente Directa Producida</t>
  </si>
  <si>
    <t>Residuos estándares</t>
  </si>
  <si>
    <t>Para obtener los residuales estandares</t>
  </si>
  <si>
    <t>uelvo a correr la tabla, pero ahora sin el dato atípico, en este caso</t>
  </si>
  <si>
    <t>el último dato de la tabla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</si>
</sst>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0" borderId="6" xfId="0" applyFont="1" applyFill="1" applyBorder="1" applyAlignment="1">
      <alignment horizontal="centerContinuous"/>
    </xf>
    <xf numFmtId="0" fontId="0" fillId="0" borderId="6" xfId="0" applyFill="1" applyBorder="1" applyAlignment="1"/>
    <xf numFmtId="0" fontId="1" fillId="0" borderId="6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MolinosdeViento!$B$2</c:f>
              <c:strCache>
                <c:ptCount val="1"/>
                <c:pt idx="0">
                  <c:v>corriente Directa Producida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MolinosdeViento!$A$3:$A$27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3.4</c:v>
                </c:pt>
                <c:pt idx="3">
                  <c:v>2.7</c:v>
                </c:pt>
                <c:pt idx="4">
                  <c:v>10</c:v>
                </c:pt>
                <c:pt idx="5">
                  <c:v>9.6999999999999993</c:v>
                </c:pt>
                <c:pt idx="6">
                  <c:v>9.5500000000000007</c:v>
                </c:pt>
                <c:pt idx="7">
                  <c:v>3.05</c:v>
                </c:pt>
                <c:pt idx="8">
                  <c:v>8.15</c:v>
                </c:pt>
                <c:pt idx="9">
                  <c:v>6.2</c:v>
                </c:pt>
                <c:pt idx="10">
                  <c:v>2.9</c:v>
                </c:pt>
                <c:pt idx="11">
                  <c:v>6.35</c:v>
                </c:pt>
                <c:pt idx="12">
                  <c:v>4.5999999999999996</c:v>
                </c:pt>
                <c:pt idx="13">
                  <c:v>5.8</c:v>
                </c:pt>
                <c:pt idx="14">
                  <c:v>7.4</c:v>
                </c:pt>
                <c:pt idx="15">
                  <c:v>3.6</c:v>
                </c:pt>
                <c:pt idx="16">
                  <c:v>7.85</c:v>
                </c:pt>
                <c:pt idx="17">
                  <c:v>8.8000000000000007</c:v>
                </c:pt>
                <c:pt idx="18">
                  <c:v>7</c:v>
                </c:pt>
                <c:pt idx="19">
                  <c:v>5.45</c:v>
                </c:pt>
                <c:pt idx="20">
                  <c:v>9.1</c:v>
                </c:pt>
                <c:pt idx="21">
                  <c:v>10.199999999999999</c:v>
                </c:pt>
                <c:pt idx="22">
                  <c:v>4.0999999999999996</c:v>
                </c:pt>
                <c:pt idx="23">
                  <c:v>3.95</c:v>
                </c:pt>
                <c:pt idx="24">
                  <c:v>2.4500000000000002</c:v>
                </c:pt>
              </c:numCache>
            </c:numRef>
          </c:xVal>
          <c:yVal>
            <c:numRef>
              <c:f>MolinosdeViento!$B$3:$B$27</c:f>
              <c:numCache>
                <c:formatCode>General</c:formatCode>
                <c:ptCount val="25"/>
                <c:pt idx="0">
                  <c:v>1.5820000000000001</c:v>
                </c:pt>
                <c:pt idx="1">
                  <c:v>1.8220000000000001</c:v>
                </c:pt>
                <c:pt idx="2">
                  <c:v>1.0569999999999999</c:v>
                </c:pt>
                <c:pt idx="3">
                  <c:v>0.5</c:v>
                </c:pt>
                <c:pt idx="4">
                  <c:v>2.2360000000000002</c:v>
                </c:pt>
                <c:pt idx="5">
                  <c:v>2.3860000000000001</c:v>
                </c:pt>
                <c:pt idx="6">
                  <c:v>2.294</c:v>
                </c:pt>
                <c:pt idx="7">
                  <c:v>0.55800000000000005</c:v>
                </c:pt>
                <c:pt idx="8">
                  <c:v>2.1659999999999999</c:v>
                </c:pt>
                <c:pt idx="9">
                  <c:v>1.8660000000000001</c:v>
                </c:pt>
                <c:pt idx="10">
                  <c:v>0.65300000000000002</c:v>
                </c:pt>
                <c:pt idx="11">
                  <c:v>1.93</c:v>
                </c:pt>
                <c:pt idx="12">
                  <c:v>1.5620000000000001</c:v>
                </c:pt>
                <c:pt idx="13">
                  <c:v>1.7370000000000001</c:v>
                </c:pt>
                <c:pt idx="14">
                  <c:v>2.0880000000000001</c:v>
                </c:pt>
                <c:pt idx="15">
                  <c:v>1.137</c:v>
                </c:pt>
                <c:pt idx="16">
                  <c:v>2.1789999999999998</c:v>
                </c:pt>
                <c:pt idx="17">
                  <c:v>2.1120000000000001</c:v>
                </c:pt>
                <c:pt idx="18">
                  <c:v>1.8</c:v>
                </c:pt>
                <c:pt idx="19">
                  <c:v>1.5009999999999999</c:v>
                </c:pt>
                <c:pt idx="20">
                  <c:v>2.3029999999999999</c:v>
                </c:pt>
                <c:pt idx="21">
                  <c:v>2.31</c:v>
                </c:pt>
                <c:pt idx="22">
                  <c:v>1.194</c:v>
                </c:pt>
                <c:pt idx="23">
                  <c:v>1.1439999999999999</c:v>
                </c:pt>
                <c:pt idx="24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A-48AF-813A-E655178B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60399"/>
        <c:axId val="231159983"/>
      </c:scatterChart>
      <c:valAx>
        <c:axId val="23116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159983"/>
        <c:crosses val="autoZero"/>
        <c:crossBetween val="midCat"/>
      </c:valAx>
      <c:valAx>
        <c:axId val="23115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116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MolinosdeViento!$B$2</c:f>
              <c:strCache>
                <c:ptCount val="1"/>
                <c:pt idx="0">
                  <c:v>corriente Directa Producida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MolinosdeViento!$A$3:$A$27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3.4</c:v>
                </c:pt>
                <c:pt idx="3">
                  <c:v>2.7</c:v>
                </c:pt>
                <c:pt idx="4">
                  <c:v>10</c:v>
                </c:pt>
                <c:pt idx="5">
                  <c:v>9.6999999999999993</c:v>
                </c:pt>
                <c:pt idx="6">
                  <c:v>9.5500000000000007</c:v>
                </c:pt>
                <c:pt idx="7">
                  <c:v>3.05</c:v>
                </c:pt>
                <c:pt idx="8">
                  <c:v>8.15</c:v>
                </c:pt>
                <c:pt idx="9">
                  <c:v>6.2</c:v>
                </c:pt>
                <c:pt idx="10">
                  <c:v>2.9</c:v>
                </c:pt>
                <c:pt idx="11">
                  <c:v>6.35</c:v>
                </c:pt>
                <c:pt idx="12">
                  <c:v>4.5999999999999996</c:v>
                </c:pt>
                <c:pt idx="13">
                  <c:v>5.8</c:v>
                </c:pt>
                <c:pt idx="14">
                  <c:v>7.4</c:v>
                </c:pt>
                <c:pt idx="15">
                  <c:v>3.6</c:v>
                </c:pt>
                <c:pt idx="16">
                  <c:v>7.85</c:v>
                </c:pt>
                <c:pt idx="17">
                  <c:v>8.8000000000000007</c:v>
                </c:pt>
                <c:pt idx="18">
                  <c:v>7</c:v>
                </c:pt>
                <c:pt idx="19">
                  <c:v>5.45</c:v>
                </c:pt>
                <c:pt idx="20">
                  <c:v>9.1</c:v>
                </c:pt>
                <c:pt idx="21">
                  <c:v>10.199999999999999</c:v>
                </c:pt>
                <c:pt idx="22">
                  <c:v>4.0999999999999996</c:v>
                </c:pt>
                <c:pt idx="23">
                  <c:v>3.95</c:v>
                </c:pt>
                <c:pt idx="24">
                  <c:v>2.4500000000000002</c:v>
                </c:pt>
              </c:numCache>
            </c:numRef>
          </c:xVal>
          <c:yVal>
            <c:numRef>
              <c:f>MolinosdeViento!$B$3:$B$27</c:f>
              <c:numCache>
                <c:formatCode>General</c:formatCode>
                <c:ptCount val="25"/>
                <c:pt idx="0">
                  <c:v>1.5820000000000001</c:v>
                </c:pt>
                <c:pt idx="1">
                  <c:v>1.8220000000000001</c:v>
                </c:pt>
                <c:pt idx="2">
                  <c:v>1.0569999999999999</c:v>
                </c:pt>
                <c:pt idx="3">
                  <c:v>0.5</c:v>
                </c:pt>
                <c:pt idx="4">
                  <c:v>2.2360000000000002</c:v>
                </c:pt>
                <c:pt idx="5">
                  <c:v>2.3860000000000001</c:v>
                </c:pt>
                <c:pt idx="6">
                  <c:v>2.294</c:v>
                </c:pt>
                <c:pt idx="7">
                  <c:v>0.55800000000000005</c:v>
                </c:pt>
                <c:pt idx="8">
                  <c:v>2.1659999999999999</c:v>
                </c:pt>
                <c:pt idx="9">
                  <c:v>1.8660000000000001</c:v>
                </c:pt>
                <c:pt idx="10">
                  <c:v>0.65300000000000002</c:v>
                </c:pt>
                <c:pt idx="11">
                  <c:v>1.93</c:v>
                </c:pt>
                <c:pt idx="12">
                  <c:v>1.5620000000000001</c:v>
                </c:pt>
                <c:pt idx="13">
                  <c:v>1.7370000000000001</c:v>
                </c:pt>
                <c:pt idx="14">
                  <c:v>2.0880000000000001</c:v>
                </c:pt>
                <c:pt idx="15">
                  <c:v>1.137</c:v>
                </c:pt>
                <c:pt idx="16">
                  <c:v>2.1789999999999998</c:v>
                </c:pt>
                <c:pt idx="17">
                  <c:v>2.1120000000000001</c:v>
                </c:pt>
                <c:pt idx="18">
                  <c:v>1.8</c:v>
                </c:pt>
                <c:pt idx="19">
                  <c:v>1.5009999999999999</c:v>
                </c:pt>
                <c:pt idx="20">
                  <c:v>2.3029999999999999</c:v>
                </c:pt>
                <c:pt idx="21">
                  <c:v>2.31</c:v>
                </c:pt>
                <c:pt idx="22">
                  <c:v>1.194</c:v>
                </c:pt>
                <c:pt idx="23">
                  <c:v>1.1439999999999999</c:v>
                </c:pt>
                <c:pt idx="24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2-47E0-9DBD-635E3D60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7151"/>
        <c:axId val="34210895"/>
      </c:scatterChart>
      <c:valAx>
        <c:axId val="342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10895"/>
        <c:crosses val="autoZero"/>
        <c:crossBetween val="midCat"/>
      </c:valAx>
      <c:valAx>
        <c:axId val="342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0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MolinosdeViento!$B$2</c:f>
              <c:strCache>
                <c:ptCount val="1"/>
                <c:pt idx="0">
                  <c:v>corriente Directa Producida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MolinosdeViento!$A$3:$A$27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3.4</c:v>
                </c:pt>
                <c:pt idx="3">
                  <c:v>2.7</c:v>
                </c:pt>
                <c:pt idx="4">
                  <c:v>10</c:v>
                </c:pt>
                <c:pt idx="5">
                  <c:v>9.6999999999999993</c:v>
                </c:pt>
                <c:pt idx="6">
                  <c:v>9.5500000000000007</c:v>
                </c:pt>
                <c:pt idx="7">
                  <c:v>3.05</c:v>
                </c:pt>
                <c:pt idx="8">
                  <c:v>8.15</c:v>
                </c:pt>
                <c:pt idx="9">
                  <c:v>6.2</c:v>
                </c:pt>
                <c:pt idx="10">
                  <c:v>2.9</c:v>
                </c:pt>
                <c:pt idx="11">
                  <c:v>6.35</c:v>
                </c:pt>
                <c:pt idx="12">
                  <c:v>4.5999999999999996</c:v>
                </c:pt>
                <c:pt idx="13">
                  <c:v>5.8</c:v>
                </c:pt>
                <c:pt idx="14">
                  <c:v>7.4</c:v>
                </c:pt>
                <c:pt idx="15">
                  <c:v>3.6</c:v>
                </c:pt>
                <c:pt idx="16">
                  <c:v>7.85</c:v>
                </c:pt>
                <c:pt idx="17">
                  <c:v>8.8000000000000007</c:v>
                </c:pt>
                <c:pt idx="18">
                  <c:v>7</c:v>
                </c:pt>
                <c:pt idx="19">
                  <c:v>5.45</c:v>
                </c:pt>
                <c:pt idx="20">
                  <c:v>9.1</c:v>
                </c:pt>
                <c:pt idx="21">
                  <c:v>10.199999999999999</c:v>
                </c:pt>
                <c:pt idx="22">
                  <c:v>4.0999999999999996</c:v>
                </c:pt>
                <c:pt idx="23">
                  <c:v>3.95</c:v>
                </c:pt>
                <c:pt idx="24">
                  <c:v>2.4500000000000002</c:v>
                </c:pt>
              </c:numCache>
            </c:numRef>
          </c:xVal>
          <c:yVal>
            <c:numRef>
              <c:f>MolinosdeViento!$B$3:$B$27</c:f>
              <c:numCache>
                <c:formatCode>General</c:formatCode>
                <c:ptCount val="25"/>
                <c:pt idx="0">
                  <c:v>1.5820000000000001</c:v>
                </c:pt>
                <c:pt idx="1">
                  <c:v>1.8220000000000001</c:v>
                </c:pt>
                <c:pt idx="2">
                  <c:v>1.0569999999999999</c:v>
                </c:pt>
                <c:pt idx="3">
                  <c:v>0.5</c:v>
                </c:pt>
                <c:pt idx="4">
                  <c:v>2.2360000000000002</c:v>
                </c:pt>
                <c:pt idx="5">
                  <c:v>2.3860000000000001</c:v>
                </c:pt>
                <c:pt idx="6">
                  <c:v>2.294</c:v>
                </c:pt>
                <c:pt idx="7">
                  <c:v>0.55800000000000005</c:v>
                </c:pt>
                <c:pt idx="8">
                  <c:v>2.1659999999999999</c:v>
                </c:pt>
                <c:pt idx="9">
                  <c:v>1.8660000000000001</c:v>
                </c:pt>
                <c:pt idx="10">
                  <c:v>0.65300000000000002</c:v>
                </c:pt>
                <c:pt idx="11">
                  <c:v>1.93</c:v>
                </c:pt>
                <c:pt idx="12">
                  <c:v>1.5620000000000001</c:v>
                </c:pt>
                <c:pt idx="13">
                  <c:v>1.7370000000000001</c:v>
                </c:pt>
                <c:pt idx="14">
                  <c:v>2.0880000000000001</c:v>
                </c:pt>
                <c:pt idx="15">
                  <c:v>1.137</c:v>
                </c:pt>
                <c:pt idx="16">
                  <c:v>2.1789999999999998</c:v>
                </c:pt>
                <c:pt idx="17">
                  <c:v>2.1120000000000001</c:v>
                </c:pt>
                <c:pt idx="18">
                  <c:v>1.8</c:v>
                </c:pt>
                <c:pt idx="19">
                  <c:v>1.5009999999999999</c:v>
                </c:pt>
                <c:pt idx="20">
                  <c:v>2.3029999999999999</c:v>
                </c:pt>
                <c:pt idx="21">
                  <c:v>2.31</c:v>
                </c:pt>
                <c:pt idx="22">
                  <c:v>1.194</c:v>
                </c:pt>
                <c:pt idx="23">
                  <c:v>1.1439999999999999</c:v>
                </c:pt>
                <c:pt idx="24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7-407D-BE21-066B9B1E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7151"/>
        <c:axId val="34210895"/>
      </c:scatterChart>
      <c:valAx>
        <c:axId val="342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10895"/>
        <c:crosses val="autoZero"/>
        <c:crossBetween val="midCat"/>
      </c:valAx>
      <c:valAx>
        <c:axId val="342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0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MolinosdeViento!$B$2</c:f>
              <c:strCache>
                <c:ptCount val="1"/>
                <c:pt idx="0">
                  <c:v>corriente Directa Producida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MolinosdeViento!$A$3:$A$27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3.4</c:v>
                </c:pt>
                <c:pt idx="3">
                  <c:v>2.7</c:v>
                </c:pt>
                <c:pt idx="4">
                  <c:v>10</c:v>
                </c:pt>
                <c:pt idx="5">
                  <c:v>9.6999999999999993</c:v>
                </c:pt>
                <c:pt idx="6">
                  <c:v>9.5500000000000007</c:v>
                </c:pt>
                <c:pt idx="7">
                  <c:v>3.05</c:v>
                </c:pt>
                <c:pt idx="8">
                  <c:v>8.15</c:v>
                </c:pt>
                <c:pt idx="9">
                  <c:v>6.2</c:v>
                </c:pt>
                <c:pt idx="10">
                  <c:v>2.9</c:v>
                </c:pt>
                <c:pt idx="11">
                  <c:v>6.35</c:v>
                </c:pt>
                <c:pt idx="12">
                  <c:v>4.5999999999999996</c:v>
                </c:pt>
                <c:pt idx="13">
                  <c:v>5.8</c:v>
                </c:pt>
                <c:pt idx="14">
                  <c:v>7.4</c:v>
                </c:pt>
                <c:pt idx="15">
                  <c:v>3.6</c:v>
                </c:pt>
                <c:pt idx="16">
                  <c:v>7.85</c:v>
                </c:pt>
                <c:pt idx="17">
                  <c:v>8.8000000000000007</c:v>
                </c:pt>
                <c:pt idx="18">
                  <c:v>7</c:v>
                </c:pt>
                <c:pt idx="19">
                  <c:v>5.45</c:v>
                </c:pt>
                <c:pt idx="20">
                  <c:v>9.1</c:v>
                </c:pt>
                <c:pt idx="21">
                  <c:v>10.199999999999999</c:v>
                </c:pt>
                <c:pt idx="22">
                  <c:v>4.0999999999999996</c:v>
                </c:pt>
                <c:pt idx="23">
                  <c:v>3.95</c:v>
                </c:pt>
                <c:pt idx="24">
                  <c:v>2.4500000000000002</c:v>
                </c:pt>
              </c:numCache>
            </c:numRef>
          </c:xVal>
          <c:yVal>
            <c:numRef>
              <c:f>MolinosdeViento!$B$3:$B$27</c:f>
              <c:numCache>
                <c:formatCode>General</c:formatCode>
                <c:ptCount val="25"/>
                <c:pt idx="0">
                  <c:v>1.5820000000000001</c:v>
                </c:pt>
                <c:pt idx="1">
                  <c:v>1.8220000000000001</c:v>
                </c:pt>
                <c:pt idx="2">
                  <c:v>1.0569999999999999</c:v>
                </c:pt>
                <c:pt idx="3">
                  <c:v>0.5</c:v>
                </c:pt>
                <c:pt idx="4">
                  <c:v>2.2360000000000002</c:v>
                </c:pt>
                <c:pt idx="5">
                  <c:v>2.3860000000000001</c:v>
                </c:pt>
                <c:pt idx="6">
                  <c:v>2.294</c:v>
                </c:pt>
                <c:pt idx="7">
                  <c:v>0.55800000000000005</c:v>
                </c:pt>
                <c:pt idx="8">
                  <c:v>2.1659999999999999</c:v>
                </c:pt>
                <c:pt idx="9">
                  <c:v>1.8660000000000001</c:v>
                </c:pt>
                <c:pt idx="10">
                  <c:v>0.65300000000000002</c:v>
                </c:pt>
                <c:pt idx="11">
                  <c:v>1.93</c:v>
                </c:pt>
                <c:pt idx="12">
                  <c:v>1.5620000000000001</c:v>
                </c:pt>
                <c:pt idx="13">
                  <c:v>1.7370000000000001</c:v>
                </c:pt>
                <c:pt idx="14">
                  <c:v>2.0880000000000001</c:v>
                </c:pt>
                <c:pt idx="15">
                  <c:v>1.137</c:v>
                </c:pt>
                <c:pt idx="16">
                  <c:v>2.1789999999999998</c:v>
                </c:pt>
                <c:pt idx="17">
                  <c:v>2.1120000000000001</c:v>
                </c:pt>
                <c:pt idx="18">
                  <c:v>1.8</c:v>
                </c:pt>
                <c:pt idx="19">
                  <c:v>1.5009999999999999</c:v>
                </c:pt>
                <c:pt idx="20">
                  <c:v>2.3029999999999999</c:v>
                </c:pt>
                <c:pt idx="21">
                  <c:v>2.31</c:v>
                </c:pt>
                <c:pt idx="22">
                  <c:v>1.194</c:v>
                </c:pt>
                <c:pt idx="23">
                  <c:v>1.1439999999999999</c:v>
                </c:pt>
                <c:pt idx="24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C-4728-8A47-1483490C1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7151"/>
        <c:axId val="34210895"/>
      </c:scatterChart>
      <c:valAx>
        <c:axId val="342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10895"/>
        <c:crosses val="autoZero"/>
        <c:crossBetween val="midCat"/>
      </c:valAx>
      <c:valAx>
        <c:axId val="342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0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MolinosdeViento!$B$2</c:f>
              <c:strCache>
                <c:ptCount val="1"/>
                <c:pt idx="0">
                  <c:v>corriente Directa Producida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MolinosdeViento!$A$3:$A$27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3.4</c:v>
                </c:pt>
                <c:pt idx="3">
                  <c:v>2.7</c:v>
                </c:pt>
                <c:pt idx="4">
                  <c:v>10</c:v>
                </c:pt>
                <c:pt idx="5">
                  <c:v>9.6999999999999993</c:v>
                </c:pt>
                <c:pt idx="6">
                  <c:v>9.5500000000000007</c:v>
                </c:pt>
                <c:pt idx="7">
                  <c:v>3.05</c:v>
                </c:pt>
                <c:pt idx="8">
                  <c:v>8.15</c:v>
                </c:pt>
                <c:pt idx="9">
                  <c:v>6.2</c:v>
                </c:pt>
                <c:pt idx="10">
                  <c:v>2.9</c:v>
                </c:pt>
                <c:pt idx="11">
                  <c:v>6.35</c:v>
                </c:pt>
                <c:pt idx="12">
                  <c:v>4.5999999999999996</c:v>
                </c:pt>
                <c:pt idx="13">
                  <c:v>5.8</c:v>
                </c:pt>
                <c:pt idx="14">
                  <c:v>7.4</c:v>
                </c:pt>
                <c:pt idx="15">
                  <c:v>3.6</c:v>
                </c:pt>
                <c:pt idx="16">
                  <c:v>7.85</c:v>
                </c:pt>
                <c:pt idx="17">
                  <c:v>8.8000000000000007</c:v>
                </c:pt>
                <c:pt idx="18">
                  <c:v>7</c:v>
                </c:pt>
                <c:pt idx="19">
                  <c:v>5.45</c:v>
                </c:pt>
                <c:pt idx="20">
                  <c:v>9.1</c:v>
                </c:pt>
                <c:pt idx="21">
                  <c:v>10.199999999999999</c:v>
                </c:pt>
                <c:pt idx="22">
                  <c:v>4.0999999999999996</c:v>
                </c:pt>
                <c:pt idx="23">
                  <c:v>3.95</c:v>
                </c:pt>
                <c:pt idx="24">
                  <c:v>2.4500000000000002</c:v>
                </c:pt>
              </c:numCache>
            </c:numRef>
          </c:xVal>
          <c:yVal>
            <c:numRef>
              <c:f>MolinosdeViento!$B$3:$B$27</c:f>
              <c:numCache>
                <c:formatCode>General</c:formatCode>
                <c:ptCount val="25"/>
                <c:pt idx="0">
                  <c:v>1.5820000000000001</c:v>
                </c:pt>
                <c:pt idx="1">
                  <c:v>1.8220000000000001</c:v>
                </c:pt>
                <c:pt idx="2">
                  <c:v>1.0569999999999999</c:v>
                </c:pt>
                <c:pt idx="3">
                  <c:v>0.5</c:v>
                </c:pt>
                <c:pt idx="4">
                  <c:v>2.2360000000000002</c:v>
                </c:pt>
                <c:pt idx="5">
                  <c:v>2.3860000000000001</c:v>
                </c:pt>
                <c:pt idx="6">
                  <c:v>2.294</c:v>
                </c:pt>
                <c:pt idx="7">
                  <c:v>0.55800000000000005</c:v>
                </c:pt>
                <c:pt idx="8">
                  <c:v>2.1659999999999999</c:v>
                </c:pt>
                <c:pt idx="9">
                  <c:v>1.8660000000000001</c:v>
                </c:pt>
                <c:pt idx="10">
                  <c:v>0.65300000000000002</c:v>
                </c:pt>
                <c:pt idx="11">
                  <c:v>1.93</c:v>
                </c:pt>
                <c:pt idx="12">
                  <c:v>1.5620000000000001</c:v>
                </c:pt>
                <c:pt idx="13">
                  <c:v>1.7370000000000001</c:v>
                </c:pt>
                <c:pt idx="14">
                  <c:v>2.0880000000000001</c:v>
                </c:pt>
                <c:pt idx="15">
                  <c:v>1.137</c:v>
                </c:pt>
                <c:pt idx="16">
                  <c:v>2.1789999999999998</c:v>
                </c:pt>
                <c:pt idx="17">
                  <c:v>2.1120000000000001</c:v>
                </c:pt>
                <c:pt idx="18">
                  <c:v>1.8</c:v>
                </c:pt>
                <c:pt idx="19">
                  <c:v>1.5009999999999999</c:v>
                </c:pt>
                <c:pt idx="20">
                  <c:v>2.3029999999999999</c:v>
                </c:pt>
                <c:pt idx="21">
                  <c:v>2.31</c:v>
                </c:pt>
                <c:pt idx="22">
                  <c:v>1.194</c:v>
                </c:pt>
                <c:pt idx="23">
                  <c:v>1.1439999999999999</c:v>
                </c:pt>
                <c:pt idx="24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9-42E5-8410-D2EC245A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7151"/>
        <c:axId val="34210895"/>
      </c:scatterChart>
      <c:valAx>
        <c:axId val="342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10895"/>
        <c:crosses val="autoZero"/>
        <c:crossBetween val="midCat"/>
      </c:valAx>
      <c:valAx>
        <c:axId val="342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0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1/X  vs 1/Y modelo líenal asociado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MolinosdeViento!$D$2</c:f>
              <c:strCache>
                <c:ptCount val="1"/>
                <c:pt idx="0">
                  <c:v>1/Y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MolinosdeViento!$C$3:$C$27</c:f>
              <c:numCache>
                <c:formatCode>General</c:formatCode>
                <c:ptCount val="25"/>
                <c:pt idx="0">
                  <c:v>0.2</c:v>
                </c:pt>
                <c:pt idx="1">
                  <c:v>0.16666666666666666</c:v>
                </c:pt>
                <c:pt idx="2">
                  <c:v>0.29411764705882354</c:v>
                </c:pt>
                <c:pt idx="3">
                  <c:v>0.37037037037037035</c:v>
                </c:pt>
                <c:pt idx="4">
                  <c:v>0.1</c:v>
                </c:pt>
                <c:pt idx="5">
                  <c:v>0.10309278350515465</c:v>
                </c:pt>
                <c:pt idx="6">
                  <c:v>0.10471204188481674</c:v>
                </c:pt>
                <c:pt idx="7">
                  <c:v>0.32786885245901642</c:v>
                </c:pt>
                <c:pt idx="8">
                  <c:v>0.12269938650306748</c:v>
                </c:pt>
                <c:pt idx="9">
                  <c:v>0.16129032258064516</c:v>
                </c:pt>
                <c:pt idx="10">
                  <c:v>0.34482758620689657</c:v>
                </c:pt>
                <c:pt idx="11">
                  <c:v>0.15748031496062992</c:v>
                </c:pt>
                <c:pt idx="12">
                  <c:v>0.21739130434782611</c:v>
                </c:pt>
                <c:pt idx="13">
                  <c:v>0.17241379310344829</c:v>
                </c:pt>
                <c:pt idx="14">
                  <c:v>0.13513513513513511</c:v>
                </c:pt>
                <c:pt idx="15">
                  <c:v>0.27777777777777779</c:v>
                </c:pt>
                <c:pt idx="16">
                  <c:v>0.12738853503184713</c:v>
                </c:pt>
                <c:pt idx="17">
                  <c:v>0.11363636363636363</c:v>
                </c:pt>
                <c:pt idx="18">
                  <c:v>0.14285714285714285</c:v>
                </c:pt>
                <c:pt idx="19">
                  <c:v>0.18348623853211007</c:v>
                </c:pt>
                <c:pt idx="20">
                  <c:v>0.10989010989010989</c:v>
                </c:pt>
                <c:pt idx="21">
                  <c:v>9.8039215686274522E-2</c:v>
                </c:pt>
                <c:pt idx="22">
                  <c:v>0.24390243902439027</c:v>
                </c:pt>
                <c:pt idx="23">
                  <c:v>0.25316455696202528</c:v>
                </c:pt>
                <c:pt idx="24">
                  <c:v>0.4081632653061224</c:v>
                </c:pt>
              </c:numCache>
            </c:numRef>
          </c:xVal>
          <c:yVal>
            <c:numRef>
              <c:f>MolinosdeViento!$D$3:$D$27</c:f>
              <c:numCache>
                <c:formatCode>General</c:formatCode>
                <c:ptCount val="25"/>
                <c:pt idx="0">
                  <c:v>0.63211125158027814</c:v>
                </c:pt>
                <c:pt idx="1">
                  <c:v>0.54884742041712398</c:v>
                </c:pt>
                <c:pt idx="2">
                  <c:v>0.94607379375591305</c:v>
                </c:pt>
                <c:pt idx="3">
                  <c:v>2</c:v>
                </c:pt>
                <c:pt idx="4">
                  <c:v>0.44722719141323786</c:v>
                </c:pt>
                <c:pt idx="5">
                  <c:v>0.41911148365465212</c:v>
                </c:pt>
                <c:pt idx="6">
                  <c:v>0.4359197907585004</c:v>
                </c:pt>
                <c:pt idx="7">
                  <c:v>1.7921146953405016</c:v>
                </c:pt>
                <c:pt idx="8">
                  <c:v>0.46168051708217916</c:v>
                </c:pt>
                <c:pt idx="9">
                  <c:v>0.53590568060021437</c:v>
                </c:pt>
                <c:pt idx="10">
                  <c:v>1.5313935681470137</c:v>
                </c:pt>
                <c:pt idx="11">
                  <c:v>0.5181347150259068</c:v>
                </c:pt>
                <c:pt idx="12">
                  <c:v>0.6402048655569782</c:v>
                </c:pt>
                <c:pt idx="13">
                  <c:v>0.57570523891767411</c:v>
                </c:pt>
                <c:pt idx="14">
                  <c:v>0.47892720306513409</c:v>
                </c:pt>
                <c:pt idx="15">
                  <c:v>0.87950747581354438</c:v>
                </c:pt>
                <c:pt idx="16">
                  <c:v>0.4589261128958238</c:v>
                </c:pt>
                <c:pt idx="17">
                  <c:v>0.47348484848484845</c:v>
                </c:pt>
                <c:pt idx="18">
                  <c:v>0.55555555555555558</c:v>
                </c:pt>
                <c:pt idx="19">
                  <c:v>0.66622251832111934</c:v>
                </c:pt>
                <c:pt idx="20">
                  <c:v>0.43421623968736434</c:v>
                </c:pt>
                <c:pt idx="21">
                  <c:v>0.4329004329004329</c:v>
                </c:pt>
                <c:pt idx="22">
                  <c:v>0.83752093802345062</c:v>
                </c:pt>
                <c:pt idx="23">
                  <c:v>0.87412587412587417</c:v>
                </c:pt>
                <c:pt idx="24">
                  <c:v>8.1300813008130088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5-42F8-9A8E-C3F5077C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36111"/>
        <c:axId val="328036527"/>
      </c:scatterChart>
      <c:valAx>
        <c:axId val="3280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036527"/>
        <c:crosses val="autoZero"/>
        <c:crossBetween val="midCat"/>
      </c:valAx>
      <c:valAx>
        <c:axId val="3280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03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 vs Y con ajuste de modelo recíproco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MolinosdeViento!$AJ$25</c:f>
              <c:strCache>
                <c:ptCount val="1"/>
                <c:pt idx="0">
                  <c:v>corriente Directa Producida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MolinosdeViento!$AI$26:$AI$50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3.4</c:v>
                </c:pt>
                <c:pt idx="3">
                  <c:v>2.7</c:v>
                </c:pt>
                <c:pt idx="4">
                  <c:v>10</c:v>
                </c:pt>
                <c:pt idx="5">
                  <c:v>9.6999999999999993</c:v>
                </c:pt>
                <c:pt idx="6">
                  <c:v>9.5500000000000007</c:v>
                </c:pt>
                <c:pt idx="7">
                  <c:v>3.05</c:v>
                </c:pt>
                <c:pt idx="8">
                  <c:v>8.15</c:v>
                </c:pt>
                <c:pt idx="9">
                  <c:v>6.2</c:v>
                </c:pt>
                <c:pt idx="10">
                  <c:v>2.9</c:v>
                </c:pt>
                <c:pt idx="11">
                  <c:v>6.35</c:v>
                </c:pt>
                <c:pt idx="12">
                  <c:v>4.5999999999999996</c:v>
                </c:pt>
                <c:pt idx="13">
                  <c:v>5.8</c:v>
                </c:pt>
                <c:pt idx="14">
                  <c:v>7.4</c:v>
                </c:pt>
                <c:pt idx="15">
                  <c:v>3.6</c:v>
                </c:pt>
                <c:pt idx="16">
                  <c:v>7.85</c:v>
                </c:pt>
                <c:pt idx="17">
                  <c:v>8.8000000000000007</c:v>
                </c:pt>
                <c:pt idx="18">
                  <c:v>7</c:v>
                </c:pt>
                <c:pt idx="19">
                  <c:v>5.45</c:v>
                </c:pt>
                <c:pt idx="20">
                  <c:v>9.1</c:v>
                </c:pt>
                <c:pt idx="21">
                  <c:v>10.199999999999999</c:v>
                </c:pt>
                <c:pt idx="22">
                  <c:v>4.0999999999999996</c:v>
                </c:pt>
                <c:pt idx="23">
                  <c:v>3.95</c:v>
                </c:pt>
                <c:pt idx="24">
                  <c:v>2.4500000000000002</c:v>
                </c:pt>
              </c:numCache>
            </c:numRef>
          </c:xVal>
          <c:yVal>
            <c:numRef>
              <c:f>MolinosdeViento!$AJ$26:$AJ$50</c:f>
              <c:numCache>
                <c:formatCode>General</c:formatCode>
                <c:ptCount val="25"/>
                <c:pt idx="0">
                  <c:v>1.5820000000000001</c:v>
                </c:pt>
                <c:pt idx="1">
                  <c:v>1.8220000000000001</c:v>
                </c:pt>
                <c:pt idx="2">
                  <c:v>1.0569999999999999</c:v>
                </c:pt>
                <c:pt idx="3">
                  <c:v>0.5</c:v>
                </c:pt>
                <c:pt idx="4">
                  <c:v>2.2360000000000002</c:v>
                </c:pt>
                <c:pt idx="5">
                  <c:v>2.3860000000000001</c:v>
                </c:pt>
                <c:pt idx="6">
                  <c:v>2.294</c:v>
                </c:pt>
                <c:pt idx="7">
                  <c:v>0.55800000000000005</c:v>
                </c:pt>
                <c:pt idx="8">
                  <c:v>2.1659999999999999</c:v>
                </c:pt>
                <c:pt idx="9">
                  <c:v>1.8660000000000001</c:v>
                </c:pt>
                <c:pt idx="10">
                  <c:v>0.65300000000000002</c:v>
                </c:pt>
                <c:pt idx="11">
                  <c:v>1.93</c:v>
                </c:pt>
                <c:pt idx="12">
                  <c:v>1.5620000000000001</c:v>
                </c:pt>
                <c:pt idx="13">
                  <c:v>1.7370000000000001</c:v>
                </c:pt>
                <c:pt idx="14">
                  <c:v>2.0880000000000001</c:v>
                </c:pt>
                <c:pt idx="15">
                  <c:v>1.137</c:v>
                </c:pt>
                <c:pt idx="16">
                  <c:v>2.1789999999999998</c:v>
                </c:pt>
                <c:pt idx="17">
                  <c:v>2.1120000000000001</c:v>
                </c:pt>
                <c:pt idx="18">
                  <c:v>1.8</c:v>
                </c:pt>
                <c:pt idx="19">
                  <c:v>1.5009999999999999</c:v>
                </c:pt>
                <c:pt idx="20">
                  <c:v>2.3029999999999999</c:v>
                </c:pt>
                <c:pt idx="21">
                  <c:v>2.31</c:v>
                </c:pt>
                <c:pt idx="22">
                  <c:v>1.194</c:v>
                </c:pt>
                <c:pt idx="23">
                  <c:v>1.1439999999999999</c:v>
                </c:pt>
                <c:pt idx="24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3-4274-9577-2F464B7D9BDB}"/>
            </c:ext>
          </c:extLst>
        </c:ser>
        <c:ser>
          <c:idx val="1"/>
          <c:order val="1"/>
          <c:tx>
            <c:strRef>
              <c:f>MolinosdeViento!$AK$25</c:f>
              <c:strCache>
                <c:ptCount val="1"/>
                <c:pt idx="0">
                  <c:v>Pronóstico 1/Y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MolinosdeViento!$AI$26:$AI$50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3.4</c:v>
                </c:pt>
                <c:pt idx="3">
                  <c:v>2.7</c:v>
                </c:pt>
                <c:pt idx="4">
                  <c:v>10</c:v>
                </c:pt>
                <c:pt idx="5">
                  <c:v>9.6999999999999993</c:v>
                </c:pt>
                <c:pt idx="6">
                  <c:v>9.5500000000000007</c:v>
                </c:pt>
                <c:pt idx="7">
                  <c:v>3.05</c:v>
                </c:pt>
                <c:pt idx="8">
                  <c:v>8.15</c:v>
                </c:pt>
                <c:pt idx="9">
                  <c:v>6.2</c:v>
                </c:pt>
                <c:pt idx="10">
                  <c:v>2.9</c:v>
                </c:pt>
                <c:pt idx="11">
                  <c:v>6.35</c:v>
                </c:pt>
                <c:pt idx="12">
                  <c:v>4.5999999999999996</c:v>
                </c:pt>
                <c:pt idx="13">
                  <c:v>5.8</c:v>
                </c:pt>
                <c:pt idx="14">
                  <c:v>7.4</c:v>
                </c:pt>
                <c:pt idx="15">
                  <c:v>3.6</c:v>
                </c:pt>
                <c:pt idx="16">
                  <c:v>7.85</c:v>
                </c:pt>
                <c:pt idx="17">
                  <c:v>8.8000000000000007</c:v>
                </c:pt>
                <c:pt idx="18">
                  <c:v>7</c:v>
                </c:pt>
                <c:pt idx="19">
                  <c:v>5.45</c:v>
                </c:pt>
                <c:pt idx="20">
                  <c:v>9.1</c:v>
                </c:pt>
                <c:pt idx="21">
                  <c:v>10.199999999999999</c:v>
                </c:pt>
                <c:pt idx="22">
                  <c:v>4.0999999999999996</c:v>
                </c:pt>
                <c:pt idx="23">
                  <c:v>3.95</c:v>
                </c:pt>
                <c:pt idx="24">
                  <c:v>2.4500000000000002</c:v>
                </c:pt>
              </c:numCache>
            </c:numRef>
          </c:xVal>
          <c:yVal>
            <c:numRef>
              <c:f>MolinosdeViento!$AK$26:$AK$50</c:f>
              <c:numCache>
                <c:formatCode>General</c:formatCode>
                <c:ptCount val="25"/>
                <c:pt idx="0">
                  <c:v>1.0567384237193473</c:v>
                </c:pt>
                <c:pt idx="1">
                  <c:v>0.68344354543117536</c:v>
                </c:pt>
                <c:pt idx="2">
                  <c:v>2.110747491827127</c:v>
                </c:pt>
                <c:pt idx="3">
                  <c:v>2.9646900238588922</c:v>
                </c:pt>
                <c:pt idx="4">
                  <c:v>-6.3146211145168163E-2</c:v>
                </c:pt>
                <c:pt idx="5">
                  <c:v>-2.8510603881316987E-2</c:v>
                </c:pt>
                <c:pt idx="6">
                  <c:v>-1.0376778088725169E-2</c:v>
                </c:pt>
                <c:pt idx="7">
                  <c:v>2.4887220551854496</c:v>
                </c:pt>
                <c:pt idx="8">
                  <c:v>0.19106073051119421</c:v>
                </c:pt>
                <c:pt idx="9">
                  <c:v>0.6232346940943736</c:v>
                </c:pt>
                <c:pt idx="10">
                  <c:v>2.6786403086955426</c:v>
                </c:pt>
                <c:pt idx="11">
                  <c:v>0.58056700417065565</c:v>
                </c:pt>
                <c:pt idx="12">
                  <c:v>1.2515009689131764</c:v>
                </c:pt>
                <c:pt idx="13">
                  <c:v>0.74780473134292946</c:v>
                </c:pt>
                <c:pt idx="14">
                  <c:v>0.33032676867209387</c:v>
                </c:pt>
                <c:pt idx="15">
                  <c:v>1.9277598063917485</c:v>
                </c:pt>
                <c:pt idx="16">
                  <c:v>0.2435737843909731</c:v>
                </c:pt>
                <c:pt idx="17">
                  <c:v>8.9565329972720376E-2</c:v>
                </c:pt>
                <c:pt idx="18">
                  <c:v>0.41680434665390975</c:v>
                </c:pt>
                <c:pt idx="19">
                  <c:v>0.8718033464022712</c:v>
                </c:pt>
                <c:pt idx="20">
                  <c:v>4.7611609885388262E-2</c:v>
                </c:pt>
                <c:pt idx="21">
                  <c:v>-8.5104733397413534E-2</c:v>
                </c:pt>
                <c:pt idx="22">
                  <c:v>1.5483950926842569</c:v>
                </c:pt>
                <c:pt idx="23">
                  <c:v>1.6521201283308615</c:v>
                </c:pt>
                <c:pt idx="24">
                  <c:v>3.3879268473148687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3-4274-9577-2F464B7D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0047"/>
        <c:axId val="34215055"/>
      </c:scatterChart>
      <c:valAx>
        <c:axId val="342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15055"/>
        <c:crosses val="autoZero"/>
        <c:crossBetween val="midCat"/>
      </c:valAx>
      <c:valAx>
        <c:axId val="3421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22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119062</xdr:colOff>
      <xdr:row>0</xdr:row>
      <xdr:rowOff>66675</xdr:rowOff>
    </xdr:from>
    <xdr:to>
      <xdr:col>19</xdr:col>
      <xdr:colOff>114300</xdr:colOff>
      <xdr:row>10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F27A74-7F34-4D75-A5CE-0AA47EF41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28</xdr:row>
      <xdr:rowOff>109537</xdr:rowOff>
    </xdr:from>
    <xdr:to>
      <xdr:col>6</xdr:col>
      <xdr:colOff>276225</xdr:colOff>
      <xdr:row>42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6C0F00-80B8-4468-9411-E52142CF0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24</xdr:row>
      <xdr:rowOff>47624</xdr:rowOff>
    </xdr:from>
    <xdr:to>
      <xdr:col>19</xdr:col>
      <xdr:colOff>647700</xdr:colOff>
      <xdr:row>32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A021C3-A3BD-4E6B-B808-FE1ADC4DE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457200</xdr:colOff>
      <xdr:row>23</xdr:row>
      <xdr:rowOff>95250</xdr:rowOff>
    </xdr:from>
    <xdr:to>
      <xdr:col>32</xdr:col>
      <xdr:colOff>419100</xdr:colOff>
      <xdr:row>33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133FC7-D108-46BC-B123-DB158D8F4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742950</xdr:colOff>
      <xdr:row>45</xdr:row>
      <xdr:rowOff>161925</xdr:rowOff>
    </xdr:from>
    <xdr:to>
      <xdr:col>19</xdr:col>
      <xdr:colOff>514350</xdr:colOff>
      <xdr:row>55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4A7E25F-0DC7-4681-8AEB-4F0D4F365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308429</xdr:colOff>
      <xdr:row>0</xdr:row>
      <xdr:rowOff>30692</xdr:rowOff>
    </xdr:from>
    <xdr:to>
      <xdr:col>32</xdr:col>
      <xdr:colOff>734786</xdr:colOff>
      <xdr:row>11</xdr:row>
      <xdr:rowOff>176893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F8BB74-21AF-4CC0-AE6C-19E6F6796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34016</xdr:colOff>
      <xdr:row>23</xdr:row>
      <xdr:rowOff>200025</xdr:rowOff>
    </xdr:from>
    <xdr:to>
      <xdr:col>45</xdr:col>
      <xdr:colOff>412749</xdr:colOff>
      <xdr:row>39</xdr:row>
      <xdr:rowOff>79375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76A24D-B4B4-44FA-AD67-331BF308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2ED2-4738-4025-8E63-B7A93D190DCB}">
  <dimension ref="A1:AR118"/>
  <sheetViews>
    <sheetView tabSelected="1" topLeftCell="I71" zoomScale="60" zoomScaleNormal="60" workbookViewId="0">
      <selection activeCell="O119" sqref="O119"/>
    </sheetView>
  </sheetViews>
  <sheetFormatPr baseColWidth="10" defaultRowHeight="15" x14ac:dyDescent="0.25"/>
  <sheetData>
    <row r="1" spans="1:41" x14ac:dyDescent="0.25">
      <c r="A1" t="s">
        <v>2</v>
      </c>
      <c r="B1" t="s">
        <v>3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9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  <c r="AH1" s="11"/>
      <c r="AM1" t="s">
        <v>39</v>
      </c>
    </row>
    <row r="2" spans="1:41" x14ac:dyDescent="0.25">
      <c r="A2" s="1" t="s">
        <v>0</v>
      </c>
      <c r="B2" s="2" t="s">
        <v>1</v>
      </c>
      <c r="C2" t="s">
        <v>4</v>
      </c>
      <c r="D2" t="s">
        <v>5</v>
      </c>
      <c r="E2" t="s">
        <v>6</v>
      </c>
      <c r="F2" t="s">
        <v>7</v>
      </c>
      <c r="I2" s="10"/>
      <c r="J2" t="s">
        <v>8</v>
      </c>
      <c r="K2" t="s">
        <v>34</v>
      </c>
      <c r="S2" s="11"/>
      <c r="T2" s="12"/>
      <c r="U2" s="10"/>
      <c r="V2" s="11" t="s">
        <v>8</v>
      </c>
      <c r="W2" s="11" t="s">
        <v>42</v>
      </c>
      <c r="X2" s="11"/>
      <c r="Y2" s="11"/>
      <c r="Z2" s="11"/>
      <c r="AA2" s="11"/>
      <c r="AB2" s="11"/>
      <c r="AC2" s="11"/>
      <c r="AD2" s="11"/>
      <c r="AE2" s="11"/>
      <c r="AF2" s="11"/>
      <c r="AG2" s="12"/>
      <c r="AH2" s="11"/>
      <c r="AJ2" t="s">
        <v>8</v>
      </c>
      <c r="AK2" t="s">
        <v>40</v>
      </c>
    </row>
    <row r="3" spans="1:41" ht="15.75" thickBot="1" x14ac:dyDescent="0.3">
      <c r="A3">
        <v>5</v>
      </c>
      <c r="B3">
        <v>1.5820000000000001</v>
      </c>
      <c r="C3">
        <f>1/A3</f>
        <v>0.2</v>
      </c>
      <c r="D3">
        <f>1/B3</f>
        <v>0.63211125158027814</v>
      </c>
      <c r="E3">
        <f>LN(A3)</f>
        <v>1.6094379124341003</v>
      </c>
      <c r="F3">
        <f>LN(B3)</f>
        <v>0.45868986934546219</v>
      </c>
      <c r="I3" s="10"/>
      <c r="S3" s="11"/>
      <c r="T3" s="12"/>
      <c r="U3" s="10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2"/>
      <c r="AH3" s="11"/>
    </row>
    <row r="4" spans="1:41" x14ac:dyDescent="0.25">
      <c r="A4">
        <v>6</v>
      </c>
      <c r="B4">
        <v>1.8220000000000001</v>
      </c>
      <c r="C4">
        <f t="shared" ref="C4:C27" si="0">1/A4</f>
        <v>0.16666666666666666</v>
      </c>
      <c r="D4">
        <f t="shared" ref="D4:D27" si="1">1/B4</f>
        <v>0.54884742041712398</v>
      </c>
      <c r="E4">
        <f t="shared" ref="E4:E27" si="2">LN(A4)</f>
        <v>1.791759469228055</v>
      </c>
      <c r="F4">
        <f t="shared" ref="F4:F27" si="3">LN(B4)</f>
        <v>0.59993479883776657</v>
      </c>
      <c r="I4" s="10"/>
      <c r="J4" s="6" t="s">
        <v>9</v>
      </c>
      <c r="K4" s="6"/>
      <c r="S4" s="11"/>
      <c r="T4" s="12"/>
      <c r="U4" s="10"/>
      <c r="V4" s="6" t="s">
        <v>9</v>
      </c>
      <c r="W4" s="6"/>
      <c r="X4" s="11"/>
      <c r="Y4" s="11"/>
      <c r="Z4" s="11"/>
      <c r="AA4" s="11"/>
      <c r="AB4" s="11"/>
      <c r="AC4" s="11"/>
      <c r="AD4" s="11"/>
      <c r="AE4" s="11"/>
      <c r="AF4" s="11"/>
      <c r="AG4" s="12"/>
      <c r="AH4" s="11"/>
      <c r="AJ4" s="6" t="s">
        <v>9</v>
      </c>
      <c r="AK4" s="6"/>
    </row>
    <row r="5" spans="1:41" x14ac:dyDescent="0.25">
      <c r="A5">
        <v>3.4</v>
      </c>
      <c r="B5">
        <v>1.0569999999999999</v>
      </c>
      <c r="C5">
        <f t="shared" si="0"/>
        <v>0.29411764705882354</v>
      </c>
      <c r="D5">
        <f t="shared" si="1"/>
        <v>0.94607379375591305</v>
      </c>
      <c r="E5">
        <f t="shared" si="2"/>
        <v>1.2237754316221157</v>
      </c>
      <c r="F5">
        <f t="shared" si="3"/>
        <v>5.5434706888100524E-2</v>
      </c>
      <c r="I5" s="10"/>
      <c r="J5" s="3" t="s">
        <v>10</v>
      </c>
      <c r="K5" s="19">
        <v>0.85856251949267592</v>
      </c>
      <c r="S5" s="11"/>
      <c r="T5" s="12"/>
      <c r="U5" s="10"/>
      <c r="V5" s="3" t="s">
        <v>10</v>
      </c>
      <c r="W5" s="19">
        <v>0.67710179117556923</v>
      </c>
      <c r="X5" s="11"/>
      <c r="Y5" s="11"/>
      <c r="Z5" s="11"/>
      <c r="AA5" s="11"/>
      <c r="AB5" s="11"/>
      <c r="AC5" s="11"/>
      <c r="AD5" s="11"/>
      <c r="AE5" s="11"/>
      <c r="AF5" s="11"/>
      <c r="AG5" s="12"/>
      <c r="AH5" s="11"/>
      <c r="AJ5" s="3" t="s">
        <v>10</v>
      </c>
      <c r="AK5" s="3">
        <v>0.67710179117556923</v>
      </c>
    </row>
    <row r="6" spans="1:41" x14ac:dyDescent="0.25">
      <c r="A6">
        <v>2.7</v>
      </c>
      <c r="B6">
        <v>0.5</v>
      </c>
      <c r="C6">
        <f t="shared" si="0"/>
        <v>0.37037037037037035</v>
      </c>
      <c r="D6">
        <f t="shared" si="1"/>
        <v>2</v>
      </c>
      <c r="E6">
        <f t="shared" si="2"/>
        <v>0.99325177301028345</v>
      </c>
      <c r="F6">
        <f t="shared" si="3"/>
        <v>-0.69314718055994529</v>
      </c>
      <c r="I6" s="10"/>
      <c r="J6" s="3" t="s">
        <v>11</v>
      </c>
      <c r="K6" s="19">
        <v>0.73712959987761151</v>
      </c>
      <c r="S6" s="11"/>
      <c r="T6" s="12"/>
      <c r="U6" s="10"/>
      <c r="V6" s="3" t="s">
        <v>11</v>
      </c>
      <c r="W6" s="19">
        <v>0.45846683561316415</v>
      </c>
      <c r="X6" s="11"/>
      <c r="Y6" s="11"/>
      <c r="Z6" s="11"/>
      <c r="AA6" s="11"/>
      <c r="AB6" s="11"/>
      <c r="AC6" s="11"/>
      <c r="AD6" s="11"/>
      <c r="AE6" s="11"/>
      <c r="AF6" s="11"/>
      <c r="AG6" s="12"/>
      <c r="AH6" s="11"/>
      <c r="AJ6" s="3" t="s">
        <v>11</v>
      </c>
      <c r="AK6" s="3">
        <v>0.45846683561316415</v>
      </c>
    </row>
    <row r="7" spans="1:41" x14ac:dyDescent="0.25">
      <c r="A7">
        <v>10</v>
      </c>
      <c r="B7">
        <v>2.2360000000000002</v>
      </c>
      <c r="C7">
        <f t="shared" si="0"/>
        <v>0.1</v>
      </c>
      <c r="D7">
        <f t="shared" si="1"/>
        <v>0.44722719141323786</v>
      </c>
      <c r="E7">
        <f t="shared" si="2"/>
        <v>2.3025850929940459</v>
      </c>
      <c r="F7">
        <f t="shared" si="3"/>
        <v>0.80468855529285277</v>
      </c>
      <c r="I7" s="10"/>
      <c r="J7" s="3" t="s">
        <v>12</v>
      </c>
      <c r="K7" s="3">
        <v>0.72570045204620326</v>
      </c>
      <c r="S7" s="11"/>
      <c r="T7" s="12"/>
      <c r="U7" s="10"/>
      <c r="V7" s="3" t="s">
        <v>12</v>
      </c>
      <c r="W7" s="3">
        <v>0.43492191542243219</v>
      </c>
      <c r="X7" s="11"/>
      <c r="Y7" s="11"/>
      <c r="Z7" s="11"/>
      <c r="AA7" s="11"/>
      <c r="AB7" s="11"/>
      <c r="AC7" s="11"/>
      <c r="AD7" s="11"/>
      <c r="AE7" s="11"/>
      <c r="AF7" s="11"/>
      <c r="AG7" s="12"/>
      <c r="AH7" s="11"/>
      <c r="AJ7" s="3" t="s">
        <v>12</v>
      </c>
      <c r="AK7" s="3">
        <v>0.43492191542243219</v>
      </c>
    </row>
    <row r="8" spans="1:41" x14ac:dyDescent="0.25">
      <c r="A8">
        <v>9.6999999999999993</v>
      </c>
      <c r="B8">
        <v>2.3860000000000001</v>
      </c>
      <c r="C8">
        <f t="shared" si="0"/>
        <v>0.10309278350515465</v>
      </c>
      <c r="D8">
        <f t="shared" si="1"/>
        <v>0.41911148365465212</v>
      </c>
      <c r="E8">
        <f t="shared" si="2"/>
        <v>2.2721258855093369</v>
      </c>
      <c r="F8">
        <f t="shared" si="3"/>
        <v>0.86961832367572445</v>
      </c>
      <c r="I8" s="10"/>
      <c r="J8" s="3" t="s">
        <v>13</v>
      </c>
      <c r="K8" s="3">
        <v>0.35372118169450206</v>
      </c>
      <c r="S8" s="11"/>
      <c r="T8" s="12"/>
      <c r="U8" s="10"/>
      <c r="V8" s="3" t="s">
        <v>13</v>
      </c>
      <c r="W8" s="3">
        <v>1.1577279130260081</v>
      </c>
      <c r="X8" s="11"/>
      <c r="Y8" s="11"/>
      <c r="Z8" s="11"/>
      <c r="AA8" s="11"/>
      <c r="AB8" s="11"/>
      <c r="AC8" s="11"/>
      <c r="AD8" s="11"/>
      <c r="AE8" s="11"/>
      <c r="AF8" s="11"/>
      <c r="AG8" s="12"/>
      <c r="AH8" s="11"/>
      <c r="AJ8" s="3" t="s">
        <v>13</v>
      </c>
      <c r="AK8" s="3">
        <v>1.1577279130260081</v>
      </c>
    </row>
    <row r="9" spans="1:41" ht="15.75" thickBot="1" x14ac:dyDescent="0.3">
      <c r="A9">
        <v>9.5500000000000007</v>
      </c>
      <c r="B9">
        <v>2.294</v>
      </c>
      <c r="C9">
        <f t="shared" si="0"/>
        <v>0.10471204188481674</v>
      </c>
      <c r="D9">
        <f t="shared" si="1"/>
        <v>0.4359197907585004</v>
      </c>
      <c r="E9">
        <f t="shared" si="2"/>
        <v>2.256541154492639</v>
      </c>
      <c r="F9">
        <f t="shared" si="3"/>
        <v>0.83029701870717898</v>
      </c>
      <c r="I9" s="10"/>
      <c r="J9" s="4" t="s">
        <v>14</v>
      </c>
      <c r="K9" s="4">
        <v>25</v>
      </c>
      <c r="S9" s="11"/>
      <c r="T9" s="12"/>
      <c r="U9" s="10"/>
      <c r="V9" s="4" t="s">
        <v>14</v>
      </c>
      <c r="W9" s="4">
        <v>25</v>
      </c>
      <c r="X9" s="11"/>
      <c r="Y9" s="11"/>
      <c r="Z9" s="11"/>
      <c r="AA9" s="11"/>
      <c r="AB9" s="11"/>
      <c r="AC9" s="11"/>
      <c r="AD9" s="11"/>
      <c r="AE9" s="11"/>
      <c r="AF9" s="11"/>
      <c r="AG9" s="12"/>
      <c r="AH9" s="11"/>
      <c r="AJ9" s="4" t="s">
        <v>14</v>
      </c>
      <c r="AK9" s="4">
        <v>25</v>
      </c>
    </row>
    <row r="10" spans="1:41" x14ac:dyDescent="0.25">
      <c r="A10">
        <v>3.05</v>
      </c>
      <c r="B10">
        <v>0.55800000000000005</v>
      </c>
      <c r="C10">
        <f t="shared" si="0"/>
        <v>0.32786885245901642</v>
      </c>
      <c r="D10">
        <f t="shared" si="1"/>
        <v>1.7921146953405016</v>
      </c>
      <c r="E10">
        <f t="shared" si="2"/>
        <v>1.1151415906193203</v>
      </c>
      <c r="F10">
        <f t="shared" si="3"/>
        <v>-0.58339631660082603</v>
      </c>
      <c r="I10" s="10"/>
      <c r="S10" s="11"/>
      <c r="T10" s="12"/>
      <c r="U10" s="10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  <c r="AH10" s="11"/>
    </row>
    <row r="11" spans="1:41" ht="15.75" thickBot="1" x14ac:dyDescent="0.3">
      <c r="A11">
        <v>8.15</v>
      </c>
      <c r="B11">
        <v>2.1659999999999999</v>
      </c>
      <c r="C11">
        <f t="shared" si="0"/>
        <v>0.12269938650306748</v>
      </c>
      <c r="D11">
        <f t="shared" si="1"/>
        <v>0.46168051708217916</v>
      </c>
      <c r="E11">
        <f t="shared" si="2"/>
        <v>2.0980179272527715</v>
      </c>
      <c r="F11">
        <f t="shared" si="3"/>
        <v>0.77288214857879889</v>
      </c>
      <c r="I11" s="10"/>
      <c r="J11" t="s">
        <v>15</v>
      </c>
      <c r="S11" s="11"/>
      <c r="T11" s="12"/>
      <c r="U11" s="10"/>
      <c r="V11" s="11" t="s">
        <v>15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1"/>
      <c r="AJ11" t="s">
        <v>15</v>
      </c>
    </row>
    <row r="12" spans="1:41" x14ac:dyDescent="0.25">
      <c r="A12">
        <v>6.2</v>
      </c>
      <c r="B12">
        <v>1.8660000000000001</v>
      </c>
      <c r="C12">
        <f t="shared" si="0"/>
        <v>0.16129032258064516</v>
      </c>
      <c r="D12">
        <f t="shared" si="1"/>
        <v>0.53590568060021437</v>
      </c>
      <c r="E12">
        <f t="shared" si="2"/>
        <v>1.824549292051046</v>
      </c>
      <c r="F12">
        <f t="shared" si="3"/>
        <v>0.62379710242515218</v>
      </c>
      <c r="I12" s="10"/>
      <c r="J12" s="5"/>
      <c r="K12" s="5" t="s">
        <v>20</v>
      </c>
      <c r="L12" s="5" t="s">
        <v>21</v>
      </c>
      <c r="M12" s="5" t="s">
        <v>22</v>
      </c>
      <c r="N12" s="5" t="s">
        <v>23</v>
      </c>
      <c r="O12" s="5" t="s">
        <v>24</v>
      </c>
      <c r="S12" s="11"/>
      <c r="T12" s="12"/>
      <c r="U12" s="10"/>
      <c r="V12" s="5"/>
      <c r="W12" s="5" t="s">
        <v>20</v>
      </c>
      <c r="X12" s="5" t="s">
        <v>21</v>
      </c>
      <c r="Y12" s="5" t="s">
        <v>22</v>
      </c>
      <c r="Z12" s="5" t="s">
        <v>23</v>
      </c>
      <c r="AA12" s="5" t="s">
        <v>24</v>
      </c>
      <c r="AB12" s="11"/>
      <c r="AC12" s="11"/>
      <c r="AD12" s="11"/>
      <c r="AE12" s="11"/>
      <c r="AF12" s="11"/>
      <c r="AG12" s="12"/>
      <c r="AH12" s="11"/>
      <c r="AJ12" s="5"/>
      <c r="AK12" s="5" t="s">
        <v>20</v>
      </c>
      <c r="AL12" s="5" t="s">
        <v>21</v>
      </c>
      <c r="AM12" s="5" t="s">
        <v>22</v>
      </c>
      <c r="AN12" s="5" t="s">
        <v>23</v>
      </c>
      <c r="AO12" s="5" t="s">
        <v>24</v>
      </c>
    </row>
    <row r="13" spans="1:41" x14ac:dyDescent="0.25">
      <c r="A13">
        <v>2.9</v>
      </c>
      <c r="B13">
        <v>0.65300000000000002</v>
      </c>
      <c r="C13">
        <f t="shared" si="0"/>
        <v>0.34482758620689657</v>
      </c>
      <c r="D13">
        <f t="shared" si="1"/>
        <v>1.5313935681470137</v>
      </c>
      <c r="E13">
        <f t="shared" si="2"/>
        <v>1.0647107369924282</v>
      </c>
      <c r="F13">
        <f t="shared" si="3"/>
        <v>-0.42617814970570594</v>
      </c>
      <c r="I13" s="10"/>
      <c r="J13" s="3" t="s">
        <v>16</v>
      </c>
      <c r="K13" s="3">
        <v>1</v>
      </c>
      <c r="L13" s="3">
        <v>8.0696023660678726</v>
      </c>
      <c r="M13" s="3">
        <v>8.0696023660678726</v>
      </c>
      <c r="N13" s="3">
        <v>64.495587138344789</v>
      </c>
      <c r="O13" s="3">
        <v>4.0142983967064175E-8</v>
      </c>
      <c r="S13" s="11"/>
      <c r="T13" s="12"/>
      <c r="U13" s="10"/>
      <c r="V13" s="3" t="s">
        <v>16</v>
      </c>
      <c r="W13" s="3">
        <v>1</v>
      </c>
      <c r="X13" s="3">
        <v>26.098990621516315</v>
      </c>
      <c r="Y13" s="3">
        <v>26.098990621516315</v>
      </c>
      <c r="Z13" s="3">
        <v>19.4720063563278</v>
      </c>
      <c r="AA13" s="19">
        <v>2.0124869050512848E-4</v>
      </c>
      <c r="AB13" s="11"/>
      <c r="AC13" s="11"/>
      <c r="AD13" s="11"/>
      <c r="AE13" s="11"/>
      <c r="AF13" s="11"/>
      <c r="AG13" s="12"/>
      <c r="AH13" s="11"/>
      <c r="AJ13" s="3" t="s">
        <v>16</v>
      </c>
      <c r="AK13" s="3">
        <v>1</v>
      </c>
      <c r="AL13" s="3">
        <v>26.098990621516315</v>
      </c>
      <c r="AM13" s="3">
        <v>26.098990621516315</v>
      </c>
      <c r="AN13" s="3">
        <v>19.4720063563278</v>
      </c>
      <c r="AO13" s="3">
        <v>2.0124869050512848E-4</v>
      </c>
    </row>
    <row r="14" spans="1:41" x14ac:dyDescent="0.25">
      <c r="A14">
        <v>6.35</v>
      </c>
      <c r="B14">
        <v>1.93</v>
      </c>
      <c r="C14">
        <f t="shared" si="0"/>
        <v>0.15748031496062992</v>
      </c>
      <c r="D14">
        <f t="shared" si="1"/>
        <v>0.5181347150259068</v>
      </c>
      <c r="E14">
        <f t="shared" si="2"/>
        <v>1.8484548129046001</v>
      </c>
      <c r="F14">
        <f t="shared" si="3"/>
        <v>0.65752000291679413</v>
      </c>
      <c r="I14" s="10"/>
      <c r="J14" s="3" t="s">
        <v>17</v>
      </c>
      <c r="K14" s="3">
        <v>23</v>
      </c>
      <c r="L14" s="3">
        <v>2.877729510725163</v>
      </c>
      <c r="M14" s="3">
        <v>0.12511867437935492</v>
      </c>
      <c r="N14" s="3"/>
      <c r="O14" s="3"/>
      <c r="S14" s="11"/>
      <c r="T14" s="12"/>
      <c r="U14" s="10"/>
      <c r="V14" s="3" t="s">
        <v>17</v>
      </c>
      <c r="W14" s="3">
        <v>23</v>
      </c>
      <c r="X14" s="3">
        <v>30.827680173789787</v>
      </c>
      <c r="Y14" s="3">
        <v>1.3403339205995559</v>
      </c>
      <c r="Z14" s="3"/>
      <c r="AA14" s="3"/>
      <c r="AB14" s="11"/>
      <c r="AC14" s="11"/>
      <c r="AD14" s="11"/>
      <c r="AE14" s="11"/>
      <c r="AF14" s="11"/>
      <c r="AG14" s="12"/>
      <c r="AH14" s="11"/>
      <c r="AJ14" s="3" t="s">
        <v>17</v>
      </c>
      <c r="AK14" s="3">
        <v>23</v>
      </c>
      <c r="AL14" s="3">
        <v>30.827680173789787</v>
      </c>
      <c r="AM14" s="3">
        <v>1.3403339205995559</v>
      </c>
      <c r="AN14" s="3"/>
      <c r="AO14" s="3"/>
    </row>
    <row r="15" spans="1:41" ht="15.75" thickBot="1" x14ac:dyDescent="0.3">
      <c r="A15">
        <v>4.5999999999999996</v>
      </c>
      <c r="B15">
        <v>1.5620000000000001</v>
      </c>
      <c r="C15">
        <f t="shared" si="0"/>
        <v>0.21739130434782611</v>
      </c>
      <c r="D15">
        <f t="shared" si="1"/>
        <v>0.6402048655569782</v>
      </c>
      <c r="E15">
        <f t="shared" si="2"/>
        <v>1.5260563034950492</v>
      </c>
      <c r="F15">
        <f t="shared" si="3"/>
        <v>0.44596705141749426</v>
      </c>
      <c r="I15" s="10"/>
      <c r="J15" s="4" t="s">
        <v>18</v>
      </c>
      <c r="K15" s="4">
        <v>24</v>
      </c>
      <c r="L15" s="4">
        <v>10.947331876793037</v>
      </c>
      <c r="M15" s="4"/>
      <c r="N15" s="4"/>
      <c r="O15" s="4"/>
      <c r="S15" s="11"/>
      <c r="T15" s="12"/>
      <c r="U15" s="10"/>
      <c r="V15" s="4" t="s">
        <v>18</v>
      </c>
      <c r="W15" s="4">
        <v>24</v>
      </c>
      <c r="X15" s="4">
        <v>56.926670795306102</v>
      </c>
      <c r="Y15" s="4"/>
      <c r="Z15" s="4"/>
      <c r="AA15" s="4"/>
      <c r="AB15" s="11"/>
      <c r="AC15" s="11"/>
      <c r="AD15" s="11"/>
      <c r="AE15" s="11"/>
      <c r="AF15" s="11"/>
      <c r="AG15" s="12"/>
      <c r="AH15" s="11"/>
      <c r="AJ15" s="4" t="s">
        <v>18</v>
      </c>
      <c r="AK15" s="4">
        <v>24</v>
      </c>
      <c r="AL15" s="4">
        <v>56.926670795306102</v>
      </c>
      <c r="AM15" s="4"/>
      <c r="AN15" s="4"/>
      <c r="AO15" s="4"/>
    </row>
    <row r="16" spans="1:41" ht="15.75" thickBot="1" x14ac:dyDescent="0.3">
      <c r="A16">
        <v>5.8</v>
      </c>
      <c r="B16">
        <v>1.7370000000000001</v>
      </c>
      <c r="C16">
        <f t="shared" si="0"/>
        <v>0.17241379310344829</v>
      </c>
      <c r="D16">
        <f t="shared" si="1"/>
        <v>0.57570523891767411</v>
      </c>
      <c r="E16">
        <f t="shared" si="2"/>
        <v>1.7578579175523736</v>
      </c>
      <c r="F16">
        <f t="shared" si="3"/>
        <v>0.55215948725896791</v>
      </c>
      <c r="I16" s="10"/>
      <c r="S16" s="11"/>
      <c r="T16" s="12"/>
      <c r="U16" s="10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  <c r="AH16" s="11"/>
    </row>
    <row r="17" spans="1:44" x14ac:dyDescent="0.25">
      <c r="A17">
        <v>7.4</v>
      </c>
      <c r="B17">
        <v>2.0880000000000001</v>
      </c>
      <c r="C17">
        <f t="shared" si="0"/>
        <v>0.13513513513513511</v>
      </c>
      <c r="D17">
        <f t="shared" si="1"/>
        <v>0.47892720306513409</v>
      </c>
      <c r="E17">
        <f t="shared" si="2"/>
        <v>2.0014800002101243</v>
      </c>
      <c r="F17">
        <f t="shared" si="3"/>
        <v>0.73620667002039231</v>
      </c>
      <c r="I17" s="10"/>
      <c r="J17" s="5"/>
      <c r="K17" s="5" t="s">
        <v>25</v>
      </c>
      <c r="L17" s="5" t="s">
        <v>13</v>
      </c>
      <c r="M17" s="5" t="s">
        <v>26</v>
      </c>
      <c r="N17" s="5" t="s">
        <v>27</v>
      </c>
      <c r="O17" s="5" t="s">
        <v>28</v>
      </c>
      <c r="P17" s="5" t="s">
        <v>29</v>
      </c>
      <c r="Q17" s="5" t="s">
        <v>30</v>
      </c>
      <c r="R17" s="5" t="s">
        <v>31</v>
      </c>
      <c r="S17" s="11"/>
      <c r="T17" s="12"/>
      <c r="U17" s="10"/>
      <c r="V17" s="5"/>
      <c r="W17" s="5" t="s">
        <v>25</v>
      </c>
      <c r="X17" s="5" t="s">
        <v>13</v>
      </c>
      <c r="Y17" s="5" t="s">
        <v>26</v>
      </c>
      <c r="Z17" s="5" t="s">
        <v>27</v>
      </c>
      <c r="AA17" s="5" t="s">
        <v>28</v>
      </c>
      <c r="AB17" s="5" t="s">
        <v>29</v>
      </c>
      <c r="AC17" s="5" t="s">
        <v>30</v>
      </c>
      <c r="AD17" s="5" t="s">
        <v>31</v>
      </c>
      <c r="AE17" s="11"/>
      <c r="AF17" s="11"/>
      <c r="AG17" s="12"/>
      <c r="AH17" s="11"/>
      <c r="AJ17" s="5"/>
      <c r="AK17" s="5" t="s">
        <v>25</v>
      </c>
      <c r="AL17" s="5" t="s">
        <v>13</v>
      </c>
      <c r="AM17" s="5" t="s">
        <v>26</v>
      </c>
      <c r="AN17" s="5" t="s">
        <v>27</v>
      </c>
      <c r="AO17" s="5" t="s">
        <v>28</v>
      </c>
      <c r="AP17" s="5" t="s">
        <v>29</v>
      </c>
      <c r="AQ17" s="5" t="s">
        <v>30</v>
      </c>
      <c r="AR17" s="5" t="s">
        <v>31</v>
      </c>
    </row>
    <row r="18" spans="1:44" x14ac:dyDescent="0.25">
      <c r="A18">
        <v>3.6</v>
      </c>
      <c r="B18">
        <v>1.137</v>
      </c>
      <c r="C18">
        <f t="shared" si="0"/>
        <v>0.27777777777777779</v>
      </c>
      <c r="D18">
        <f t="shared" si="1"/>
        <v>0.87950747581354438</v>
      </c>
      <c r="E18">
        <f t="shared" si="2"/>
        <v>1.2809338454620642</v>
      </c>
      <c r="F18">
        <f t="shared" si="3"/>
        <v>0.12839321476839899</v>
      </c>
      <c r="I18" s="10"/>
      <c r="J18" s="3" t="s">
        <v>19</v>
      </c>
      <c r="K18" s="3">
        <v>-1.8871783447279706</v>
      </c>
      <c r="L18" s="3">
        <v>0.28495692166905073</v>
      </c>
      <c r="M18" s="3">
        <v>-6.6226794340505322</v>
      </c>
      <c r="N18" s="3">
        <v>9.3253045586939198E-7</v>
      </c>
      <c r="O18" s="3">
        <v>-2.4766566493802373</v>
      </c>
      <c r="P18" s="3">
        <v>-1.2977000400757039</v>
      </c>
      <c r="Q18" s="3">
        <v>-2.3755578994110027</v>
      </c>
      <c r="R18" s="3">
        <v>-1.3987987900449388</v>
      </c>
      <c r="S18" s="11"/>
      <c r="T18" s="12"/>
      <c r="U18" s="10"/>
      <c r="V18" s="3" t="s">
        <v>19</v>
      </c>
      <c r="W18" s="3">
        <v>-1.1830308460096837</v>
      </c>
      <c r="X18" s="3">
        <v>0.55202150185691157</v>
      </c>
      <c r="Y18" s="3">
        <v>-2.1430883435340076</v>
      </c>
      <c r="Z18" s="3">
        <v>4.2914258888340322E-2</v>
      </c>
      <c r="AA18" s="3">
        <v>-2.3249743269409371</v>
      </c>
      <c r="AB18" s="3">
        <v>-4.1087365078430249E-2</v>
      </c>
      <c r="AC18" s="3">
        <v>-2.1291247807464089</v>
      </c>
      <c r="AD18" s="3">
        <v>-0.23693691127295868</v>
      </c>
      <c r="AE18" s="11"/>
      <c r="AF18" s="11"/>
      <c r="AG18" s="12"/>
      <c r="AH18" s="11"/>
      <c r="AJ18" s="3" t="s">
        <v>19</v>
      </c>
      <c r="AK18" s="3">
        <v>-1.1830308460096837</v>
      </c>
      <c r="AL18" s="3">
        <v>0.55202150185691157</v>
      </c>
      <c r="AM18" s="3">
        <v>-2.1430883435340076</v>
      </c>
      <c r="AN18" s="3">
        <v>4.2914258888340322E-2</v>
      </c>
      <c r="AO18" s="3">
        <v>-2.3249743269409371</v>
      </c>
      <c r="AP18" s="3">
        <v>-4.1087365078430249E-2</v>
      </c>
      <c r="AQ18" s="3">
        <v>-2.1291247807464089</v>
      </c>
      <c r="AR18" s="3">
        <v>-0.23693691127295868</v>
      </c>
    </row>
    <row r="19" spans="1:44" ht="15.75" thickBot="1" x14ac:dyDescent="0.3">
      <c r="A19">
        <v>7.85</v>
      </c>
      <c r="B19">
        <v>2.1789999999999998</v>
      </c>
      <c r="C19">
        <f t="shared" si="0"/>
        <v>0.12738853503184713</v>
      </c>
      <c r="D19">
        <f t="shared" si="1"/>
        <v>0.4589261128958238</v>
      </c>
      <c r="E19">
        <f t="shared" si="2"/>
        <v>2.0605135317943168</v>
      </c>
      <c r="F19">
        <f t="shared" si="3"/>
        <v>0.77886605596248271</v>
      </c>
      <c r="I19" s="10"/>
      <c r="J19" s="4" t="s">
        <v>6</v>
      </c>
      <c r="K19" s="4">
        <v>1.2872041336746378</v>
      </c>
      <c r="L19" s="4">
        <v>0.16028114100111146</v>
      </c>
      <c r="M19" s="4">
        <v>8.0309144646388049</v>
      </c>
      <c r="N19" s="4">
        <v>4.0142983967064175E-8</v>
      </c>
      <c r="O19" s="4">
        <v>0.95563733153603991</v>
      </c>
      <c r="P19" s="4">
        <v>1.6187709358132358</v>
      </c>
      <c r="Q19" s="4">
        <v>1.0125028496780228</v>
      </c>
      <c r="R19" s="4">
        <v>1.5619054176712528</v>
      </c>
      <c r="S19" s="11"/>
      <c r="T19" s="12"/>
      <c r="U19" s="10"/>
      <c r="V19" s="4" t="s">
        <v>4</v>
      </c>
      <c r="W19" s="4">
        <v>11.198846348645155</v>
      </c>
      <c r="X19" s="4">
        <v>2.5378616009956638</v>
      </c>
      <c r="Y19" s="4">
        <v>4.4127096387965281</v>
      </c>
      <c r="Z19" s="4">
        <v>2.012486905051294E-4</v>
      </c>
      <c r="AA19" s="4">
        <v>5.9488796335552028</v>
      </c>
      <c r="AB19" s="4">
        <v>16.448813063735109</v>
      </c>
      <c r="AC19" s="4">
        <v>6.8492776093361467</v>
      </c>
      <c r="AD19" s="4">
        <v>15.548415087954163</v>
      </c>
      <c r="AE19" s="11"/>
      <c r="AF19" s="11"/>
      <c r="AG19" s="12"/>
      <c r="AH19" s="11"/>
      <c r="AJ19" s="4" t="s">
        <v>4</v>
      </c>
      <c r="AK19" s="4">
        <v>11.198846348645155</v>
      </c>
      <c r="AL19" s="4">
        <v>2.5378616009956638</v>
      </c>
      <c r="AM19" s="4">
        <v>4.4127096387965281</v>
      </c>
      <c r="AN19" s="4">
        <v>2.012486905051294E-4</v>
      </c>
      <c r="AO19" s="4">
        <v>5.9488796335552028</v>
      </c>
      <c r="AP19" s="4">
        <v>16.448813063735109</v>
      </c>
      <c r="AQ19" s="4">
        <v>6.8492776093361467</v>
      </c>
      <c r="AR19" s="4">
        <v>15.548415087954163</v>
      </c>
    </row>
    <row r="20" spans="1:44" x14ac:dyDescent="0.25">
      <c r="A20">
        <v>8.8000000000000007</v>
      </c>
      <c r="B20">
        <v>2.1120000000000001</v>
      </c>
      <c r="C20">
        <f t="shared" si="0"/>
        <v>0.11363636363636363</v>
      </c>
      <c r="D20">
        <f t="shared" si="1"/>
        <v>0.47348484848484845</v>
      </c>
      <c r="E20">
        <f t="shared" si="2"/>
        <v>2.174751721484161</v>
      </c>
      <c r="F20">
        <f t="shared" si="3"/>
        <v>0.74763536584401513</v>
      </c>
      <c r="I20" s="10"/>
      <c r="S20" s="11"/>
      <c r="T20" s="12"/>
      <c r="U20" s="10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  <c r="AH20" s="11"/>
    </row>
    <row r="21" spans="1:44" x14ac:dyDescent="0.25">
      <c r="A21">
        <v>7</v>
      </c>
      <c r="B21">
        <v>1.8</v>
      </c>
      <c r="C21">
        <f t="shared" si="0"/>
        <v>0.14285714285714285</v>
      </c>
      <c r="D21">
        <f t="shared" si="1"/>
        <v>0.55555555555555558</v>
      </c>
      <c r="E21">
        <f t="shared" si="2"/>
        <v>1.9459101490553132</v>
      </c>
      <c r="F21">
        <f t="shared" si="3"/>
        <v>0.58778666490211906</v>
      </c>
      <c r="I21" s="10"/>
      <c r="S21" s="11"/>
      <c r="T21" s="12"/>
      <c r="U21" s="1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  <c r="AH21" s="11"/>
    </row>
    <row r="22" spans="1:44" x14ac:dyDescent="0.25">
      <c r="A22">
        <v>5.45</v>
      </c>
      <c r="B22">
        <v>1.5009999999999999</v>
      </c>
      <c r="C22">
        <f t="shared" si="0"/>
        <v>0.18348623853211007</v>
      </c>
      <c r="D22">
        <f t="shared" si="1"/>
        <v>0.66622251832111934</v>
      </c>
      <c r="E22">
        <f t="shared" si="2"/>
        <v>1.6956156086751528</v>
      </c>
      <c r="F22">
        <f t="shared" si="3"/>
        <v>0.40613155265132483</v>
      </c>
      <c r="I22" s="10"/>
      <c r="S22" s="11"/>
      <c r="T22" s="12"/>
      <c r="U22" s="10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  <c r="AH22" s="11"/>
    </row>
    <row r="23" spans="1:44" ht="15.75" thickBot="1" x14ac:dyDescent="0.3">
      <c r="A23">
        <v>9.1</v>
      </c>
      <c r="B23">
        <v>2.3029999999999999</v>
      </c>
      <c r="C23">
        <f t="shared" si="0"/>
        <v>0.10989010989010989</v>
      </c>
      <c r="D23">
        <f t="shared" si="1"/>
        <v>0.43421623968736434</v>
      </c>
      <c r="E23">
        <f t="shared" si="2"/>
        <v>2.2082744135228043</v>
      </c>
      <c r="F23">
        <f t="shared" si="3"/>
        <v>0.83421262083854808</v>
      </c>
      <c r="I23" s="1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3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5"/>
      <c r="AH23" s="11"/>
      <c r="AJ23" t="s">
        <v>37</v>
      </c>
    </row>
    <row r="24" spans="1:44" ht="15.75" thickBot="1" x14ac:dyDescent="0.3">
      <c r="A24">
        <v>10.199999999999999</v>
      </c>
      <c r="B24">
        <v>2.31</v>
      </c>
      <c r="C24">
        <f t="shared" si="0"/>
        <v>9.8039215686274522E-2</v>
      </c>
      <c r="D24">
        <f t="shared" si="1"/>
        <v>0.4329004329004329</v>
      </c>
      <c r="E24">
        <f t="shared" si="2"/>
        <v>2.3223877202902252</v>
      </c>
      <c r="F24">
        <f t="shared" si="3"/>
        <v>0.83724752453370221</v>
      </c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9"/>
      <c r="U24" s="7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9"/>
      <c r="AH24" s="11"/>
    </row>
    <row r="25" spans="1:44" x14ac:dyDescent="0.25">
      <c r="A25">
        <v>4.0999999999999996</v>
      </c>
      <c r="B25">
        <v>1.194</v>
      </c>
      <c r="C25">
        <f t="shared" si="0"/>
        <v>0.24390243902439027</v>
      </c>
      <c r="D25">
        <f t="shared" si="1"/>
        <v>0.83752093802345062</v>
      </c>
      <c r="E25">
        <f t="shared" si="2"/>
        <v>1.410986973710262</v>
      </c>
      <c r="F25">
        <f t="shared" si="3"/>
        <v>0.17730901497041029</v>
      </c>
      <c r="I25" s="10"/>
      <c r="J25" s="11" t="s">
        <v>8</v>
      </c>
      <c r="K25" s="11" t="s">
        <v>32</v>
      </c>
      <c r="L25" s="11"/>
      <c r="M25" s="11"/>
      <c r="N25" s="11"/>
      <c r="O25" s="11"/>
      <c r="P25" s="11"/>
      <c r="Q25" s="11"/>
      <c r="R25" s="11"/>
      <c r="S25" s="11"/>
      <c r="T25" s="12"/>
      <c r="U25" s="10"/>
      <c r="V25" s="11" t="s">
        <v>8</v>
      </c>
      <c r="W25" s="11" t="s">
        <v>33</v>
      </c>
      <c r="X25" s="11"/>
      <c r="Y25" s="11"/>
      <c r="Z25" s="11"/>
      <c r="AA25" s="11"/>
      <c r="AB25" s="11"/>
      <c r="AC25" s="11"/>
      <c r="AD25" s="11"/>
      <c r="AE25" s="11"/>
      <c r="AF25" s="11"/>
      <c r="AG25" s="12"/>
      <c r="AH25" s="11"/>
      <c r="AI25" s="1" t="s">
        <v>0</v>
      </c>
      <c r="AJ25" s="2" t="s">
        <v>1</v>
      </c>
      <c r="AK25" s="5" t="s">
        <v>38</v>
      </c>
      <c r="AL25" s="5" t="s">
        <v>17</v>
      </c>
    </row>
    <row r="26" spans="1:44" ht="15.75" thickBot="1" x14ac:dyDescent="0.3">
      <c r="A26">
        <v>3.95</v>
      </c>
      <c r="B26">
        <v>1.1439999999999999</v>
      </c>
      <c r="C26">
        <f t="shared" si="0"/>
        <v>0.25316455696202528</v>
      </c>
      <c r="D26">
        <f t="shared" si="1"/>
        <v>0.87412587412587417</v>
      </c>
      <c r="E26">
        <f t="shared" si="2"/>
        <v>1.3737155789130306</v>
      </c>
      <c r="F26">
        <f t="shared" si="3"/>
        <v>0.13453089295760606</v>
      </c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  <c r="U26" s="10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2"/>
      <c r="AH26" s="11"/>
      <c r="AI26">
        <v>5</v>
      </c>
      <c r="AJ26">
        <v>1.5820000000000001</v>
      </c>
      <c r="AK26" s="3">
        <v>1.0567384237193473</v>
      </c>
      <c r="AL26" s="3">
        <v>-0.4246271721390692</v>
      </c>
    </row>
    <row r="27" spans="1:44" x14ac:dyDescent="0.25">
      <c r="A27">
        <v>2.4500000000000002</v>
      </c>
      <c r="B27">
        <v>0.123</v>
      </c>
      <c r="C27">
        <f t="shared" si="0"/>
        <v>0.4081632653061224</v>
      </c>
      <c r="D27">
        <f t="shared" si="1"/>
        <v>8.1300813008130088</v>
      </c>
      <c r="E27">
        <f t="shared" si="2"/>
        <v>0.89608802455663572</v>
      </c>
      <c r="F27">
        <f t="shared" si="3"/>
        <v>-2.0955709236097197</v>
      </c>
      <c r="I27" s="10"/>
      <c r="J27" s="6" t="s">
        <v>9</v>
      </c>
      <c r="K27" s="6"/>
      <c r="L27" s="11"/>
      <c r="M27" s="11"/>
      <c r="N27" s="11"/>
      <c r="O27" s="11"/>
      <c r="P27" s="11"/>
      <c r="Q27" s="11"/>
      <c r="R27" s="11"/>
      <c r="S27" s="11"/>
      <c r="T27" s="12"/>
      <c r="U27" s="10"/>
      <c r="V27" s="6" t="s">
        <v>9</v>
      </c>
      <c r="W27" s="6"/>
      <c r="X27" s="11"/>
      <c r="Y27" s="11"/>
      <c r="Z27" s="11"/>
      <c r="AA27" s="11"/>
      <c r="AB27" s="11"/>
      <c r="AC27" s="11"/>
      <c r="AD27" s="11"/>
      <c r="AE27" s="11"/>
      <c r="AF27" s="11"/>
      <c r="AG27" s="12"/>
      <c r="AH27" s="11"/>
      <c r="AI27">
        <v>6</v>
      </c>
      <c r="AJ27">
        <v>1.8220000000000001</v>
      </c>
      <c r="AK27" s="3">
        <v>0.68344354543117536</v>
      </c>
      <c r="AL27" s="3">
        <v>-0.13459612501405138</v>
      </c>
    </row>
    <row r="28" spans="1:44" x14ac:dyDescent="0.25">
      <c r="I28" s="16"/>
      <c r="J28" s="3" t="s">
        <v>10</v>
      </c>
      <c r="K28" s="19">
        <v>0.85856251949267592</v>
      </c>
      <c r="L28" s="11"/>
      <c r="M28" s="11"/>
      <c r="N28" s="11"/>
      <c r="O28" s="11"/>
      <c r="P28" s="11"/>
      <c r="Q28" s="11"/>
      <c r="R28" s="11"/>
      <c r="S28" s="11"/>
      <c r="T28" s="12"/>
      <c r="U28" s="10"/>
      <c r="V28" s="3" t="s">
        <v>10</v>
      </c>
      <c r="W28" s="19">
        <v>0.9784539794919932</v>
      </c>
      <c r="X28" s="11" t="s">
        <v>43</v>
      </c>
      <c r="Y28" s="11"/>
      <c r="Z28" s="11"/>
      <c r="AA28" s="11"/>
      <c r="AB28" s="11"/>
      <c r="AC28" s="11"/>
      <c r="AD28" s="11"/>
      <c r="AE28" s="11"/>
      <c r="AF28" s="11"/>
      <c r="AG28" s="12"/>
      <c r="AH28" s="11"/>
      <c r="AI28">
        <v>3.4</v>
      </c>
      <c r="AJ28">
        <v>1.0569999999999999</v>
      </c>
      <c r="AK28" s="3">
        <v>2.110747491827127</v>
      </c>
      <c r="AL28" s="3">
        <v>-1.1646736980712138</v>
      </c>
    </row>
    <row r="29" spans="1:44" x14ac:dyDescent="0.25">
      <c r="I29" s="17"/>
      <c r="J29" s="3" t="s">
        <v>11</v>
      </c>
      <c r="K29" s="19">
        <v>0.73712959987761151</v>
      </c>
      <c r="L29" s="11"/>
      <c r="M29" s="11"/>
      <c r="N29" s="11"/>
      <c r="O29" s="11"/>
      <c r="P29" s="11"/>
      <c r="Q29" s="11"/>
      <c r="R29" s="11"/>
      <c r="S29" s="11"/>
      <c r="T29" s="12"/>
      <c r="U29" s="10"/>
      <c r="V29" s="3" t="s">
        <v>11</v>
      </c>
      <c r="W29" s="19">
        <v>0.95737218998371776</v>
      </c>
      <c r="X29" s="11"/>
      <c r="Y29" s="11"/>
      <c r="Z29" s="11"/>
      <c r="AA29" s="11"/>
      <c r="AB29" s="11"/>
      <c r="AC29" s="11"/>
      <c r="AD29" s="11"/>
      <c r="AE29" s="11"/>
      <c r="AF29" s="11"/>
      <c r="AG29" s="12"/>
      <c r="AH29" s="11"/>
      <c r="AI29">
        <v>2.7</v>
      </c>
      <c r="AJ29">
        <v>0.5</v>
      </c>
      <c r="AK29" s="3">
        <v>2.9646900238588922</v>
      </c>
      <c r="AL29" s="3">
        <v>-0.96469002385889224</v>
      </c>
    </row>
    <row r="30" spans="1:44" x14ac:dyDescent="0.25">
      <c r="I30" s="17"/>
      <c r="J30" s="3" t="s">
        <v>12</v>
      </c>
      <c r="K30" s="3">
        <v>0.72570045204620326</v>
      </c>
      <c r="L30" s="11"/>
      <c r="M30" s="11"/>
      <c r="N30" s="11"/>
      <c r="O30" s="11"/>
      <c r="P30" s="11"/>
      <c r="Q30" s="11"/>
      <c r="R30" s="11"/>
      <c r="S30" s="11"/>
      <c r="T30" s="12"/>
      <c r="U30" s="10"/>
      <c r="V30" s="3" t="s">
        <v>12</v>
      </c>
      <c r="W30" s="3">
        <v>0.95551880693953151</v>
      </c>
      <c r="X30" s="11"/>
      <c r="Y30" s="11"/>
      <c r="Z30" s="11"/>
      <c r="AA30" s="11"/>
      <c r="AB30" s="11"/>
      <c r="AC30" s="11"/>
      <c r="AD30" s="11"/>
      <c r="AE30" s="11"/>
      <c r="AF30" s="11"/>
      <c r="AG30" s="12"/>
      <c r="AH30" s="11"/>
      <c r="AI30">
        <v>10</v>
      </c>
      <c r="AJ30">
        <v>2.2360000000000002</v>
      </c>
      <c r="AK30" s="3">
        <v>-6.3146211145168163E-2</v>
      </c>
      <c r="AL30" s="3">
        <v>0.51037340255840602</v>
      </c>
    </row>
    <row r="31" spans="1:44" x14ac:dyDescent="0.25">
      <c r="I31" s="17"/>
      <c r="J31" s="3" t="s">
        <v>13</v>
      </c>
      <c r="K31" s="3">
        <v>0.35372118169450206</v>
      </c>
      <c r="L31" s="11"/>
      <c r="M31" s="11"/>
      <c r="N31" s="11"/>
      <c r="O31" s="11"/>
      <c r="P31" s="11"/>
      <c r="Q31" s="11"/>
      <c r="R31" s="11"/>
      <c r="S31" s="11"/>
      <c r="T31" s="12"/>
      <c r="U31" s="10"/>
      <c r="V31" s="3" t="s">
        <v>13</v>
      </c>
      <c r="W31" s="3">
        <v>0.13756904702801936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2"/>
      <c r="AH31" s="11"/>
      <c r="AI31">
        <v>9.6999999999999993</v>
      </c>
      <c r="AJ31">
        <v>2.3860000000000001</v>
      </c>
      <c r="AK31" s="3">
        <v>-2.8510603881316987E-2</v>
      </c>
      <c r="AL31" s="3">
        <v>0.4476220875359691</v>
      </c>
    </row>
    <row r="32" spans="1:44" ht="15.75" thickBot="1" x14ac:dyDescent="0.3">
      <c r="I32" s="17"/>
      <c r="J32" s="4" t="s">
        <v>14</v>
      </c>
      <c r="K32" s="4">
        <v>25</v>
      </c>
      <c r="L32" s="11"/>
      <c r="M32" s="11"/>
      <c r="N32" s="11"/>
      <c r="O32" s="11"/>
      <c r="P32" s="11"/>
      <c r="Q32" s="11"/>
      <c r="R32" s="11"/>
      <c r="S32" s="11"/>
      <c r="T32" s="12"/>
      <c r="U32" s="10"/>
      <c r="V32" s="4" t="s">
        <v>14</v>
      </c>
      <c r="W32" s="4">
        <v>25</v>
      </c>
      <c r="X32" s="11"/>
      <c r="Y32" s="11"/>
      <c r="Z32" s="11"/>
      <c r="AA32" s="11"/>
      <c r="AB32" s="11"/>
      <c r="AC32" s="11"/>
      <c r="AD32" s="11"/>
      <c r="AE32" s="11"/>
      <c r="AF32" s="11"/>
      <c r="AG32" s="12"/>
      <c r="AH32" s="11"/>
      <c r="AI32">
        <v>9.5500000000000007</v>
      </c>
      <c r="AJ32">
        <v>2.294</v>
      </c>
      <c r="AK32" s="3">
        <v>-1.0376778088725169E-2</v>
      </c>
      <c r="AL32" s="3">
        <v>0.44629656884722557</v>
      </c>
    </row>
    <row r="33" spans="2:40" x14ac:dyDescent="0.25">
      <c r="I33" s="17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2"/>
      <c r="U33" s="10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2"/>
      <c r="AH33" s="11"/>
      <c r="AI33">
        <v>3.05</v>
      </c>
      <c r="AJ33">
        <v>0.55800000000000005</v>
      </c>
      <c r="AK33" s="3">
        <v>2.4887220551854496</v>
      </c>
      <c r="AL33" s="3">
        <v>-0.69660735984494804</v>
      </c>
    </row>
    <row r="34" spans="2:40" ht="15.75" thickBot="1" x14ac:dyDescent="0.3">
      <c r="I34" s="10"/>
      <c r="J34" s="11" t="s">
        <v>15</v>
      </c>
      <c r="K34" s="11"/>
      <c r="L34" s="11"/>
      <c r="M34" s="11"/>
      <c r="N34" s="11"/>
      <c r="O34" s="11"/>
      <c r="P34" s="11"/>
      <c r="Q34" s="11"/>
      <c r="R34" s="11"/>
      <c r="S34" s="11"/>
      <c r="T34" s="12"/>
      <c r="U34" s="10"/>
      <c r="V34" s="11" t="s">
        <v>15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2"/>
      <c r="AH34" s="11"/>
      <c r="AI34">
        <v>8.15</v>
      </c>
      <c r="AJ34">
        <v>2.1659999999999999</v>
      </c>
      <c r="AK34" s="3">
        <v>0.19106073051119421</v>
      </c>
      <c r="AL34" s="3">
        <v>0.27061978657098495</v>
      </c>
    </row>
    <row r="35" spans="2:40" x14ac:dyDescent="0.25">
      <c r="I35" s="10"/>
      <c r="J35" s="5"/>
      <c r="K35" s="5" t="s">
        <v>20</v>
      </c>
      <c r="L35" s="5" t="s">
        <v>21</v>
      </c>
      <c r="M35" s="5" t="s">
        <v>22</v>
      </c>
      <c r="N35" s="5" t="s">
        <v>23</v>
      </c>
      <c r="O35" s="5" t="s">
        <v>24</v>
      </c>
      <c r="P35" s="11"/>
      <c r="Q35" s="11"/>
      <c r="R35" s="11"/>
      <c r="S35" s="11"/>
      <c r="T35" s="12"/>
      <c r="U35" s="10"/>
      <c r="V35" s="5"/>
      <c r="W35" s="5" t="s">
        <v>20</v>
      </c>
      <c r="X35" s="5" t="s">
        <v>21</v>
      </c>
      <c r="Y35" s="5" t="s">
        <v>22</v>
      </c>
      <c r="Z35" s="5" t="s">
        <v>23</v>
      </c>
      <c r="AA35" s="5" t="s">
        <v>24</v>
      </c>
      <c r="AB35" s="11"/>
      <c r="AC35" s="11"/>
      <c r="AD35" s="11"/>
      <c r="AE35" s="11"/>
      <c r="AF35" s="11"/>
      <c r="AG35" s="12"/>
      <c r="AH35" s="11"/>
      <c r="AI35">
        <v>6.2</v>
      </c>
      <c r="AJ35">
        <v>1.8660000000000001</v>
      </c>
      <c r="AK35" s="3">
        <v>0.6232346940943736</v>
      </c>
      <c r="AL35" s="3">
        <v>-8.7329013494159224E-2</v>
      </c>
    </row>
    <row r="36" spans="2:40" x14ac:dyDescent="0.25">
      <c r="I36" s="18"/>
      <c r="J36" s="3" t="s">
        <v>16</v>
      </c>
      <c r="K36" s="3">
        <v>1</v>
      </c>
      <c r="L36" s="3">
        <v>8.0696023660678726</v>
      </c>
      <c r="M36" s="3">
        <v>8.0696023660678726</v>
      </c>
      <c r="N36" s="3">
        <v>64.495587138344789</v>
      </c>
      <c r="O36" s="3">
        <v>4.0142983967064175E-8</v>
      </c>
      <c r="P36" s="11"/>
      <c r="Q36" s="11"/>
      <c r="R36" s="11"/>
      <c r="S36" s="11"/>
      <c r="T36" s="12"/>
      <c r="U36" s="10"/>
      <c r="V36" s="3" t="s">
        <v>16</v>
      </c>
      <c r="W36" s="3">
        <v>1</v>
      </c>
      <c r="X36" s="3">
        <v>9.7759074178954606</v>
      </c>
      <c r="Y36" s="3">
        <v>9.7759074178954606</v>
      </c>
      <c r="Z36" s="3">
        <v>516.55387319252134</v>
      </c>
      <c r="AA36" s="3">
        <v>2.9276287311762782E-17</v>
      </c>
      <c r="AB36" s="11"/>
      <c r="AC36" s="11"/>
      <c r="AD36" s="11"/>
      <c r="AE36" s="11"/>
      <c r="AF36" s="11"/>
      <c r="AG36" s="12"/>
      <c r="AH36" s="11"/>
      <c r="AI36">
        <v>2.9</v>
      </c>
      <c r="AJ36">
        <v>0.65300000000000002</v>
      </c>
      <c r="AK36" s="3">
        <v>2.6786403086955426</v>
      </c>
      <c r="AL36" s="3">
        <v>-1.1472467405485289</v>
      </c>
    </row>
    <row r="37" spans="2:40" x14ac:dyDescent="0.25">
      <c r="I37" s="17"/>
      <c r="J37" s="3" t="s">
        <v>17</v>
      </c>
      <c r="K37" s="3">
        <v>23</v>
      </c>
      <c r="L37" s="3">
        <v>2.877729510725163</v>
      </c>
      <c r="M37" s="3">
        <v>0.12511867437935492</v>
      </c>
      <c r="N37" s="3"/>
      <c r="O37" s="3"/>
      <c r="P37" s="11"/>
      <c r="Q37" s="11"/>
      <c r="R37" s="11"/>
      <c r="S37" s="11"/>
      <c r="T37" s="12"/>
      <c r="U37" s="10"/>
      <c r="V37" s="3" t="s">
        <v>17</v>
      </c>
      <c r="W37" s="3">
        <v>23</v>
      </c>
      <c r="X37" s="3">
        <v>0.43528058210454029</v>
      </c>
      <c r="Y37" s="3">
        <v>1.8925242700197405E-2</v>
      </c>
      <c r="Z37" s="3"/>
      <c r="AA37" s="3"/>
      <c r="AB37" s="11"/>
      <c r="AC37" s="11"/>
      <c r="AD37" s="11"/>
      <c r="AE37" s="11"/>
      <c r="AF37" s="11"/>
      <c r="AG37" s="12"/>
      <c r="AH37" s="11"/>
      <c r="AI37">
        <v>6.35</v>
      </c>
      <c r="AJ37">
        <v>1.93</v>
      </c>
      <c r="AK37" s="3">
        <v>0.58056700417065565</v>
      </c>
      <c r="AL37" s="3">
        <v>-6.2432289144748854E-2</v>
      </c>
    </row>
    <row r="38" spans="2:40" ht="15.75" thickBot="1" x14ac:dyDescent="0.3">
      <c r="I38" s="17"/>
      <c r="J38" s="4" t="s">
        <v>18</v>
      </c>
      <c r="K38" s="4">
        <v>24</v>
      </c>
      <c r="L38" s="4">
        <v>10.947331876793037</v>
      </c>
      <c r="M38" s="4"/>
      <c r="N38" s="4"/>
      <c r="O38" s="4"/>
      <c r="P38" s="11"/>
      <c r="Q38" s="11"/>
      <c r="R38" s="11"/>
      <c r="S38" s="11"/>
      <c r="T38" s="12"/>
      <c r="U38" s="10"/>
      <c r="V38" s="4" t="s">
        <v>18</v>
      </c>
      <c r="W38" s="4">
        <v>24</v>
      </c>
      <c r="X38" s="4">
        <v>10.211188000000002</v>
      </c>
      <c r="Y38" s="4"/>
      <c r="Z38" s="4"/>
      <c r="AA38" s="4"/>
      <c r="AB38" s="11"/>
      <c r="AC38" s="11"/>
      <c r="AD38" s="11"/>
      <c r="AE38" s="11"/>
      <c r="AF38" s="11"/>
      <c r="AG38" s="12"/>
      <c r="AH38" s="11"/>
      <c r="AI38">
        <v>4.5999999999999996</v>
      </c>
      <c r="AJ38">
        <v>1.5620000000000001</v>
      </c>
      <c r="AK38" s="3">
        <v>1.2515009689131764</v>
      </c>
      <c r="AL38" s="3">
        <v>-0.61129610335619822</v>
      </c>
    </row>
    <row r="39" spans="2:40" ht="15.75" thickBot="1" x14ac:dyDescent="0.3">
      <c r="I39" s="1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2"/>
      <c r="U39" s="10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2"/>
      <c r="AH39" s="11"/>
      <c r="AI39">
        <v>5.8</v>
      </c>
      <c r="AJ39">
        <v>1.7370000000000001</v>
      </c>
      <c r="AK39" s="3">
        <v>0.74780473134292946</v>
      </c>
      <c r="AL39" s="3">
        <v>-0.17209949242525535</v>
      </c>
    </row>
    <row r="40" spans="2:40" x14ac:dyDescent="0.25">
      <c r="I40" s="10"/>
      <c r="J40" s="5"/>
      <c r="K40" s="5" t="s">
        <v>25</v>
      </c>
      <c r="L40" s="5" t="s">
        <v>13</v>
      </c>
      <c r="M40" s="5" t="s">
        <v>26</v>
      </c>
      <c r="N40" s="5" t="s">
        <v>27</v>
      </c>
      <c r="O40" s="5" t="s">
        <v>28</v>
      </c>
      <c r="P40" s="5" t="s">
        <v>29</v>
      </c>
      <c r="Q40" s="5" t="s">
        <v>30</v>
      </c>
      <c r="R40" s="5" t="s">
        <v>31</v>
      </c>
      <c r="S40" s="11"/>
      <c r="T40" s="12"/>
      <c r="U40" s="10"/>
      <c r="V40" s="5"/>
      <c r="W40" s="5" t="s">
        <v>25</v>
      </c>
      <c r="X40" s="5" t="s">
        <v>13</v>
      </c>
      <c r="Y40" s="5" t="s">
        <v>26</v>
      </c>
      <c r="Z40" s="5" t="s">
        <v>27</v>
      </c>
      <c r="AA40" s="5" t="s">
        <v>28</v>
      </c>
      <c r="AB40" s="5" t="s">
        <v>29</v>
      </c>
      <c r="AC40" s="20" t="s">
        <v>30</v>
      </c>
      <c r="AD40" s="20" t="s">
        <v>31</v>
      </c>
      <c r="AE40" s="11"/>
      <c r="AF40" s="11"/>
      <c r="AG40" s="12"/>
      <c r="AH40" s="11"/>
      <c r="AI40">
        <v>7.4</v>
      </c>
      <c r="AJ40">
        <v>2.0880000000000001</v>
      </c>
      <c r="AK40" s="3">
        <v>0.33032676867209387</v>
      </c>
      <c r="AL40" s="3">
        <v>0.14860043439304021</v>
      </c>
    </row>
    <row r="41" spans="2:40" x14ac:dyDescent="0.25">
      <c r="I41" s="18"/>
      <c r="J41" s="3" t="s">
        <v>19</v>
      </c>
      <c r="K41" s="3">
        <v>-1.8871783447279706</v>
      </c>
      <c r="L41" s="3">
        <v>0.28495692166905073</v>
      </c>
      <c r="M41" s="3">
        <v>-6.6226794340505322</v>
      </c>
      <c r="N41" s="3">
        <v>9.3253045586939198E-7</v>
      </c>
      <c r="O41" s="3">
        <v>-2.4766566493802373</v>
      </c>
      <c r="P41" s="3">
        <v>-1.2977000400757039</v>
      </c>
      <c r="Q41" s="3">
        <v>-2.3755578994110027</v>
      </c>
      <c r="R41" s="3">
        <v>-1.3987987900449388</v>
      </c>
      <c r="S41" s="11"/>
      <c r="T41" s="12"/>
      <c r="U41" s="10" t="s">
        <v>48</v>
      </c>
      <c r="V41" s="3" t="s">
        <v>19</v>
      </c>
      <c r="W41" s="3">
        <v>-0.83035999064668942</v>
      </c>
      <c r="X41" s="3">
        <v>0.11082528891896037</v>
      </c>
      <c r="Y41" s="3">
        <v>-7.4925136559208969</v>
      </c>
      <c r="Z41" s="3">
        <v>1.2957163315165321E-7</v>
      </c>
      <c r="AA41" s="3">
        <v>-1.0596195679957867</v>
      </c>
      <c r="AB41" s="3">
        <v>-0.60110041329759212</v>
      </c>
      <c r="AC41" s="19">
        <v>-1.0203002978792362</v>
      </c>
      <c r="AD41" s="19">
        <v>-0.64041968341414279</v>
      </c>
      <c r="AE41" s="11" t="s">
        <v>44</v>
      </c>
      <c r="AF41" s="11"/>
      <c r="AG41" s="12"/>
      <c r="AH41" s="11"/>
      <c r="AI41">
        <v>3.6</v>
      </c>
      <c r="AJ41">
        <v>1.137</v>
      </c>
      <c r="AK41" s="3">
        <v>1.9277598063917485</v>
      </c>
      <c r="AL41" s="3">
        <v>-1.0482523305782041</v>
      </c>
    </row>
    <row r="42" spans="2:40" ht="15.75" thickBot="1" x14ac:dyDescent="0.3">
      <c r="I42" s="17"/>
      <c r="J42" s="4" t="s">
        <v>6</v>
      </c>
      <c r="K42" s="4">
        <v>1.2872041336746378</v>
      </c>
      <c r="L42" s="4">
        <v>0.16028114100111146</v>
      </c>
      <c r="M42" s="4">
        <v>8.0309144646388049</v>
      </c>
      <c r="N42" s="4">
        <v>4.0142983967064175E-8</v>
      </c>
      <c r="O42" s="4">
        <v>0.95563733153603991</v>
      </c>
      <c r="P42" s="4">
        <v>1.6187709358132358</v>
      </c>
      <c r="Q42" s="4">
        <v>1.0125028496780228</v>
      </c>
      <c r="R42" s="4">
        <v>1.5619054176712528</v>
      </c>
      <c r="S42" s="11"/>
      <c r="T42" s="12"/>
      <c r="U42" s="10" t="s">
        <v>49</v>
      </c>
      <c r="V42" s="4" t="s">
        <v>6</v>
      </c>
      <c r="W42" s="4">
        <v>1.4167717813226324</v>
      </c>
      <c r="X42" s="4">
        <v>6.2336453017761778E-2</v>
      </c>
      <c r="Y42" s="4">
        <v>22.727821567244863</v>
      </c>
      <c r="Z42" s="4">
        <v>2.9276287311762986E-17</v>
      </c>
      <c r="AA42" s="4">
        <v>1.28781900338091</v>
      </c>
      <c r="AB42" s="4">
        <v>1.5457245592643547</v>
      </c>
      <c r="AC42" s="21">
        <v>1.3099351093547489</v>
      </c>
      <c r="AD42" s="21">
        <v>1.5236084532905159</v>
      </c>
      <c r="AE42" s="11" t="s">
        <v>45</v>
      </c>
      <c r="AF42" s="11"/>
      <c r="AG42" s="12"/>
      <c r="AH42" s="11"/>
      <c r="AI42">
        <v>7.85</v>
      </c>
      <c r="AJ42">
        <v>2.1789999999999998</v>
      </c>
      <c r="AK42" s="3">
        <v>0.2435737843909731</v>
      </c>
      <c r="AL42" s="3">
        <v>0.2153523285048507</v>
      </c>
      <c r="AN42" t="s">
        <v>41</v>
      </c>
    </row>
    <row r="43" spans="2:40" x14ac:dyDescent="0.25">
      <c r="I43" s="17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2"/>
      <c r="U43" s="10"/>
      <c r="V43" s="11"/>
      <c r="W43" s="11"/>
      <c r="X43" s="11"/>
      <c r="Y43" s="11"/>
      <c r="Z43" s="11"/>
      <c r="AA43" s="11"/>
      <c r="AB43" s="11"/>
      <c r="AC43" s="11"/>
      <c r="AD43" s="11"/>
      <c r="AE43" s="11" t="s">
        <v>46</v>
      </c>
      <c r="AF43" s="11"/>
      <c r="AG43" s="12"/>
      <c r="AH43" s="11"/>
      <c r="AI43">
        <v>8.8000000000000007</v>
      </c>
      <c r="AJ43">
        <v>2.1120000000000001</v>
      </c>
      <c r="AK43" s="3">
        <v>8.9565329972720376E-2</v>
      </c>
      <c r="AL43" s="3">
        <v>0.38391951851212808</v>
      </c>
    </row>
    <row r="44" spans="2:40" x14ac:dyDescent="0.25">
      <c r="I44" s="10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2"/>
      <c r="U44" s="10"/>
      <c r="V44" s="11" t="s">
        <v>50</v>
      </c>
      <c r="W44" s="11"/>
      <c r="X44" s="11"/>
      <c r="Y44" s="11"/>
      <c r="Z44" s="11"/>
      <c r="AA44" s="11"/>
      <c r="AB44" s="11"/>
      <c r="AC44" s="11" t="s">
        <v>47</v>
      </c>
      <c r="AD44" s="11"/>
      <c r="AE44" s="11"/>
      <c r="AF44" s="11"/>
      <c r="AG44" s="12"/>
      <c r="AH44" s="11"/>
      <c r="AI44">
        <v>7</v>
      </c>
      <c r="AJ44">
        <v>1.8</v>
      </c>
      <c r="AK44" s="3">
        <v>0.41680434665390975</v>
      </c>
      <c r="AL44" s="3">
        <v>0.13875120890164583</v>
      </c>
    </row>
    <row r="45" spans="2:40" ht="15.75" thickBot="1" x14ac:dyDescent="0.3">
      <c r="B45" t="s">
        <v>36</v>
      </c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3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5"/>
      <c r="AH45" s="11"/>
      <c r="AI45">
        <v>5.45</v>
      </c>
      <c r="AJ45">
        <v>1.5009999999999999</v>
      </c>
      <c r="AK45" s="3">
        <v>0.8718033464022712</v>
      </c>
      <c r="AL45" s="3">
        <v>-0.20558082808115186</v>
      </c>
    </row>
    <row r="46" spans="2:40" x14ac:dyDescent="0.25"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9"/>
      <c r="AI46">
        <v>9.1</v>
      </c>
      <c r="AJ46">
        <v>2.3029999999999999</v>
      </c>
      <c r="AK46" s="3">
        <v>4.7611609885388262E-2</v>
      </c>
      <c r="AL46" s="3">
        <v>0.38660462980197607</v>
      </c>
    </row>
    <row r="47" spans="2:40" x14ac:dyDescent="0.25">
      <c r="I47" s="10"/>
      <c r="J47" s="11" t="s">
        <v>8</v>
      </c>
      <c r="K47" s="11" t="s">
        <v>35</v>
      </c>
      <c r="L47" s="11"/>
      <c r="M47" s="11"/>
      <c r="N47" s="11"/>
      <c r="O47" s="11"/>
      <c r="P47" s="11"/>
      <c r="Q47" s="11"/>
      <c r="R47" s="11"/>
      <c r="S47" s="11"/>
      <c r="T47" s="12"/>
      <c r="AI47">
        <v>10.199999999999999</v>
      </c>
      <c r="AJ47">
        <v>2.31</v>
      </c>
      <c r="AK47" s="3">
        <v>-8.5104733397413534E-2</v>
      </c>
      <c r="AL47" s="3">
        <v>0.51800516629784643</v>
      </c>
    </row>
    <row r="48" spans="2:40" ht="15.75" thickBot="1" x14ac:dyDescent="0.3">
      <c r="I48" s="1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2"/>
      <c r="AI48">
        <v>4.0999999999999996</v>
      </c>
      <c r="AJ48">
        <v>1.194</v>
      </c>
      <c r="AK48" s="3">
        <v>1.5483950926842569</v>
      </c>
      <c r="AL48" s="3">
        <v>-0.71087415466080628</v>
      </c>
    </row>
    <row r="49" spans="9:38" x14ac:dyDescent="0.25">
      <c r="I49" s="10"/>
      <c r="J49" s="6" t="s">
        <v>9</v>
      </c>
      <c r="K49" s="6"/>
      <c r="L49" s="11"/>
      <c r="M49" s="11"/>
      <c r="N49" s="11"/>
      <c r="O49" s="11"/>
      <c r="P49" s="11"/>
      <c r="Q49" s="11"/>
      <c r="R49" s="11"/>
      <c r="S49" s="11"/>
      <c r="T49" s="12"/>
      <c r="AI49">
        <v>3.95</v>
      </c>
      <c r="AJ49">
        <v>1.1439999999999999</v>
      </c>
      <c r="AK49" s="3">
        <v>1.6521201283308615</v>
      </c>
      <c r="AL49" s="3">
        <v>-0.77799425420498736</v>
      </c>
    </row>
    <row r="50" spans="9:38" ht="15.75" thickBot="1" x14ac:dyDescent="0.3">
      <c r="I50" s="10"/>
      <c r="J50" s="3" t="s">
        <v>10</v>
      </c>
      <c r="K50" s="3">
        <v>0.77694777475959464</v>
      </c>
      <c r="L50" s="11"/>
      <c r="M50" s="11"/>
      <c r="N50" s="11"/>
      <c r="O50" s="11"/>
      <c r="P50" s="11"/>
      <c r="Q50" s="11"/>
      <c r="R50" s="11"/>
      <c r="S50" s="11"/>
      <c r="T50" s="12"/>
      <c r="AI50">
        <v>2.4500000000000002</v>
      </c>
      <c r="AJ50">
        <v>0.123</v>
      </c>
      <c r="AK50" s="4">
        <v>3.3879268473148687</v>
      </c>
      <c r="AL50" s="4">
        <v>4.7421544534981397</v>
      </c>
    </row>
    <row r="51" spans="9:38" x14ac:dyDescent="0.25">
      <c r="I51" s="10"/>
      <c r="J51" s="3" t="s">
        <v>11</v>
      </c>
      <c r="K51" s="3">
        <v>0.60364784470388588</v>
      </c>
      <c r="L51" s="11"/>
      <c r="M51" s="11"/>
      <c r="N51" s="11"/>
      <c r="O51" s="11"/>
      <c r="P51" s="11"/>
      <c r="Q51" s="11"/>
      <c r="R51" s="11"/>
      <c r="S51" s="11"/>
      <c r="T51" s="12"/>
    </row>
    <row r="52" spans="9:38" x14ac:dyDescent="0.25">
      <c r="I52" s="10"/>
      <c r="J52" s="3" t="s">
        <v>12</v>
      </c>
      <c r="K52" s="3">
        <v>0.58641514229970693</v>
      </c>
      <c r="L52" s="11"/>
      <c r="M52" s="11"/>
      <c r="N52" s="11"/>
      <c r="O52" s="11"/>
      <c r="P52" s="11"/>
      <c r="Q52" s="11"/>
      <c r="R52" s="11"/>
      <c r="S52" s="11"/>
      <c r="T52" s="12"/>
    </row>
    <row r="53" spans="9:38" x14ac:dyDescent="0.25">
      <c r="I53" s="10"/>
      <c r="J53" s="3" t="s">
        <v>13</v>
      </c>
      <c r="K53" s="3">
        <v>0.4343410092917262</v>
      </c>
      <c r="L53" s="11"/>
      <c r="M53" s="11"/>
      <c r="N53" s="11"/>
      <c r="O53" s="11"/>
      <c r="P53" s="11"/>
      <c r="Q53" s="11"/>
      <c r="R53" s="11"/>
      <c r="S53" s="11"/>
      <c r="T53" s="12"/>
    </row>
    <row r="54" spans="9:38" ht="15.75" thickBot="1" x14ac:dyDescent="0.3">
      <c r="I54" s="10"/>
      <c r="J54" s="4" t="s">
        <v>14</v>
      </c>
      <c r="K54" s="4">
        <v>25</v>
      </c>
      <c r="L54" s="11"/>
      <c r="M54" s="11"/>
      <c r="N54" s="11"/>
      <c r="O54" s="11"/>
      <c r="P54" s="11"/>
      <c r="Q54" s="11"/>
      <c r="R54" s="11"/>
      <c r="S54" s="11"/>
      <c r="T54" s="12"/>
    </row>
    <row r="55" spans="9:38" x14ac:dyDescent="0.25">
      <c r="I55" s="1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2"/>
    </row>
    <row r="56" spans="9:38" ht="15.75" thickBot="1" x14ac:dyDescent="0.3">
      <c r="I56" s="10"/>
      <c r="J56" s="11" t="s">
        <v>15</v>
      </c>
      <c r="K56" s="11"/>
      <c r="L56" s="11"/>
      <c r="M56" s="11"/>
      <c r="N56" s="11"/>
      <c r="O56" s="11"/>
      <c r="P56" s="11"/>
      <c r="Q56" s="11"/>
      <c r="R56" s="11"/>
      <c r="S56" s="11"/>
      <c r="T56" s="12"/>
    </row>
    <row r="57" spans="9:38" x14ac:dyDescent="0.25">
      <c r="I57" s="10"/>
      <c r="J57" s="5"/>
      <c r="K57" s="5" t="s">
        <v>20</v>
      </c>
      <c r="L57" s="5" t="s">
        <v>21</v>
      </c>
      <c r="M57" s="5" t="s">
        <v>22</v>
      </c>
      <c r="N57" s="5" t="s">
        <v>23</v>
      </c>
      <c r="O57" s="5" t="s">
        <v>24</v>
      </c>
      <c r="P57" s="11"/>
      <c r="Q57" s="11"/>
      <c r="R57" s="11"/>
      <c r="S57" s="11"/>
      <c r="T57" s="12"/>
    </row>
    <row r="58" spans="9:38" x14ac:dyDescent="0.25">
      <c r="I58" s="10"/>
      <c r="J58" s="3" t="s">
        <v>16</v>
      </c>
      <c r="K58" s="3">
        <v>1</v>
      </c>
      <c r="L58" s="3">
        <v>6.6083332926842626</v>
      </c>
      <c r="M58" s="3">
        <v>6.6083332926842626</v>
      </c>
      <c r="N58" s="3">
        <v>35.029203809467703</v>
      </c>
      <c r="O58" s="3">
        <v>4.9329869711735997E-6</v>
      </c>
      <c r="P58" s="11"/>
      <c r="Q58" s="11"/>
      <c r="R58" s="11"/>
      <c r="S58" s="11"/>
      <c r="T58" s="12"/>
    </row>
    <row r="59" spans="9:38" x14ac:dyDescent="0.25">
      <c r="I59" s="10"/>
      <c r="J59" s="3" t="s">
        <v>17</v>
      </c>
      <c r="K59" s="3">
        <v>23</v>
      </c>
      <c r="L59" s="3">
        <v>4.3389985841087739</v>
      </c>
      <c r="M59" s="3">
        <v>0.18865211235255538</v>
      </c>
      <c r="N59" s="3"/>
      <c r="O59" s="3"/>
      <c r="P59" s="11"/>
      <c r="Q59" s="11"/>
      <c r="R59" s="11"/>
      <c r="S59" s="11"/>
      <c r="T59" s="12"/>
    </row>
    <row r="60" spans="9:38" ht="15.75" thickBot="1" x14ac:dyDescent="0.3">
      <c r="I60" s="10"/>
      <c r="J60" s="4" t="s">
        <v>18</v>
      </c>
      <c r="K60" s="4">
        <v>24</v>
      </c>
      <c r="L60" s="4">
        <v>10.947331876793037</v>
      </c>
      <c r="M60" s="4"/>
      <c r="N60" s="4"/>
      <c r="O60" s="4"/>
      <c r="P60" s="11"/>
      <c r="Q60" s="11"/>
      <c r="R60" s="11"/>
      <c r="S60" s="11"/>
      <c r="T60" s="12"/>
    </row>
    <row r="61" spans="9:38" ht="15.75" thickBot="1" x14ac:dyDescent="0.3"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2"/>
    </row>
    <row r="62" spans="9:38" x14ac:dyDescent="0.25">
      <c r="I62" s="10"/>
      <c r="J62" s="5"/>
      <c r="K62" s="5" t="s">
        <v>25</v>
      </c>
      <c r="L62" s="5" t="s">
        <v>13</v>
      </c>
      <c r="M62" s="5" t="s">
        <v>26</v>
      </c>
      <c r="N62" s="5" t="s">
        <v>27</v>
      </c>
      <c r="O62" s="5" t="s">
        <v>28</v>
      </c>
      <c r="P62" s="5" t="s">
        <v>29</v>
      </c>
      <c r="Q62" s="5" t="s">
        <v>30</v>
      </c>
      <c r="R62" s="5" t="s">
        <v>31</v>
      </c>
      <c r="S62" s="11"/>
      <c r="T62" s="12"/>
    </row>
    <row r="63" spans="9:38" x14ac:dyDescent="0.25">
      <c r="I63" s="10"/>
      <c r="J63" s="3" t="s">
        <v>19</v>
      </c>
      <c r="K63" s="3">
        <v>-0.94244685034160824</v>
      </c>
      <c r="L63" s="3">
        <v>0.2318232362719522</v>
      </c>
      <c r="M63" s="3">
        <v>-4.0653683621085435</v>
      </c>
      <c r="N63" s="3">
        <v>4.7820003317809755E-4</v>
      </c>
      <c r="O63" s="3">
        <v>-1.4220097523275554</v>
      </c>
      <c r="P63" s="3">
        <v>-0.46288394835566099</v>
      </c>
      <c r="Q63" s="3">
        <v>-1.3397620944582838</v>
      </c>
      <c r="R63" s="3">
        <v>-0.54513160622493262</v>
      </c>
      <c r="S63" s="11"/>
      <c r="T63" s="12"/>
    </row>
    <row r="64" spans="9:38" ht="15.75" thickBot="1" x14ac:dyDescent="0.3">
      <c r="I64" s="10"/>
      <c r="J64" s="4" t="s">
        <v>0</v>
      </c>
      <c r="K64" s="4">
        <v>0.20745066752026953</v>
      </c>
      <c r="L64" s="4">
        <v>3.5050942751393165E-2</v>
      </c>
      <c r="M64" s="4">
        <v>5.9185474408394914</v>
      </c>
      <c r="N64" s="4">
        <v>4.9329869711735997E-6</v>
      </c>
      <c r="O64" s="4">
        <v>0.13494226804523765</v>
      </c>
      <c r="P64" s="4">
        <v>0.27995906699530138</v>
      </c>
      <c r="Q64" s="4">
        <v>0.147377854717965</v>
      </c>
      <c r="R64" s="4">
        <v>0.26752348032257406</v>
      </c>
      <c r="S64" s="11"/>
      <c r="T64" s="12"/>
    </row>
    <row r="65" spans="9:20" x14ac:dyDescent="0.25">
      <c r="I65" s="10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2"/>
    </row>
    <row r="66" spans="9:20" x14ac:dyDescent="0.25">
      <c r="I66" s="10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2"/>
    </row>
    <row r="67" spans="9:20" ht="15.75" thickBot="1" x14ac:dyDescent="0.3"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5"/>
    </row>
    <row r="68" spans="9:20" x14ac:dyDescent="0.25">
      <c r="L68" t="s">
        <v>54</v>
      </c>
    </row>
    <row r="69" spans="9:20" x14ac:dyDescent="0.25">
      <c r="J69" t="s">
        <v>8</v>
      </c>
      <c r="K69" t="s">
        <v>33</v>
      </c>
    </row>
    <row r="70" spans="9:20" ht="15.75" thickBot="1" x14ac:dyDescent="0.3"/>
    <row r="71" spans="9:20" x14ac:dyDescent="0.25">
      <c r="J71" s="6" t="s">
        <v>9</v>
      </c>
      <c r="K71" s="6"/>
    </row>
    <row r="72" spans="9:20" x14ac:dyDescent="0.25">
      <c r="J72" s="3" t="s">
        <v>10</v>
      </c>
      <c r="K72" s="3">
        <v>0.9784539794919932</v>
      </c>
    </row>
    <row r="73" spans="9:20" x14ac:dyDescent="0.25">
      <c r="J73" s="3" t="s">
        <v>11</v>
      </c>
      <c r="K73" s="3">
        <v>0.95737218998371776</v>
      </c>
    </row>
    <row r="74" spans="9:20" x14ac:dyDescent="0.25">
      <c r="J74" s="3" t="s">
        <v>12</v>
      </c>
      <c r="K74" s="3">
        <v>0.95551880693953151</v>
      </c>
    </row>
    <row r="75" spans="9:20" x14ac:dyDescent="0.25">
      <c r="J75" s="3" t="s">
        <v>13</v>
      </c>
      <c r="K75" s="3">
        <v>0.13756904702801936</v>
      </c>
    </row>
    <row r="76" spans="9:20" ht="15.75" thickBot="1" x14ac:dyDescent="0.3">
      <c r="J76" s="4" t="s">
        <v>14</v>
      </c>
      <c r="K76" s="4">
        <v>25</v>
      </c>
    </row>
    <row r="78" spans="9:20" ht="15.75" thickBot="1" x14ac:dyDescent="0.3">
      <c r="J78" t="s">
        <v>15</v>
      </c>
    </row>
    <row r="79" spans="9:20" x14ac:dyDescent="0.25">
      <c r="J79" s="5"/>
      <c r="K79" s="5" t="s">
        <v>20</v>
      </c>
      <c r="L79" s="5" t="s">
        <v>21</v>
      </c>
      <c r="M79" s="5" t="s">
        <v>22</v>
      </c>
      <c r="N79" s="5" t="s">
        <v>23</v>
      </c>
      <c r="O79" s="5" t="s">
        <v>24</v>
      </c>
    </row>
    <row r="80" spans="9:20" x14ac:dyDescent="0.25">
      <c r="J80" s="3" t="s">
        <v>16</v>
      </c>
      <c r="K80" s="3">
        <v>1</v>
      </c>
      <c r="L80" s="3">
        <v>9.7759074178954606</v>
      </c>
      <c r="M80" s="3">
        <v>9.7759074178954606</v>
      </c>
      <c r="N80" s="3">
        <v>516.55387319252134</v>
      </c>
      <c r="O80" s="3">
        <v>2.9276287311762782E-17</v>
      </c>
    </row>
    <row r="81" spans="10:18" x14ac:dyDescent="0.25">
      <c r="J81" s="3" t="s">
        <v>17</v>
      </c>
      <c r="K81" s="3">
        <v>23</v>
      </c>
      <c r="L81" s="3">
        <v>0.43528058210454029</v>
      </c>
      <c r="M81" s="3">
        <v>1.8925242700197405E-2</v>
      </c>
      <c r="N81" s="3"/>
      <c r="O81" s="3"/>
    </row>
    <row r="82" spans="10:18" ht="15.75" thickBot="1" x14ac:dyDescent="0.3">
      <c r="J82" s="4" t="s">
        <v>18</v>
      </c>
      <c r="K82" s="4">
        <v>24</v>
      </c>
      <c r="L82" s="4">
        <v>10.211188000000002</v>
      </c>
      <c r="M82" s="4"/>
      <c r="N82" s="4"/>
      <c r="O82" s="4"/>
    </row>
    <row r="83" spans="10:18" ht="15.75" thickBot="1" x14ac:dyDescent="0.3"/>
    <row r="84" spans="10:18" x14ac:dyDescent="0.25">
      <c r="J84" s="5"/>
      <c r="K84" s="5" t="s">
        <v>25</v>
      </c>
      <c r="L84" s="5" t="s">
        <v>13</v>
      </c>
      <c r="M84" s="5" t="s">
        <v>26</v>
      </c>
      <c r="N84" s="5" t="s">
        <v>27</v>
      </c>
      <c r="O84" s="5" t="s">
        <v>28</v>
      </c>
      <c r="P84" s="5" t="s">
        <v>29</v>
      </c>
      <c r="Q84" s="5" t="s">
        <v>30</v>
      </c>
      <c r="R84" s="5" t="s">
        <v>31</v>
      </c>
    </row>
    <row r="85" spans="10:18" x14ac:dyDescent="0.25">
      <c r="J85" s="3" t="s">
        <v>19</v>
      </c>
      <c r="K85" s="3">
        <v>-0.83035999064668942</v>
      </c>
      <c r="L85" s="3">
        <v>0.11082528891896037</v>
      </c>
      <c r="M85" s="3">
        <v>-7.4925136559208969</v>
      </c>
      <c r="N85" s="3">
        <v>1.2957163315165321E-7</v>
      </c>
      <c r="O85" s="3">
        <v>-1.0596195679957867</v>
      </c>
      <c r="P85" s="3">
        <v>-0.60110041329759212</v>
      </c>
      <c r="Q85" s="3">
        <v>-1.0203002978792362</v>
      </c>
      <c r="R85" s="3">
        <v>-0.64041968341414279</v>
      </c>
    </row>
    <row r="86" spans="10:18" ht="15.75" thickBot="1" x14ac:dyDescent="0.3">
      <c r="J86" s="4" t="s">
        <v>6</v>
      </c>
      <c r="K86" s="4">
        <v>1.4167717813226324</v>
      </c>
      <c r="L86" s="4">
        <v>6.2336453017761778E-2</v>
      </c>
      <c r="M86" s="4">
        <v>22.727821567244863</v>
      </c>
      <c r="N86" s="4">
        <v>2.9276287311762986E-17</v>
      </c>
      <c r="O86" s="4">
        <v>1.28781900338091</v>
      </c>
      <c r="P86" s="4">
        <v>1.5457245592643547</v>
      </c>
      <c r="Q86" s="4">
        <v>1.3099351093547489</v>
      </c>
      <c r="R86" s="4">
        <v>1.5236084532905159</v>
      </c>
    </row>
    <row r="90" spans="10:18" x14ac:dyDescent="0.25">
      <c r="J90" t="s">
        <v>37</v>
      </c>
    </row>
    <row r="91" spans="10:18" ht="15.75" thickBot="1" x14ac:dyDescent="0.3"/>
    <row r="92" spans="10:18" x14ac:dyDescent="0.25">
      <c r="J92" s="5" t="s">
        <v>51</v>
      </c>
      <c r="K92" s="5" t="s">
        <v>52</v>
      </c>
      <c r="L92" s="5" t="s">
        <v>17</v>
      </c>
      <c r="M92" s="20" t="s">
        <v>53</v>
      </c>
    </row>
    <row r="93" spans="10:18" x14ac:dyDescent="0.25">
      <c r="J93" s="3">
        <v>1</v>
      </c>
      <c r="K93" s="3">
        <v>1.4498462274807495</v>
      </c>
      <c r="L93" s="3">
        <v>0.13215377251925053</v>
      </c>
      <c r="M93" s="3">
        <v>0.98129715384454419</v>
      </c>
    </row>
    <row r="94" spans="10:18" x14ac:dyDescent="0.25">
      <c r="J94" s="3">
        <v>2</v>
      </c>
      <c r="K94" s="3">
        <v>1.7081542642732364</v>
      </c>
      <c r="L94" s="3">
        <v>0.11384573572676371</v>
      </c>
      <c r="M94" s="3">
        <v>0.84535230675868811</v>
      </c>
    </row>
    <row r="95" spans="10:18" x14ac:dyDescent="0.25">
      <c r="J95" s="3">
        <v>3</v>
      </c>
      <c r="K95" s="3">
        <v>0.90345050755144873</v>
      </c>
      <c r="L95" s="3">
        <v>0.15354949244855121</v>
      </c>
      <c r="M95" s="3">
        <v>1.1401693424384745</v>
      </c>
    </row>
    <row r="96" spans="10:18" x14ac:dyDescent="0.25">
      <c r="J96" s="3">
        <v>4</v>
      </c>
      <c r="K96" s="3">
        <v>0.57685109310295268</v>
      </c>
      <c r="L96" s="3">
        <v>-7.6851093102952683E-2</v>
      </c>
      <c r="M96" s="3">
        <v>-0.57065157879457584</v>
      </c>
    </row>
    <row r="97" spans="10:13" x14ac:dyDescent="0.25">
      <c r="J97" s="3">
        <v>5</v>
      </c>
      <c r="K97" s="3">
        <v>2.431877593201424</v>
      </c>
      <c r="L97" s="3">
        <v>-0.19587759320142384</v>
      </c>
      <c r="M97" s="3">
        <v>-1.4544732325554859</v>
      </c>
    </row>
    <row r="98" spans="10:13" x14ac:dyDescent="0.25">
      <c r="J98" s="3">
        <v>6</v>
      </c>
      <c r="K98" s="3">
        <v>2.3887238475556369</v>
      </c>
      <c r="L98" s="3">
        <v>-2.7238475556368158E-3</v>
      </c>
      <c r="M98" s="3">
        <v>-2.022570981440178E-2</v>
      </c>
    </row>
    <row r="99" spans="10:13" x14ac:dyDescent="0.25">
      <c r="J99" s="3">
        <v>7</v>
      </c>
      <c r="K99" s="3">
        <v>2.3666438404316761</v>
      </c>
      <c r="L99" s="3">
        <v>-7.2643840431676043E-2</v>
      </c>
      <c r="M99" s="3">
        <v>-0.53941096422016233</v>
      </c>
    </row>
    <row r="100" spans="10:13" x14ac:dyDescent="0.25">
      <c r="J100" s="3">
        <v>8</v>
      </c>
      <c r="K100" s="3">
        <v>0.7495411471219986</v>
      </c>
      <c r="L100" s="3">
        <v>-0.19154114712199855</v>
      </c>
      <c r="M100" s="3">
        <v>-1.4222733027735304</v>
      </c>
    </row>
    <row r="101" spans="10:13" x14ac:dyDescent="0.25">
      <c r="J101" s="3">
        <v>9</v>
      </c>
      <c r="K101" s="3">
        <v>2.1420526053940367</v>
      </c>
      <c r="L101" s="3">
        <v>2.3947394605963179E-2</v>
      </c>
      <c r="M101" s="3">
        <v>0.17781944261485791</v>
      </c>
    </row>
    <row r="102" spans="10:13" x14ac:dyDescent="0.25">
      <c r="J102" s="3">
        <v>10</v>
      </c>
      <c r="K102" s="3">
        <v>1.7546099599634186</v>
      </c>
      <c r="L102" s="3">
        <v>0.11139004003658148</v>
      </c>
      <c r="M102" s="3">
        <v>0.82711773694243029</v>
      </c>
    </row>
    <row r="103" spans="10:13" x14ac:dyDescent="0.25">
      <c r="J103" s="3">
        <v>11</v>
      </c>
      <c r="K103" s="3">
        <v>0.67809213679540581</v>
      </c>
      <c r="L103" s="3">
        <v>-2.5092136795405784E-2</v>
      </c>
      <c r="M103" s="3">
        <v>-0.18631963319566155</v>
      </c>
    </row>
    <row r="104" spans="10:13" x14ac:dyDescent="0.25">
      <c r="J104" s="3">
        <v>12</v>
      </c>
      <c r="K104" s="3">
        <v>1.788478627326554</v>
      </c>
      <c r="L104" s="3">
        <v>0.14152137267344589</v>
      </c>
      <c r="M104" s="3">
        <v>1.0508555114640861</v>
      </c>
    </row>
    <row r="105" spans="10:13" x14ac:dyDescent="0.25">
      <c r="J105" s="3">
        <v>13</v>
      </c>
      <c r="K105" s="3">
        <v>1.331713516854623</v>
      </c>
      <c r="L105" s="3">
        <v>0.23028648314537703</v>
      </c>
      <c r="M105" s="3">
        <v>1.7099736630409863</v>
      </c>
    </row>
    <row r="106" spans="10:13" x14ac:dyDescent="0.25">
      <c r="J106" s="3">
        <v>14</v>
      </c>
      <c r="K106" s="3">
        <v>1.6601235025160801</v>
      </c>
      <c r="L106" s="3">
        <v>7.6876497483920003E-2</v>
      </c>
      <c r="M106" s="3">
        <v>0.57084021697162657</v>
      </c>
    </row>
    <row r="107" spans="10:13" x14ac:dyDescent="0.25">
      <c r="J107" s="3">
        <v>15</v>
      </c>
      <c r="K107" s="3">
        <v>2.0052803945326314</v>
      </c>
      <c r="L107" s="3">
        <v>8.2719605467368673E-2</v>
      </c>
      <c r="M107" s="3">
        <v>0.61422774291553628</v>
      </c>
    </row>
    <row r="108" spans="10:13" x14ac:dyDescent="0.25">
      <c r="J108" s="3">
        <v>16</v>
      </c>
      <c r="K108" s="3">
        <v>0.98443093534504889</v>
      </c>
      <c r="L108" s="3">
        <v>0.15256906465495113</v>
      </c>
      <c r="M108" s="3">
        <v>1.1328892551199705</v>
      </c>
    </row>
    <row r="109" spans="10:13" x14ac:dyDescent="0.25">
      <c r="J109" s="3">
        <v>17</v>
      </c>
      <c r="K109" s="3">
        <v>2.0889174362329337</v>
      </c>
      <c r="L109" s="3">
        <v>9.0082563767066137E-2</v>
      </c>
      <c r="M109" s="3">
        <v>0.66890079451016027</v>
      </c>
    </row>
    <row r="110" spans="10:13" x14ac:dyDescent="0.25">
      <c r="J110" s="3">
        <v>18</v>
      </c>
      <c r="K110" s="3">
        <v>2.2507668797348863</v>
      </c>
      <c r="L110" s="3">
        <v>-0.13876687973488622</v>
      </c>
      <c r="M110" s="3">
        <v>-1.0304022468363225</v>
      </c>
    </row>
    <row r="111" spans="10:13" x14ac:dyDescent="0.25">
      <c r="J111" s="3">
        <v>19</v>
      </c>
      <c r="K111" s="3">
        <v>1.9265505975241959</v>
      </c>
      <c r="L111" s="3">
        <v>-0.12655059752419584</v>
      </c>
      <c r="M111" s="3">
        <v>-0.93969123090852547</v>
      </c>
    </row>
    <row r="112" spans="10:13" x14ac:dyDescent="0.25">
      <c r="J112" s="3">
        <v>20</v>
      </c>
      <c r="K112" s="3">
        <v>1.5719403556944662</v>
      </c>
      <c r="L112" s="3">
        <v>-7.0940355694466328E-2</v>
      </c>
      <c r="M112" s="3">
        <v>-0.52676187602256275</v>
      </c>
    </row>
    <row r="113" spans="10:15" x14ac:dyDescent="0.25">
      <c r="J113" s="3">
        <v>21</v>
      </c>
      <c r="K113" s="3">
        <v>2.2982608838492053</v>
      </c>
      <c r="L113" s="3">
        <v>4.7391161507945867E-3</v>
      </c>
      <c r="M113" s="3">
        <v>3.5189923842968727E-2</v>
      </c>
    </row>
    <row r="114" spans="10:15" x14ac:dyDescent="0.25">
      <c r="J114" s="3">
        <v>22</v>
      </c>
      <c r="K114" s="3">
        <v>2.4599333967507002</v>
      </c>
      <c r="L114" s="3">
        <v>-0.14993339675070017</v>
      </c>
      <c r="M114" s="3">
        <v>-1.1133183161780336</v>
      </c>
    </row>
    <row r="115" spans="10:15" x14ac:dyDescent="0.25">
      <c r="J115" s="3">
        <v>23</v>
      </c>
      <c r="K115" s="3">
        <v>1.1686865375198288</v>
      </c>
      <c r="L115" s="3">
        <v>2.5313462480171189E-2</v>
      </c>
      <c r="M115" s="3">
        <v>0.18796306917476951</v>
      </c>
    </row>
    <row r="116" spans="10:15" x14ac:dyDescent="0.25">
      <c r="J116" s="3">
        <v>24</v>
      </c>
      <c r="K116" s="3">
        <v>1.1158814771205761</v>
      </c>
      <c r="L116" s="3">
        <v>2.8118522879423846E-2</v>
      </c>
      <c r="M116" s="3">
        <v>0.20879181839377278</v>
      </c>
    </row>
    <row r="117" spans="10:15" ht="15.75" thickBot="1" x14ac:dyDescent="0.3">
      <c r="J117" s="21">
        <v>25</v>
      </c>
      <c r="K117" s="21">
        <v>0.4391922361262941</v>
      </c>
      <c r="L117" s="21">
        <v>-0.3161922361262941</v>
      </c>
      <c r="M117" s="21">
        <v>-2.347859886733668</v>
      </c>
      <c r="O117" t="s">
        <v>55</v>
      </c>
    </row>
    <row r="118" spans="10:15" x14ac:dyDescent="0.25">
      <c r="O118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MolinosdeViento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De León</dc:creator>
  <cp:lastModifiedBy>Jennifer De León</cp:lastModifiedBy>
  <dcterms:created xsi:type="dcterms:W3CDTF">2021-07-01T19:22:02Z</dcterms:created>
  <dcterms:modified xsi:type="dcterms:W3CDTF">2021-07-01T21:15:34Z</dcterms:modified>
</cp:coreProperties>
</file>