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wnloads\"/>
    </mc:Choice>
  </mc:AlternateContent>
  <xr:revisionPtr revIDLastSave="0" documentId="8_{F5524F19-7592-456A-B3D7-C4B4029357FB}" xr6:coauthVersionLast="47" xr6:coauthVersionMax="47" xr10:uidLastSave="{00000000-0000-0000-0000-000000000000}"/>
  <bookViews>
    <workbookView xWindow="-120" yWindow="-120" windowWidth="20730" windowHeight="11160" activeTab="1" xr2:uid="{1613D48C-E11F-4353-9242-2E2DEE57194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4" i="1" l="1" a="1"/>
  <c r="I54" i="1" s="1"/>
  <c r="F54" i="1" a="1"/>
  <c r="F54" i="1" s="1"/>
  <c r="L49" i="1" a="1"/>
  <c r="L49" i="1" s="1"/>
  <c r="F49" i="1" a="1"/>
  <c r="F4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<sst xmlns="http://schemas.openxmlformats.org/spreadsheetml/2006/main" count="71" uniqueCount="59">
  <si>
    <t>peso(1000 libras)</t>
  </si>
  <si>
    <t>distancia(1000 millas)</t>
  </si>
  <si>
    <t>daño(dólares)</t>
  </si>
  <si>
    <t>x1</t>
  </si>
  <si>
    <t>x2</t>
  </si>
  <si>
    <t>y</t>
  </si>
  <si>
    <t>Forma matricial</t>
  </si>
  <si>
    <t>y-</t>
  </si>
  <si>
    <t>x-</t>
  </si>
  <si>
    <t>Bs=</t>
  </si>
  <si>
    <t>B0</t>
  </si>
  <si>
    <t>B1</t>
  </si>
  <si>
    <t>B2</t>
  </si>
  <si>
    <t>Ecuaciones normales</t>
  </si>
  <si>
    <t>(X'X)B=X'Y</t>
  </si>
  <si>
    <t>Estimación de Bs</t>
  </si>
  <si>
    <t>B gorro=(X'X)-1^(X´Y)</t>
  </si>
  <si>
    <t>X'=</t>
  </si>
  <si>
    <t>3x6</t>
  </si>
  <si>
    <t>6x3</t>
  </si>
  <si>
    <t>X'X</t>
  </si>
  <si>
    <t>inv X'X=</t>
  </si>
  <si>
    <t>X'y=</t>
  </si>
  <si>
    <t>Bs</t>
  </si>
  <si>
    <t>&lt;--B0</t>
  </si>
  <si>
    <t>&lt;--B1</t>
  </si>
  <si>
    <t>&lt;--B2</t>
  </si>
  <si>
    <t>Modelo de regresión estimado esta dada por:</t>
  </si>
  <si>
    <t>y estimada=14.56+30.10X1+12.16X2</t>
  </si>
  <si>
    <t>Resumen</t>
  </si>
  <si>
    <t>Estadísticas de la regresión</t>
  </si>
  <si>
    <t>Coeficiente de correlación múltiple</t>
  </si>
  <si>
    <t>Coeficiente de determinación R^2</t>
  </si>
  <si>
    <t>R^2  ajustado</t>
  </si>
  <si>
    <t>Error típico</t>
  </si>
  <si>
    <t>Observaciones</t>
  </si>
  <si>
    <t>ANÁLISIS DE VARIANZA</t>
  </si>
  <si>
    <t>Regresión</t>
  </si>
  <si>
    <t>Residuos</t>
  </si>
  <si>
    <t>Total</t>
  </si>
  <si>
    <t>Intercepción</t>
  </si>
  <si>
    <t>Grados de libertad</t>
  </si>
  <si>
    <t>Suma de cuadrados</t>
  </si>
  <si>
    <t>Promedio de los cuadrados</t>
  </si>
  <si>
    <t>F</t>
  </si>
  <si>
    <t>Valor crítico de F</t>
  </si>
  <si>
    <t>Coeficientes</t>
  </si>
  <si>
    <t>Estadístico t</t>
  </si>
  <si>
    <t>Probabilidad</t>
  </si>
  <si>
    <t>Inferior 95%</t>
  </si>
  <si>
    <t>Superior 95%</t>
  </si>
  <si>
    <t>Inferior 95.0%</t>
  </si>
  <si>
    <t>Superior 95.0%</t>
  </si>
  <si>
    <t>HO: B1=0=B1, no es significativo el modelo</t>
  </si>
  <si>
    <t>Ha: Al menos un Bj diferente de cero</t>
  </si>
  <si>
    <t>&lt;--IC para B0</t>
  </si>
  <si>
    <t>&lt;--IC para B1</t>
  </si>
  <si>
    <t>&lt;--IC para B2</t>
  </si>
  <si>
    <t>&lt;--evidencia de regresión al origen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</si>
</sst>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Segoe UI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616161"/>
      </right>
      <top style="medium">
        <color rgb="FF616161"/>
      </top>
      <bottom style="medium">
        <color rgb="FF61616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3" xfId="0" applyFont="1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0" fillId="2" borderId="0" xfId="0" applyFill="1" applyAlignment="1">
      <alignment horizontal="center"/>
    </xf>
    <xf numFmtId="0" fontId="0" fillId="0" borderId="0" xfId="0" applyFill="1" applyBorder="1" applyAlignment="1"/>
    <xf numFmtId="0" fontId="0" fillId="0" borderId="4" xfId="0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Continuous"/>
    </xf>
    <xf numFmtId="0" fontId="0" fillId="2" borderId="0" xfId="0" applyFill="1" applyBorder="1" applyAlignment="1"/>
    <xf numFmtId="0" fontId="0" fillId="2" borderId="4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x1 vs x2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Hoja1!$A$3:$A$8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1.6</c:v>
                </c:pt>
                <c:pt idx="3">
                  <c:v>1.2</c:v>
                </c:pt>
                <c:pt idx="4">
                  <c:v>3.4</c:v>
                </c:pt>
                <c:pt idx="5">
                  <c:v>4.8</c:v>
                </c:pt>
              </c:numCache>
            </c:numRef>
          </c:xVal>
          <c:yVal>
            <c:numRef>
              <c:f>Hoja1!$B$3:$B$8</c:f>
              <c:numCache>
                <c:formatCode>General</c:formatCode>
                <c:ptCount val="6"/>
                <c:pt idx="0">
                  <c:v>1.5</c:v>
                </c:pt>
                <c:pt idx="1">
                  <c:v>2.2000000000000002</c:v>
                </c:pt>
                <c:pt idx="2">
                  <c:v>1</c:v>
                </c:pt>
                <c:pt idx="3">
                  <c:v>2</c:v>
                </c:pt>
                <c:pt idx="4">
                  <c:v>0.8</c:v>
                </c:pt>
                <c:pt idx="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9-434F-9F21-4CF5C3483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1033136"/>
        <c:axId val="621029392"/>
      </c:scatterChart>
      <c:valAx>
        <c:axId val="621033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1029392"/>
        <c:crosses val="autoZero"/>
        <c:crossBetween val="midCat"/>
      </c:valAx>
      <c:valAx>
        <c:axId val="62102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21033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x2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0.18511595069834733"/>
          <c:y val="0.33404761904761904"/>
          <c:w val="0.76916977352401095"/>
          <c:h val="0.52152168478940131"/>
        </c:manualLayout>
      </c:layout>
      <c:scatterChart>
        <c:scatterStyle val="lineMarker"/>
        <c:varyColors val="0"/>
        <c:ser>
          <c:idx val="0"/>
          <c:order val="0"/>
          <c:tx>
            <c:strRef>
              <c:f>Hoja1!$C$2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Hoja1!$B$3:$B$8</c:f>
              <c:numCache>
                <c:formatCode>General</c:formatCode>
                <c:ptCount val="6"/>
                <c:pt idx="0">
                  <c:v>1.5</c:v>
                </c:pt>
                <c:pt idx="1">
                  <c:v>2.2000000000000002</c:v>
                </c:pt>
                <c:pt idx="2">
                  <c:v>1</c:v>
                </c:pt>
                <c:pt idx="3">
                  <c:v>2</c:v>
                </c:pt>
                <c:pt idx="4">
                  <c:v>0.8</c:v>
                </c:pt>
                <c:pt idx="5">
                  <c:v>1.6</c:v>
                </c:pt>
              </c:numCache>
            </c:numRef>
          </c:xVal>
          <c:yVal>
            <c:numRef>
              <c:f>Hoja1!$C$3:$C$8</c:f>
              <c:numCache>
                <c:formatCode>General</c:formatCode>
                <c:ptCount val="6"/>
                <c:pt idx="0">
                  <c:v>160</c:v>
                </c:pt>
                <c:pt idx="1">
                  <c:v>112</c:v>
                </c:pt>
                <c:pt idx="2">
                  <c:v>69</c:v>
                </c:pt>
                <c:pt idx="3">
                  <c:v>90</c:v>
                </c:pt>
                <c:pt idx="4">
                  <c:v>123</c:v>
                </c:pt>
                <c:pt idx="5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EB-4B40-B409-418FA3A9B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769984"/>
        <c:axId val="667771232"/>
      </c:scatterChart>
      <c:valAx>
        <c:axId val="667769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7771232"/>
        <c:crosses val="autoZero"/>
        <c:crossBetween val="midCat"/>
      </c:valAx>
      <c:valAx>
        <c:axId val="6677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67769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x1 vs 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Hoja1!$B$12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Hoja1!$A$13:$A$18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1.6</c:v>
                </c:pt>
                <c:pt idx="3">
                  <c:v>1.2</c:v>
                </c:pt>
                <c:pt idx="4">
                  <c:v>3.4</c:v>
                </c:pt>
                <c:pt idx="5">
                  <c:v>4.8</c:v>
                </c:pt>
              </c:numCache>
            </c:numRef>
          </c:xVal>
          <c:yVal>
            <c:numRef>
              <c:f>Hoja1!$B$13:$B$18</c:f>
              <c:numCache>
                <c:formatCode>General</c:formatCode>
                <c:ptCount val="6"/>
                <c:pt idx="0">
                  <c:v>160</c:v>
                </c:pt>
                <c:pt idx="1">
                  <c:v>112</c:v>
                </c:pt>
                <c:pt idx="2">
                  <c:v>69</c:v>
                </c:pt>
                <c:pt idx="3">
                  <c:v>90</c:v>
                </c:pt>
                <c:pt idx="4">
                  <c:v>123</c:v>
                </c:pt>
                <c:pt idx="5">
                  <c:v>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29-462C-B27F-EEDCF8EE8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547408"/>
        <c:axId val="541547824"/>
      </c:scatterChart>
      <c:valAx>
        <c:axId val="54154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1547824"/>
        <c:crosses val="autoZero"/>
        <c:crossBetween val="midCat"/>
      </c:valAx>
      <c:valAx>
        <c:axId val="541547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41547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x2</a:t>
            </a:r>
            <a:r>
              <a:rPr lang="en-US" baseline="0"/>
              <a:t> vs x1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Hoja1!$B$21</c:f>
              <c:strCache>
                <c:ptCount val="1"/>
                <c:pt idx="0">
                  <c:v>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Hoja1!$A$22:$A$27</c:f>
              <c:numCache>
                <c:formatCode>General</c:formatCode>
                <c:ptCount val="6"/>
                <c:pt idx="0">
                  <c:v>1.5</c:v>
                </c:pt>
                <c:pt idx="1">
                  <c:v>2.2000000000000002</c:v>
                </c:pt>
                <c:pt idx="2">
                  <c:v>1</c:v>
                </c:pt>
                <c:pt idx="3">
                  <c:v>2</c:v>
                </c:pt>
                <c:pt idx="4">
                  <c:v>0.8</c:v>
                </c:pt>
                <c:pt idx="5">
                  <c:v>1.6</c:v>
                </c:pt>
              </c:numCache>
            </c:numRef>
          </c:xVal>
          <c:yVal>
            <c:numRef>
              <c:f>Hoja1!$B$22:$B$27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1.6</c:v>
                </c:pt>
                <c:pt idx="3">
                  <c:v>1.2</c:v>
                </c:pt>
                <c:pt idx="4">
                  <c:v>3.4</c:v>
                </c:pt>
                <c:pt idx="5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2C-42B8-A5B6-53F6B3579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258048"/>
        <c:axId val="673258464"/>
      </c:scatterChart>
      <c:valAx>
        <c:axId val="67325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3258464"/>
        <c:crosses val="autoZero"/>
        <c:crossBetween val="midCat"/>
      </c:valAx>
      <c:valAx>
        <c:axId val="67325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67325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vs x2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Hoja1!$C$12</c:f>
              <c:strCache>
                <c:ptCount val="1"/>
                <c:pt idx="0">
                  <c:v>x2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Hoja1!$B$13:$B$18</c:f>
              <c:numCache>
                <c:formatCode>General</c:formatCode>
                <c:ptCount val="6"/>
                <c:pt idx="0">
                  <c:v>160</c:v>
                </c:pt>
                <c:pt idx="1">
                  <c:v>112</c:v>
                </c:pt>
                <c:pt idx="2">
                  <c:v>69</c:v>
                </c:pt>
                <c:pt idx="3">
                  <c:v>90</c:v>
                </c:pt>
                <c:pt idx="4">
                  <c:v>123</c:v>
                </c:pt>
                <c:pt idx="5">
                  <c:v>186</c:v>
                </c:pt>
              </c:numCache>
            </c:numRef>
          </c:xVal>
          <c:yVal>
            <c:numRef>
              <c:f>Hoja1!$C$13:$C$18</c:f>
              <c:numCache>
                <c:formatCode>General</c:formatCode>
                <c:ptCount val="6"/>
                <c:pt idx="0">
                  <c:v>1.5</c:v>
                </c:pt>
                <c:pt idx="1">
                  <c:v>2.2000000000000002</c:v>
                </c:pt>
                <c:pt idx="2">
                  <c:v>1</c:v>
                </c:pt>
                <c:pt idx="3">
                  <c:v>2</c:v>
                </c:pt>
                <c:pt idx="4">
                  <c:v>0.8</c:v>
                </c:pt>
                <c:pt idx="5">
                  <c:v>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A-48E8-BD48-4D8C3F3E4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74208"/>
        <c:axId val="539874624"/>
      </c:scatterChart>
      <c:valAx>
        <c:axId val="539874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874624"/>
        <c:crosses val="autoZero"/>
        <c:crossBetween val="midCat"/>
      </c:valAx>
      <c:valAx>
        <c:axId val="539874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874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 vs x1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Hoja1!$B$31</c:f>
              <c:strCache>
                <c:ptCount val="1"/>
                <c:pt idx="0">
                  <c:v>x1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Hoja1!$A$32:$A$37</c:f>
              <c:numCache>
                <c:formatCode>General</c:formatCode>
                <c:ptCount val="6"/>
                <c:pt idx="0">
                  <c:v>160</c:v>
                </c:pt>
                <c:pt idx="1">
                  <c:v>112</c:v>
                </c:pt>
                <c:pt idx="2">
                  <c:v>69</c:v>
                </c:pt>
                <c:pt idx="3">
                  <c:v>90</c:v>
                </c:pt>
                <c:pt idx="4">
                  <c:v>123</c:v>
                </c:pt>
                <c:pt idx="5">
                  <c:v>186</c:v>
                </c:pt>
              </c:numCache>
            </c:numRef>
          </c:xVal>
          <c:yVal>
            <c:numRef>
              <c:f>Hoja1!$B$32:$B$37</c:f>
              <c:numCache>
                <c:formatCode>General</c:formatCode>
                <c:ptCount val="6"/>
                <c:pt idx="0">
                  <c:v>4</c:v>
                </c:pt>
                <c:pt idx="1">
                  <c:v>3</c:v>
                </c:pt>
                <c:pt idx="2">
                  <c:v>1.6</c:v>
                </c:pt>
                <c:pt idx="3">
                  <c:v>1.2</c:v>
                </c:pt>
                <c:pt idx="4">
                  <c:v>3.4</c:v>
                </c:pt>
                <c:pt idx="5">
                  <c:v>4.8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5-4040-A32A-B9B82CC54F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9876288"/>
        <c:axId val="539876704"/>
      </c:scatterChart>
      <c:valAx>
        <c:axId val="539876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876704"/>
        <c:crosses val="autoZero"/>
        <c:crossBetween val="midCat"/>
      </c:valAx>
      <c:valAx>
        <c:axId val="53987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539876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738187</xdr:colOff>
      <xdr:row>13</xdr:row>
      <xdr:rowOff>19050</xdr:rowOff>
    </xdr:from>
    <xdr:to>
      <xdr:col>7</xdr:col>
      <xdr:colOff>9524</xdr:colOff>
      <xdr:row>21</xdr:row>
      <xdr:rowOff>19049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8C075F6-BFA9-46C1-A120-7C773C7BC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</xdr:colOff>
      <xdr:row>20</xdr:row>
      <xdr:rowOff>0</xdr:rowOff>
    </xdr:from>
    <xdr:to>
      <xdr:col>10</xdr:col>
      <xdr:colOff>19050</xdr:colOff>
      <xdr:row>28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0CA37B-CD56-4D96-BA79-020B257E6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738187</xdr:colOff>
      <xdr:row>21</xdr:row>
      <xdr:rowOff>28575</xdr:rowOff>
    </xdr:from>
    <xdr:to>
      <xdr:col>7</xdr:col>
      <xdr:colOff>0</xdr:colOff>
      <xdr:row>28</xdr:row>
      <xdr:rowOff>95250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0ECFACB-55C9-4952-873A-2837C682E4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28575</xdr:colOff>
      <xdr:row>5</xdr:row>
      <xdr:rowOff>200024</xdr:rowOff>
    </xdr:from>
    <xdr:to>
      <xdr:col>9</xdr:col>
      <xdr:colOff>704850</xdr:colOff>
      <xdr:row>13</xdr:row>
      <xdr:rowOff>9525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8397710-EDAC-4F69-8AFD-043AA5212E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19050</xdr:colOff>
      <xdr:row>13</xdr:row>
      <xdr:rowOff>9525</xdr:rowOff>
    </xdr:from>
    <xdr:to>
      <xdr:col>12</xdr:col>
      <xdr:colOff>752475</xdr:colOff>
      <xdr:row>19</xdr:row>
      <xdr:rowOff>161926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C27841DE-A2EF-49C1-98C7-BC46644F89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685801</xdr:colOff>
      <xdr:row>6</xdr:row>
      <xdr:rowOff>9526</xdr:rowOff>
    </xdr:from>
    <xdr:to>
      <xdr:col>13</xdr:col>
      <xdr:colOff>1</xdr:colOff>
      <xdr:row>12</xdr:row>
      <xdr:rowOff>200026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A1EF6E63-42F7-45D8-8DE3-1562A7252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508B1-5879-4735-A906-4D01B54BE301}">
  <dimension ref="A1:N59"/>
  <sheetViews>
    <sheetView topLeftCell="F43" zoomScale="90" zoomScaleNormal="90" workbookViewId="0">
      <selection activeCell="H62" sqref="H62"/>
    </sheetView>
  </sheetViews>
  <sheetFormatPr baseColWidth="10" defaultRowHeight="15" x14ac:dyDescent="0.25"/>
  <sheetData>
    <row r="1" spans="1:10" ht="24.75" customHeight="1" thickBot="1" x14ac:dyDescent="0.3">
      <c r="A1" s="1" t="s">
        <v>0</v>
      </c>
      <c r="B1" s="1" t="s">
        <v>1</v>
      </c>
      <c r="C1" s="1" t="s">
        <v>2</v>
      </c>
    </row>
    <row r="2" spans="1:10" ht="17.25" thickBot="1" x14ac:dyDescent="0.3">
      <c r="A2" s="1" t="s">
        <v>3</v>
      </c>
      <c r="B2" s="1" t="s">
        <v>4</v>
      </c>
      <c r="C2" s="1" t="s">
        <v>5</v>
      </c>
    </row>
    <row r="3" spans="1:10" ht="17.25" thickBot="1" x14ac:dyDescent="0.3">
      <c r="A3" s="1">
        <v>4</v>
      </c>
      <c r="B3" s="1">
        <v>1.5</v>
      </c>
      <c r="C3" s="1">
        <v>160</v>
      </c>
    </row>
    <row r="4" spans="1:10" ht="17.25" thickBot="1" x14ac:dyDescent="0.3">
      <c r="A4" s="1">
        <v>3</v>
      </c>
      <c r="B4" s="1">
        <v>2.2000000000000002</v>
      </c>
      <c r="C4" s="1">
        <v>112</v>
      </c>
    </row>
    <row r="5" spans="1:10" ht="17.25" thickBot="1" x14ac:dyDescent="0.3">
      <c r="A5" s="1">
        <v>1.6</v>
      </c>
      <c r="B5" s="1">
        <v>1</v>
      </c>
      <c r="C5" s="1">
        <v>69</v>
      </c>
    </row>
    <row r="6" spans="1:10" ht="17.25" thickBot="1" x14ac:dyDescent="0.3">
      <c r="A6" s="1">
        <v>1.2</v>
      </c>
      <c r="B6" s="1">
        <v>2</v>
      </c>
      <c r="C6" s="1">
        <v>90</v>
      </c>
    </row>
    <row r="7" spans="1:10" ht="17.25" thickBot="1" x14ac:dyDescent="0.3">
      <c r="A7" s="1">
        <v>3.4</v>
      </c>
      <c r="B7" s="1">
        <v>0.8</v>
      </c>
      <c r="C7" s="1">
        <v>123</v>
      </c>
      <c r="E7" s="2" t="s">
        <v>3</v>
      </c>
      <c r="F7" s="2"/>
      <c r="G7" s="2"/>
    </row>
    <row r="8" spans="1:10" ht="17.25" thickBot="1" x14ac:dyDescent="0.3">
      <c r="A8" s="1">
        <v>4.8</v>
      </c>
      <c r="B8" s="1">
        <v>1.6</v>
      </c>
      <c r="C8" s="1">
        <v>186</v>
      </c>
      <c r="E8" s="2"/>
      <c r="F8" s="2"/>
      <c r="G8" s="2"/>
    </row>
    <row r="9" spans="1:10" x14ac:dyDescent="0.25">
      <c r="E9" s="2"/>
      <c r="F9" s="2"/>
      <c r="G9" s="2"/>
    </row>
    <row r="10" spans="1:10" x14ac:dyDescent="0.25">
      <c r="E10" s="2"/>
      <c r="F10" s="2"/>
      <c r="G10" s="2"/>
    </row>
    <row r="11" spans="1:10" ht="15.75" thickBot="1" x14ac:dyDescent="0.3">
      <c r="E11" s="2"/>
      <c r="F11" s="2"/>
      <c r="G11" s="2"/>
    </row>
    <row r="12" spans="1:10" ht="17.25" thickBot="1" x14ac:dyDescent="0.3">
      <c r="A12" s="1" t="s">
        <v>3</v>
      </c>
      <c r="B12" s="1" t="s">
        <v>5</v>
      </c>
      <c r="C12" s="1" t="s">
        <v>4</v>
      </c>
      <c r="E12" s="2"/>
      <c r="F12" s="2"/>
      <c r="G12" s="2"/>
    </row>
    <row r="13" spans="1:10" ht="17.25" thickBot="1" x14ac:dyDescent="0.3">
      <c r="A13" s="1">
        <v>4</v>
      </c>
      <c r="B13" s="1">
        <v>160</v>
      </c>
      <c r="C13" s="1">
        <v>1.5</v>
      </c>
      <c r="E13" s="2"/>
      <c r="F13" s="2"/>
      <c r="G13" s="2"/>
    </row>
    <row r="14" spans="1:10" ht="17.25" thickBot="1" x14ac:dyDescent="0.3">
      <c r="A14" s="1">
        <v>3</v>
      </c>
      <c r="B14" s="1">
        <v>112</v>
      </c>
      <c r="C14" s="1">
        <v>2.2000000000000002</v>
      </c>
      <c r="H14" s="2" t="s">
        <v>4</v>
      </c>
      <c r="I14" s="2"/>
      <c r="J14" s="2"/>
    </row>
    <row r="15" spans="1:10" ht="17.25" thickBot="1" x14ac:dyDescent="0.3">
      <c r="A15" s="1">
        <v>1.6</v>
      </c>
      <c r="B15" s="1">
        <v>69</v>
      </c>
      <c r="C15" s="1">
        <v>1</v>
      </c>
      <c r="H15" s="2"/>
      <c r="I15" s="2"/>
      <c r="J15" s="2"/>
    </row>
    <row r="16" spans="1:10" ht="17.25" thickBot="1" x14ac:dyDescent="0.3">
      <c r="A16" s="1">
        <v>1.2</v>
      </c>
      <c r="B16" s="1">
        <v>90</v>
      </c>
      <c r="C16" s="1">
        <v>2</v>
      </c>
      <c r="H16" s="2"/>
      <c r="I16" s="2"/>
      <c r="J16" s="2"/>
    </row>
    <row r="17" spans="1:10" ht="17.25" thickBot="1" x14ac:dyDescent="0.3">
      <c r="A17" s="1">
        <v>3.4</v>
      </c>
      <c r="B17" s="1">
        <v>123</v>
      </c>
      <c r="C17" s="1">
        <v>0.8</v>
      </c>
      <c r="H17" s="2"/>
      <c r="I17" s="2"/>
      <c r="J17" s="2"/>
    </row>
    <row r="18" spans="1:10" ht="17.25" thickBot="1" x14ac:dyDescent="0.3">
      <c r="A18" s="1">
        <v>4.8</v>
      </c>
      <c r="B18" s="1">
        <v>186</v>
      </c>
      <c r="C18" s="1">
        <v>1.6</v>
      </c>
      <c r="H18" s="2"/>
      <c r="I18" s="2"/>
      <c r="J18" s="2"/>
    </row>
    <row r="19" spans="1:10" x14ac:dyDescent="0.25">
      <c r="H19" s="2"/>
      <c r="I19" s="2"/>
      <c r="J19" s="2"/>
    </row>
    <row r="20" spans="1:10" ht="15.75" thickBot="1" x14ac:dyDescent="0.3">
      <c r="H20" s="2"/>
      <c r="I20" s="2"/>
      <c r="J20" s="2"/>
    </row>
    <row r="21" spans="1:10" ht="17.25" thickBot="1" x14ac:dyDescent="0.3">
      <c r="A21" s="1" t="s">
        <v>4</v>
      </c>
      <c r="B21" s="1" t="s">
        <v>3</v>
      </c>
    </row>
    <row r="22" spans="1:10" ht="17.25" thickBot="1" x14ac:dyDescent="0.3">
      <c r="A22" s="1">
        <v>1.5</v>
      </c>
      <c r="B22" s="1">
        <v>4</v>
      </c>
    </row>
    <row r="23" spans="1:10" ht="17.25" thickBot="1" x14ac:dyDescent="0.3">
      <c r="A23" s="1">
        <v>2.2000000000000002</v>
      </c>
      <c r="B23" s="1">
        <v>3</v>
      </c>
    </row>
    <row r="24" spans="1:10" ht="17.25" thickBot="1" x14ac:dyDescent="0.3">
      <c r="A24" s="1">
        <v>1</v>
      </c>
      <c r="B24" s="1">
        <v>1.6</v>
      </c>
    </row>
    <row r="25" spans="1:10" ht="17.25" thickBot="1" x14ac:dyDescent="0.3">
      <c r="A25" s="1">
        <v>2</v>
      </c>
      <c r="B25" s="1">
        <v>1.2</v>
      </c>
    </row>
    <row r="26" spans="1:10" ht="17.25" thickBot="1" x14ac:dyDescent="0.3">
      <c r="A26" s="1">
        <v>0.8</v>
      </c>
      <c r="B26" s="1">
        <v>3.4</v>
      </c>
    </row>
    <row r="27" spans="1:10" ht="17.25" thickBot="1" x14ac:dyDescent="0.3">
      <c r="A27" s="1">
        <v>1.6</v>
      </c>
      <c r="B27" s="1">
        <v>4.8</v>
      </c>
    </row>
    <row r="30" spans="1:10" ht="15.75" thickBot="1" x14ac:dyDescent="0.3"/>
    <row r="31" spans="1:10" ht="17.25" thickBot="1" x14ac:dyDescent="0.3">
      <c r="A31" s="1" t="s">
        <v>5</v>
      </c>
      <c r="B31" s="1" t="s">
        <v>3</v>
      </c>
      <c r="E31" t="s">
        <v>6</v>
      </c>
    </row>
    <row r="32" spans="1:10" ht="17.25" thickBot="1" x14ac:dyDescent="0.3">
      <c r="A32" s="1">
        <v>160</v>
      </c>
      <c r="B32" s="1">
        <v>4</v>
      </c>
      <c r="F32" s="1">
        <v>160</v>
      </c>
    </row>
    <row r="33" spans="1:14" ht="17.25" thickBot="1" x14ac:dyDescent="0.3">
      <c r="A33" s="1">
        <v>112</v>
      </c>
      <c r="B33" s="1">
        <v>3</v>
      </c>
      <c r="E33" t="s">
        <v>7</v>
      </c>
      <c r="F33" s="1">
        <v>112</v>
      </c>
    </row>
    <row r="34" spans="1:14" ht="17.25" thickBot="1" x14ac:dyDescent="0.3">
      <c r="A34" s="1">
        <v>69</v>
      </c>
      <c r="B34" s="1">
        <v>1.6</v>
      </c>
      <c r="F34" s="1">
        <v>69</v>
      </c>
      <c r="I34" s="4">
        <v>1</v>
      </c>
      <c r="J34" s="3">
        <v>4</v>
      </c>
      <c r="K34" s="1">
        <v>1.5</v>
      </c>
      <c r="N34" t="s">
        <v>10</v>
      </c>
    </row>
    <row r="35" spans="1:14" ht="17.25" thickBot="1" x14ac:dyDescent="0.3">
      <c r="A35" s="1">
        <v>90</v>
      </c>
      <c r="B35" s="1">
        <v>1.2</v>
      </c>
      <c r="F35" s="1">
        <v>90</v>
      </c>
      <c r="I35" s="4">
        <v>1</v>
      </c>
      <c r="J35" s="3">
        <v>3</v>
      </c>
      <c r="K35" s="1">
        <v>2.2000000000000002</v>
      </c>
      <c r="N35" t="s">
        <v>11</v>
      </c>
    </row>
    <row r="36" spans="1:14" ht="17.25" thickBot="1" x14ac:dyDescent="0.3">
      <c r="A36" s="1">
        <v>123</v>
      </c>
      <c r="B36" s="1">
        <v>3.4</v>
      </c>
      <c r="F36" s="1">
        <v>123</v>
      </c>
      <c r="H36" t="s">
        <v>8</v>
      </c>
      <c r="I36" s="4">
        <v>1</v>
      </c>
      <c r="J36" s="3">
        <v>1.6</v>
      </c>
      <c r="K36" s="1">
        <v>1</v>
      </c>
      <c r="M36" t="s">
        <v>9</v>
      </c>
      <c r="N36" t="s">
        <v>12</v>
      </c>
    </row>
    <row r="37" spans="1:14" ht="17.25" thickBot="1" x14ac:dyDescent="0.3">
      <c r="A37" s="1">
        <v>186</v>
      </c>
      <c r="B37" s="1">
        <v>4.8</v>
      </c>
      <c r="F37" s="1">
        <v>186</v>
      </c>
      <c r="I37" s="4">
        <v>1</v>
      </c>
      <c r="J37" s="3">
        <v>1.2</v>
      </c>
      <c r="K37" s="1">
        <v>2</v>
      </c>
    </row>
    <row r="38" spans="1:14" ht="17.25" thickBot="1" x14ac:dyDescent="0.3">
      <c r="I38" s="4">
        <v>1</v>
      </c>
      <c r="J38" s="3">
        <v>3.4</v>
      </c>
      <c r="K38" s="1">
        <v>0.8</v>
      </c>
    </row>
    <row r="39" spans="1:14" ht="17.25" thickBot="1" x14ac:dyDescent="0.3">
      <c r="I39" s="4">
        <v>1</v>
      </c>
      <c r="J39" s="3">
        <v>4.8</v>
      </c>
      <c r="K39" s="1">
        <v>1.6</v>
      </c>
      <c r="L39" t="s">
        <v>19</v>
      </c>
    </row>
    <row r="41" spans="1:14" x14ac:dyDescent="0.25">
      <c r="E41" t="s">
        <v>13</v>
      </c>
      <c r="G41" t="s">
        <v>14</v>
      </c>
    </row>
    <row r="42" spans="1:14" x14ac:dyDescent="0.25">
      <c r="E42" t="s">
        <v>15</v>
      </c>
      <c r="G42" t="s">
        <v>16</v>
      </c>
    </row>
    <row r="44" spans="1:14" ht="15.75" thickBot="1" x14ac:dyDescent="0.3">
      <c r="E44" t="s">
        <v>17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</row>
    <row r="45" spans="1:14" ht="17.25" thickBot="1" x14ac:dyDescent="0.3">
      <c r="F45" s="3">
        <v>4</v>
      </c>
      <c r="G45" s="3">
        <v>3</v>
      </c>
      <c r="H45" s="3">
        <v>1.6</v>
      </c>
      <c r="I45" s="3">
        <v>1.2</v>
      </c>
      <c r="J45" s="3">
        <v>3.4</v>
      </c>
      <c r="K45" s="3">
        <v>4.8</v>
      </c>
    </row>
    <row r="46" spans="1:14" ht="17.25" thickBot="1" x14ac:dyDescent="0.3">
      <c r="F46" s="1">
        <v>1.5</v>
      </c>
      <c r="G46" s="1">
        <v>2.2000000000000002</v>
      </c>
      <c r="H46" s="1">
        <v>1</v>
      </c>
      <c r="I46" s="1">
        <v>2</v>
      </c>
      <c r="J46" s="1">
        <v>0.8</v>
      </c>
      <c r="K46" s="1">
        <v>1.6</v>
      </c>
      <c r="L46" t="s">
        <v>18</v>
      </c>
    </row>
    <row r="49" spans="5:14" x14ac:dyDescent="0.25">
      <c r="E49" t="s">
        <v>20</v>
      </c>
      <c r="F49" s="4" cm="1">
        <f t="array" ref="F49:H51">MMULT(F44:K46,I34:K39)</f>
        <v>6</v>
      </c>
      <c r="G49" s="4">
        <v>18</v>
      </c>
      <c r="H49" s="4">
        <v>9.1</v>
      </c>
      <c r="K49" t="s">
        <v>21</v>
      </c>
      <c r="L49" s="4" cm="1">
        <f t="array" ref="L49:N51">MINVERSE(F49:H51)</f>
        <v>2.8577264403437086</v>
      </c>
      <c r="M49" s="4">
        <v>-0.34652767995492373</v>
      </c>
      <c r="N49" s="4">
        <v>-1.0888857585575411</v>
      </c>
    </row>
    <row r="50" spans="5:14" x14ac:dyDescent="0.25">
      <c r="F50" s="4">
        <v>18</v>
      </c>
      <c r="G50" s="4">
        <v>63.6</v>
      </c>
      <c r="H50" s="4">
        <v>27</v>
      </c>
      <c r="L50" s="4">
        <v>-0.34652767995492317</v>
      </c>
      <c r="M50" s="4">
        <v>0.10482697093487349</v>
      </c>
      <c r="N50" s="4">
        <v>2.1129736582617166E-2</v>
      </c>
    </row>
    <row r="51" spans="5:14" x14ac:dyDescent="0.25">
      <c r="F51" s="4">
        <v>9.1</v>
      </c>
      <c r="G51" s="4">
        <v>27</v>
      </c>
      <c r="H51" s="4">
        <v>15.290000000000001</v>
      </c>
      <c r="L51" s="4">
        <v>-1.0888857585575422</v>
      </c>
      <c r="M51" s="4">
        <v>2.112973658261753E-2</v>
      </c>
      <c r="N51" s="4">
        <v>0.67615157064375142</v>
      </c>
    </row>
    <row r="54" spans="5:14" x14ac:dyDescent="0.25">
      <c r="E54" t="s">
        <v>22</v>
      </c>
      <c r="F54" s="4" cm="1">
        <f t="array" ref="F54:F56">MMULT(F44:K46,F32:F37)</f>
        <v>740</v>
      </c>
      <c r="I54" s="5" cm="1">
        <f t="array" ref="I54:I56">MMULT(L49:N51,F54:F56)</f>
        <v>14.561769263276119</v>
      </c>
      <c r="J54" t="s">
        <v>24</v>
      </c>
    </row>
    <row r="55" spans="5:14" x14ac:dyDescent="0.25">
      <c r="F55" s="4">
        <v>2505.4</v>
      </c>
      <c r="H55" t="s">
        <v>23</v>
      </c>
      <c r="I55" s="5">
        <v>30.109193783161956</v>
      </c>
      <c r="J55" t="s">
        <v>25</v>
      </c>
    </row>
    <row r="56" spans="5:14" x14ac:dyDescent="0.25">
      <c r="F56" s="4">
        <v>1131.4000000000001</v>
      </c>
      <c r="I56" s="5">
        <v>12.160867727849109</v>
      </c>
      <c r="J56" t="s">
        <v>26</v>
      </c>
    </row>
    <row r="58" spans="5:14" x14ac:dyDescent="0.25">
      <c r="H58" t="s">
        <v>27</v>
      </c>
    </row>
    <row r="59" spans="5:14" x14ac:dyDescent="0.25">
      <c r="H59" s="6" t="s">
        <v>28</v>
      </c>
      <c r="I59" s="6"/>
      <c r="J59" s="6"/>
      <c r="K59" s="6"/>
    </row>
  </sheetData>
  <mergeCells count="3">
    <mergeCell ref="E7:G13"/>
    <mergeCell ref="H14:J20"/>
    <mergeCell ref="H59:K59"/>
  </mergeCells>
  <pageMargins left="0.7" right="0.7" top="0.75" bottom="0.75" header="0.3" footer="0.3"/>
  <pageSetup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E6F-7F49-4300-B43E-725D6FD2A328}">
  <dimension ref="A1:K19"/>
  <sheetViews>
    <sheetView tabSelected="1" workbookViewId="0">
      <selection activeCell="J22" sqref="J22"/>
    </sheetView>
  </sheetViews>
  <sheetFormatPr baseColWidth="10" defaultRowHeight="15" x14ac:dyDescent="0.25"/>
  <sheetData>
    <row r="1" spans="1:9" x14ac:dyDescent="0.25">
      <c r="A1" t="s">
        <v>29</v>
      </c>
    </row>
    <row r="2" spans="1:9" ht="15.75" thickBot="1" x14ac:dyDescent="0.3"/>
    <row r="3" spans="1:9" x14ac:dyDescent="0.25">
      <c r="A3" s="10" t="s">
        <v>30</v>
      </c>
      <c r="B3" s="10"/>
    </row>
    <row r="4" spans="1:9" x14ac:dyDescent="0.25">
      <c r="A4" s="7" t="s">
        <v>31</v>
      </c>
      <c r="B4" s="11">
        <v>0.95900961813197083</v>
      </c>
    </row>
    <row r="5" spans="1:9" x14ac:dyDescent="0.25">
      <c r="A5" s="7" t="s">
        <v>32</v>
      </c>
      <c r="B5" s="11">
        <v>0.91969944766962852</v>
      </c>
    </row>
    <row r="6" spans="1:9" x14ac:dyDescent="0.25">
      <c r="A6" s="7" t="s">
        <v>33</v>
      </c>
      <c r="B6" s="7">
        <v>0.86616574611604769</v>
      </c>
    </row>
    <row r="7" spans="1:9" x14ac:dyDescent="0.25">
      <c r="A7" s="7" t="s">
        <v>34</v>
      </c>
      <c r="B7" s="7">
        <v>15.915515423144821</v>
      </c>
    </row>
    <row r="8" spans="1:9" ht="15.75" thickBot="1" x14ac:dyDescent="0.3">
      <c r="A8" s="8" t="s">
        <v>35</v>
      </c>
      <c r="B8" s="8">
        <v>6</v>
      </c>
    </row>
    <row r="10" spans="1:9" ht="15.75" thickBot="1" x14ac:dyDescent="0.3">
      <c r="A10" t="s">
        <v>36</v>
      </c>
    </row>
    <row r="11" spans="1:9" x14ac:dyDescent="0.25">
      <c r="A11" s="9"/>
      <c r="B11" s="9" t="s">
        <v>41</v>
      </c>
      <c r="C11" s="9" t="s">
        <v>42</v>
      </c>
      <c r="D11" s="9" t="s">
        <v>43</v>
      </c>
      <c r="E11" s="9" t="s">
        <v>44</v>
      </c>
      <c r="F11" s="9" t="s">
        <v>45</v>
      </c>
    </row>
    <row r="12" spans="1:9" x14ac:dyDescent="0.25">
      <c r="A12" s="7" t="s">
        <v>37</v>
      </c>
      <c r="B12" s="7">
        <v>2</v>
      </c>
      <c r="C12" s="7">
        <v>8703.4224397802518</v>
      </c>
      <c r="D12" s="7">
        <v>4351.7112198901259</v>
      </c>
      <c r="E12" s="7">
        <v>17.179821700711592</v>
      </c>
      <c r="F12" s="7">
        <v>2.2755050241678797E-2</v>
      </c>
      <c r="H12" t="s">
        <v>53</v>
      </c>
    </row>
    <row r="13" spans="1:9" x14ac:dyDescent="0.25">
      <c r="A13" s="7" t="s">
        <v>38</v>
      </c>
      <c r="B13" s="7">
        <v>3</v>
      </c>
      <c r="C13" s="7">
        <v>759.91089355308213</v>
      </c>
      <c r="D13" s="7">
        <v>253.30363118436071</v>
      </c>
      <c r="E13" s="7"/>
      <c r="F13" s="7"/>
      <c r="H13" t="s">
        <v>54</v>
      </c>
    </row>
    <row r="14" spans="1:9" ht="15.75" thickBot="1" x14ac:dyDescent="0.3">
      <c r="A14" s="8" t="s">
        <v>39</v>
      </c>
      <c r="B14" s="8">
        <v>5</v>
      </c>
      <c r="C14" s="8">
        <v>9463.3333333333339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46</v>
      </c>
      <c r="C16" s="9" t="s">
        <v>34</v>
      </c>
      <c r="D16" s="9" t="s">
        <v>47</v>
      </c>
      <c r="E16" s="9" t="s">
        <v>48</v>
      </c>
      <c r="F16" s="9" t="s">
        <v>49</v>
      </c>
      <c r="G16" s="9" t="s">
        <v>50</v>
      </c>
      <c r="H16" s="9" t="s">
        <v>51</v>
      </c>
      <c r="I16" s="9" t="s">
        <v>52</v>
      </c>
    </row>
    <row r="17" spans="1:11" x14ac:dyDescent="0.25">
      <c r="A17" s="7" t="s">
        <v>40</v>
      </c>
      <c r="B17" s="11">
        <v>14.561769263276513</v>
      </c>
      <c r="C17" s="7">
        <v>26.904878447423233</v>
      </c>
      <c r="D17" s="7">
        <v>0.54123155738215722</v>
      </c>
      <c r="E17" s="7">
        <v>0.62595438035169748</v>
      </c>
      <c r="F17" s="7">
        <v>-71.061561745832847</v>
      </c>
      <c r="G17" s="7">
        <v>100.18510027238588</v>
      </c>
      <c r="H17" s="11">
        <v>-71.061561745832847</v>
      </c>
      <c r="I17" s="11">
        <v>100.18510027238588</v>
      </c>
      <c r="J17" t="s">
        <v>55</v>
      </c>
      <c r="K17" t="s">
        <v>58</v>
      </c>
    </row>
    <row r="18" spans="1:11" x14ac:dyDescent="0.25">
      <c r="A18" s="7" t="s">
        <v>3</v>
      </c>
      <c r="B18" s="11">
        <v>30.109193783161945</v>
      </c>
      <c r="C18" s="7">
        <v>5.1529653971146443</v>
      </c>
      <c r="D18" s="7">
        <v>5.843080918032423</v>
      </c>
      <c r="E18" s="7">
        <v>9.9895780446627881E-3</v>
      </c>
      <c r="F18" s="7">
        <v>13.710158093859643</v>
      </c>
      <c r="G18" s="7">
        <v>46.508229472464251</v>
      </c>
      <c r="H18" s="7">
        <v>13.710158093859643</v>
      </c>
      <c r="I18" s="7">
        <v>46.508229472464251</v>
      </c>
      <c r="J18" t="s">
        <v>56</v>
      </c>
    </row>
    <row r="19" spans="1:11" ht="15.75" thickBot="1" x14ac:dyDescent="0.3">
      <c r="A19" s="8" t="s">
        <v>4</v>
      </c>
      <c r="B19" s="12">
        <v>12.160867727848995</v>
      </c>
      <c r="C19" s="8">
        <v>13.087079432595775</v>
      </c>
      <c r="D19" s="8">
        <v>0.92922701283222287</v>
      </c>
      <c r="E19" s="8">
        <v>0.42131370730238921</v>
      </c>
      <c r="F19" s="8">
        <v>-29.488059859369848</v>
      </c>
      <c r="G19" s="8">
        <v>53.809795315067838</v>
      </c>
      <c r="H19" s="8">
        <v>-29.488059859369848</v>
      </c>
      <c r="I19" s="8">
        <v>53.809795315067838</v>
      </c>
      <c r="J19" t="s">
        <v>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De León</dc:creator>
  <cp:lastModifiedBy>Jennifer De León</cp:lastModifiedBy>
  <dcterms:created xsi:type="dcterms:W3CDTF">2021-07-06T18:38:41Z</dcterms:created>
  <dcterms:modified xsi:type="dcterms:W3CDTF">2021-07-06T20:00:09Z</dcterms:modified>
</cp:coreProperties>
</file>