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workspase\invest\"/>
    </mc:Choice>
  </mc:AlternateContent>
  <xr:revisionPtr revIDLastSave="0" documentId="13_ncr:1_{D023BA7D-6AE2-48D1-A4BC-9F0401914A7F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MA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26" i="1" l="1"/>
  <c r="V26" i="1"/>
  <c r="U25" i="1"/>
  <c r="V25" i="1"/>
  <c r="U24" i="1"/>
  <c r="V24" i="1"/>
  <c r="U23" i="1"/>
  <c r="V23" i="1"/>
  <c r="U22" i="1"/>
  <c r="V22" i="1"/>
  <c r="U21" i="1"/>
  <c r="V21" i="1"/>
  <c r="U20" i="1"/>
  <c r="V20" i="1"/>
  <c r="U19" i="1"/>
  <c r="V19" i="1"/>
  <c r="U18" i="1"/>
  <c r="V18" i="1"/>
  <c r="U17" i="1"/>
  <c r="V17" i="1"/>
  <c r="U16" i="1"/>
  <c r="V16" i="1"/>
  <c r="U15" i="1"/>
  <c r="V15" i="1"/>
  <c r="U14" i="1"/>
  <c r="V14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4" i="1"/>
  <c r="V4" i="1"/>
  <c r="U5" i="1"/>
  <c r="V5" i="1"/>
  <c r="U6" i="1"/>
  <c r="V6" i="1"/>
  <c r="U3" i="1"/>
  <c r="V3" i="1"/>
  <c r="V2" i="1"/>
  <c r="U2" i="1"/>
  <c r="R2" i="1"/>
  <c r="S2" i="1" s="1"/>
  <c r="O2" i="1"/>
  <c r="P2" i="1" s="1"/>
  <c r="R26" i="1"/>
  <c r="S26" i="1"/>
  <c r="O26" i="1"/>
  <c r="P26" i="1" s="1"/>
  <c r="O25" i="1"/>
  <c r="P25" i="1" s="1"/>
  <c r="R25" i="1"/>
  <c r="S25" i="1" s="1"/>
  <c r="R24" i="1"/>
  <c r="S24" i="1" s="1"/>
  <c r="O24" i="1"/>
  <c r="P24" i="1"/>
  <c r="O23" i="1"/>
  <c r="P23" i="1" s="1"/>
  <c r="R23" i="1"/>
  <c r="S23" i="1" s="1"/>
  <c r="R22" i="1"/>
  <c r="S22" i="1"/>
  <c r="O22" i="1"/>
  <c r="P22" i="1" s="1"/>
  <c r="R21" i="1"/>
  <c r="S21" i="1" s="1"/>
  <c r="O21" i="1"/>
  <c r="P21" i="1"/>
  <c r="R20" i="1"/>
  <c r="S20" i="1" s="1"/>
  <c r="O20" i="1"/>
  <c r="P20" i="1" s="1"/>
  <c r="R19" i="1" l="1"/>
  <c r="S19" i="1" s="1"/>
  <c r="O19" i="1"/>
  <c r="P19" i="1"/>
  <c r="R18" i="1"/>
  <c r="S18" i="1" s="1"/>
  <c r="O18" i="1"/>
  <c r="P18" i="1"/>
  <c r="R4" i="1"/>
  <c r="S4" i="1"/>
  <c r="R5" i="1"/>
  <c r="S5" i="1" s="1"/>
  <c r="R6" i="1"/>
  <c r="S6" i="1" s="1"/>
  <c r="R7" i="1"/>
  <c r="S7" i="1"/>
  <c r="R8" i="1"/>
  <c r="S8" i="1" s="1"/>
  <c r="R9" i="1"/>
  <c r="S9" i="1" s="1"/>
  <c r="R10" i="1"/>
  <c r="S10" i="1" s="1"/>
  <c r="R11" i="1"/>
  <c r="S11" i="1" s="1"/>
  <c r="R12" i="1"/>
  <c r="S12" i="1"/>
  <c r="R13" i="1"/>
  <c r="S13" i="1"/>
  <c r="R14" i="1"/>
  <c r="S14" i="1" s="1"/>
  <c r="R15" i="1"/>
  <c r="S15" i="1" s="1"/>
  <c r="R16" i="1"/>
  <c r="S16" i="1" s="1"/>
  <c r="R17" i="1"/>
  <c r="S17" i="1" s="1"/>
  <c r="R3" i="1"/>
  <c r="S3" i="1" s="1"/>
  <c r="O4" i="1"/>
  <c r="P4" i="1" s="1"/>
  <c r="O5" i="1"/>
  <c r="P5" i="1" s="1"/>
  <c r="O6" i="1"/>
  <c r="P6" i="1" s="1"/>
  <c r="O7" i="1"/>
  <c r="P7" i="1" s="1"/>
  <c r="O8" i="1"/>
  <c r="P8" i="1"/>
  <c r="O9" i="1"/>
  <c r="P9" i="1"/>
  <c r="O10" i="1"/>
  <c r="P10" i="1" s="1"/>
  <c r="O11" i="1"/>
  <c r="P11" i="1" s="1"/>
  <c r="O12" i="1"/>
  <c r="P12" i="1"/>
  <c r="O13" i="1"/>
  <c r="P13" i="1"/>
  <c r="O14" i="1"/>
  <c r="P14" i="1" s="1"/>
  <c r="O15" i="1"/>
  <c r="P15" i="1" s="1"/>
  <c r="O16" i="1"/>
  <c r="P16" i="1" s="1"/>
  <c r="O17" i="1"/>
  <c r="P17" i="1"/>
  <c r="O3" i="1"/>
  <c r="P3" i="1" s="1"/>
</calcChain>
</file>

<file path=xl/sharedStrings.xml><?xml version="1.0" encoding="utf-8"?>
<sst xmlns="http://schemas.openxmlformats.org/spreadsheetml/2006/main" count="119" uniqueCount="25">
  <si>
    <t>平台</t>
  </si>
  <si>
    <t>漲數</t>
  </si>
  <si>
    <t>漲幅</t>
  </si>
  <si>
    <t>跌數</t>
  </si>
  <si>
    <t>跌幅</t>
  </si>
  <si>
    <t>bingx</t>
  </si>
  <si>
    <t>5&amp;10</t>
  </si>
  <si>
    <t>空</t>
  </si>
  <si>
    <t>上</t>
  </si>
  <si>
    <t>多</t>
  </si>
  <si>
    <t>下</t>
  </si>
  <si>
    <t>做多反向</t>
    <phoneticPr fontId="18" type="noConversion"/>
  </si>
  <si>
    <t>做空反向</t>
    <phoneticPr fontId="18" type="noConversion"/>
  </si>
  <si>
    <t>MA均線</t>
    <phoneticPr fontId="18" type="noConversion"/>
  </si>
  <si>
    <t>交叉日</t>
    <phoneticPr fontId="18" type="noConversion"/>
  </si>
  <si>
    <t>交叉高價</t>
    <phoneticPr fontId="18" type="noConversion"/>
  </si>
  <si>
    <t>交叉低價</t>
    <phoneticPr fontId="18" type="noConversion"/>
  </si>
  <si>
    <t>多空</t>
    <phoneticPr fontId="18" type="noConversion"/>
  </si>
  <si>
    <t>MACD</t>
    <phoneticPr fontId="18" type="noConversion"/>
  </si>
  <si>
    <t>目標日</t>
    <phoneticPr fontId="18" type="noConversion"/>
  </si>
  <si>
    <t>目標高價</t>
    <phoneticPr fontId="18" type="noConversion"/>
  </si>
  <si>
    <t>目標低價</t>
    <phoneticPr fontId="18" type="noConversion"/>
  </si>
  <si>
    <t>停損日</t>
    <phoneticPr fontId="18" type="noConversion"/>
  </si>
  <si>
    <t>停損高價</t>
    <phoneticPr fontId="18" type="noConversion"/>
  </si>
  <si>
    <t>停損低價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</si>
</sst>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G15" sqref="G15"/>
    </sheetView>
  </sheetViews>
  <sheetFormatPr defaultRowHeight="16.2" x14ac:dyDescent="0.3"/>
  <cols>
    <col min="1" max="1" width="6.109375" bestFit="1" customWidth="1"/>
    <col min="2" max="2" width="9.44140625" bestFit="1" customWidth="1"/>
    <col min="3" max="3" width="10.6640625" bestFit="1" customWidth="1"/>
    <col min="4" max="5" width="10.44140625" bestFit="1" customWidth="1"/>
    <col min="6" max="6" width="6" bestFit="1" customWidth="1"/>
    <col min="7" max="7" width="8" bestFit="1" customWidth="1"/>
    <col min="8" max="8" width="10.6640625" customWidth="1"/>
    <col min="9" max="10" width="10.44140625" bestFit="1" customWidth="1"/>
    <col min="11" max="13" width="10.44140625" customWidth="1"/>
    <col min="15" max="15" width="7.21875" bestFit="1" customWidth="1"/>
    <col min="16" max="16" width="7.5546875" bestFit="1" customWidth="1"/>
    <col min="18" max="18" width="7.21875" bestFit="1" customWidth="1"/>
    <col min="19" max="19" width="7.5546875" bestFit="1" customWidth="1"/>
    <col min="21" max="22" width="10.44140625" bestFit="1" customWidth="1"/>
  </cols>
  <sheetData>
    <row r="1" spans="1:22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O1" t="s">
        <v>1</v>
      </c>
      <c r="P1" t="s">
        <v>2</v>
      </c>
      <c r="R1" t="s">
        <v>3</v>
      </c>
      <c r="S1" t="s">
        <v>4</v>
      </c>
      <c r="U1" t="s">
        <v>11</v>
      </c>
      <c r="V1" t="s">
        <v>12</v>
      </c>
    </row>
    <row r="2" spans="1:22" x14ac:dyDescent="0.3">
      <c r="A2" t="s">
        <v>5</v>
      </c>
      <c r="B2" t="s">
        <v>6</v>
      </c>
      <c r="C2" s="1">
        <v>45931</v>
      </c>
      <c r="D2">
        <v>117620</v>
      </c>
      <c r="E2">
        <v>112743</v>
      </c>
      <c r="F2" t="s">
        <v>9</v>
      </c>
      <c r="G2" t="s">
        <v>8</v>
      </c>
      <c r="H2" s="1">
        <v>45937</v>
      </c>
      <c r="I2">
        <v>126176</v>
      </c>
      <c r="J2">
        <v>121124</v>
      </c>
      <c r="K2" s="1">
        <v>45930</v>
      </c>
      <c r="L2">
        <v>114743</v>
      </c>
      <c r="M2">
        <v>112611</v>
      </c>
      <c r="O2">
        <f>I2-D2</f>
        <v>8556</v>
      </c>
      <c r="P2" s="2" t="str">
        <f>ROUND(O2/D2*100,1)&amp;"%"</f>
        <v>7.3%</v>
      </c>
      <c r="R2">
        <f>E2-J2</f>
        <v>-8381</v>
      </c>
      <c r="S2" s="2" t="str">
        <f>ROUND(R2/E2*100,1)&amp;"%"</f>
        <v>-7.4%</v>
      </c>
      <c r="U2" t="str">
        <f>ROUND((M2-L2)/L2*100,1)&amp;"%"</f>
        <v>-1.9%</v>
      </c>
      <c r="V2" t="str">
        <f>ROUND((L2-M2)/M2*100,1)&amp;"%"</f>
        <v>1.9%</v>
      </c>
    </row>
    <row r="3" spans="1:22" x14ac:dyDescent="0.3">
      <c r="A3" t="s">
        <v>5</v>
      </c>
      <c r="B3" t="s">
        <v>6</v>
      </c>
      <c r="C3" s="1">
        <v>45923</v>
      </c>
      <c r="D3">
        <v>113245</v>
      </c>
      <c r="E3">
        <v>111419</v>
      </c>
      <c r="F3" t="s">
        <v>7</v>
      </c>
      <c r="G3" t="s">
        <v>8</v>
      </c>
      <c r="H3" s="1">
        <v>45926</v>
      </c>
      <c r="I3">
        <v>111628</v>
      </c>
      <c r="J3">
        <v>108563</v>
      </c>
      <c r="K3" s="1">
        <v>45922</v>
      </c>
      <c r="L3">
        <v>115621</v>
      </c>
      <c r="M3">
        <v>111537</v>
      </c>
      <c r="O3">
        <f>I3-D3</f>
        <v>-1617</v>
      </c>
      <c r="P3" s="2" t="str">
        <f>ROUND(O3/D3*100,1)&amp;"%"</f>
        <v>-1.4%</v>
      </c>
      <c r="R3">
        <f>E3-J3</f>
        <v>2856</v>
      </c>
      <c r="S3" s="2" t="str">
        <f>ROUND(R3/E3*100,1)&amp;"%"</f>
        <v>2.6%</v>
      </c>
      <c r="U3" t="str">
        <f>ROUND((M3-L3)/L3*100,1)&amp;"%"</f>
        <v>-3.5%</v>
      </c>
      <c r="V3" t="str">
        <f>ROUND((L3-M3)/M3*100,1)&amp;"%"</f>
        <v>3.7%</v>
      </c>
    </row>
    <row r="4" spans="1:22" x14ac:dyDescent="0.3">
      <c r="A4" t="s">
        <v>5</v>
      </c>
      <c r="B4" t="s">
        <v>6</v>
      </c>
      <c r="C4" s="1">
        <v>45905</v>
      </c>
      <c r="D4">
        <v>113345</v>
      </c>
      <c r="E4">
        <v>109308</v>
      </c>
      <c r="F4" t="s">
        <v>9</v>
      </c>
      <c r="G4" t="s">
        <v>10</v>
      </c>
      <c r="H4" s="1">
        <v>45919</v>
      </c>
      <c r="I4">
        <v>117537</v>
      </c>
      <c r="J4">
        <v>115409</v>
      </c>
      <c r="K4" s="1">
        <v>45904</v>
      </c>
      <c r="L4">
        <v>112548</v>
      </c>
      <c r="M4">
        <v>109284</v>
      </c>
      <c r="O4">
        <f>I4-D4</f>
        <v>4192</v>
      </c>
      <c r="P4" s="2" t="str">
        <f>ROUND(O4/D4*100,1)&amp;"%"</f>
        <v>3.7%</v>
      </c>
      <c r="R4">
        <f>E4-J4</f>
        <v>-6101</v>
      </c>
      <c r="S4" s="2" t="str">
        <f>ROUND(R4/E4*100,1)&amp;"%"</f>
        <v>-5.6%</v>
      </c>
      <c r="U4" t="str">
        <f t="shared" ref="U4:U26" si="0">ROUND((M4-L4)/L4*100,1)&amp;"%"</f>
        <v>-2.9%</v>
      </c>
      <c r="V4" t="str">
        <f t="shared" ref="V4:V26" si="1">ROUND((L4-M4)/M4*100,1)&amp;"%"</f>
        <v>3%</v>
      </c>
    </row>
    <row r="5" spans="1:22" x14ac:dyDescent="0.3">
      <c r="A5" t="s">
        <v>5</v>
      </c>
      <c r="B5" t="s">
        <v>6</v>
      </c>
      <c r="C5" s="1">
        <v>45886</v>
      </c>
      <c r="D5">
        <v>118540</v>
      </c>
      <c r="E5">
        <v>117118</v>
      </c>
      <c r="F5" t="s">
        <v>7</v>
      </c>
      <c r="G5" t="s">
        <v>8</v>
      </c>
      <c r="H5" s="1">
        <v>45901</v>
      </c>
      <c r="I5">
        <v>109872</v>
      </c>
      <c r="J5">
        <v>107209</v>
      </c>
      <c r="K5" s="1">
        <v>45885</v>
      </c>
      <c r="L5">
        <v>117852</v>
      </c>
      <c r="M5">
        <v>116743</v>
      </c>
      <c r="O5">
        <f>I5-D5</f>
        <v>-8668</v>
      </c>
      <c r="P5" s="2" t="str">
        <f>ROUND(O5/D5*100,1)&amp;"%"</f>
        <v>-7.3%</v>
      </c>
      <c r="R5">
        <f>E5-J5</f>
        <v>9909</v>
      </c>
      <c r="S5" s="2" t="str">
        <f>ROUND(R5/E5*100,1)&amp;"%"</f>
        <v>8.5%</v>
      </c>
      <c r="U5" t="str">
        <f t="shared" si="0"/>
        <v>-0.9%</v>
      </c>
      <c r="V5" t="str">
        <f t="shared" si="1"/>
        <v>0.9%</v>
      </c>
    </row>
    <row r="6" spans="1:22" x14ac:dyDescent="0.3">
      <c r="A6" t="s">
        <v>5</v>
      </c>
      <c r="B6" t="s">
        <v>6</v>
      </c>
      <c r="C6" s="1">
        <v>45878</v>
      </c>
      <c r="D6">
        <v>117901</v>
      </c>
      <c r="E6">
        <v>115948</v>
      </c>
      <c r="F6" t="s">
        <v>9</v>
      </c>
      <c r="G6" t="s">
        <v>8</v>
      </c>
      <c r="H6" s="1">
        <v>45883</v>
      </c>
      <c r="I6">
        <v>124555</v>
      </c>
      <c r="J6">
        <v>117412</v>
      </c>
      <c r="K6" s="1">
        <v>45877</v>
      </c>
      <c r="L6">
        <v>117592</v>
      </c>
      <c r="M6">
        <v>115561</v>
      </c>
      <c r="O6">
        <f>I6-D6</f>
        <v>6654</v>
      </c>
      <c r="P6" s="2" t="str">
        <f>ROUND(O6/D6*100,1)&amp;"%"</f>
        <v>5.6%</v>
      </c>
      <c r="R6">
        <f>E6-J6</f>
        <v>-1464</v>
      </c>
      <c r="S6" s="2" t="str">
        <f>ROUND(R6/E6*100,1)&amp;"%"</f>
        <v>-1.3%</v>
      </c>
      <c r="U6" t="str">
        <f t="shared" si="0"/>
        <v>-1.7%</v>
      </c>
      <c r="V6" t="str">
        <f t="shared" si="1"/>
        <v>1.8%</v>
      </c>
    </row>
    <row r="7" spans="1:22" x14ac:dyDescent="0.3">
      <c r="A7" t="s">
        <v>5</v>
      </c>
      <c r="B7" t="s">
        <v>6</v>
      </c>
      <c r="C7" s="1">
        <v>45860</v>
      </c>
      <c r="D7">
        <v>119623</v>
      </c>
      <c r="E7">
        <v>116055</v>
      </c>
      <c r="F7" t="s">
        <v>7</v>
      </c>
      <c r="G7" t="s">
        <v>8</v>
      </c>
      <c r="H7" s="1">
        <v>45863</v>
      </c>
      <c r="I7">
        <v>119418</v>
      </c>
      <c r="J7">
        <v>115713</v>
      </c>
      <c r="K7" s="1">
        <v>45859</v>
      </c>
      <c r="L7">
        <v>119699</v>
      </c>
      <c r="M7">
        <v>116448</v>
      </c>
      <c r="O7">
        <f>I7-D7</f>
        <v>-205</v>
      </c>
      <c r="P7" s="2" t="str">
        <f>ROUND(O7/D7*100,1)&amp;"%"</f>
        <v>-0.2%</v>
      </c>
      <c r="R7">
        <f>E7-J7</f>
        <v>342</v>
      </c>
      <c r="S7" s="2" t="str">
        <f>ROUND(R7/E7*100,1)&amp;"%"</f>
        <v>0.3%</v>
      </c>
      <c r="U7" t="str">
        <f t="shared" si="0"/>
        <v>-2.7%</v>
      </c>
      <c r="V7" t="str">
        <f t="shared" si="1"/>
        <v>2.8%</v>
      </c>
    </row>
    <row r="8" spans="1:22" x14ac:dyDescent="0.3">
      <c r="A8" t="s">
        <v>5</v>
      </c>
      <c r="B8" t="s">
        <v>6</v>
      </c>
      <c r="C8" s="1">
        <v>45835</v>
      </c>
      <c r="D8">
        <v>107965</v>
      </c>
      <c r="E8">
        <v>106320</v>
      </c>
      <c r="F8" t="s">
        <v>9</v>
      </c>
      <c r="G8" t="s">
        <v>8</v>
      </c>
      <c r="H8" s="1">
        <v>45852</v>
      </c>
      <c r="I8">
        <v>123256</v>
      </c>
      <c r="J8">
        <v>118202</v>
      </c>
      <c r="K8" s="1">
        <v>45836</v>
      </c>
      <c r="L8">
        <v>107645</v>
      </c>
      <c r="M8">
        <v>106387</v>
      </c>
      <c r="O8">
        <f>I8-D8</f>
        <v>15291</v>
      </c>
      <c r="P8" s="2" t="str">
        <f>ROUND(O8/D8*100,1)&amp;"%"</f>
        <v>14.2%</v>
      </c>
      <c r="R8">
        <f>E8-J8</f>
        <v>-11882</v>
      </c>
      <c r="S8" s="2" t="str">
        <f>ROUND(R8/E8*100,1)&amp;"%"</f>
        <v>-11.2%</v>
      </c>
      <c r="U8" t="str">
        <f t="shared" si="0"/>
        <v>-1.2%</v>
      </c>
      <c r="V8" t="str">
        <f t="shared" si="1"/>
        <v>1.2%</v>
      </c>
    </row>
    <row r="9" spans="1:22" x14ac:dyDescent="0.3">
      <c r="A9" t="s">
        <v>5</v>
      </c>
      <c r="B9" t="s">
        <v>6</v>
      </c>
      <c r="C9" s="1">
        <v>45824</v>
      </c>
      <c r="D9">
        <v>107736</v>
      </c>
      <c r="E9">
        <v>104423</v>
      </c>
      <c r="F9" t="s">
        <v>7</v>
      </c>
      <c r="G9" t="s">
        <v>8</v>
      </c>
      <c r="H9" s="1">
        <v>45831</v>
      </c>
      <c r="I9">
        <v>102575</v>
      </c>
      <c r="J9">
        <v>98129</v>
      </c>
      <c r="K9" s="1">
        <v>45823</v>
      </c>
      <c r="L9">
        <v>106088</v>
      </c>
      <c r="M9">
        <v>104243</v>
      </c>
      <c r="O9">
        <f>I9-D9</f>
        <v>-5161</v>
      </c>
      <c r="P9" s="2" t="str">
        <f>ROUND(O9/D9*100,1)&amp;"%"</f>
        <v>-4.8%</v>
      </c>
      <c r="R9">
        <f>E9-J9</f>
        <v>6294</v>
      </c>
      <c r="S9" s="2" t="str">
        <f>ROUND(R9/E9*100,1)&amp;"%"</f>
        <v>6%</v>
      </c>
      <c r="U9" t="str">
        <f t="shared" si="0"/>
        <v>-1.7%</v>
      </c>
      <c r="V9" t="str">
        <f t="shared" si="1"/>
        <v>1.8%</v>
      </c>
    </row>
    <row r="10" spans="1:22" x14ac:dyDescent="0.3">
      <c r="A10" t="s">
        <v>5</v>
      </c>
      <c r="B10" t="s">
        <v>6</v>
      </c>
      <c r="C10" s="1">
        <v>45817</v>
      </c>
      <c r="D10">
        <v>107986</v>
      </c>
      <c r="E10">
        <v>105263</v>
      </c>
      <c r="F10" t="s">
        <v>9</v>
      </c>
      <c r="G10" t="s">
        <v>8</v>
      </c>
      <c r="H10" s="1">
        <v>45819</v>
      </c>
      <c r="I10">
        <v>110630</v>
      </c>
      <c r="J10">
        <v>107575</v>
      </c>
      <c r="K10" s="1">
        <v>45816</v>
      </c>
      <c r="L10">
        <v>106090</v>
      </c>
      <c r="M10">
        <v>104926</v>
      </c>
      <c r="O10">
        <f>I10-D10</f>
        <v>2644</v>
      </c>
      <c r="P10" s="2" t="str">
        <f>ROUND(O10/D10*100,1)&amp;"%"</f>
        <v>2.4%</v>
      </c>
      <c r="R10">
        <f>E10-J10</f>
        <v>-2312</v>
      </c>
      <c r="S10" s="2" t="str">
        <f>ROUND(R10/E10*100,1)&amp;"%"</f>
        <v>-2.2%</v>
      </c>
      <c r="U10" t="str">
        <f t="shared" si="0"/>
        <v>-1.1%</v>
      </c>
      <c r="V10" t="str">
        <f t="shared" si="1"/>
        <v>1.1%</v>
      </c>
    </row>
    <row r="11" spans="1:22" x14ac:dyDescent="0.3">
      <c r="A11" t="s">
        <v>5</v>
      </c>
      <c r="B11" t="s">
        <v>6</v>
      </c>
      <c r="C11" s="1">
        <v>45807</v>
      </c>
      <c r="D11">
        <v>107129</v>
      </c>
      <c r="E11">
        <v>104558</v>
      </c>
      <c r="F11" t="s">
        <v>7</v>
      </c>
      <c r="G11" t="s">
        <v>8</v>
      </c>
      <c r="H11" s="1">
        <v>45814</v>
      </c>
      <c r="I11">
        <v>105286</v>
      </c>
      <c r="J11">
        <v>100326</v>
      </c>
      <c r="K11" s="1">
        <v>45806</v>
      </c>
      <c r="L11">
        <v>108860</v>
      </c>
      <c r="M11">
        <v>106401</v>
      </c>
      <c r="O11">
        <f>I11-D11</f>
        <v>-1843</v>
      </c>
      <c r="P11" s="2" t="str">
        <f>ROUND(O11/D11*100,1)&amp;"%"</f>
        <v>-1.7%</v>
      </c>
      <c r="R11">
        <f>E11-J11</f>
        <v>4232</v>
      </c>
      <c r="S11" s="2" t="str">
        <f>ROUND(R11/E11*100,1)&amp;"%"</f>
        <v>4%</v>
      </c>
      <c r="U11" t="str">
        <f t="shared" si="0"/>
        <v>-2.3%</v>
      </c>
      <c r="V11" t="str">
        <f t="shared" si="1"/>
        <v>2.3%</v>
      </c>
    </row>
    <row r="12" spans="1:22" x14ac:dyDescent="0.3">
      <c r="A12" t="s">
        <v>5</v>
      </c>
      <c r="B12" t="s">
        <v>6</v>
      </c>
      <c r="C12" s="1">
        <v>45761</v>
      </c>
      <c r="D12">
        <v>85779</v>
      </c>
      <c r="E12">
        <v>83003</v>
      </c>
      <c r="F12" t="s">
        <v>9</v>
      </c>
      <c r="G12" t="s">
        <v>10</v>
      </c>
      <c r="H12" s="1">
        <v>45800</v>
      </c>
      <c r="I12">
        <v>111955</v>
      </c>
      <c r="J12">
        <v>107275</v>
      </c>
      <c r="K12" s="1">
        <v>45760</v>
      </c>
      <c r="L12">
        <v>86102</v>
      </c>
      <c r="M12">
        <v>83457</v>
      </c>
      <c r="O12">
        <f>I12-D12</f>
        <v>26176</v>
      </c>
      <c r="P12" s="2" t="str">
        <f>ROUND(O12/D12*100,1)&amp;"%"</f>
        <v>30.5%</v>
      </c>
      <c r="R12">
        <f>E12-J12</f>
        <v>-24272</v>
      </c>
      <c r="S12" s="2" t="str">
        <f>ROUND(R12/E12*100,1)&amp;"%"</f>
        <v>-29.2%</v>
      </c>
      <c r="U12" t="str">
        <f t="shared" si="0"/>
        <v>-3.1%</v>
      </c>
      <c r="V12" t="str">
        <f t="shared" si="1"/>
        <v>3.2%</v>
      </c>
    </row>
    <row r="13" spans="1:22" x14ac:dyDescent="0.3">
      <c r="A13" t="s">
        <v>5</v>
      </c>
      <c r="B13" t="s">
        <v>6</v>
      </c>
      <c r="C13" s="1">
        <v>45746</v>
      </c>
      <c r="D13">
        <v>83507</v>
      </c>
      <c r="E13">
        <v>81618</v>
      </c>
      <c r="F13" t="s">
        <v>7</v>
      </c>
      <c r="G13" t="s">
        <v>10</v>
      </c>
      <c r="H13" s="1">
        <v>45754</v>
      </c>
      <c r="I13">
        <v>82537</v>
      </c>
      <c r="J13">
        <v>74474</v>
      </c>
      <c r="K13" s="1">
        <v>45745</v>
      </c>
      <c r="L13">
        <v>84597</v>
      </c>
      <c r="M13">
        <v>81978</v>
      </c>
      <c r="O13">
        <f>I13-D13</f>
        <v>-970</v>
      </c>
      <c r="P13" s="2" t="str">
        <f>ROUND(O13/D13*100,1)&amp;"%"</f>
        <v>-1.2%</v>
      </c>
      <c r="R13">
        <f>E13-J13</f>
        <v>7144</v>
      </c>
      <c r="S13" s="2" t="str">
        <f>ROUND(R13/E13*100,1)&amp;"%"</f>
        <v>8.8%</v>
      </c>
      <c r="U13" t="str">
        <f t="shared" si="0"/>
        <v>-3.1%</v>
      </c>
      <c r="V13" t="str">
        <f t="shared" si="1"/>
        <v>3.2%</v>
      </c>
    </row>
    <row r="14" spans="1:22" x14ac:dyDescent="0.3">
      <c r="A14" t="s">
        <v>5</v>
      </c>
      <c r="B14" t="s">
        <v>6</v>
      </c>
      <c r="C14" s="1">
        <v>45734</v>
      </c>
      <c r="D14">
        <v>84728</v>
      </c>
      <c r="E14">
        <v>81118</v>
      </c>
      <c r="F14" t="s">
        <v>9</v>
      </c>
      <c r="G14" t="s">
        <v>10</v>
      </c>
      <c r="H14" s="1">
        <v>45742</v>
      </c>
      <c r="I14">
        <v>88518</v>
      </c>
      <c r="J14">
        <v>86401</v>
      </c>
      <c r="K14" s="1">
        <v>45733</v>
      </c>
      <c r="L14">
        <v>85133</v>
      </c>
      <c r="M14">
        <v>81957</v>
      </c>
      <c r="O14">
        <f>I14-D14</f>
        <v>3790</v>
      </c>
      <c r="P14" s="2" t="str">
        <f>ROUND(O14/D14*100,1)&amp;"%"</f>
        <v>4.5%</v>
      </c>
      <c r="R14">
        <f>E14-J14</f>
        <v>-5283</v>
      </c>
      <c r="S14" s="2" t="str">
        <f>ROUND(R14/E14*100,1)&amp;"%"</f>
        <v>-6.5%</v>
      </c>
      <c r="U14" t="str">
        <f t="shared" si="0"/>
        <v>-3.7%</v>
      </c>
      <c r="V14" t="str">
        <f t="shared" si="1"/>
        <v>3.9%</v>
      </c>
    </row>
    <row r="15" spans="1:22" x14ac:dyDescent="0.3">
      <c r="A15" t="s">
        <v>5</v>
      </c>
      <c r="B15" t="s">
        <v>6</v>
      </c>
      <c r="C15" s="1">
        <v>45726</v>
      </c>
      <c r="D15">
        <v>84041</v>
      </c>
      <c r="E15">
        <v>79136</v>
      </c>
      <c r="F15" t="s">
        <v>7</v>
      </c>
      <c r="G15" t="s">
        <v>10</v>
      </c>
      <c r="H15" s="1">
        <v>45727</v>
      </c>
      <c r="I15">
        <v>82237</v>
      </c>
      <c r="J15">
        <v>76576</v>
      </c>
      <c r="K15" s="1">
        <v>45725</v>
      </c>
      <c r="L15">
        <v>86490</v>
      </c>
      <c r="M15">
        <v>82706</v>
      </c>
      <c r="O15">
        <f>I15-D15</f>
        <v>-1804</v>
      </c>
      <c r="P15" s="2" t="str">
        <f>ROUND(O15/D15*100,1)&amp;"%"</f>
        <v>-2.1%</v>
      </c>
      <c r="R15">
        <f>E15-J15</f>
        <v>2560</v>
      </c>
      <c r="S15" s="2" t="str">
        <f>ROUND(R15/E15*100,1)&amp;"%"</f>
        <v>3.2%</v>
      </c>
      <c r="U15" t="str">
        <f t="shared" si="0"/>
        <v>-4.4%</v>
      </c>
      <c r="V15" t="str">
        <f t="shared" si="1"/>
        <v>4.6%</v>
      </c>
    </row>
    <row r="16" spans="1:22" x14ac:dyDescent="0.3">
      <c r="A16" t="s">
        <v>5</v>
      </c>
      <c r="B16" t="s">
        <v>6</v>
      </c>
      <c r="C16" s="1">
        <v>45722</v>
      </c>
      <c r="D16">
        <v>92793</v>
      </c>
      <c r="E16">
        <v>87566</v>
      </c>
      <c r="F16" t="s">
        <v>9</v>
      </c>
      <c r="G16" t="s">
        <v>10</v>
      </c>
      <c r="H16" s="1">
        <v>45722</v>
      </c>
      <c r="I16">
        <v>92793</v>
      </c>
      <c r="J16">
        <v>87566</v>
      </c>
      <c r="K16" s="1">
        <v>45721</v>
      </c>
      <c r="L16">
        <v>90909</v>
      </c>
      <c r="M16">
        <v>81965</v>
      </c>
      <c r="O16">
        <f>I16-D16</f>
        <v>0</v>
      </c>
      <c r="P16" s="2" t="str">
        <f>ROUND(O16/D16*100,1)&amp;"%"</f>
        <v>0%</v>
      </c>
      <c r="R16">
        <f>E16-J16</f>
        <v>0</v>
      </c>
      <c r="S16" s="2" t="str">
        <f>ROUND(R16/E16*100,1)&amp;"%"</f>
        <v>0%</v>
      </c>
      <c r="U16" t="str">
        <f t="shared" si="0"/>
        <v>-9.8%</v>
      </c>
      <c r="V16" t="str">
        <f t="shared" si="1"/>
        <v>10.9%</v>
      </c>
    </row>
    <row r="17" spans="1:22" x14ac:dyDescent="0.3">
      <c r="A17" t="s">
        <v>5</v>
      </c>
      <c r="B17" t="s">
        <v>6</v>
      </c>
      <c r="C17" s="1">
        <v>45684</v>
      </c>
      <c r="D17">
        <v>105250</v>
      </c>
      <c r="E17">
        <v>97712</v>
      </c>
      <c r="F17" t="s">
        <v>7</v>
      </c>
      <c r="G17" t="s">
        <v>8</v>
      </c>
      <c r="H17" s="1">
        <v>45716</v>
      </c>
      <c r="I17">
        <v>85676</v>
      </c>
      <c r="J17">
        <v>78227</v>
      </c>
      <c r="K17" s="1">
        <v>45683</v>
      </c>
      <c r="L17">
        <v>105488</v>
      </c>
      <c r="M17">
        <v>104397</v>
      </c>
      <c r="O17">
        <f>I17-D17</f>
        <v>-19574</v>
      </c>
      <c r="P17" s="2" t="str">
        <f>ROUND(O17/D17*100,1)&amp;"%"</f>
        <v>-18.6%</v>
      </c>
      <c r="R17">
        <f>E17-J17</f>
        <v>19485</v>
      </c>
      <c r="S17" s="2" t="str">
        <f>ROUND(R17/E17*100,1)&amp;"%"</f>
        <v>19.9%</v>
      </c>
      <c r="U17" t="str">
        <f t="shared" si="0"/>
        <v>-1%</v>
      </c>
      <c r="V17" t="str">
        <f t="shared" si="1"/>
        <v>1%</v>
      </c>
    </row>
    <row r="18" spans="1:22" x14ac:dyDescent="0.3">
      <c r="A18" t="s">
        <v>5</v>
      </c>
      <c r="B18" t="s">
        <v>6</v>
      </c>
      <c r="C18" s="1">
        <v>45673</v>
      </c>
      <c r="D18">
        <v>100865</v>
      </c>
      <c r="E18">
        <v>97305</v>
      </c>
      <c r="F18" t="s">
        <v>9</v>
      </c>
      <c r="G18" t="s">
        <v>8</v>
      </c>
      <c r="H18" s="1">
        <v>45677</v>
      </c>
      <c r="I18">
        <v>109976</v>
      </c>
      <c r="J18">
        <v>99506</v>
      </c>
      <c r="K18" s="1">
        <v>45672</v>
      </c>
      <c r="L18">
        <v>99759</v>
      </c>
      <c r="M18">
        <v>95323</v>
      </c>
      <c r="O18">
        <f>I18-D18</f>
        <v>9111</v>
      </c>
      <c r="P18" s="2" t="str">
        <f>ROUND(O18/D18*100,1)&amp;"%"</f>
        <v>9%</v>
      </c>
      <c r="R18">
        <f>E18-J18</f>
        <v>-2201</v>
      </c>
      <c r="S18" s="2" t="str">
        <f>ROUND(R18/E18*100,1)&amp;"%"</f>
        <v>-2.3%</v>
      </c>
      <c r="U18" t="str">
        <f t="shared" si="0"/>
        <v>-4.4%</v>
      </c>
      <c r="V18" t="str">
        <f t="shared" si="1"/>
        <v>4.7%</v>
      </c>
    </row>
    <row r="19" spans="1:22" x14ac:dyDescent="0.3">
      <c r="A19" t="s">
        <v>5</v>
      </c>
      <c r="B19" t="s">
        <v>6</v>
      </c>
      <c r="C19" s="1">
        <v>45667</v>
      </c>
      <c r="D19">
        <v>95250</v>
      </c>
      <c r="E19">
        <v>91164</v>
      </c>
      <c r="F19" t="s">
        <v>7</v>
      </c>
      <c r="G19" t="s">
        <v>10</v>
      </c>
      <c r="H19" s="1">
        <v>45670</v>
      </c>
      <c r="I19">
        <v>95935</v>
      </c>
      <c r="J19">
        <v>89067</v>
      </c>
      <c r="K19" s="1">
        <v>45666</v>
      </c>
      <c r="L19">
        <v>95465</v>
      </c>
      <c r="M19">
        <v>91758</v>
      </c>
      <c r="O19">
        <f>I19-D19</f>
        <v>685</v>
      </c>
      <c r="P19" s="2" t="str">
        <f>ROUND(O19/D19*100,1)&amp;"%"</f>
        <v>0.7%</v>
      </c>
      <c r="R19">
        <f>E19-J19</f>
        <v>2097</v>
      </c>
      <c r="S19" s="2" t="str">
        <f>ROUND(R19/E19*100,1)&amp;"%"</f>
        <v>2.3%</v>
      </c>
      <c r="U19" t="str">
        <f t="shared" si="0"/>
        <v>-3.9%</v>
      </c>
      <c r="V19" t="str">
        <f t="shared" si="1"/>
        <v>4%</v>
      </c>
    </row>
    <row r="20" spans="1:22" x14ac:dyDescent="0.3">
      <c r="A20" t="s">
        <v>5</v>
      </c>
      <c r="B20" t="s">
        <v>6</v>
      </c>
      <c r="C20" s="1">
        <v>45661</v>
      </c>
      <c r="D20">
        <v>98961</v>
      </c>
      <c r="E20">
        <v>97370</v>
      </c>
      <c r="F20" t="s">
        <v>9</v>
      </c>
      <c r="G20" t="s">
        <v>10</v>
      </c>
      <c r="H20" s="1">
        <v>45664</v>
      </c>
      <c r="I20">
        <v>102717</v>
      </c>
      <c r="J20">
        <v>97128</v>
      </c>
      <c r="K20" s="1">
        <v>45660</v>
      </c>
      <c r="L20">
        <v>97826</v>
      </c>
      <c r="M20">
        <v>96033</v>
      </c>
      <c r="O20">
        <f>I20-D20</f>
        <v>3756</v>
      </c>
      <c r="P20" s="2" t="str">
        <f>ROUND(O20/D20*100,1)&amp;"%"</f>
        <v>3.8%</v>
      </c>
      <c r="R20">
        <f>E20-J20</f>
        <v>242</v>
      </c>
      <c r="S20" s="2" t="str">
        <f>ROUND(R20/E20*100,1)&amp;"%"</f>
        <v>0.2%</v>
      </c>
      <c r="U20" t="str">
        <f t="shared" si="0"/>
        <v>-1.8%</v>
      </c>
      <c r="V20" t="str">
        <f t="shared" si="1"/>
        <v>1.9%</v>
      </c>
    </row>
    <row r="21" spans="1:22" x14ac:dyDescent="0.3">
      <c r="A21" t="s">
        <v>5</v>
      </c>
      <c r="B21" t="s">
        <v>6</v>
      </c>
      <c r="C21" s="1">
        <v>45647</v>
      </c>
      <c r="D21">
        <v>99501</v>
      </c>
      <c r="E21">
        <v>95404</v>
      </c>
      <c r="F21" t="s">
        <v>7</v>
      </c>
      <c r="G21" t="s">
        <v>8</v>
      </c>
      <c r="H21" s="1">
        <v>45656</v>
      </c>
      <c r="I21">
        <v>94553</v>
      </c>
      <c r="J21">
        <v>91511</v>
      </c>
      <c r="K21" s="1">
        <v>45646</v>
      </c>
      <c r="L21">
        <v>101172</v>
      </c>
      <c r="M21">
        <v>92272</v>
      </c>
      <c r="O21">
        <f>I21-D21</f>
        <v>-4948</v>
      </c>
      <c r="P21" s="2" t="str">
        <f>ROUND(O21/D21*100,1)&amp;"%"</f>
        <v>-5%</v>
      </c>
      <c r="R21">
        <f>E21-J21</f>
        <v>3893</v>
      </c>
      <c r="S21" s="2" t="str">
        <f>ROUND(R21/E21*100,1)&amp;"%"</f>
        <v>4.1%</v>
      </c>
      <c r="U21" t="str">
        <f t="shared" si="0"/>
        <v>-8.8%</v>
      </c>
      <c r="V21" t="str">
        <f t="shared" si="1"/>
        <v>9.6%</v>
      </c>
    </row>
    <row r="22" spans="1:22" x14ac:dyDescent="0.3">
      <c r="A22" t="s">
        <v>5</v>
      </c>
      <c r="B22" t="s">
        <v>6</v>
      </c>
      <c r="C22" s="1">
        <v>45627</v>
      </c>
      <c r="D22">
        <v>97454</v>
      </c>
      <c r="E22">
        <v>95746</v>
      </c>
      <c r="F22" t="s">
        <v>9</v>
      </c>
      <c r="G22" t="s">
        <v>8</v>
      </c>
      <c r="H22" s="1">
        <v>45643</v>
      </c>
      <c r="I22">
        <v>108379</v>
      </c>
      <c r="J22">
        <v>105449</v>
      </c>
      <c r="K22" s="1">
        <v>45626</v>
      </c>
      <c r="L22">
        <v>98509</v>
      </c>
      <c r="M22">
        <v>96129</v>
      </c>
      <c r="O22">
        <f>I22-D22</f>
        <v>10925</v>
      </c>
      <c r="P22" s="2" t="str">
        <f>ROUND(O22/D22*100,1)&amp;"%"</f>
        <v>11.2%</v>
      </c>
      <c r="R22">
        <f>E22-J22</f>
        <v>-9703</v>
      </c>
      <c r="S22" s="2" t="str">
        <f>ROUND(R22/E22*100,1)&amp;"%"</f>
        <v>-10.1%</v>
      </c>
      <c r="U22" t="str">
        <f t="shared" si="0"/>
        <v>-2.4%</v>
      </c>
      <c r="V22" t="str">
        <f t="shared" si="1"/>
        <v>2.5%</v>
      </c>
    </row>
    <row r="23" spans="1:22" x14ac:dyDescent="0.3">
      <c r="A23" t="s">
        <v>5</v>
      </c>
      <c r="B23" t="s">
        <v>6</v>
      </c>
      <c r="C23" s="1">
        <v>45624</v>
      </c>
      <c r="D23">
        <v>97237</v>
      </c>
      <c r="E23">
        <v>94686</v>
      </c>
      <c r="F23" t="s">
        <v>7</v>
      </c>
      <c r="G23" t="s">
        <v>8</v>
      </c>
      <c r="H23" s="1">
        <v>45624</v>
      </c>
      <c r="I23">
        <v>97237</v>
      </c>
      <c r="J23">
        <v>94686</v>
      </c>
      <c r="K23" s="1">
        <v>45623</v>
      </c>
      <c r="L23">
        <v>95907</v>
      </c>
      <c r="M23">
        <v>90855</v>
      </c>
      <c r="O23">
        <f>I23-D23</f>
        <v>0</v>
      </c>
      <c r="P23" s="2" t="str">
        <f>ROUND(O23/D23*100,1)&amp;"%"</f>
        <v>0%</v>
      </c>
      <c r="R23">
        <f>E23-J23</f>
        <v>0</v>
      </c>
      <c r="S23" s="2" t="str">
        <f>ROUND(R23/E23*100,1)&amp;"%"</f>
        <v>0%</v>
      </c>
      <c r="U23" t="str">
        <f t="shared" si="0"/>
        <v>-5.3%</v>
      </c>
      <c r="V23" t="str">
        <f t="shared" si="1"/>
        <v>5.6%</v>
      </c>
    </row>
    <row r="24" spans="1:22" x14ac:dyDescent="0.3">
      <c r="A24" t="s">
        <v>5</v>
      </c>
      <c r="B24" t="s">
        <v>6</v>
      </c>
      <c r="C24" s="1">
        <v>45603</v>
      </c>
      <c r="D24">
        <v>76422</v>
      </c>
      <c r="E24">
        <v>74134</v>
      </c>
      <c r="F24" t="s">
        <v>9</v>
      </c>
      <c r="G24" t="s">
        <v>8</v>
      </c>
      <c r="H24" s="1">
        <v>45619</v>
      </c>
      <c r="I24">
        <v>99658</v>
      </c>
      <c r="J24">
        <v>98258</v>
      </c>
      <c r="K24" s="1">
        <v>45602</v>
      </c>
      <c r="L24">
        <v>75478</v>
      </c>
      <c r="M24">
        <v>68696</v>
      </c>
      <c r="O24">
        <f>I24-D24</f>
        <v>23236</v>
      </c>
      <c r="P24" s="2" t="str">
        <f>ROUND(O24/D24*100,1)&amp;"%"</f>
        <v>30.4%</v>
      </c>
      <c r="R24">
        <f>E24-J24</f>
        <v>-24124</v>
      </c>
      <c r="S24" s="2" t="str">
        <f>ROUND(R24/E24*100,1)&amp;"%"</f>
        <v>-32.5%</v>
      </c>
      <c r="U24" t="str">
        <f t="shared" si="0"/>
        <v>-9%</v>
      </c>
      <c r="V24" t="str">
        <f t="shared" si="1"/>
        <v>9.9%</v>
      </c>
    </row>
    <row r="25" spans="1:22" x14ac:dyDescent="0.3">
      <c r="A25" t="s">
        <v>5</v>
      </c>
      <c r="B25" t="s">
        <v>6</v>
      </c>
      <c r="C25" s="1">
        <v>45601</v>
      </c>
      <c r="D25">
        <v>70314</v>
      </c>
      <c r="E25">
        <v>66816</v>
      </c>
      <c r="F25" t="s">
        <v>7</v>
      </c>
      <c r="G25" t="s">
        <v>8</v>
      </c>
      <c r="H25" s="1">
        <v>45601</v>
      </c>
      <c r="I25">
        <v>70314</v>
      </c>
      <c r="J25">
        <v>66816</v>
      </c>
      <c r="K25" s="1">
        <v>45600</v>
      </c>
      <c r="L25">
        <v>69501</v>
      </c>
      <c r="M25">
        <v>67669</v>
      </c>
      <c r="O25">
        <f>I25-D25</f>
        <v>0</v>
      </c>
      <c r="P25" s="2" t="str">
        <f>ROUND(O25/D25*100,1)&amp;"%"</f>
        <v>0%</v>
      </c>
      <c r="R25">
        <f>E25-J25</f>
        <v>0</v>
      </c>
      <c r="S25" s="2" t="str">
        <f>ROUND(R25/E25*100,1)&amp;"%"</f>
        <v>0%</v>
      </c>
      <c r="U25" t="str">
        <f t="shared" si="0"/>
        <v>-2.6%</v>
      </c>
      <c r="V25" t="str">
        <f t="shared" si="1"/>
        <v>2.7%</v>
      </c>
    </row>
    <row r="26" spans="1:22" x14ac:dyDescent="0.3">
      <c r="A26" t="s">
        <v>5</v>
      </c>
      <c r="B26" t="s">
        <v>6</v>
      </c>
      <c r="C26" s="1">
        <v>45594</v>
      </c>
      <c r="D26">
        <v>72418</v>
      </c>
      <c r="E26">
        <v>68430</v>
      </c>
      <c r="F26" t="s">
        <v>9</v>
      </c>
      <c r="G26" t="s">
        <v>8</v>
      </c>
      <c r="H26" s="1">
        <v>45595</v>
      </c>
      <c r="I26">
        <v>73679</v>
      </c>
      <c r="J26">
        <v>71456</v>
      </c>
      <c r="K26" s="1">
        <v>45593</v>
      </c>
      <c r="L26">
        <v>69277</v>
      </c>
      <c r="M26">
        <v>67526</v>
      </c>
      <c r="O26">
        <f>I26-D26</f>
        <v>1261</v>
      </c>
      <c r="P26" s="2" t="str">
        <f>ROUND(O26/D26*100,1)&amp;"%"</f>
        <v>1.7%</v>
      </c>
      <c r="R26">
        <f>E26-J26</f>
        <v>-3026</v>
      </c>
      <c r="S26" s="2" t="str">
        <f>ROUND(R26/E26*100,1)&amp;"%"</f>
        <v>-4.4%</v>
      </c>
      <c r="U26" t="str">
        <f t="shared" si="0"/>
        <v>-2.5%</v>
      </c>
      <c r="V26" t="str">
        <f t="shared" si="1"/>
        <v>2.6%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謝政均(Jun Hsieh)</dc:creator>
  <cp:lastModifiedBy>謝政均(Jun Hsieh)</cp:lastModifiedBy>
  <dcterms:created xsi:type="dcterms:W3CDTF">2025-10-09T03:33:22Z</dcterms:created>
  <dcterms:modified xsi:type="dcterms:W3CDTF">2025-10-20T08:59:13Z</dcterms:modified>
</cp:coreProperties>
</file>