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n\Desktop\java\workspase\invest\"/>
    </mc:Choice>
  </mc:AlternateContent>
  <bookViews>
    <workbookView xWindow="-105" yWindow="-105" windowWidth="23250" windowHeight="12450"/>
  </bookViews>
  <sheets>
    <sheet name="MA-Data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S2" i="1" l="1"/>
  <c r="R2" i="1"/>
  <c r="O2" i="1"/>
  <c r="P2" i="1" s="1"/>
  <c r="L2" i="1"/>
  <c r="M2" i="1" s="1"/>
  <c r="O26" i="1"/>
  <c r="P26" i="1"/>
  <c r="L26" i="1"/>
  <c r="M26" i="1" s="1"/>
  <c r="R26" i="1"/>
  <c r="S26" i="1"/>
  <c r="L25" i="1"/>
  <c r="M25" i="1"/>
  <c r="O25" i="1"/>
  <c r="P25" i="1" s="1"/>
  <c r="R25" i="1"/>
  <c r="S25" i="1"/>
  <c r="O24" i="1"/>
  <c r="P24" i="1" s="1"/>
  <c r="L24" i="1"/>
  <c r="M24" i="1"/>
  <c r="R24" i="1"/>
  <c r="S24" i="1"/>
  <c r="L23" i="1"/>
  <c r="M23" i="1"/>
  <c r="O23" i="1"/>
  <c r="P23" i="1" s="1"/>
  <c r="R23" i="1"/>
  <c r="S23" i="1"/>
  <c r="O22" i="1"/>
  <c r="P22" i="1"/>
  <c r="L22" i="1"/>
  <c r="M22" i="1"/>
  <c r="R22" i="1"/>
  <c r="S22" i="1"/>
  <c r="O21" i="1"/>
  <c r="P21" i="1" s="1"/>
  <c r="L21" i="1"/>
  <c r="M21" i="1"/>
  <c r="R21" i="1"/>
  <c r="S21" i="1"/>
  <c r="O20" i="1"/>
  <c r="P20" i="1"/>
  <c r="L20" i="1"/>
  <c r="M20" i="1" s="1"/>
  <c r="R20" i="1"/>
  <c r="S20" i="1"/>
  <c r="O19" i="1" l="1"/>
  <c r="P19" i="1" s="1"/>
  <c r="L19" i="1"/>
  <c r="M19" i="1"/>
  <c r="R19" i="1"/>
  <c r="S19" i="1"/>
  <c r="O18" i="1"/>
  <c r="P18" i="1" s="1"/>
  <c r="L18" i="1"/>
  <c r="M18" i="1"/>
  <c r="R18" i="1"/>
  <c r="S18" i="1"/>
  <c r="O4" i="1"/>
  <c r="P4" i="1"/>
  <c r="O5" i="1"/>
  <c r="P5" i="1" s="1"/>
  <c r="O6" i="1"/>
  <c r="P6" i="1" s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 s="1"/>
  <c r="O15" i="1"/>
  <c r="P15" i="1"/>
  <c r="O16" i="1"/>
  <c r="P16" i="1" s="1"/>
  <c r="O17" i="1"/>
  <c r="P17" i="1"/>
  <c r="O3" i="1"/>
  <c r="P3" i="1" s="1"/>
  <c r="L4" i="1"/>
  <c r="M4" i="1" s="1"/>
  <c r="L5" i="1"/>
  <c r="M5" i="1"/>
  <c r="L6" i="1"/>
  <c r="M6" i="1"/>
  <c r="L7" i="1"/>
  <c r="M7" i="1" s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 s="1"/>
  <c r="L15" i="1"/>
  <c r="M15" i="1" s="1"/>
  <c r="L16" i="1"/>
  <c r="M16" i="1"/>
  <c r="L17" i="1"/>
  <c r="M17" i="1"/>
  <c r="L3" i="1"/>
  <c r="M3" i="1" s="1"/>
  <c r="R17" i="1"/>
  <c r="S17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S3" i="1"/>
  <c r="R3" i="1"/>
</calcChain>
</file>

<file path=xl/sharedStrings.xml><?xml version="1.0" encoding="utf-8"?>
<sst xmlns="http://schemas.openxmlformats.org/spreadsheetml/2006/main" count="116" uniqueCount="22">
  <si>
    <t>平台</t>
  </si>
  <si>
    <t>MA均線</t>
  </si>
  <si>
    <t>交叉日期</t>
  </si>
  <si>
    <t>交叉日最高價</t>
  </si>
  <si>
    <t>交叉日最低價</t>
  </si>
  <si>
    <t>多空趨勢</t>
  </si>
  <si>
    <t>MACD區間</t>
  </si>
  <si>
    <t>目標日期</t>
  </si>
  <si>
    <t>目標日最高價</t>
  </si>
  <si>
    <t>目標日最低價</t>
  </si>
  <si>
    <t>漲數</t>
  </si>
  <si>
    <t>漲幅</t>
  </si>
  <si>
    <t>跌數</t>
  </si>
  <si>
    <t>跌幅</t>
  </si>
  <si>
    <t>bingx</t>
  </si>
  <si>
    <t>5&amp;10</t>
  </si>
  <si>
    <t>空</t>
  </si>
  <si>
    <t>上</t>
  </si>
  <si>
    <t>多</t>
  </si>
  <si>
    <t>下</t>
  </si>
  <si>
    <t>做多反向</t>
    <phoneticPr fontId="18" type="noConversion"/>
  </si>
  <si>
    <t>做空反向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</si>
</sst>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C8" sqref="C8"/>
    </sheetView>
  </sheetViews>
  <sheetFormatPr defaultRowHeight="16.5" x14ac:dyDescent="0.25"/>
  <cols>
    <col min="1" max="1" width="6" bestFit="1" customWidth="1"/>
    <col min="2" max="2" width="8.5" bestFit="1" customWidth="1"/>
    <col min="3" max="3" width="10.5" bestFit="1" customWidth="1"/>
    <col min="4" max="5" width="13.875" bestFit="1" customWidth="1"/>
    <col min="6" max="6" width="9.5" bestFit="1" customWidth="1"/>
    <col min="7" max="7" width="11.25" bestFit="1" customWidth="1"/>
    <col min="8" max="8" width="10.5" bestFit="1" customWidth="1"/>
    <col min="9" max="10" width="13.875" bestFit="1" customWidth="1"/>
    <col min="12" max="12" width="7.125" bestFit="1" customWidth="1"/>
    <col min="13" max="13" width="7.25" bestFit="1" customWidth="1"/>
    <col min="15" max="15" width="7.125" bestFit="1" customWidth="1"/>
    <col min="16" max="16" width="7.25" bestFit="1" customWidth="1"/>
    <col min="18" max="19" width="9.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O1" t="s">
        <v>12</v>
      </c>
      <c r="P1" t="s">
        <v>13</v>
      </c>
      <c r="R1" t="s">
        <v>20</v>
      </c>
      <c r="S1" t="s">
        <v>21</v>
      </c>
    </row>
    <row r="2" spans="1:19" x14ac:dyDescent="0.25">
      <c r="A2" t="s">
        <v>14</v>
      </c>
      <c r="B2" t="s">
        <v>15</v>
      </c>
      <c r="C2" s="1">
        <v>45931</v>
      </c>
      <c r="D2">
        <v>117620</v>
      </c>
      <c r="E2">
        <v>112743</v>
      </c>
      <c r="F2" t="s">
        <v>18</v>
      </c>
      <c r="G2" t="s">
        <v>17</v>
      </c>
      <c r="H2" s="1">
        <v>45937</v>
      </c>
      <c r="I2">
        <v>126176</v>
      </c>
      <c r="J2">
        <v>121124</v>
      </c>
      <c r="L2">
        <f>I2-D2</f>
        <v>8556</v>
      </c>
      <c r="M2" s="2" t="str">
        <f>ROUND(L2/D2*100,1)&amp;"%"</f>
        <v>7.3%</v>
      </c>
      <c r="O2">
        <f>E2-J2</f>
        <v>-8381</v>
      </c>
      <c r="P2" s="2" t="str">
        <f>ROUND(O2/E2*100,1)&amp;"%"</f>
        <v>-7.4%</v>
      </c>
      <c r="R2" t="str">
        <f>ROUND((D2-E2)/D2*100,1)&amp;"%"</f>
        <v>4.1%</v>
      </c>
      <c r="S2" t="str">
        <f>ROUND((D2-E2)/E2*100,1)&amp;"%"</f>
        <v>4.3%</v>
      </c>
    </row>
    <row r="3" spans="1:19" x14ac:dyDescent="0.25">
      <c r="A3" t="s">
        <v>14</v>
      </c>
      <c r="B3" t="s">
        <v>15</v>
      </c>
      <c r="C3" s="1">
        <v>45923</v>
      </c>
      <c r="D3">
        <v>113245</v>
      </c>
      <c r="E3">
        <v>111419</v>
      </c>
      <c r="F3" t="s">
        <v>16</v>
      </c>
      <c r="G3" t="s">
        <v>17</v>
      </c>
      <c r="H3" s="1">
        <v>45926</v>
      </c>
      <c r="I3">
        <v>111628</v>
      </c>
      <c r="J3">
        <v>108563</v>
      </c>
      <c r="L3">
        <f>I3-D3</f>
        <v>-1617</v>
      </c>
      <c r="M3" s="2" t="str">
        <f>ROUND(L3/D3*100,1)&amp;"%"</f>
        <v>-1.4%</v>
      </c>
      <c r="O3">
        <f>E3-J3</f>
        <v>2856</v>
      </c>
      <c r="P3" s="2" t="str">
        <f>ROUND(O3/E3*100,1)&amp;"%"</f>
        <v>2.6%</v>
      </c>
      <c r="R3" t="str">
        <f>ROUND((D3-E3)/D3*100,1)&amp;"%"</f>
        <v>1.6%</v>
      </c>
      <c r="S3" t="str">
        <f>ROUND((D3-E3)/E3*100,1)&amp;"%"</f>
        <v>1.6%</v>
      </c>
    </row>
    <row r="4" spans="1:19" x14ac:dyDescent="0.25">
      <c r="A4" t="s">
        <v>14</v>
      </c>
      <c r="B4" t="s">
        <v>15</v>
      </c>
      <c r="C4" s="1">
        <v>45905</v>
      </c>
      <c r="D4">
        <v>113345</v>
      </c>
      <c r="E4">
        <v>109308</v>
      </c>
      <c r="F4" t="s">
        <v>18</v>
      </c>
      <c r="G4" t="s">
        <v>19</v>
      </c>
      <c r="H4" s="1">
        <v>45919</v>
      </c>
      <c r="I4">
        <v>117537</v>
      </c>
      <c r="J4">
        <v>115409</v>
      </c>
      <c r="L4">
        <f t="shared" ref="L4:L22" si="0">I4-D4</f>
        <v>4192</v>
      </c>
      <c r="M4" s="2" t="str">
        <f t="shared" ref="M4:M22" si="1">ROUND(L4/D4*100,1)&amp;"%"</f>
        <v>3.7%</v>
      </c>
      <c r="O4">
        <f t="shared" ref="O4:O22" si="2">E4-J4</f>
        <v>-6101</v>
      </c>
      <c r="P4" s="2" t="str">
        <f t="shared" ref="P4:P22" si="3">ROUND(O4/E4*100,1)&amp;"%"</f>
        <v>-5.6%</v>
      </c>
      <c r="R4" t="str">
        <f t="shared" ref="R4:R16" si="4">ROUND((D4-E4)/D4*100,1)&amp;"%"</f>
        <v>3.6%</v>
      </c>
      <c r="S4" t="str">
        <f t="shared" ref="S4:S16" si="5">ROUND((D4-E4)/E4*100,1)&amp;"%"</f>
        <v>3.7%</v>
      </c>
    </row>
    <row r="5" spans="1:19" x14ac:dyDescent="0.25">
      <c r="A5" t="s">
        <v>14</v>
      </c>
      <c r="B5" t="s">
        <v>15</v>
      </c>
      <c r="C5" s="1">
        <v>45886</v>
      </c>
      <c r="D5">
        <v>118540</v>
      </c>
      <c r="E5">
        <v>117118</v>
      </c>
      <c r="F5" t="s">
        <v>16</v>
      </c>
      <c r="G5" t="s">
        <v>17</v>
      </c>
      <c r="H5" s="1">
        <v>45901</v>
      </c>
      <c r="I5">
        <v>109872</v>
      </c>
      <c r="J5">
        <v>107209</v>
      </c>
      <c r="L5">
        <f t="shared" si="0"/>
        <v>-8668</v>
      </c>
      <c r="M5" s="2" t="str">
        <f t="shared" si="1"/>
        <v>-7.3%</v>
      </c>
      <c r="O5">
        <f t="shared" si="2"/>
        <v>9909</v>
      </c>
      <c r="P5" s="2" t="str">
        <f t="shared" si="3"/>
        <v>8.5%</v>
      </c>
      <c r="R5" t="str">
        <f t="shared" si="4"/>
        <v>1.2%</v>
      </c>
      <c r="S5" t="str">
        <f t="shared" si="5"/>
        <v>1.2%</v>
      </c>
    </row>
    <row r="6" spans="1:19" x14ac:dyDescent="0.25">
      <c r="A6" t="s">
        <v>14</v>
      </c>
      <c r="B6" t="s">
        <v>15</v>
      </c>
      <c r="C6" s="1">
        <v>45878</v>
      </c>
      <c r="D6">
        <v>117901</v>
      </c>
      <c r="E6">
        <v>115948</v>
      </c>
      <c r="F6" t="s">
        <v>18</v>
      </c>
      <c r="G6" t="s">
        <v>17</v>
      </c>
      <c r="H6" s="1">
        <v>45883</v>
      </c>
      <c r="I6">
        <v>124555</v>
      </c>
      <c r="J6">
        <v>117412</v>
      </c>
      <c r="L6">
        <f t="shared" si="0"/>
        <v>6654</v>
      </c>
      <c r="M6" s="2" t="str">
        <f t="shared" si="1"/>
        <v>5.6%</v>
      </c>
      <c r="O6">
        <f t="shared" si="2"/>
        <v>-1464</v>
      </c>
      <c r="P6" s="2" t="str">
        <f t="shared" si="3"/>
        <v>-1.3%</v>
      </c>
      <c r="R6" t="str">
        <f t="shared" si="4"/>
        <v>1.7%</v>
      </c>
      <c r="S6" t="str">
        <f t="shared" si="5"/>
        <v>1.7%</v>
      </c>
    </row>
    <row r="7" spans="1:19" x14ac:dyDescent="0.25">
      <c r="A7" t="s">
        <v>14</v>
      </c>
      <c r="B7" t="s">
        <v>15</v>
      </c>
      <c r="C7" s="1">
        <v>45860</v>
      </c>
      <c r="D7">
        <v>119623</v>
      </c>
      <c r="E7">
        <v>116055</v>
      </c>
      <c r="F7" t="s">
        <v>16</v>
      </c>
      <c r="G7" t="s">
        <v>17</v>
      </c>
      <c r="H7" s="1">
        <v>45863</v>
      </c>
      <c r="I7">
        <v>119418</v>
      </c>
      <c r="J7">
        <v>115713</v>
      </c>
      <c r="L7">
        <f t="shared" si="0"/>
        <v>-205</v>
      </c>
      <c r="M7" s="2" t="str">
        <f t="shared" si="1"/>
        <v>-0.2%</v>
      </c>
      <c r="O7">
        <f t="shared" si="2"/>
        <v>342</v>
      </c>
      <c r="P7" s="2" t="str">
        <f t="shared" si="3"/>
        <v>0.3%</v>
      </c>
      <c r="R7" t="str">
        <f t="shared" si="4"/>
        <v>3%</v>
      </c>
      <c r="S7" t="str">
        <f t="shared" si="5"/>
        <v>3.1%</v>
      </c>
    </row>
    <row r="8" spans="1:19" x14ac:dyDescent="0.25">
      <c r="A8" t="s">
        <v>14</v>
      </c>
      <c r="B8" t="s">
        <v>15</v>
      </c>
      <c r="C8" s="1">
        <v>45835</v>
      </c>
      <c r="D8">
        <v>107965</v>
      </c>
      <c r="E8">
        <v>106320</v>
      </c>
      <c r="F8" t="s">
        <v>18</v>
      </c>
      <c r="G8" t="s">
        <v>17</v>
      </c>
      <c r="H8" s="1">
        <v>45852</v>
      </c>
      <c r="I8">
        <v>123256</v>
      </c>
      <c r="J8">
        <v>118202</v>
      </c>
      <c r="L8">
        <f t="shared" si="0"/>
        <v>15291</v>
      </c>
      <c r="M8" s="2" t="str">
        <f t="shared" si="1"/>
        <v>14.2%</v>
      </c>
      <c r="O8">
        <f t="shared" si="2"/>
        <v>-11882</v>
      </c>
      <c r="P8" s="2" t="str">
        <f t="shared" si="3"/>
        <v>-11.2%</v>
      </c>
      <c r="R8" t="str">
        <f t="shared" si="4"/>
        <v>1.5%</v>
      </c>
      <c r="S8" t="str">
        <f t="shared" si="5"/>
        <v>1.5%</v>
      </c>
    </row>
    <row r="9" spans="1:19" x14ac:dyDescent="0.25">
      <c r="A9" t="s">
        <v>14</v>
      </c>
      <c r="B9" t="s">
        <v>15</v>
      </c>
      <c r="C9" s="1">
        <v>45824</v>
      </c>
      <c r="D9">
        <v>107736</v>
      </c>
      <c r="E9">
        <v>104423</v>
      </c>
      <c r="F9" t="s">
        <v>16</v>
      </c>
      <c r="G9" t="s">
        <v>17</v>
      </c>
      <c r="H9" s="1">
        <v>45831</v>
      </c>
      <c r="I9">
        <v>102575</v>
      </c>
      <c r="J9">
        <v>98129</v>
      </c>
      <c r="L9">
        <f t="shared" si="0"/>
        <v>-5161</v>
      </c>
      <c r="M9" s="2" t="str">
        <f t="shared" si="1"/>
        <v>-4.8%</v>
      </c>
      <c r="O9">
        <f t="shared" si="2"/>
        <v>6294</v>
      </c>
      <c r="P9" s="2" t="str">
        <f t="shared" si="3"/>
        <v>6%</v>
      </c>
      <c r="R9" t="str">
        <f t="shared" si="4"/>
        <v>3.1%</v>
      </c>
      <c r="S9" t="str">
        <f t="shared" si="5"/>
        <v>3.2%</v>
      </c>
    </row>
    <row r="10" spans="1:19" x14ac:dyDescent="0.25">
      <c r="A10" t="s">
        <v>14</v>
      </c>
      <c r="B10" t="s">
        <v>15</v>
      </c>
      <c r="C10" s="1">
        <v>45817</v>
      </c>
      <c r="D10">
        <v>107986</v>
      </c>
      <c r="E10">
        <v>105263</v>
      </c>
      <c r="F10" t="s">
        <v>18</v>
      </c>
      <c r="G10" t="s">
        <v>17</v>
      </c>
      <c r="H10" s="1">
        <v>45819</v>
      </c>
      <c r="I10">
        <v>110630</v>
      </c>
      <c r="J10">
        <v>107575</v>
      </c>
      <c r="L10">
        <f t="shared" si="0"/>
        <v>2644</v>
      </c>
      <c r="M10" s="2" t="str">
        <f t="shared" si="1"/>
        <v>2.4%</v>
      </c>
      <c r="O10">
        <f t="shared" si="2"/>
        <v>-2312</v>
      </c>
      <c r="P10" s="2" t="str">
        <f t="shared" si="3"/>
        <v>-2.2%</v>
      </c>
      <c r="R10" t="str">
        <f t="shared" si="4"/>
        <v>2.5%</v>
      </c>
      <c r="S10" t="str">
        <f t="shared" si="5"/>
        <v>2.6%</v>
      </c>
    </row>
    <row r="11" spans="1:19" x14ac:dyDescent="0.25">
      <c r="A11" t="s">
        <v>14</v>
      </c>
      <c r="B11" t="s">
        <v>15</v>
      </c>
      <c r="C11" s="1">
        <v>45807</v>
      </c>
      <c r="D11">
        <v>107129</v>
      </c>
      <c r="E11">
        <v>104558</v>
      </c>
      <c r="F11" t="s">
        <v>16</v>
      </c>
      <c r="G11" t="s">
        <v>17</v>
      </c>
      <c r="H11" s="1">
        <v>45814</v>
      </c>
      <c r="I11">
        <v>105286</v>
      </c>
      <c r="J11">
        <v>100326</v>
      </c>
      <c r="L11">
        <f t="shared" si="0"/>
        <v>-1843</v>
      </c>
      <c r="M11" s="2" t="str">
        <f t="shared" si="1"/>
        <v>-1.7%</v>
      </c>
      <c r="O11">
        <f t="shared" si="2"/>
        <v>4232</v>
      </c>
      <c r="P11" s="2" t="str">
        <f t="shared" si="3"/>
        <v>4%</v>
      </c>
      <c r="R11" t="str">
        <f t="shared" si="4"/>
        <v>2.4%</v>
      </c>
      <c r="S11" t="str">
        <f t="shared" si="5"/>
        <v>2.5%</v>
      </c>
    </row>
    <row r="12" spans="1:19" x14ac:dyDescent="0.25">
      <c r="A12" t="s">
        <v>14</v>
      </c>
      <c r="B12" t="s">
        <v>15</v>
      </c>
      <c r="C12" s="1">
        <v>45761</v>
      </c>
      <c r="D12">
        <v>85779</v>
      </c>
      <c r="E12">
        <v>83003</v>
      </c>
      <c r="F12" t="s">
        <v>18</v>
      </c>
      <c r="G12" t="s">
        <v>19</v>
      </c>
      <c r="H12" s="1">
        <v>45800</v>
      </c>
      <c r="I12">
        <v>111955</v>
      </c>
      <c r="J12">
        <v>107275</v>
      </c>
      <c r="L12">
        <f t="shared" si="0"/>
        <v>26176</v>
      </c>
      <c r="M12" s="2" t="str">
        <f t="shared" si="1"/>
        <v>30.5%</v>
      </c>
      <c r="O12">
        <f t="shared" si="2"/>
        <v>-24272</v>
      </c>
      <c r="P12" s="2" t="str">
        <f t="shared" si="3"/>
        <v>-29.2%</v>
      </c>
      <c r="R12" t="str">
        <f t="shared" si="4"/>
        <v>3.2%</v>
      </c>
      <c r="S12" t="str">
        <f t="shared" si="5"/>
        <v>3.3%</v>
      </c>
    </row>
    <row r="13" spans="1:19" x14ac:dyDescent="0.25">
      <c r="A13" t="s">
        <v>14</v>
      </c>
      <c r="B13" t="s">
        <v>15</v>
      </c>
      <c r="C13" s="1">
        <v>45746</v>
      </c>
      <c r="D13">
        <v>83507</v>
      </c>
      <c r="E13">
        <v>81618</v>
      </c>
      <c r="F13" t="s">
        <v>16</v>
      </c>
      <c r="G13" t="s">
        <v>19</v>
      </c>
      <c r="H13" s="1">
        <v>45754</v>
      </c>
      <c r="I13">
        <v>82537</v>
      </c>
      <c r="J13">
        <v>74474</v>
      </c>
      <c r="L13">
        <f t="shared" si="0"/>
        <v>-970</v>
      </c>
      <c r="M13" s="2" t="str">
        <f t="shared" si="1"/>
        <v>-1.2%</v>
      </c>
      <c r="O13">
        <f t="shared" si="2"/>
        <v>7144</v>
      </c>
      <c r="P13" s="2" t="str">
        <f t="shared" si="3"/>
        <v>8.8%</v>
      </c>
      <c r="R13" t="str">
        <f t="shared" si="4"/>
        <v>2.3%</v>
      </c>
      <c r="S13" t="str">
        <f t="shared" si="5"/>
        <v>2.3%</v>
      </c>
    </row>
    <row r="14" spans="1:19" x14ac:dyDescent="0.25">
      <c r="A14" t="s">
        <v>14</v>
      </c>
      <c r="B14" t="s">
        <v>15</v>
      </c>
      <c r="C14" s="1">
        <v>45734</v>
      </c>
      <c r="D14">
        <v>84728</v>
      </c>
      <c r="E14">
        <v>81118</v>
      </c>
      <c r="F14" t="s">
        <v>18</v>
      </c>
      <c r="G14" t="s">
        <v>19</v>
      </c>
      <c r="H14" s="1">
        <v>45742</v>
      </c>
      <c r="I14">
        <v>88518</v>
      </c>
      <c r="J14">
        <v>86401</v>
      </c>
      <c r="L14">
        <f t="shared" si="0"/>
        <v>3790</v>
      </c>
      <c r="M14" s="2" t="str">
        <f t="shared" si="1"/>
        <v>4.5%</v>
      </c>
      <c r="O14">
        <f t="shared" si="2"/>
        <v>-5283</v>
      </c>
      <c r="P14" s="2" t="str">
        <f t="shared" si="3"/>
        <v>-6.5%</v>
      </c>
      <c r="R14" t="str">
        <f t="shared" si="4"/>
        <v>4.3%</v>
      </c>
      <c r="S14" t="str">
        <f t="shared" si="5"/>
        <v>4.5%</v>
      </c>
    </row>
    <row r="15" spans="1:19" x14ac:dyDescent="0.25">
      <c r="A15" t="s">
        <v>14</v>
      </c>
      <c r="B15" t="s">
        <v>15</v>
      </c>
      <c r="C15" s="1">
        <v>45726</v>
      </c>
      <c r="D15">
        <v>84041</v>
      </c>
      <c r="E15">
        <v>79136</v>
      </c>
      <c r="F15" t="s">
        <v>16</v>
      </c>
      <c r="G15" t="s">
        <v>19</v>
      </c>
      <c r="H15" s="1">
        <v>45727</v>
      </c>
      <c r="I15">
        <v>82237</v>
      </c>
      <c r="J15">
        <v>76576</v>
      </c>
      <c r="L15">
        <f t="shared" si="0"/>
        <v>-1804</v>
      </c>
      <c r="M15" s="2" t="str">
        <f t="shared" si="1"/>
        <v>-2.1%</v>
      </c>
      <c r="O15">
        <f t="shared" si="2"/>
        <v>2560</v>
      </c>
      <c r="P15" s="2" t="str">
        <f t="shared" si="3"/>
        <v>3.2%</v>
      </c>
      <c r="R15" t="str">
        <f t="shared" si="4"/>
        <v>5.8%</v>
      </c>
      <c r="S15" t="str">
        <f t="shared" si="5"/>
        <v>6.2%</v>
      </c>
    </row>
    <row r="16" spans="1:19" x14ac:dyDescent="0.25">
      <c r="A16" t="s">
        <v>14</v>
      </c>
      <c r="B16" t="s">
        <v>15</v>
      </c>
      <c r="C16" s="1">
        <v>45722</v>
      </c>
      <c r="D16">
        <v>92793</v>
      </c>
      <c r="E16">
        <v>87566</v>
      </c>
      <c r="F16" t="s">
        <v>18</v>
      </c>
      <c r="G16" t="s">
        <v>19</v>
      </c>
      <c r="H16" s="1">
        <v>45722</v>
      </c>
      <c r="I16">
        <v>92793</v>
      </c>
      <c r="J16">
        <v>87566</v>
      </c>
      <c r="L16">
        <f t="shared" si="0"/>
        <v>0</v>
      </c>
      <c r="M16" s="2" t="str">
        <f t="shared" si="1"/>
        <v>0%</v>
      </c>
      <c r="O16">
        <f t="shared" si="2"/>
        <v>0</v>
      </c>
      <c r="P16" s="2" t="str">
        <f t="shared" si="3"/>
        <v>0%</v>
      </c>
      <c r="R16" t="str">
        <f t="shared" si="4"/>
        <v>5.6%</v>
      </c>
      <c r="S16" t="str">
        <f t="shared" si="5"/>
        <v>6%</v>
      </c>
    </row>
    <row r="17" spans="1:19" x14ac:dyDescent="0.25">
      <c r="A17" t="s">
        <v>14</v>
      </c>
      <c r="B17" t="s">
        <v>15</v>
      </c>
      <c r="C17" s="1">
        <v>45684</v>
      </c>
      <c r="D17">
        <v>105250</v>
      </c>
      <c r="E17">
        <v>97712</v>
      </c>
      <c r="F17" t="s">
        <v>16</v>
      </c>
      <c r="G17" t="s">
        <v>17</v>
      </c>
      <c r="H17" s="1">
        <v>45716</v>
      </c>
      <c r="I17">
        <v>85676</v>
      </c>
      <c r="J17">
        <v>78227</v>
      </c>
      <c r="L17">
        <f t="shared" si="0"/>
        <v>-19574</v>
      </c>
      <c r="M17" s="2" t="str">
        <f t="shared" si="1"/>
        <v>-18.6%</v>
      </c>
      <c r="O17">
        <f t="shared" si="2"/>
        <v>19485</v>
      </c>
      <c r="P17" s="2" t="str">
        <f t="shared" si="3"/>
        <v>19.9%</v>
      </c>
      <c r="R17" t="str">
        <f t="shared" ref="R17:R24" si="6">ROUND((D17-E17)/D17*100,1)&amp;"%"</f>
        <v>7.2%</v>
      </c>
      <c r="S17" t="str">
        <f t="shared" ref="S17:S24" si="7">ROUND((D17-E17)/E17*100,1)&amp;"%"</f>
        <v>7.7%</v>
      </c>
    </row>
    <row r="18" spans="1:19" x14ac:dyDescent="0.25">
      <c r="A18" t="s">
        <v>14</v>
      </c>
      <c r="B18" t="s">
        <v>15</v>
      </c>
      <c r="C18" s="1">
        <v>45673</v>
      </c>
      <c r="D18">
        <v>100865</v>
      </c>
      <c r="E18">
        <v>97305</v>
      </c>
      <c r="F18" t="s">
        <v>18</v>
      </c>
      <c r="G18" t="s">
        <v>17</v>
      </c>
      <c r="H18" s="1">
        <v>45677</v>
      </c>
      <c r="I18">
        <v>109976</v>
      </c>
      <c r="J18">
        <v>99506</v>
      </c>
      <c r="L18">
        <f t="shared" si="0"/>
        <v>9111</v>
      </c>
      <c r="M18" s="2" t="str">
        <f t="shared" si="1"/>
        <v>9%</v>
      </c>
      <c r="O18">
        <f t="shared" si="2"/>
        <v>-2201</v>
      </c>
      <c r="P18" s="2" t="str">
        <f t="shared" si="3"/>
        <v>-2.3%</v>
      </c>
      <c r="R18" t="str">
        <f t="shared" si="6"/>
        <v>3.5%</v>
      </c>
      <c r="S18" t="str">
        <f t="shared" si="7"/>
        <v>3.7%</v>
      </c>
    </row>
    <row r="19" spans="1:19" x14ac:dyDescent="0.25">
      <c r="A19" t="s">
        <v>14</v>
      </c>
      <c r="B19" t="s">
        <v>15</v>
      </c>
      <c r="C19" s="1">
        <v>45667</v>
      </c>
      <c r="D19">
        <v>95250</v>
      </c>
      <c r="E19">
        <v>91164</v>
      </c>
      <c r="F19" t="s">
        <v>16</v>
      </c>
      <c r="G19" t="s">
        <v>19</v>
      </c>
      <c r="H19" s="1">
        <v>45670</v>
      </c>
      <c r="I19">
        <v>95935</v>
      </c>
      <c r="J19">
        <v>89067</v>
      </c>
      <c r="L19">
        <f t="shared" si="0"/>
        <v>685</v>
      </c>
      <c r="M19" s="2" t="str">
        <f t="shared" si="1"/>
        <v>0.7%</v>
      </c>
      <c r="O19">
        <f t="shared" si="2"/>
        <v>2097</v>
      </c>
      <c r="P19" s="2" t="str">
        <f t="shared" si="3"/>
        <v>2.3%</v>
      </c>
      <c r="R19" t="str">
        <f t="shared" si="6"/>
        <v>4.3%</v>
      </c>
      <c r="S19" t="str">
        <f t="shared" si="7"/>
        <v>4.5%</v>
      </c>
    </row>
    <row r="20" spans="1:19" x14ac:dyDescent="0.25">
      <c r="A20" t="s">
        <v>14</v>
      </c>
      <c r="B20" t="s">
        <v>15</v>
      </c>
      <c r="C20" s="1">
        <v>45661</v>
      </c>
      <c r="D20">
        <v>98961</v>
      </c>
      <c r="E20">
        <v>97370</v>
      </c>
      <c r="F20" t="s">
        <v>18</v>
      </c>
      <c r="G20" t="s">
        <v>19</v>
      </c>
      <c r="H20" s="1">
        <v>45664</v>
      </c>
      <c r="I20">
        <v>102717</v>
      </c>
      <c r="J20">
        <v>97128</v>
      </c>
      <c r="L20">
        <f t="shared" si="0"/>
        <v>3756</v>
      </c>
      <c r="M20" s="2" t="str">
        <f t="shared" si="1"/>
        <v>3.8%</v>
      </c>
      <c r="O20">
        <f t="shared" si="2"/>
        <v>242</v>
      </c>
      <c r="P20" s="2" t="str">
        <f t="shared" si="3"/>
        <v>0.2%</v>
      </c>
      <c r="R20" t="str">
        <f t="shared" si="6"/>
        <v>1.6%</v>
      </c>
      <c r="S20" t="str">
        <f t="shared" si="7"/>
        <v>1.6%</v>
      </c>
    </row>
    <row r="21" spans="1:19" x14ac:dyDescent="0.25">
      <c r="A21" t="s">
        <v>14</v>
      </c>
      <c r="B21" t="s">
        <v>15</v>
      </c>
      <c r="C21" s="1">
        <v>45647</v>
      </c>
      <c r="D21">
        <v>99501</v>
      </c>
      <c r="E21">
        <v>95404</v>
      </c>
      <c r="F21" t="s">
        <v>16</v>
      </c>
      <c r="G21" t="s">
        <v>17</v>
      </c>
      <c r="H21" s="1">
        <v>45656</v>
      </c>
      <c r="I21">
        <v>94553</v>
      </c>
      <c r="J21">
        <v>91511</v>
      </c>
      <c r="L21">
        <f t="shared" si="0"/>
        <v>-4948</v>
      </c>
      <c r="M21" s="2" t="str">
        <f t="shared" si="1"/>
        <v>-5%</v>
      </c>
      <c r="O21">
        <f t="shared" si="2"/>
        <v>3893</v>
      </c>
      <c r="P21" s="2" t="str">
        <f t="shared" si="3"/>
        <v>4.1%</v>
      </c>
      <c r="R21" t="str">
        <f t="shared" si="6"/>
        <v>4.1%</v>
      </c>
      <c r="S21" t="str">
        <f t="shared" si="7"/>
        <v>4.3%</v>
      </c>
    </row>
    <row r="22" spans="1:19" x14ac:dyDescent="0.25">
      <c r="A22" t="s">
        <v>14</v>
      </c>
      <c r="B22" t="s">
        <v>15</v>
      </c>
      <c r="C22" s="1">
        <v>45627</v>
      </c>
      <c r="D22">
        <v>97454</v>
      </c>
      <c r="E22">
        <v>95746</v>
      </c>
      <c r="F22" t="s">
        <v>18</v>
      </c>
      <c r="G22" t="s">
        <v>17</v>
      </c>
      <c r="H22" s="1">
        <v>45643</v>
      </c>
      <c r="I22">
        <v>108379</v>
      </c>
      <c r="J22">
        <v>105449</v>
      </c>
      <c r="L22">
        <f t="shared" si="0"/>
        <v>10925</v>
      </c>
      <c r="M22" s="2" t="str">
        <f t="shared" si="1"/>
        <v>11.2%</v>
      </c>
      <c r="O22">
        <f t="shared" si="2"/>
        <v>-9703</v>
      </c>
      <c r="P22" s="2" t="str">
        <f t="shared" si="3"/>
        <v>-10.1%</v>
      </c>
      <c r="R22" t="str">
        <f t="shared" si="6"/>
        <v>1.8%</v>
      </c>
      <c r="S22" t="str">
        <f t="shared" si="7"/>
        <v>1.8%</v>
      </c>
    </row>
    <row r="23" spans="1:19" x14ac:dyDescent="0.25">
      <c r="A23" t="s">
        <v>14</v>
      </c>
      <c r="B23" t="s">
        <v>15</v>
      </c>
      <c r="C23" s="1">
        <v>45624</v>
      </c>
      <c r="D23">
        <v>97237</v>
      </c>
      <c r="E23">
        <v>94686</v>
      </c>
      <c r="F23" t="s">
        <v>16</v>
      </c>
      <c r="G23" t="s">
        <v>17</v>
      </c>
      <c r="H23" s="1">
        <v>45624</v>
      </c>
      <c r="I23">
        <v>97237</v>
      </c>
      <c r="J23">
        <v>94686</v>
      </c>
      <c r="L23">
        <f t="shared" ref="L23:L24" si="8">I23-D23</f>
        <v>0</v>
      </c>
      <c r="M23" s="2" t="str">
        <f t="shared" ref="M23:M24" si="9">ROUND(L23/D23*100,1)&amp;"%"</f>
        <v>0%</v>
      </c>
      <c r="O23">
        <f t="shared" ref="O23:O24" si="10">E23-J23</f>
        <v>0</v>
      </c>
      <c r="P23" s="2" t="str">
        <f t="shared" ref="P23:P24" si="11">ROUND(O23/E23*100,1)&amp;"%"</f>
        <v>0%</v>
      </c>
      <c r="R23" t="str">
        <f t="shared" si="6"/>
        <v>2.6%</v>
      </c>
      <c r="S23" t="str">
        <f t="shared" si="7"/>
        <v>2.7%</v>
      </c>
    </row>
    <row r="24" spans="1:19" x14ac:dyDescent="0.25">
      <c r="A24" t="s">
        <v>14</v>
      </c>
      <c r="B24" t="s">
        <v>15</v>
      </c>
      <c r="C24" s="1">
        <v>45603</v>
      </c>
      <c r="D24">
        <v>76422</v>
      </c>
      <c r="E24">
        <v>74134</v>
      </c>
      <c r="F24" t="s">
        <v>18</v>
      </c>
      <c r="G24" t="s">
        <v>17</v>
      </c>
      <c r="H24" s="1">
        <v>45619</v>
      </c>
      <c r="I24">
        <v>99658</v>
      </c>
      <c r="J24">
        <v>98258</v>
      </c>
      <c r="L24">
        <f t="shared" si="8"/>
        <v>23236</v>
      </c>
      <c r="M24" s="2" t="str">
        <f t="shared" si="9"/>
        <v>30.4%</v>
      </c>
      <c r="O24">
        <f t="shared" si="10"/>
        <v>-24124</v>
      </c>
      <c r="P24" s="2" t="str">
        <f t="shared" si="11"/>
        <v>-32.5%</v>
      </c>
      <c r="R24" t="str">
        <f t="shared" si="6"/>
        <v>3%</v>
      </c>
      <c r="S24" t="str">
        <f t="shared" si="7"/>
        <v>3.1%</v>
      </c>
    </row>
    <row r="25" spans="1:19" x14ac:dyDescent="0.25">
      <c r="A25" t="s">
        <v>14</v>
      </c>
      <c r="B25" t="s">
        <v>15</v>
      </c>
      <c r="C25" s="1">
        <v>45601</v>
      </c>
      <c r="D25">
        <v>70314</v>
      </c>
      <c r="E25">
        <v>66816</v>
      </c>
      <c r="F25" t="s">
        <v>16</v>
      </c>
      <c r="G25" t="s">
        <v>17</v>
      </c>
      <c r="H25" s="1">
        <v>45601</v>
      </c>
      <c r="I25">
        <v>70314</v>
      </c>
      <c r="J25">
        <v>66816</v>
      </c>
      <c r="L25">
        <f t="shared" ref="L25:L26" si="12">I25-D25</f>
        <v>0</v>
      </c>
      <c r="M25" s="2" t="str">
        <f t="shared" ref="M25:M26" si="13">ROUND(L25/D25*100,1)&amp;"%"</f>
        <v>0%</v>
      </c>
      <c r="O25">
        <f t="shared" ref="O25:O26" si="14">E25-J25</f>
        <v>0</v>
      </c>
      <c r="P25" s="2" t="str">
        <f t="shared" ref="P25:P26" si="15">ROUND(O25/E25*100,1)&amp;"%"</f>
        <v>0%</v>
      </c>
      <c r="R25" t="str">
        <f t="shared" ref="R25:R26" si="16">ROUND((D25-E25)/D25*100,1)&amp;"%"</f>
        <v>5%</v>
      </c>
      <c r="S25" t="str">
        <f t="shared" ref="S25:S26" si="17">ROUND((D25-E25)/E25*100,1)&amp;"%"</f>
        <v>5.2%</v>
      </c>
    </row>
    <row r="26" spans="1:19" x14ac:dyDescent="0.25">
      <c r="A26" t="s">
        <v>14</v>
      </c>
      <c r="B26" t="s">
        <v>15</v>
      </c>
      <c r="C26" s="1">
        <v>45594</v>
      </c>
      <c r="D26">
        <v>72418</v>
      </c>
      <c r="E26">
        <v>68430</v>
      </c>
      <c r="F26" t="s">
        <v>18</v>
      </c>
      <c r="G26" t="s">
        <v>17</v>
      </c>
      <c r="H26" s="1">
        <v>45595</v>
      </c>
      <c r="I26">
        <v>73679</v>
      </c>
      <c r="J26">
        <v>71456</v>
      </c>
      <c r="L26">
        <f t="shared" si="12"/>
        <v>1261</v>
      </c>
      <c r="M26" s="2" t="str">
        <f t="shared" si="13"/>
        <v>1.7%</v>
      </c>
      <c r="O26">
        <f t="shared" si="14"/>
        <v>-3026</v>
      </c>
      <c r="P26" s="2" t="str">
        <f t="shared" si="15"/>
        <v>-4.4%</v>
      </c>
      <c r="R26" t="str">
        <f t="shared" si="16"/>
        <v>5.5%</v>
      </c>
      <c r="S26" t="str">
        <f t="shared" si="17"/>
        <v>5.8%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MA-Data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謝政均(Jun Hsieh)</dc:creator>
  <cp:lastModifiedBy>jun</cp:lastModifiedBy>
  <dcterms:created xsi:type="dcterms:W3CDTF">2025-10-09T03:33:22Z</dcterms:created>
  <dcterms:modified xsi:type="dcterms:W3CDTF">2025-10-19T18:45:43Z</dcterms:modified>
</cp:coreProperties>
</file>