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Period 1" sheetId="1" r:id="rId1"/>
    <sheet name="Period 4" sheetId="4" r:id="rId2"/>
  </sheets>
  <calcPr calcId="145621"/>
</workbook>
</file>

<file path=xl/calcChain.xml><?xml version="1.0" encoding="utf-8"?>
<calcChain xmlns="http://schemas.openxmlformats.org/spreadsheetml/2006/main">
  <c r="F21" i="1" l="1"/>
  <c r="F33" i="1"/>
  <c r="F30" i="4"/>
  <c r="F16" i="1" l="1"/>
  <c r="F21" i="4"/>
  <c r="F10" i="4" l="1"/>
  <c r="F11" i="4"/>
  <c r="F12" i="4"/>
  <c r="F13" i="4"/>
  <c r="F14" i="4"/>
  <c r="F15" i="4"/>
  <c r="F16" i="4"/>
  <c r="F17" i="4"/>
  <c r="F18" i="4"/>
  <c r="F19" i="4"/>
  <c r="F20" i="4"/>
  <c r="F22" i="4"/>
  <c r="F23" i="4"/>
  <c r="F24" i="4"/>
  <c r="F25" i="4"/>
  <c r="F26" i="4"/>
  <c r="F2" i="4"/>
  <c r="F3" i="4"/>
  <c r="F4" i="4"/>
  <c r="F5" i="4"/>
  <c r="F6" i="4"/>
  <c r="F7" i="4"/>
  <c r="F8" i="4"/>
  <c r="F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" i="4"/>
  <c r="F28" i="4" l="1"/>
  <c r="F29" i="4" s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" i="1"/>
  <c r="G4" i="1"/>
  <c r="G5" i="1"/>
  <c r="G6" i="1"/>
  <c r="G7" i="1"/>
  <c r="G8" i="1"/>
  <c r="G9" i="1"/>
  <c r="G10" i="1"/>
  <c r="E30" i="1"/>
  <c r="F3" i="1"/>
  <c r="F4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5" i="1" l="1"/>
  <c r="G27" i="4" l="1"/>
  <c r="F31" i="1"/>
  <c r="F32" i="1" s="1"/>
  <c r="C27" i="4"/>
  <c r="D27" i="4"/>
  <c r="E27" i="4"/>
  <c r="B27" i="4"/>
  <c r="F27" i="4"/>
  <c r="C30" i="1"/>
  <c r="D30" i="1"/>
  <c r="B30" i="1"/>
  <c r="F30" i="1" s="1"/>
  <c r="G30" i="1"/>
</calcChain>
</file>

<file path=xl/sharedStrings.xml><?xml version="1.0" encoding="utf-8"?>
<sst xmlns="http://schemas.openxmlformats.org/spreadsheetml/2006/main" count="73" uniqueCount="63">
  <si>
    <t>Bernadette</t>
  </si>
  <si>
    <t>Erica</t>
  </si>
  <si>
    <t>Brynne</t>
  </si>
  <si>
    <t>Enberg</t>
  </si>
  <si>
    <t>Phillip</t>
  </si>
  <si>
    <t>Alexa</t>
  </si>
  <si>
    <t>Elspeth</t>
  </si>
  <si>
    <t>Melchol</t>
  </si>
  <si>
    <t>Kinaya</t>
  </si>
  <si>
    <t>Emily</t>
  </si>
  <si>
    <t>Matt S</t>
  </si>
  <si>
    <t>Olivia T</t>
  </si>
  <si>
    <t>Olivia O</t>
  </si>
  <si>
    <t>Taylor</t>
  </si>
  <si>
    <t>Lucia</t>
  </si>
  <si>
    <t>Tomy</t>
  </si>
  <si>
    <t>Alisa</t>
  </si>
  <si>
    <t>Daniel</t>
  </si>
  <si>
    <t>Maryam</t>
  </si>
  <si>
    <t>1984 outline</t>
  </si>
  <si>
    <t>Casear Timed Writing</t>
  </si>
  <si>
    <t>Paul</t>
  </si>
  <si>
    <t>Colin</t>
  </si>
  <si>
    <t>Amanda</t>
  </si>
  <si>
    <t>Cole</t>
  </si>
  <si>
    <t>Levi</t>
  </si>
  <si>
    <t>Matt O</t>
  </si>
  <si>
    <t>Rachel</t>
  </si>
  <si>
    <t>Soo</t>
  </si>
  <si>
    <t>Chris</t>
  </si>
  <si>
    <t>Nirali</t>
  </si>
  <si>
    <t>Ben</t>
  </si>
  <si>
    <t>Roger</t>
  </si>
  <si>
    <t>Jesse</t>
  </si>
  <si>
    <t>Mariae</t>
  </si>
  <si>
    <t>Sebastian</t>
  </si>
  <si>
    <t>Michelle</t>
  </si>
  <si>
    <t>Tamer</t>
  </si>
  <si>
    <t>Jason</t>
  </si>
  <si>
    <t>Grace K</t>
  </si>
  <si>
    <t>Madison</t>
  </si>
  <si>
    <t>Amanda P</t>
  </si>
  <si>
    <t>Zack P</t>
  </si>
  <si>
    <t>Tiffany P</t>
  </si>
  <si>
    <t>Tiffany D</t>
  </si>
  <si>
    <t>Junior</t>
  </si>
  <si>
    <t>Kristen</t>
  </si>
  <si>
    <t>Travis</t>
  </si>
  <si>
    <t>Jenn</t>
  </si>
  <si>
    <t>Things They Carried Essay</t>
  </si>
  <si>
    <t>Mockingbird</t>
  </si>
  <si>
    <t>Alex</t>
  </si>
  <si>
    <t>Change</t>
  </si>
  <si>
    <t>Students improved by at least 1</t>
  </si>
  <si>
    <t>Michael B</t>
  </si>
  <si>
    <t>Michael H</t>
  </si>
  <si>
    <t>Average Score</t>
  </si>
  <si>
    <t>Average</t>
  </si>
  <si>
    <t>Percentage increased by at least 1</t>
  </si>
  <si>
    <t>Analysis of student essay scores on holistic common rubric, 6 point scale</t>
  </si>
  <si>
    <t>Grace H</t>
  </si>
  <si>
    <t>Amanda M</t>
  </si>
  <si>
    <t>Percentage scoring 4 or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</si>
</sst>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mbria"/>
      <family val="1"/>
      <scheme val="major"/>
    </font>
    <font>
      <sz val="16"/>
      <color theme="1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3" borderId="0" xfId="0" applyNumberFormat="1" applyFont="1" applyFill="1" applyAlignment="1">
      <alignment horizontal="center" vertical="top" textRotation="45" wrapText="1"/>
    </xf>
    <xf numFmtId="0" fontId="0" fillId="2" borderId="0" xfId="0" applyFill="1"/>
    <xf numFmtId="0" fontId="0" fillId="0" borderId="0" xfId="0" applyNumberFormat="1"/>
    <xf numFmtId="49" fontId="1" fillId="5" borderId="0" xfId="0" applyNumberFormat="1" applyFont="1" applyFill="1" applyAlignment="1">
      <alignment horizontal="center" vertical="top" textRotation="45" wrapText="1"/>
    </xf>
    <xf numFmtId="0" fontId="0" fillId="5" borderId="0" xfId="0" applyFill="1"/>
    <xf numFmtId="49" fontId="1" fillId="0" borderId="0" xfId="0" applyNumberFormat="1" applyFont="1" applyFill="1" applyAlignment="1">
      <alignment horizontal="center" vertical="top" textRotation="45" wrapText="1"/>
    </xf>
    <xf numFmtId="2" fontId="0" fillId="5" borderId="0" xfId="0" applyNumberFormat="1" applyFill="1"/>
    <xf numFmtId="0" fontId="0" fillId="0" borderId="0" xfId="0" applyFill="1"/>
    <xf numFmtId="0" fontId="3" fillId="4" borderId="0" xfId="0" applyFont="1" applyFill="1"/>
    <xf numFmtId="0" fontId="3" fillId="6" borderId="0" xfId="0" applyFont="1" applyFill="1"/>
    <xf numFmtId="0" fontId="0" fillId="6" borderId="0" xfId="0" applyFill="1"/>
    <xf numFmtId="2" fontId="2" fillId="4" borderId="0" xfId="0" applyNumberFormat="1" applyFont="1" applyFill="1"/>
    <xf numFmtId="2" fontId="2" fillId="5" borderId="0" xfId="0" applyNumberFormat="1" applyFont="1" applyFill="1"/>
    <xf numFmtId="164" fontId="4" fillId="6" borderId="0" xfId="0" applyNumberFormat="1" applyFont="1" applyFill="1"/>
    <xf numFmtId="0" fontId="4" fillId="6" borderId="0" xfId="0" applyFont="1" applyFill="1"/>
    <xf numFmtId="164" fontId="3" fillId="6" borderId="0" xfId="0" applyNumberFormat="1" applyFont="1" applyFill="1"/>
    <xf numFmtId="49" fontId="1" fillId="3" borderId="0" xfId="0" applyNumberFormat="1" applyFont="1" applyFill="1" applyAlignment="1">
      <alignment horizontal="center" vertical="center" textRotation="45" wrapText="1"/>
    </xf>
    <xf numFmtId="49" fontId="1" fillId="5" borderId="0" xfId="0" applyNumberFormat="1" applyFont="1" applyFill="1" applyAlignment="1">
      <alignment horizontal="center" vertical="center" textRotation="45" wrapText="1"/>
    </xf>
    <xf numFmtId="0" fontId="3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1" fillId="6" borderId="0" xfId="0" applyFont="1" applyFill="1"/>
    <xf numFmtId="0" fontId="5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</a:t>
            </a:r>
            <a:r>
              <a:rPr lang="en-US" baseline="0"/>
              <a:t> of Essay Scores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'Period 1'!$B$3:$B$29</c:f>
              <c:numCache>
                <c:formatCode>General</c:formatCode>
                <c:ptCount val="2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'Period 1'!$C$3:$C$29</c:f>
              <c:numCache>
                <c:formatCode>General</c:formatCode>
                <c:ptCount val="2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5.5</c:v>
                </c:pt>
                <c:pt idx="7">
                  <c:v>5</c:v>
                </c:pt>
                <c:pt idx="8">
                  <c:v>5</c:v>
                </c:pt>
                <c:pt idx="9">
                  <c:v>4.5</c:v>
                </c:pt>
                <c:pt idx="10">
                  <c:v>4.5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'Period 1'!$D$3:$D$29</c:f>
              <c:numCache>
                <c:formatCode>General</c:formatCode>
                <c:ptCount val="27"/>
                <c:pt idx="0">
                  <c:v>4.5</c:v>
                </c:pt>
                <c:pt idx="1">
                  <c:v>3.5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4.5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4.5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4.5</c:v>
                </c:pt>
                <c:pt idx="17">
                  <c:v>3.5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4.5</c:v>
                </c:pt>
                <c:pt idx="2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cylinder"/>
        <c:axId val="83872768"/>
        <c:axId val="83874944"/>
        <c:axId val="83712192"/>
      </c:bar3DChart>
      <c:catAx>
        <c:axId val="8387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3874944"/>
        <c:crosses val="autoZero"/>
        <c:auto val="1"/>
        <c:lblAlgn val="ctr"/>
        <c:lblOffset val="100"/>
        <c:noMultiLvlLbl val="0"/>
      </c:catAx>
      <c:valAx>
        <c:axId val="8387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Rubric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872768"/>
        <c:crosses val="autoZero"/>
        <c:crossBetween val="between"/>
      </c:valAx>
      <c:serAx>
        <c:axId val="83712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8387494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Essay Scores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'Period 4'!$G$2:$G$26</c:f>
              <c:numCache>
                <c:formatCode>0.00</c:formatCode>
                <c:ptCount val="25"/>
                <c:pt idx="0">
                  <c:v>5</c:v>
                </c:pt>
                <c:pt idx="1">
                  <c:v>5.125</c:v>
                </c:pt>
                <c:pt idx="2">
                  <c:v>3.875</c:v>
                </c:pt>
                <c:pt idx="3">
                  <c:v>3.6666666666666665</c:v>
                </c:pt>
                <c:pt idx="4">
                  <c:v>3.125</c:v>
                </c:pt>
                <c:pt idx="5">
                  <c:v>4</c:v>
                </c:pt>
                <c:pt idx="6">
                  <c:v>5</c:v>
                </c:pt>
                <c:pt idx="7">
                  <c:v>4.75</c:v>
                </c:pt>
                <c:pt idx="8">
                  <c:v>4</c:v>
                </c:pt>
                <c:pt idx="9">
                  <c:v>4.375</c:v>
                </c:pt>
                <c:pt idx="10">
                  <c:v>3.25</c:v>
                </c:pt>
                <c:pt idx="11">
                  <c:v>4</c:v>
                </c:pt>
                <c:pt idx="12">
                  <c:v>5.375</c:v>
                </c:pt>
                <c:pt idx="13">
                  <c:v>5.125</c:v>
                </c:pt>
                <c:pt idx="14">
                  <c:v>4.75</c:v>
                </c:pt>
                <c:pt idx="15">
                  <c:v>3.6666666666666665</c:v>
                </c:pt>
                <c:pt idx="16">
                  <c:v>4.875</c:v>
                </c:pt>
                <c:pt idx="17">
                  <c:v>3.875</c:v>
                </c:pt>
                <c:pt idx="18">
                  <c:v>4.25</c:v>
                </c:pt>
                <c:pt idx="19">
                  <c:v>3.25</c:v>
                </c:pt>
                <c:pt idx="20">
                  <c:v>4.375</c:v>
                </c:pt>
                <c:pt idx="21">
                  <c:v>4.875</c:v>
                </c:pt>
                <c:pt idx="22">
                  <c:v>4.625</c:v>
                </c:pt>
                <c:pt idx="23">
                  <c:v>3.75</c:v>
                </c:pt>
                <c:pt idx="24">
                  <c:v>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84622336"/>
        <c:axId val="84624128"/>
        <c:axId val="0"/>
      </c:bar3DChart>
      <c:catAx>
        <c:axId val="84622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84624128"/>
        <c:crosses val="autoZero"/>
        <c:auto val="1"/>
        <c:lblAlgn val="ctr"/>
        <c:lblOffset val="100"/>
        <c:noMultiLvlLbl val="0"/>
      </c:catAx>
      <c:valAx>
        <c:axId val="8462412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84622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2</xdr:row>
      <xdr:rowOff>9525</xdr:rowOff>
    </xdr:from>
    <xdr:to>
      <xdr:col>19</xdr:col>
      <xdr:colOff>361950</xdr:colOff>
      <xdr:row>26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171450</xdr:rowOff>
    </xdr:from>
    <xdr:to>
      <xdr:col>15</xdr:col>
      <xdr:colOff>295275</xdr:colOff>
      <xdr:row>24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2" workbookViewId="0">
      <selection activeCell="I31" sqref="I31"/>
    </sheetView>
  </sheetViews>
  <sheetFormatPr defaultRowHeight="15" x14ac:dyDescent="0.25"/>
  <cols>
    <col min="1" max="1" width="13" customWidth="1"/>
    <col min="2" max="2" width="10.7109375" customWidth="1"/>
    <col min="3" max="3" width="14.5703125" customWidth="1"/>
    <col min="4" max="4" width="16.85546875" customWidth="1"/>
    <col min="5" max="5" width="14.42578125" customWidth="1"/>
    <col min="6" max="6" width="11.140625" bestFit="1" customWidth="1"/>
    <col min="7" max="7" width="11.42578125" customWidth="1"/>
  </cols>
  <sheetData>
    <row r="1" spans="1:15" s="1" customFormat="1" ht="60" customHeight="1" x14ac:dyDescent="0.25">
      <c r="A1" s="22" t="s">
        <v>59</v>
      </c>
      <c r="B1" s="23"/>
      <c r="C1" s="23"/>
      <c r="D1" s="23"/>
      <c r="E1" s="23"/>
      <c r="F1" s="23"/>
      <c r="G1" s="23"/>
      <c r="H1" s="6"/>
      <c r="I1" s="6"/>
      <c r="J1" s="6"/>
      <c r="K1" s="6"/>
      <c r="L1" s="6"/>
      <c r="M1" s="6"/>
      <c r="N1" s="6"/>
      <c r="O1" s="6"/>
    </row>
    <row r="2" spans="1:15" ht="63" customHeight="1" x14ac:dyDescent="0.25">
      <c r="A2" s="1"/>
      <c r="B2" s="17" t="s">
        <v>19</v>
      </c>
      <c r="C2" s="17" t="s">
        <v>20</v>
      </c>
      <c r="D2" s="17" t="s">
        <v>49</v>
      </c>
      <c r="E2" s="17" t="s">
        <v>50</v>
      </c>
      <c r="F2" s="18" t="s">
        <v>52</v>
      </c>
      <c r="G2" s="18" t="s">
        <v>56</v>
      </c>
    </row>
    <row r="3" spans="1:15" x14ac:dyDescent="0.25">
      <c r="A3" s="2" t="s">
        <v>4</v>
      </c>
      <c r="B3">
        <v>4</v>
      </c>
      <c r="C3">
        <v>5</v>
      </c>
      <c r="D3" s="3">
        <v>4.5</v>
      </c>
      <c r="E3" s="3">
        <v>5</v>
      </c>
      <c r="F3" s="5">
        <f t="shared" ref="F3:F4" si="0">E3-B3</f>
        <v>1</v>
      </c>
      <c r="G3" s="7">
        <f t="shared" ref="G3:G6" si="1">AVERAGE(B3:E3)</f>
        <v>4.625</v>
      </c>
    </row>
    <row r="4" spans="1:15" x14ac:dyDescent="0.25">
      <c r="A4" s="2" t="s">
        <v>21</v>
      </c>
      <c r="B4">
        <v>3</v>
      </c>
      <c r="C4">
        <v>4</v>
      </c>
      <c r="D4" s="3">
        <v>3.5</v>
      </c>
      <c r="E4" s="3">
        <v>4</v>
      </c>
      <c r="F4" s="5">
        <f t="shared" si="0"/>
        <v>1</v>
      </c>
      <c r="G4" s="7">
        <f t="shared" si="1"/>
        <v>3.625</v>
      </c>
    </row>
    <row r="5" spans="1:15" x14ac:dyDescent="0.25">
      <c r="A5" s="2" t="s">
        <v>22</v>
      </c>
      <c r="B5">
        <v>3</v>
      </c>
      <c r="C5">
        <v>4</v>
      </c>
      <c r="D5" s="3">
        <v>5</v>
      </c>
      <c r="E5" s="3">
        <v>5</v>
      </c>
      <c r="F5" s="5">
        <f>E5-B5</f>
        <v>2</v>
      </c>
      <c r="G5" s="7">
        <f t="shared" si="1"/>
        <v>4.25</v>
      </c>
    </row>
    <row r="6" spans="1:15" x14ac:dyDescent="0.25">
      <c r="A6" s="2" t="s">
        <v>5</v>
      </c>
      <c r="B6">
        <v>3</v>
      </c>
      <c r="C6">
        <v>4</v>
      </c>
      <c r="D6" s="3">
        <v>4</v>
      </c>
      <c r="E6" s="3">
        <v>4</v>
      </c>
      <c r="F6" s="5">
        <f t="shared" ref="F6:F29" si="2">E6-B6</f>
        <v>1</v>
      </c>
      <c r="G6" s="7">
        <f t="shared" si="1"/>
        <v>3.75</v>
      </c>
    </row>
    <row r="7" spans="1:15" x14ac:dyDescent="0.25">
      <c r="A7" s="2" t="s">
        <v>15</v>
      </c>
      <c r="B7">
        <v>3</v>
      </c>
      <c r="C7">
        <v>3</v>
      </c>
      <c r="D7" s="3">
        <v>4</v>
      </c>
      <c r="E7" s="3">
        <v>4.5</v>
      </c>
      <c r="F7" s="5">
        <f t="shared" si="2"/>
        <v>1.5</v>
      </c>
      <c r="G7" s="7">
        <f t="shared" ref="G7:G9" si="3">AVERAGE(B7:E7)</f>
        <v>3.625</v>
      </c>
    </row>
    <row r="8" spans="1:15" x14ac:dyDescent="0.25">
      <c r="A8" s="2" t="s">
        <v>7</v>
      </c>
      <c r="B8">
        <v>3</v>
      </c>
      <c r="C8">
        <v>5</v>
      </c>
      <c r="D8" s="3">
        <v>5</v>
      </c>
      <c r="E8" s="3">
        <v>5.5</v>
      </c>
      <c r="F8" s="5">
        <f t="shared" si="2"/>
        <v>2.5</v>
      </c>
      <c r="G8" s="7">
        <f t="shared" si="3"/>
        <v>4.625</v>
      </c>
    </row>
    <row r="9" spans="1:15" x14ac:dyDescent="0.25">
      <c r="A9" s="2" t="s">
        <v>18</v>
      </c>
      <c r="B9">
        <v>5</v>
      </c>
      <c r="C9">
        <v>5.5</v>
      </c>
      <c r="D9" s="3">
        <v>6</v>
      </c>
      <c r="E9" s="3">
        <v>6</v>
      </c>
      <c r="F9" s="5">
        <f t="shared" si="2"/>
        <v>1</v>
      </c>
      <c r="G9" s="7">
        <f t="shared" si="3"/>
        <v>5.625</v>
      </c>
    </row>
    <row r="10" spans="1:15" x14ac:dyDescent="0.25">
      <c r="A10" s="2" t="s">
        <v>0</v>
      </c>
      <c r="B10">
        <v>3</v>
      </c>
      <c r="C10">
        <v>5</v>
      </c>
      <c r="D10" s="3">
        <v>5</v>
      </c>
      <c r="E10" s="3">
        <v>5</v>
      </c>
      <c r="F10" s="5">
        <f t="shared" si="2"/>
        <v>2</v>
      </c>
      <c r="G10" s="7">
        <f>AVERAGE(B10:E10)</f>
        <v>4.5</v>
      </c>
    </row>
    <row r="11" spans="1:15" x14ac:dyDescent="0.25">
      <c r="A11" s="2" t="s">
        <v>8</v>
      </c>
      <c r="B11">
        <v>4</v>
      </c>
      <c r="C11">
        <v>5</v>
      </c>
      <c r="D11" s="3">
        <v>4.5</v>
      </c>
      <c r="E11" s="3">
        <v>5.5</v>
      </c>
      <c r="F11" s="5">
        <f t="shared" si="2"/>
        <v>1.5</v>
      </c>
      <c r="G11" s="7">
        <f t="shared" ref="G11:G29" si="4">AVERAGE(B11:E11)</f>
        <v>4.75</v>
      </c>
    </row>
    <row r="12" spans="1:15" x14ac:dyDescent="0.25">
      <c r="A12" s="2" t="s">
        <v>23</v>
      </c>
      <c r="B12">
        <v>4</v>
      </c>
      <c r="C12">
        <v>4.5</v>
      </c>
      <c r="D12" s="3">
        <v>4</v>
      </c>
      <c r="E12" s="3">
        <v>4.5</v>
      </c>
      <c r="F12" s="5">
        <f t="shared" si="2"/>
        <v>0.5</v>
      </c>
      <c r="G12" s="7">
        <f t="shared" si="4"/>
        <v>4.25</v>
      </c>
    </row>
    <row r="13" spans="1:15" x14ac:dyDescent="0.25">
      <c r="A13" s="2" t="s">
        <v>16</v>
      </c>
      <c r="B13">
        <v>4</v>
      </c>
      <c r="C13">
        <v>4.5</v>
      </c>
      <c r="D13" s="3">
        <v>4.5</v>
      </c>
      <c r="E13" s="3">
        <v>4.5</v>
      </c>
      <c r="F13" s="5">
        <f t="shared" si="2"/>
        <v>0.5</v>
      </c>
      <c r="G13" s="7">
        <f t="shared" si="4"/>
        <v>4.375</v>
      </c>
    </row>
    <row r="14" spans="1:15" x14ac:dyDescent="0.25">
      <c r="A14" s="2" t="s">
        <v>1</v>
      </c>
      <c r="B14">
        <v>4</v>
      </c>
      <c r="C14">
        <v>4</v>
      </c>
      <c r="D14" s="3">
        <v>5</v>
      </c>
      <c r="E14" s="3">
        <v>5</v>
      </c>
      <c r="F14" s="5">
        <f t="shared" si="2"/>
        <v>1</v>
      </c>
      <c r="G14" s="7">
        <f t="shared" si="4"/>
        <v>4.5</v>
      </c>
    </row>
    <row r="15" spans="1:15" x14ac:dyDescent="0.25">
      <c r="A15" s="2" t="s">
        <v>2</v>
      </c>
      <c r="B15">
        <v>3</v>
      </c>
      <c r="C15">
        <v>5</v>
      </c>
      <c r="D15" s="3">
        <v>4.5</v>
      </c>
      <c r="E15" s="3">
        <v>5</v>
      </c>
      <c r="F15" s="5">
        <f t="shared" si="2"/>
        <v>2</v>
      </c>
      <c r="G15" s="7">
        <f t="shared" si="4"/>
        <v>4.375</v>
      </c>
    </row>
    <row r="16" spans="1:15" x14ac:dyDescent="0.25">
      <c r="A16" s="2" t="s">
        <v>24</v>
      </c>
      <c r="B16">
        <v>4</v>
      </c>
      <c r="C16">
        <v>4</v>
      </c>
      <c r="D16" s="3">
        <v>5</v>
      </c>
      <c r="E16" s="3">
        <v>5</v>
      </c>
      <c r="F16" s="5">
        <f t="shared" si="2"/>
        <v>1</v>
      </c>
      <c r="G16" s="7">
        <f t="shared" si="4"/>
        <v>4.5</v>
      </c>
    </row>
    <row r="17" spans="1:7" x14ac:dyDescent="0.25">
      <c r="A17" s="2" t="s">
        <v>25</v>
      </c>
      <c r="B17">
        <v>4</v>
      </c>
      <c r="C17">
        <v>4</v>
      </c>
      <c r="D17" s="3">
        <v>5</v>
      </c>
      <c r="E17" s="3">
        <v>4.5</v>
      </c>
      <c r="F17" s="5">
        <f t="shared" si="2"/>
        <v>0.5</v>
      </c>
      <c r="G17" s="7">
        <f t="shared" si="4"/>
        <v>4.375</v>
      </c>
    </row>
    <row r="18" spans="1:7" x14ac:dyDescent="0.25">
      <c r="A18" s="2" t="s">
        <v>26</v>
      </c>
      <c r="B18">
        <v>3</v>
      </c>
      <c r="C18">
        <v>4</v>
      </c>
      <c r="D18" s="3">
        <v>4</v>
      </c>
      <c r="E18" s="3">
        <v>4</v>
      </c>
      <c r="F18" s="5">
        <f t="shared" si="2"/>
        <v>1</v>
      </c>
      <c r="G18" s="7">
        <f t="shared" si="4"/>
        <v>3.75</v>
      </c>
    </row>
    <row r="19" spans="1:7" x14ac:dyDescent="0.25">
      <c r="A19" s="2" t="s">
        <v>27</v>
      </c>
      <c r="B19">
        <v>4</v>
      </c>
      <c r="C19">
        <v>4</v>
      </c>
      <c r="D19" s="3">
        <v>4.5</v>
      </c>
      <c r="E19" s="3">
        <v>4.5</v>
      </c>
      <c r="F19" s="5">
        <f t="shared" si="2"/>
        <v>0.5</v>
      </c>
      <c r="G19" s="7">
        <f t="shared" si="4"/>
        <v>4.25</v>
      </c>
    </row>
    <row r="20" spans="1:7" x14ac:dyDescent="0.25">
      <c r="A20" s="2" t="s">
        <v>28</v>
      </c>
      <c r="B20">
        <v>2</v>
      </c>
      <c r="C20">
        <v>4</v>
      </c>
      <c r="D20" s="3">
        <v>3.5</v>
      </c>
      <c r="E20" s="3">
        <v>4</v>
      </c>
      <c r="F20" s="5">
        <f t="shared" si="2"/>
        <v>2</v>
      </c>
      <c r="G20" s="7">
        <f t="shared" si="4"/>
        <v>3.375</v>
      </c>
    </row>
    <row r="21" spans="1:7" x14ac:dyDescent="0.25">
      <c r="A21" s="2" t="s">
        <v>6</v>
      </c>
      <c r="B21">
        <v>2</v>
      </c>
      <c r="C21">
        <v>3</v>
      </c>
      <c r="D21" s="3">
        <v>4</v>
      </c>
      <c r="E21" s="3">
        <v>3</v>
      </c>
      <c r="F21" s="5">
        <f t="shared" si="2"/>
        <v>1</v>
      </c>
      <c r="G21" s="7">
        <f t="shared" si="4"/>
        <v>3</v>
      </c>
    </row>
    <row r="22" spans="1:7" x14ac:dyDescent="0.25">
      <c r="A22" s="2" t="s">
        <v>29</v>
      </c>
      <c r="B22">
        <v>3</v>
      </c>
      <c r="C22">
        <v>5</v>
      </c>
      <c r="D22" s="3">
        <v>5</v>
      </c>
      <c r="E22" s="3">
        <v>4.5</v>
      </c>
      <c r="F22" s="5">
        <f t="shared" si="2"/>
        <v>1.5</v>
      </c>
      <c r="G22" s="7">
        <f t="shared" si="4"/>
        <v>4.375</v>
      </c>
    </row>
    <row r="23" spans="1:7" x14ac:dyDescent="0.25">
      <c r="A23" s="2" t="s">
        <v>30</v>
      </c>
      <c r="B23">
        <v>4</v>
      </c>
      <c r="C23">
        <v>5</v>
      </c>
      <c r="D23" s="3">
        <v>5</v>
      </c>
      <c r="E23" s="3">
        <v>6</v>
      </c>
      <c r="F23" s="5">
        <f t="shared" si="2"/>
        <v>2</v>
      </c>
      <c r="G23" s="7">
        <f t="shared" si="4"/>
        <v>5</v>
      </c>
    </row>
    <row r="24" spans="1:7" x14ac:dyDescent="0.25">
      <c r="A24" s="2" t="s">
        <v>9</v>
      </c>
      <c r="B24">
        <v>5</v>
      </c>
      <c r="C24">
        <v>6</v>
      </c>
      <c r="D24" s="3">
        <v>5</v>
      </c>
      <c r="E24" s="3">
        <v>5.5</v>
      </c>
      <c r="F24" s="5">
        <f t="shared" si="2"/>
        <v>0.5</v>
      </c>
      <c r="G24" s="7">
        <f t="shared" si="4"/>
        <v>5.375</v>
      </c>
    </row>
    <row r="25" spans="1:7" x14ac:dyDescent="0.25">
      <c r="A25" s="2" t="s">
        <v>10</v>
      </c>
      <c r="B25">
        <v>4</v>
      </c>
      <c r="C25">
        <v>4</v>
      </c>
      <c r="D25" s="3">
        <v>4</v>
      </c>
      <c r="E25" s="3">
        <v>4.5</v>
      </c>
      <c r="F25" s="5">
        <f t="shared" si="2"/>
        <v>0.5</v>
      </c>
      <c r="G25" s="7">
        <f t="shared" si="4"/>
        <v>4.125</v>
      </c>
    </row>
    <row r="26" spans="1:7" x14ac:dyDescent="0.25">
      <c r="A26" s="2" t="s">
        <v>31</v>
      </c>
      <c r="B26">
        <v>4</v>
      </c>
      <c r="C26">
        <v>5</v>
      </c>
      <c r="D26" s="3">
        <v>6</v>
      </c>
      <c r="E26" s="3">
        <v>6</v>
      </c>
      <c r="F26" s="5">
        <f t="shared" si="2"/>
        <v>2</v>
      </c>
      <c r="G26" s="7">
        <f t="shared" si="4"/>
        <v>5.25</v>
      </c>
    </row>
    <row r="27" spans="1:7" x14ac:dyDescent="0.25">
      <c r="A27" s="2" t="s">
        <v>51</v>
      </c>
      <c r="B27">
        <v>4</v>
      </c>
      <c r="C27">
        <v>4</v>
      </c>
      <c r="D27" s="3">
        <v>4</v>
      </c>
      <c r="E27" s="3">
        <v>4.5</v>
      </c>
      <c r="F27" s="5">
        <f t="shared" si="2"/>
        <v>0.5</v>
      </c>
      <c r="G27" s="7">
        <f t="shared" si="4"/>
        <v>4.125</v>
      </c>
    </row>
    <row r="28" spans="1:7" x14ac:dyDescent="0.25">
      <c r="A28" s="2" t="s">
        <v>3</v>
      </c>
      <c r="B28">
        <v>3</v>
      </c>
      <c r="C28">
        <v>3</v>
      </c>
      <c r="D28" s="3">
        <v>4.5</v>
      </c>
      <c r="E28" s="3">
        <v>4.5</v>
      </c>
      <c r="F28" s="5">
        <f t="shared" si="2"/>
        <v>1.5</v>
      </c>
      <c r="G28" s="7">
        <f t="shared" si="4"/>
        <v>3.75</v>
      </c>
    </row>
    <row r="29" spans="1:7" x14ac:dyDescent="0.25">
      <c r="A29" s="2" t="s">
        <v>17</v>
      </c>
      <c r="B29">
        <v>3</v>
      </c>
      <c r="C29">
        <v>4</v>
      </c>
      <c r="D29" s="3">
        <v>4</v>
      </c>
      <c r="E29" s="3">
        <v>4</v>
      </c>
      <c r="F29" s="5">
        <f t="shared" si="2"/>
        <v>1</v>
      </c>
      <c r="G29" s="7">
        <f t="shared" si="4"/>
        <v>3.75</v>
      </c>
    </row>
    <row r="30" spans="1:7" ht="18.75" x14ac:dyDescent="0.3">
      <c r="A30" s="9" t="s">
        <v>57</v>
      </c>
      <c r="B30" s="12">
        <f>AVERAGE(B3:B29)</f>
        <v>3.5185185185185186</v>
      </c>
      <c r="C30" s="12">
        <f t="shared" ref="C30:E30" si="5">AVERAGE(C3:C29)</f>
        <v>4.3518518518518521</v>
      </c>
      <c r="D30" s="12">
        <f t="shared" si="5"/>
        <v>4.5555555555555554</v>
      </c>
      <c r="E30" s="12">
        <f t="shared" si="5"/>
        <v>4.7407407407407405</v>
      </c>
      <c r="F30" s="13">
        <f>E30-B30</f>
        <v>1.2222222222222219</v>
      </c>
      <c r="G30" s="13">
        <f>AVERAGE(G3:G29)</f>
        <v>4.291666666666667</v>
      </c>
    </row>
    <row r="31" spans="1:7" ht="18.75" x14ac:dyDescent="0.3">
      <c r="C31" s="11"/>
      <c r="D31" s="11"/>
      <c r="E31" s="19" t="s">
        <v>53</v>
      </c>
      <c r="F31" s="10">
        <f>COUNTIF(F3:F29,"&gt;=1")</f>
        <v>20</v>
      </c>
      <c r="G31" s="11"/>
    </row>
    <row r="32" spans="1:7" ht="18.75" x14ac:dyDescent="0.3">
      <c r="C32" s="21"/>
      <c r="D32" s="11"/>
      <c r="E32" s="20" t="s">
        <v>58</v>
      </c>
      <c r="F32" s="14">
        <f>F31/COUNT(B2:B26)</f>
        <v>0.83333333333333337</v>
      </c>
      <c r="G32" s="15"/>
    </row>
    <row r="33" spans="3:7" ht="18.75" x14ac:dyDescent="0.3">
      <c r="C33" s="11"/>
      <c r="D33" s="11"/>
      <c r="E33" s="19" t="s">
        <v>62</v>
      </c>
      <c r="F33" s="16">
        <f>COUNTIF(E3:E29, "&gt;=4")/COUNT(E3:E29)</f>
        <v>0.96296296296296291</v>
      </c>
      <c r="G33" s="11"/>
    </row>
  </sheetData>
  <mergeCells count="1">
    <mergeCell ref="A1:G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F30" sqref="F30"/>
    </sheetView>
  </sheetViews>
  <sheetFormatPr defaultRowHeight="15" x14ac:dyDescent="0.25"/>
  <cols>
    <col min="1" max="1" width="13" customWidth="1"/>
    <col min="2" max="2" width="10.7109375" customWidth="1"/>
    <col min="3" max="3" width="14.5703125" customWidth="1"/>
    <col min="4" max="4" width="16.42578125" customWidth="1"/>
    <col min="5" max="5" width="13.85546875" customWidth="1"/>
    <col min="6" max="6" width="10" bestFit="1" customWidth="1"/>
  </cols>
  <sheetData>
    <row r="1" spans="1:16" s="1" customFormat="1" ht="70.5" customHeight="1" x14ac:dyDescent="0.25">
      <c r="B1" s="1" t="s">
        <v>19</v>
      </c>
      <c r="C1" s="1" t="s">
        <v>20</v>
      </c>
      <c r="D1" s="1" t="s">
        <v>49</v>
      </c>
      <c r="E1" s="1" t="s">
        <v>50</v>
      </c>
      <c r="F1" s="4" t="s">
        <v>52</v>
      </c>
      <c r="G1" s="4" t="s">
        <v>57</v>
      </c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2" t="s">
        <v>32</v>
      </c>
      <c r="C2">
        <v>5</v>
      </c>
      <c r="D2">
        <v>5</v>
      </c>
      <c r="F2" s="5">
        <f>D2-B2</f>
        <v>5</v>
      </c>
      <c r="G2" s="7">
        <f>AVERAGE(B2:E2)</f>
        <v>5</v>
      </c>
    </row>
    <row r="3" spans="1:16" x14ac:dyDescent="0.25">
      <c r="A3" s="2" t="s">
        <v>33</v>
      </c>
      <c r="B3">
        <v>5</v>
      </c>
      <c r="C3">
        <v>5</v>
      </c>
      <c r="D3">
        <v>5.5</v>
      </c>
      <c r="E3">
        <v>5</v>
      </c>
      <c r="F3" s="5">
        <f>D3-B3</f>
        <v>0.5</v>
      </c>
      <c r="G3" s="7">
        <f t="shared" ref="G3:G26" si="0">AVERAGE(B3:E3)</f>
        <v>5.125</v>
      </c>
    </row>
    <row r="4" spans="1:16" x14ac:dyDescent="0.25">
      <c r="A4" s="2" t="s">
        <v>34</v>
      </c>
      <c r="B4">
        <v>3</v>
      </c>
      <c r="C4">
        <v>4</v>
      </c>
      <c r="D4">
        <v>4</v>
      </c>
      <c r="E4">
        <v>4.5</v>
      </c>
      <c r="F4" s="5">
        <f>D4-B4</f>
        <v>1</v>
      </c>
      <c r="G4" s="7">
        <f t="shared" si="0"/>
        <v>3.875</v>
      </c>
    </row>
    <row r="5" spans="1:16" x14ac:dyDescent="0.25">
      <c r="A5" s="2" t="s">
        <v>54</v>
      </c>
      <c r="B5">
        <v>3</v>
      </c>
      <c r="C5">
        <v>4</v>
      </c>
      <c r="D5">
        <v>4</v>
      </c>
      <c r="F5" s="5">
        <f>D5-B5</f>
        <v>1</v>
      </c>
      <c r="G5" s="7">
        <f t="shared" si="0"/>
        <v>3.6666666666666665</v>
      </c>
    </row>
    <row r="6" spans="1:16" x14ac:dyDescent="0.25">
      <c r="A6" s="2" t="s">
        <v>13</v>
      </c>
      <c r="B6">
        <v>2</v>
      </c>
      <c r="C6">
        <v>3</v>
      </c>
      <c r="D6">
        <v>3</v>
      </c>
      <c r="E6">
        <v>4.5</v>
      </c>
      <c r="F6" s="5">
        <f t="shared" ref="F6" si="1">E6-B6</f>
        <v>2.5</v>
      </c>
      <c r="G6" s="7">
        <f t="shared" si="0"/>
        <v>3.125</v>
      </c>
    </row>
    <row r="7" spans="1:16" x14ac:dyDescent="0.25">
      <c r="A7" s="2" t="s">
        <v>35</v>
      </c>
      <c r="B7">
        <v>3</v>
      </c>
      <c r="C7">
        <v>4</v>
      </c>
      <c r="E7">
        <v>5</v>
      </c>
      <c r="F7" s="5">
        <f>E7-B7</f>
        <v>2</v>
      </c>
      <c r="G7" s="7">
        <f t="shared" si="0"/>
        <v>4</v>
      </c>
    </row>
    <row r="8" spans="1:16" x14ac:dyDescent="0.25">
      <c r="A8" s="2" t="s">
        <v>44</v>
      </c>
      <c r="B8">
        <v>5</v>
      </c>
      <c r="C8">
        <v>4</v>
      </c>
      <c r="D8">
        <v>5.5</v>
      </c>
      <c r="E8">
        <v>5.5</v>
      </c>
      <c r="F8" s="5">
        <f t="shared" ref="F8:F26" si="2">E8-B8</f>
        <v>0.5</v>
      </c>
      <c r="G8" s="7">
        <f t="shared" si="0"/>
        <v>5</v>
      </c>
    </row>
    <row r="9" spans="1:16" x14ac:dyDescent="0.25">
      <c r="A9" s="2" t="s">
        <v>36</v>
      </c>
      <c r="B9">
        <v>4</v>
      </c>
      <c r="C9">
        <v>5</v>
      </c>
      <c r="D9">
        <v>5</v>
      </c>
      <c r="E9">
        <v>5</v>
      </c>
      <c r="F9" s="5">
        <f t="shared" si="2"/>
        <v>1</v>
      </c>
      <c r="G9" s="7">
        <f t="shared" si="0"/>
        <v>4.75</v>
      </c>
    </row>
    <row r="10" spans="1:16" x14ac:dyDescent="0.25">
      <c r="A10" s="2" t="s">
        <v>55</v>
      </c>
      <c r="B10">
        <v>5</v>
      </c>
      <c r="C10">
        <v>3</v>
      </c>
      <c r="D10">
        <v>4</v>
      </c>
      <c r="E10">
        <v>4</v>
      </c>
      <c r="F10" s="5">
        <f t="shared" si="2"/>
        <v>-1</v>
      </c>
      <c r="G10" s="7">
        <f t="shared" si="0"/>
        <v>4</v>
      </c>
    </row>
    <row r="11" spans="1:16" x14ac:dyDescent="0.25">
      <c r="A11" s="2" t="s">
        <v>60</v>
      </c>
      <c r="B11">
        <v>4</v>
      </c>
      <c r="C11">
        <v>4</v>
      </c>
      <c r="D11">
        <v>4.5</v>
      </c>
      <c r="E11">
        <v>5</v>
      </c>
      <c r="F11" s="5">
        <f t="shared" si="2"/>
        <v>1</v>
      </c>
      <c r="G11" s="7">
        <f t="shared" si="0"/>
        <v>4.375</v>
      </c>
    </row>
    <row r="12" spans="1:16" x14ac:dyDescent="0.25">
      <c r="A12" s="2" t="s">
        <v>37</v>
      </c>
      <c r="B12">
        <v>2</v>
      </c>
      <c r="C12">
        <v>3</v>
      </c>
      <c r="D12">
        <v>4</v>
      </c>
      <c r="E12">
        <v>4</v>
      </c>
      <c r="F12" s="5">
        <f t="shared" si="2"/>
        <v>2</v>
      </c>
      <c r="G12" s="7">
        <f t="shared" si="0"/>
        <v>3.25</v>
      </c>
    </row>
    <row r="13" spans="1:16" x14ac:dyDescent="0.25">
      <c r="A13" s="2" t="s">
        <v>38</v>
      </c>
      <c r="B13">
        <v>3</v>
      </c>
      <c r="C13">
        <v>4</v>
      </c>
      <c r="D13">
        <v>4.5</v>
      </c>
      <c r="E13">
        <v>4.5</v>
      </c>
      <c r="F13" s="5">
        <f t="shared" si="2"/>
        <v>1.5</v>
      </c>
      <c r="G13" s="7">
        <f t="shared" si="0"/>
        <v>4</v>
      </c>
    </row>
    <row r="14" spans="1:16" x14ac:dyDescent="0.25">
      <c r="A14" s="2" t="s">
        <v>39</v>
      </c>
      <c r="B14">
        <v>5</v>
      </c>
      <c r="C14">
        <v>5</v>
      </c>
      <c r="D14">
        <v>5.5</v>
      </c>
      <c r="E14">
        <v>6</v>
      </c>
      <c r="F14" s="5">
        <f t="shared" si="2"/>
        <v>1</v>
      </c>
      <c r="G14" s="7">
        <f t="shared" si="0"/>
        <v>5.375</v>
      </c>
    </row>
    <row r="15" spans="1:16" x14ac:dyDescent="0.25">
      <c r="A15" s="2" t="s">
        <v>40</v>
      </c>
      <c r="B15">
        <v>5</v>
      </c>
      <c r="C15">
        <v>5</v>
      </c>
      <c r="D15">
        <v>5.5</v>
      </c>
      <c r="E15">
        <v>5</v>
      </c>
      <c r="F15" s="5">
        <f t="shared" si="2"/>
        <v>0</v>
      </c>
      <c r="G15" s="7">
        <f t="shared" si="0"/>
        <v>5.125</v>
      </c>
    </row>
    <row r="16" spans="1:16" x14ac:dyDescent="0.25">
      <c r="A16" s="2" t="s">
        <v>61</v>
      </c>
      <c r="B16">
        <v>4</v>
      </c>
      <c r="C16">
        <v>5</v>
      </c>
      <c r="D16">
        <v>5</v>
      </c>
      <c r="E16">
        <v>5</v>
      </c>
      <c r="F16" s="5">
        <f t="shared" si="2"/>
        <v>1</v>
      </c>
      <c r="G16" s="7">
        <f t="shared" si="0"/>
        <v>4.75</v>
      </c>
    </row>
    <row r="17" spans="1:8" x14ac:dyDescent="0.25">
      <c r="A17" s="2" t="s">
        <v>12</v>
      </c>
      <c r="B17">
        <v>4</v>
      </c>
      <c r="C17">
        <v>3</v>
      </c>
      <c r="D17">
        <v>4</v>
      </c>
      <c r="F17" s="5">
        <f>D17-B17</f>
        <v>0</v>
      </c>
      <c r="G17" s="7">
        <f t="shared" si="0"/>
        <v>3.6666666666666665</v>
      </c>
    </row>
    <row r="18" spans="1:8" x14ac:dyDescent="0.25">
      <c r="A18" s="2" t="s">
        <v>41</v>
      </c>
      <c r="B18">
        <v>5</v>
      </c>
      <c r="C18">
        <v>4</v>
      </c>
      <c r="D18">
        <v>5</v>
      </c>
      <c r="E18">
        <v>5.5</v>
      </c>
      <c r="F18" s="5">
        <f t="shared" si="2"/>
        <v>0.5</v>
      </c>
      <c r="G18" s="7">
        <f t="shared" si="0"/>
        <v>4.875</v>
      </c>
    </row>
    <row r="19" spans="1:8" x14ac:dyDescent="0.25">
      <c r="A19" s="2" t="s">
        <v>42</v>
      </c>
      <c r="B19">
        <v>3</v>
      </c>
      <c r="C19">
        <v>4</v>
      </c>
      <c r="D19">
        <v>4</v>
      </c>
      <c r="E19">
        <v>4.5</v>
      </c>
      <c r="F19" s="5">
        <f t="shared" si="2"/>
        <v>1.5</v>
      </c>
      <c r="G19" s="7">
        <f t="shared" si="0"/>
        <v>3.875</v>
      </c>
    </row>
    <row r="20" spans="1:8" x14ac:dyDescent="0.25">
      <c r="A20" s="2" t="s">
        <v>43</v>
      </c>
      <c r="B20">
        <v>3</v>
      </c>
      <c r="C20">
        <v>4</v>
      </c>
      <c r="D20">
        <v>5</v>
      </c>
      <c r="E20">
        <v>5</v>
      </c>
      <c r="F20" s="5">
        <f t="shared" si="2"/>
        <v>2</v>
      </c>
      <c r="G20" s="7">
        <f t="shared" si="0"/>
        <v>4.25</v>
      </c>
    </row>
    <row r="21" spans="1:8" x14ac:dyDescent="0.25">
      <c r="A21" s="2" t="s">
        <v>45</v>
      </c>
      <c r="B21">
        <v>3</v>
      </c>
      <c r="C21">
        <v>3</v>
      </c>
      <c r="D21">
        <v>3</v>
      </c>
      <c r="E21">
        <v>4</v>
      </c>
      <c r="F21" s="5">
        <f t="shared" si="2"/>
        <v>1</v>
      </c>
      <c r="G21" s="7">
        <f t="shared" si="0"/>
        <v>3.25</v>
      </c>
    </row>
    <row r="22" spans="1:8" x14ac:dyDescent="0.25">
      <c r="A22" s="2" t="s">
        <v>48</v>
      </c>
      <c r="B22">
        <v>4</v>
      </c>
      <c r="C22">
        <v>4</v>
      </c>
      <c r="D22">
        <v>4.5</v>
      </c>
      <c r="E22">
        <v>5</v>
      </c>
      <c r="F22" s="5">
        <f t="shared" si="2"/>
        <v>1</v>
      </c>
      <c r="G22" s="7">
        <f t="shared" si="0"/>
        <v>4.375</v>
      </c>
    </row>
    <row r="23" spans="1:8" x14ac:dyDescent="0.25">
      <c r="A23" s="2" t="s">
        <v>11</v>
      </c>
      <c r="B23">
        <v>4</v>
      </c>
      <c r="C23">
        <v>5</v>
      </c>
      <c r="D23">
        <v>5</v>
      </c>
      <c r="E23">
        <v>5.5</v>
      </c>
      <c r="F23" s="5">
        <f t="shared" si="2"/>
        <v>1.5</v>
      </c>
      <c r="G23" s="7">
        <f t="shared" si="0"/>
        <v>4.875</v>
      </c>
    </row>
    <row r="24" spans="1:8" x14ac:dyDescent="0.25">
      <c r="A24" s="2" t="s">
        <v>14</v>
      </c>
      <c r="B24">
        <v>4</v>
      </c>
      <c r="C24">
        <v>4</v>
      </c>
      <c r="D24">
        <v>5</v>
      </c>
      <c r="E24">
        <v>5.5</v>
      </c>
      <c r="F24" s="5">
        <f t="shared" si="2"/>
        <v>1.5</v>
      </c>
      <c r="G24" s="7">
        <f t="shared" si="0"/>
        <v>4.625</v>
      </c>
    </row>
    <row r="25" spans="1:8" x14ac:dyDescent="0.25">
      <c r="A25" s="2" t="s">
        <v>46</v>
      </c>
      <c r="B25">
        <v>3</v>
      </c>
      <c r="C25">
        <v>4</v>
      </c>
      <c r="D25">
        <v>3</v>
      </c>
      <c r="E25">
        <v>5</v>
      </c>
      <c r="F25" s="5">
        <f t="shared" si="2"/>
        <v>2</v>
      </c>
      <c r="G25" s="7">
        <f t="shared" si="0"/>
        <v>3.75</v>
      </c>
    </row>
    <row r="26" spans="1:8" x14ac:dyDescent="0.25">
      <c r="A26" s="2" t="s">
        <v>47</v>
      </c>
      <c r="B26">
        <v>3</v>
      </c>
      <c r="C26">
        <v>3.5</v>
      </c>
      <c r="D26">
        <v>4</v>
      </c>
      <c r="E26">
        <v>4.5</v>
      </c>
      <c r="F26" s="5">
        <f t="shared" si="2"/>
        <v>1.5</v>
      </c>
      <c r="G26" s="7">
        <f t="shared" si="0"/>
        <v>3.75</v>
      </c>
    </row>
    <row r="27" spans="1:8" ht="18.75" x14ac:dyDescent="0.3">
      <c r="A27" s="9" t="s">
        <v>57</v>
      </c>
      <c r="B27" s="12">
        <f>AVERAGE(B2:B26)</f>
        <v>3.7083333333333335</v>
      </c>
      <c r="C27" s="12">
        <f t="shared" ref="C27:E27" si="3">AVERAGE(C2:C26)</f>
        <v>4.0599999999999996</v>
      </c>
      <c r="D27" s="12">
        <f t="shared" si="3"/>
        <v>4.479166666666667</v>
      </c>
      <c r="E27" s="12">
        <f t="shared" si="3"/>
        <v>4.8863636363636367</v>
      </c>
      <c r="F27" s="13">
        <f>AVERAGE(F2:F26)</f>
        <v>1.26</v>
      </c>
      <c r="G27" s="13">
        <f>AVERAGE(G2:G26)</f>
        <v>4.2683333333333335</v>
      </c>
    </row>
    <row r="28" spans="1:8" ht="18.75" x14ac:dyDescent="0.3">
      <c r="C28" s="11"/>
      <c r="D28" s="19"/>
      <c r="E28" s="19" t="s">
        <v>53</v>
      </c>
      <c r="F28" s="10">
        <f>COUNTIF(F2:F26,"&gt;=1")</f>
        <v>19</v>
      </c>
      <c r="G28" s="11"/>
      <c r="H28" s="8"/>
    </row>
    <row r="29" spans="1:8" ht="18.75" x14ac:dyDescent="0.3">
      <c r="C29" s="11"/>
      <c r="D29" s="11"/>
      <c r="E29" s="20" t="s">
        <v>58</v>
      </c>
      <c r="F29" s="14">
        <f>F28/COUNT(C2:C26)</f>
        <v>0.76</v>
      </c>
      <c r="G29" s="15"/>
    </row>
    <row r="30" spans="1:8" ht="18.75" x14ac:dyDescent="0.3">
      <c r="C30" s="11"/>
      <c r="D30" s="11"/>
      <c r="E30" s="19" t="s">
        <v>62</v>
      </c>
      <c r="F30" s="16">
        <f>COUNTIF(E3:E29,"&gt;=4")/COUNT(E3:E29)</f>
        <v>1</v>
      </c>
      <c r="G30" s="11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Period 1</vt:lpstr>
      <vt:lpstr>Period 4</vt:lpstr>
    </vt:vector>
  </TitlesOfParts>
  <Company>Lake Braddock Secondary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jmroberts</dc:creator>
  <cp:lastModifiedBy>jmroberts</cp:lastModifiedBy>
  <dcterms:created xsi:type="dcterms:W3CDTF">2013-02-12T12:32:29Z</dcterms:created>
  <dcterms:modified xsi:type="dcterms:W3CDTF">2013-06-12T11:22:47Z</dcterms:modified>
</cp:coreProperties>
</file>