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Chapter 3\Data\"/>
    </mc:Choice>
  </mc:AlternateContent>
  <bookViews>
    <workbookView xWindow="0" yWindow="0" windowWidth="20490" windowHeight="7020" activeTab="1"/>
  </bookViews>
  <sheets>
    <sheet name="Counts" sheetId="1" r:id="rId1"/>
    <sheet name="Pan Trap Covariates" sheetId="2" r:id="rId2"/>
    <sheet name="Density Estima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" i="1" l="1"/>
  <c r="L12" i="1"/>
  <c r="L11" i="1"/>
  <c r="L10" i="1"/>
  <c r="L9" i="1"/>
  <c r="L8" i="1"/>
  <c r="L7" i="1"/>
  <c r="L6" i="1"/>
  <c r="L5" i="1"/>
  <c r="L4" i="1"/>
</calcChain>
</file>

<file path=xl/sharedStrings.xml><?xml version="1.0" encoding="utf-8"?>
<sst xmlns="http://schemas.openxmlformats.org/spreadsheetml/2006/main" count="522" uniqueCount="50">
  <si>
    <t>AS</t>
  </si>
  <si>
    <t>LT</t>
  </si>
  <si>
    <t>PP</t>
  </si>
  <si>
    <t>HH</t>
  </si>
  <si>
    <t>SD</t>
  </si>
  <si>
    <t>SM</t>
  </si>
  <si>
    <t>EL</t>
  </si>
  <si>
    <t>EC</t>
  </si>
  <si>
    <t>SC</t>
  </si>
  <si>
    <t>Date</t>
  </si>
  <si>
    <t>Site</t>
  </si>
  <si>
    <t>Rep</t>
  </si>
  <si>
    <t>Percent cover</t>
  </si>
  <si>
    <t>Annual Richness</t>
  </si>
  <si>
    <t>Annual Blooms</t>
  </si>
  <si>
    <t>Shrub Density</t>
  </si>
  <si>
    <t>Blooming Shrub Density</t>
  </si>
  <si>
    <t>4.21.2018</t>
  </si>
  <si>
    <t>lower</t>
  </si>
  <si>
    <t>upper</t>
  </si>
  <si>
    <t>4.23.2018</t>
  </si>
  <si>
    <t xml:space="preserve">Rep </t>
  </si>
  <si>
    <t>Area</t>
  </si>
  <si>
    <t>4.24.2018</t>
  </si>
  <si>
    <t>pp</t>
  </si>
  <si>
    <t>lt</t>
  </si>
  <si>
    <t>hh</t>
  </si>
  <si>
    <t>as</t>
  </si>
  <si>
    <t>ec</t>
  </si>
  <si>
    <t>sd</t>
  </si>
  <si>
    <t>el</t>
  </si>
  <si>
    <t>BW</t>
  </si>
  <si>
    <t>le</t>
  </si>
  <si>
    <t>sm</t>
  </si>
  <si>
    <t>?</t>
  </si>
  <si>
    <t>sc</t>
  </si>
  <si>
    <t>bw</t>
  </si>
  <si>
    <t>4.26.2018</t>
  </si>
  <si>
    <t>4.30.2018</t>
  </si>
  <si>
    <t>4.27.2018</t>
  </si>
  <si>
    <t>5.3.2018</t>
  </si>
  <si>
    <t>5.4.2018</t>
  </si>
  <si>
    <t>5.5.2018</t>
  </si>
  <si>
    <t>5.6.2018</t>
  </si>
  <si>
    <t>5.7.2018</t>
  </si>
  <si>
    <t>5.8.2018</t>
  </si>
  <si>
    <t>5.10.2018</t>
  </si>
  <si>
    <t>4.25.2018</t>
  </si>
  <si>
    <t>4.28.2018</t>
  </si>
  <si>
    <t>new1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</si>
</sst>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"/>
  <sheetViews>
    <sheetView workbookViewId="0">
      <selection activeCell="I232" sqref="I232"/>
    </sheetView>
  </sheetViews>
  <sheetFormatPr defaultRowHeight="15" x14ac:dyDescent="0.25"/>
  <sheetData>
    <row r="1" spans="1:12" x14ac:dyDescent="0.25">
      <c r="A1">
        <v>1</v>
      </c>
      <c r="B1" t="s">
        <v>24</v>
      </c>
    </row>
    <row r="2" spans="1:12" x14ac:dyDescent="0.25">
      <c r="A2">
        <v>2</v>
      </c>
      <c r="B2" t="s">
        <v>24</v>
      </c>
    </row>
    <row r="3" spans="1:12" x14ac:dyDescent="0.25">
      <c r="A3">
        <v>3</v>
      </c>
      <c r="B3" t="s">
        <v>25</v>
      </c>
    </row>
    <row r="4" spans="1:12" x14ac:dyDescent="0.25">
      <c r="A4">
        <v>4</v>
      </c>
      <c r="B4" t="s">
        <v>26</v>
      </c>
      <c r="K4" t="s">
        <v>1</v>
      </c>
      <c r="L4">
        <f>COUNTIF(B:B, "lt")</f>
        <v>43</v>
      </c>
    </row>
    <row r="5" spans="1:12" x14ac:dyDescent="0.25">
      <c r="A5">
        <v>5</v>
      </c>
      <c r="B5" t="s">
        <v>25</v>
      </c>
      <c r="K5" t="s">
        <v>2</v>
      </c>
      <c r="L5">
        <f>COUNTIF(B:B, "pp")</f>
        <v>29</v>
      </c>
    </row>
    <row r="6" spans="1:12" x14ac:dyDescent="0.25">
      <c r="A6">
        <v>6</v>
      </c>
      <c r="B6" t="s">
        <v>25</v>
      </c>
      <c r="K6" t="s">
        <v>8</v>
      </c>
      <c r="L6">
        <f>COUNTIF(B:B, "sc")</f>
        <v>32</v>
      </c>
    </row>
    <row r="7" spans="1:12" x14ac:dyDescent="0.25">
      <c r="A7">
        <v>7</v>
      </c>
      <c r="B7" t="s">
        <v>27</v>
      </c>
      <c r="K7" t="s">
        <v>7</v>
      </c>
      <c r="L7">
        <f>COUNTIF(B:B, "ec")</f>
        <v>41</v>
      </c>
    </row>
    <row r="8" spans="1:12" x14ac:dyDescent="0.25">
      <c r="A8">
        <v>8</v>
      </c>
      <c r="B8" t="s">
        <v>27</v>
      </c>
      <c r="K8" t="s">
        <v>6</v>
      </c>
      <c r="L8">
        <f>COUNTIF(B:B, "el")</f>
        <v>5</v>
      </c>
    </row>
    <row r="9" spans="1:12" x14ac:dyDescent="0.25">
      <c r="A9">
        <v>9</v>
      </c>
      <c r="B9" t="s">
        <v>24</v>
      </c>
      <c r="K9" t="s">
        <v>4</v>
      </c>
      <c r="L9">
        <f>COUNTIF(B:B, "sd")</f>
        <v>9</v>
      </c>
    </row>
    <row r="10" spans="1:12" x14ac:dyDescent="0.25">
      <c r="A10">
        <v>10</v>
      </c>
      <c r="B10" t="s">
        <v>28</v>
      </c>
      <c r="K10" t="s">
        <v>0</v>
      </c>
      <c r="L10">
        <f>COUNTIF(B:B, "as")</f>
        <v>58</v>
      </c>
    </row>
    <row r="11" spans="1:12" x14ac:dyDescent="0.25">
      <c r="A11">
        <v>11</v>
      </c>
      <c r="B11" t="s">
        <v>28</v>
      </c>
      <c r="K11" t="s">
        <v>31</v>
      </c>
      <c r="L11">
        <f>COUNTIF(B:B, "bw")</f>
        <v>2</v>
      </c>
    </row>
    <row r="12" spans="1:12" x14ac:dyDescent="0.25">
      <c r="A12">
        <v>12</v>
      </c>
      <c r="B12" t="s">
        <v>28</v>
      </c>
      <c r="K12" t="s">
        <v>5</v>
      </c>
      <c r="L12">
        <f>COUNTIF(B:B, "sm")</f>
        <v>11</v>
      </c>
    </row>
    <row r="13" spans="1:12" x14ac:dyDescent="0.25">
      <c r="A13">
        <v>13</v>
      </c>
      <c r="B13" t="s">
        <v>25</v>
      </c>
      <c r="K13" t="s">
        <v>3</v>
      </c>
      <c r="L13">
        <f>COUNTIF(B:B, "hh")</f>
        <v>3</v>
      </c>
    </row>
    <row r="14" spans="1:12" x14ac:dyDescent="0.25">
      <c r="A14">
        <v>14</v>
      </c>
      <c r="B14" t="s">
        <v>27</v>
      </c>
    </row>
    <row r="15" spans="1:12" x14ac:dyDescent="0.25">
      <c r="A15">
        <v>15</v>
      </c>
      <c r="B15" t="s">
        <v>24</v>
      </c>
    </row>
    <row r="16" spans="1:12" x14ac:dyDescent="0.25">
      <c r="A16">
        <v>16</v>
      </c>
      <c r="B16" t="s">
        <v>29</v>
      </c>
    </row>
    <row r="17" spans="1:2" x14ac:dyDescent="0.25">
      <c r="A17">
        <v>17</v>
      </c>
      <c r="B17" t="s">
        <v>24</v>
      </c>
    </row>
    <row r="18" spans="1:2" x14ac:dyDescent="0.25">
      <c r="A18">
        <v>18</v>
      </c>
      <c r="B18" t="s">
        <v>24</v>
      </c>
    </row>
    <row r="19" spans="1:2" x14ac:dyDescent="0.25">
      <c r="A19">
        <v>19</v>
      </c>
      <c r="B19" t="s">
        <v>30</v>
      </c>
    </row>
    <row r="20" spans="1:2" x14ac:dyDescent="0.25">
      <c r="A20">
        <v>20</v>
      </c>
      <c r="B20" t="s">
        <v>30</v>
      </c>
    </row>
    <row r="21" spans="1:2" x14ac:dyDescent="0.25">
      <c r="A21">
        <v>21</v>
      </c>
      <c r="B21" t="s">
        <v>24</v>
      </c>
    </row>
    <row r="22" spans="1:2" x14ac:dyDescent="0.25">
      <c r="A22">
        <v>22</v>
      </c>
      <c r="B22" t="s">
        <v>27</v>
      </c>
    </row>
    <row r="23" spans="1:2" x14ac:dyDescent="0.25">
      <c r="A23">
        <v>23</v>
      </c>
      <c r="B23" t="s">
        <v>28</v>
      </c>
    </row>
    <row r="24" spans="1:2" x14ac:dyDescent="0.25">
      <c r="A24">
        <v>24</v>
      </c>
      <c r="B24" t="s">
        <v>24</v>
      </c>
    </row>
    <row r="25" spans="1:2" x14ac:dyDescent="0.25">
      <c r="A25">
        <v>25</v>
      </c>
      <c r="B25" t="s">
        <v>29</v>
      </c>
    </row>
    <row r="26" spans="1:2" x14ac:dyDescent="0.25">
      <c r="A26">
        <v>26</v>
      </c>
      <c r="B26" t="s">
        <v>27</v>
      </c>
    </row>
    <row r="27" spans="1:2" x14ac:dyDescent="0.25">
      <c r="A27">
        <v>27</v>
      </c>
      <c r="B27" t="s">
        <v>24</v>
      </c>
    </row>
    <row r="28" spans="1:2" x14ac:dyDescent="0.25">
      <c r="A28">
        <v>28</v>
      </c>
      <c r="B28" t="s">
        <v>30</v>
      </c>
    </row>
    <row r="29" spans="1:2" x14ac:dyDescent="0.25">
      <c r="A29">
        <v>29</v>
      </c>
      <c r="B29" t="s">
        <v>27</v>
      </c>
    </row>
    <row r="30" spans="1:2" x14ac:dyDescent="0.25">
      <c r="A30">
        <v>30</v>
      </c>
      <c r="B30" t="s">
        <v>25</v>
      </c>
    </row>
    <row r="31" spans="1:2" x14ac:dyDescent="0.25">
      <c r="A31">
        <v>31</v>
      </c>
      <c r="B31" t="s">
        <v>24</v>
      </c>
    </row>
    <row r="32" spans="1:2" x14ac:dyDescent="0.25">
      <c r="A32">
        <v>32</v>
      </c>
      <c r="B32" t="s">
        <v>27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28</v>
      </c>
    </row>
    <row r="35" spans="1:2" x14ac:dyDescent="0.25">
      <c r="A35">
        <v>35</v>
      </c>
      <c r="B35" t="s">
        <v>25</v>
      </c>
    </row>
    <row r="36" spans="1:2" x14ac:dyDescent="0.25">
      <c r="A36">
        <v>36</v>
      </c>
      <c r="B36" t="s">
        <v>28</v>
      </c>
    </row>
    <row r="37" spans="1:2" x14ac:dyDescent="0.25">
      <c r="A37">
        <v>37</v>
      </c>
      <c r="B37" t="s">
        <v>27</v>
      </c>
    </row>
    <row r="38" spans="1:2" x14ac:dyDescent="0.25">
      <c r="A38">
        <v>38</v>
      </c>
      <c r="B38" t="s">
        <v>25</v>
      </c>
    </row>
    <row r="39" spans="1:2" x14ac:dyDescent="0.25">
      <c r="A39">
        <v>39</v>
      </c>
      <c r="B39" t="s">
        <v>27</v>
      </c>
    </row>
    <row r="40" spans="1:2" x14ac:dyDescent="0.25">
      <c r="A40">
        <v>40</v>
      </c>
      <c r="B40" t="s">
        <v>25</v>
      </c>
    </row>
    <row r="41" spans="1:2" x14ac:dyDescent="0.25">
      <c r="A41">
        <v>41</v>
      </c>
      <c r="B41" t="s">
        <v>28</v>
      </c>
    </row>
    <row r="42" spans="1:2" x14ac:dyDescent="0.25">
      <c r="A42">
        <v>42</v>
      </c>
      <c r="B42" t="s">
        <v>28</v>
      </c>
    </row>
    <row r="43" spans="1:2" x14ac:dyDescent="0.25">
      <c r="A43">
        <v>43</v>
      </c>
      <c r="B43" t="s">
        <v>28</v>
      </c>
    </row>
    <row r="44" spans="1:2" x14ac:dyDescent="0.25">
      <c r="A44">
        <v>44</v>
      </c>
      <c r="B44" t="s">
        <v>27</v>
      </c>
    </row>
    <row r="45" spans="1:2" x14ac:dyDescent="0.25">
      <c r="A45">
        <v>45</v>
      </c>
      <c r="B45" t="s">
        <v>28</v>
      </c>
    </row>
    <row r="46" spans="1:2" x14ac:dyDescent="0.25">
      <c r="A46">
        <v>46</v>
      </c>
      <c r="B46" t="s">
        <v>33</v>
      </c>
    </row>
    <row r="47" spans="1:2" x14ac:dyDescent="0.25">
      <c r="A47">
        <v>47</v>
      </c>
      <c r="B47" t="s">
        <v>27</v>
      </c>
    </row>
    <row r="48" spans="1:2" x14ac:dyDescent="0.25">
      <c r="A48">
        <v>48</v>
      </c>
      <c r="B48" t="s">
        <v>29</v>
      </c>
    </row>
    <row r="49" spans="1:2" x14ac:dyDescent="0.25">
      <c r="A49">
        <v>49</v>
      </c>
      <c r="B49" t="s">
        <v>29</v>
      </c>
    </row>
    <row r="50" spans="1:2" x14ac:dyDescent="0.25">
      <c r="A50">
        <v>50</v>
      </c>
      <c r="B50" t="s">
        <v>33</v>
      </c>
    </row>
    <row r="51" spans="1:2" x14ac:dyDescent="0.25">
      <c r="A51">
        <v>51</v>
      </c>
      <c r="B51" t="s">
        <v>33</v>
      </c>
    </row>
    <row r="52" spans="1:2" x14ac:dyDescent="0.25">
      <c r="A52">
        <v>52</v>
      </c>
      <c r="B52" t="s">
        <v>29</v>
      </c>
    </row>
    <row r="53" spans="1:2" x14ac:dyDescent="0.25">
      <c r="A53">
        <v>53</v>
      </c>
      <c r="B53" t="s">
        <v>24</v>
      </c>
    </row>
    <row r="54" spans="1:2" x14ac:dyDescent="0.25">
      <c r="A54">
        <v>54</v>
      </c>
      <c r="B54" t="s">
        <v>27</v>
      </c>
    </row>
    <row r="55" spans="1:2" x14ac:dyDescent="0.25">
      <c r="A55">
        <v>55</v>
      </c>
      <c r="B55" t="s">
        <v>24</v>
      </c>
    </row>
    <row r="56" spans="1:2" x14ac:dyDescent="0.25">
      <c r="A56">
        <v>56</v>
      </c>
      <c r="B56" t="s">
        <v>24</v>
      </c>
    </row>
    <row r="57" spans="1:2" x14ac:dyDescent="0.25">
      <c r="A57">
        <v>57</v>
      </c>
      <c r="B57" t="s">
        <v>27</v>
      </c>
    </row>
    <row r="58" spans="1:2" x14ac:dyDescent="0.25">
      <c r="A58">
        <v>58</v>
      </c>
      <c r="B58" t="s">
        <v>25</v>
      </c>
    </row>
    <row r="59" spans="1:2" x14ac:dyDescent="0.25">
      <c r="A59">
        <v>59</v>
      </c>
      <c r="B59" t="s">
        <v>25</v>
      </c>
    </row>
    <row r="60" spans="1:2" x14ac:dyDescent="0.25">
      <c r="A60">
        <v>60</v>
      </c>
      <c r="B60" t="s">
        <v>27</v>
      </c>
    </row>
    <row r="61" spans="1:2" x14ac:dyDescent="0.25">
      <c r="A61">
        <v>61</v>
      </c>
      <c r="B61" t="s">
        <v>25</v>
      </c>
    </row>
    <row r="62" spans="1:2" x14ac:dyDescent="0.25">
      <c r="A62">
        <v>62</v>
      </c>
      <c r="B62" t="s">
        <v>25</v>
      </c>
    </row>
    <row r="63" spans="1:2" x14ac:dyDescent="0.25">
      <c r="A63">
        <v>63</v>
      </c>
      <c r="B63" t="s">
        <v>34</v>
      </c>
    </row>
    <row r="64" spans="1:2" x14ac:dyDescent="0.25">
      <c r="A64">
        <v>64</v>
      </c>
      <c r="B64" t="s">
        <v>27</v>
      </c>
    </row>
    <row r="65" spans="1:2" x14ac:dyDescent="0.25">
      <c r="A65">
        <v>65</v>
      </c>
      <c r="B65" t="s">
        <v>28</v>
      </c>
    </row>
    <row r="66" spans="1:2" x14ac:dyDescent="0.25">
      <c r="A66">
        <v>66</v>
      </c>
      <c r="B66" t="s">
        <v>28</v>
      </c>
    </row>
    <row r="67" spans="1:2" x14ac:dyDescent="0.25">
      <c r="A67">
        <v>67</v>
      </c>
      <c r="B67" t="s">
        <v>28</v>
      </c>
    </row>
    <row r="68" spans="1:2" x14ac:dyDescent="0.25">
      <c r="A68">
        <v>68</v>
      </c>
      <c r="B68" t="s">
        <v>25</v>
      </c>
    </row>
    <row r="69" spans="1:2" x14ac:dyDescent="0.25">
      <c r="A69">
        <v>69</v>
      </c>
      <c r="B69" t="s">
        <v>33</v>
      </c>
    </row>
    <row r="70" spans="1:2" x14ac:dyDescent="0.25">
      <c r="A70">
        <v>70</v>
      </c>
      <c r="B70" t="s">
        <v>24</v>
      </c>
    </row>
    <row r="71" spans="1:2" x14ac:dyDescent="0.25">
      <c r="A71">
        <v>71</v>
      </c>
      <c r="B71" t="s">
        <v>27</v>
      </c>
    </row>
    <row r="72" spans="1:2" x14ac:dyDescent="0.25">
      <c r="A72">
        <v>72</v>
      </c>
      <c r="B72" t="s">
        <v>24</v>
      </c>
    </row>
    <row r="73" spans="1:2" x14ac:dyDescent="0.25">
      <c r="A73">
        <v>73</v>
      </c>
      <c r="B73" t="s">
        <v>27</v>
      </c>
    </row>
    <row r="74" spans="1:2" x14ac:dyDescent="0.25">
      <c r="A74">
        <v>74</v>
      </c>
      <c r="B74" t="s">
        <v>24</v>
      </c>
    </row>
    <row r="75" spans="1:2" x14ac:dyDescent="0.25">
      <c r="A75">
        <v>75</v>
      </c>
      <c r="B75" t="s">
        <v>33</v>
      </c>
    </row>
    <row r="76" spans="1:2" x14ac:dyDescent="0.25">
      <c r="A76">
        <v>76</v>
      </c>
      <c r="B76" t="s">
        <v>29</v>
      </c>
    </row>
    <row r="77" spans="1:2" x14ac:dyDescent="0.25">
      <c r="A77">
        <v>77</v>
      </c>
      <c r="B77" t="s">
        <v>24</v>
      </c>
    </row>
    <row r="78" spans="1:2" x14ac:dyDescent="0.25">
      <c r="A78">
        <v>78</v>
      </c>
      <c r="B78" t="s">
        <v>27</v>
      </c>
    </row>
    <row r="79" spans="1:2" x14ac:dyDescent="0.25">
      <c r="A79">
        <v>79</v>
      </c>
      <c r="B79" t="s">
        <v>27</v>
      </c>
    </row>
    <row r="80" spans="1:2" x14ac:dyDescent="0.25">
      <c r="A80">
        <v>80</v>
      </c>
      <c r="B80" t="s">
        <v>24</v>
      </c>
    </row>
    <row r="81" spans="1:2" x14ac:dyDescent="0.25">
      <c r="A81">
        <v>81</v>
      </c>
      <c r="B81" t="s">
        <v>33</v>
      </c>
    </row>
    <row r="82" spans="1:2" x14ac:dyDescent="0.25">
      <c r="A82">
        <v>82</v>
      </c>
      <c r="B82" t="s">
        <v>25</v>
      </c>
    </row>
    <row r="83" spans="1:2" x14ac:dyDescent="0.25">
      <c r="A83">
        <v>83</v>
      </c>
      <c r="B83" t="s">
        <v>27</v>
      </c>
    </row>
    <row r="84" spans="1:2" x14ac:dyDescent="0.25">
      <c r="A84">
        <v>84</v>
      </c>
      <c r="B84" t="s">
        <v>27</v>
      </c>
    </row>
    <row r="85" spans="1:2" x14ac:dyDescent="0.25">
      <c r="A85">
        <v>85</v>
      </c>
      <c r="B85" t="s">
        <v>25</v>
      </c>
    </row>
    <row r="86" spans="1:2" x14ac:dyDescent="0.25">
      <c r="A86">
        <v>86</v>
      </c>
      <c r="B86" t="s">
        <v>25</v>
      </c>
    </row>
    <row r="87" spans="1:2" x14ac:dyDescent="0.25">
      <c r="A87">
        <v>87</v>
      </c>
      <c r="B87" t="s">
        <v>35</v>
      </c>
    </row>
    <row r="88" spans="1:2" x14ac:dyDescent="0.25">
      <c r="A88">
        <v>88</v>
      </c>
      <c r="B88" t="s">
        <v>35</v>
      </c>
    </row>
    <row r="89" spans="1:2" x14ac:dyDescent="0.25">
      <c r="A89">
        <v>89</v>
      </c>
      <c r="B89" t="s">
        <v>27</v>
      </c>
    </row>
    <row r="90" spans="1:2" x14ac:dyDescent="0.25">
      <c r="A90">
        <v>90</v>
      </c>
      <c r="B90" t="s">
        <v>28</v>
      </c>
    </row>
    <row r="91" spans="1:2" x14ac:dyDescent="0.25">
      <c r="A91">
        <v>91</v>
      </c>
      <c r="B91" t="s">
        <v>28</v>
      </c>
    </row>
    <row r="92" spans="1:2" x14ac:dyDescent="0.25">
      <c r="A92">
        <v>92</v>
      </c>
      <c r="B92" t="s">
        <v>25</v>
      </c>
    </row>
    <row r="93" spans="1:2" x14ac:dyDescent="0.25">
      <c r="A93">
        <v>93</v>
      </c>
      <c r="B93" t="s">
        <v>35</v>
      </c>
    </row>
    <row r="94" spans="1:2" x14ac:dyDescent="0.25">
      <c r="A94">
        <v>94</v>
      </c>
      <c r="B94" t="s">
        <v>28</v>
      </c>
    </row>
    <row r="95" spans="1:2" x14ac:dyDescent="0.25">
      <c r="A95">
        <v>95</v>
      </c>
      <c r="B95" t="s">
        <v>24</v>
      </c>
    </row>
    <row r="96" spans="1:2" x14ac:dyDescent="0.25">
      <c r="A96">
        <v>96</v>
      </c>
      <c r="B96" t="s">
        <v>25</v>
      </c>
    </row>
    <row r="97" spans="1:2" x14ac:dyDescent="0.25">
      <c r="A97">
        <v>97</v>
      </c>
      <c r="B97" t="s">
        <v>24</v>
      </c>
    </row>
    <row r="98" spans="1:2" x14ac:dyDescent="0.25">
      <c r="A98">
        <v>98</v>
      </c>
      <c r="B98" t="s">
        <v>27</v>
      </c>
    </row>
    <row r="99" spans="1:2" x14ac:dyDescent="0.25">
      <c r="A99">
        <v>99</v>
      </c>
      <c r="B99" t="s">
        <v>24</v>
      </c>
    </row>
    <row r="100" spans="1:2" x14ac:dyDescent="0.25">
      <c r="A100">
        <v>100</v>
      </c>
      <c r="B100" t="s">
        <v>27</v>
      </c>
    </row>
    <row r="101" spans="1:2" x14ac:dyDescent="0.25">
      <c r="A101">
        <v>101</v>
      </c>
      <c r="B101" t="s">
        <v>25</v>
      </c>
    </row>
    <row r="102" spans="1:2" x14ac:dyDescent="0.25">
      <c r="A102">
        <v>102</v>
      </c>
      <c r="B102" t="s">
        <v>24</v>
      </c>
    </row>
    <row r="103" spans="1:2" x14ac:dyDescent="0.25">
      <c r="A103">
        <v>103</v>
      </c>
      <c r="B103" t="s">
        <v>27</v>
      </c>
    </row>
    <row r="104" spans="1:2" x14ac:dyDescent="0.25">
      <c r="A104">
        <v>104</v>
      </c>
      <c r="B104" t="s">
        <v>28</v>
      </c>
    </row>
    <row r="105" spans="1:2" x14ac:dyDescent="0.25">
      <c r="A105">
        <v>105</v>
      </c>
      <c r="B105" t="s">
        <v>25</v>
      </c>
    </row>
    <row r="106" spans="1:2" x14ac:dyDescent="0.25">
      <c r="A106">
        <v>106</v>
      </c>
      <c r="B106" t="s">
        <v>28</v>
      </c>
    </row>
    <row r="107" spans="1:2" x14ac:dyDescent="0.25">
      <c r="A107">
        <v>107</v>
      </c>
      <c r="B107" t="s">
        <v>30</v>
      </c>
    </row>
    <row r="108" spans="1:2" x14ac:dyDescent="0.25">
      <c r="A108">
        <v>108</v>
      </c>
      <c r="B108" t="s">
        <v>27</v>
      </c>
    </row>
    <row r="109" spans="1:2" x14ac:dyDescent="0.25">
      <c r="A109">
        <v>109</v>
      </c>
      <c r="B109" t="s">
        <v>25</v>
      </c>
    </row>
    <row r="110" spans="1:2" x14ac:dyDescent="0.25">
      <c r="A110">
        <v>110</v>
      </c>
      <c r="B110" t="s">
        <v>28</v>
      </c>
    </row>
    <row r="111" spans="1:2" x14ac:dyDescent="0.25">
      <c r="A111">
        <v>111</v>
      </c>
      <c r="B111" t="s">
        <v>28</v>
      </c>
    </row>
    <row r="112" spans="1:2" x14ac:dyDescent="0.25">
      <c r="A112">
        <v>112</v>
      </c>
      <c r="B112" t="s">
        <v>35</v>
      </c>
    </row>
    <row r="113" spans="1:2" x14ac:dyDescent="0.25">
      <c r="A113">
        <v>113</v>
      </c>
      <c r="B113" t="s">
        <v>27</v>
      </c>
    </row>
    <row r="114" spans="1:2" x14ac:dyDescent="0.25">
      <c r="A114">
        <v>114</v>
      </c>
      <c r="B114" t="s">
        <v>35</v>
      </c>
    </row>
    <row r="115" spans="1:2" x14ac:dyDescent="0.25">
      <c r="A115">
        <v>115</v>
      </c>
      <c r="B115" t="s">
        <v>35</v>
      </c>
    </row>
    <row r="116" spans="1:2" x14ac:dyDescent="0.25">
      <c r="A116">
        <v>116</v>
      </c>
      <c r="B116" t="s">
        <v>29</v>
      </c>
    </row>
    <row r="117" spans="1:2" x14ac:dyDescent="0.25">
      <c r="A117">
        <v>117</v>
      </c>
      <c r="B117" t="s">
        <v>33</v>
      </c>
    </row>
    <row r="118" spans="1:2" x14ac:dyDescent="0.25">
      <c r="A118">
        <v>118</v>
      </c>
      <c r="B118" t="s">
        <v>25</v>
      </c>
    </row>
    <row r="119" spans="1:2" x14ac:dyDescent="0.25">
      <c r="A119">
        <v>119</v>
      </c>
      <c r="B119" t="s">
        <v>35</v>
      </c>
    </row>
    <row r="120" spans="1:2" x14ac:dyDescent="0.25">
      <c r="A120">
        <v>120</v>
      </c>
      <c r="B120" t="s">
        <v>27</v>
      </c>
    </row>
    <row r="121" spans="1:2" x14ac:dyDescent="0.25">
      <c r="A121">
        <v>121</v>
      </c>
      <c r="B121" t="s">
        <v>24</v>
      </c>
    </row>
    <row r="122" spans="1:2" x14ac:dyDescent="0.25">
      <c r="A122">
        <v>122</v>
      </c>
      <c r="B122" t="s">
        <v>24</v>
      </c>
    </row>
    <row r="123" spans="1:2" x14ac:dyDescent="0.25">
      <c r="A123">
        <v>123</v>
      </c>
      <c r="B123" t="s">
        <v>27</v>
      </c>
    </row>
    <row r="124" spans="1:2" x14ac:dyDescent="0.25">
      <c r="A124">
        <v>124</v>
      </c>
      <c r="B124" t="s">
        <v>24</v>
      </c>
    </row>
    <row r="125" spans="1:2" x14ac:dyDescent="0.25">
      <c r="A125">
        <v>125</v>
      </c>
      <c r="B125" t="s">
        <v>35</v>
      </c>
    </row>
    <row r="126" spans="1:2" x14ac:dyDescent="0.25">
      <c r="A126">
        <v>126</v>
      </c>
      <c r="B126" t="s">
        <v>35</v>
      </c>
    </row>
    <row r="127" spans="1:2" x14ac:dyDescent="0.25">
      <c r="A127">
        <v>127</v>
      </c>
      <c r="B127" t="s">
        <v>25</v>
      </c>
    </row>
    <row r="128" spans="1:2" x14ac:dyDescent="0.25">
      <c r="A128">
        <v>128</v>
      </c>
      <c r="B128" t="s">
        <v>27</v>
      </c>
    </row>
    <row r="129" spans="1:2" x14ac:dyDescent="0.25">
      <c r="A129">
        <v>129</v>
      </c>
      <c r="B129" t="s">
        <v>28</v>
      </c>
    </row>
    <row r="130" spans="1:2" x14ac:dyDescent="0.25">
      <c r="A130">
        <v>130</v>
      </c>
      <c r="B130" t="s">
        <v>26</v>
      </c>
    </row>
    <row r="131" spans="1:2" x14ac:dyDescent="0.25">
      <c r="A131">
        <v>131</v>
      </c>
      <c r="B131" t="s">
        <v>25</v>
      </c>
    </row>
    <row r="132" spans="1:2" x14ac:dyDescent="0.25">
      <c r="A132">
        <v>132</v>
      </c>
      <c r="B132" t="s">
        <v>28</v>
      </c>
    </row>
    <row r="133" spans="1:2" x14ac:dyDescent="0.25">
      <c r="A133">
        <v>133</v>
      </c>
      <c r="B133" t="s">
        <v>25</v>
      </c>
    </row>
    <row r="134" spans="1:2" x14ac:dyDescent="0.25">
      <c r="A134">
        <v>134</v>
      </c>
      <c r="B134" t="s">
        <v>27</v>
      </c>
    </row>
    <row r="135" spans="1:2" x14ac:dyDescent="0.25">
      <c r="A135">
        <v>135</v>
      </c>
      <c r="B135" t="s">
        <v>33</v>
      </c>
    </row>
    <row r="136" spans="1:2" x14ac:dyDescent="0.25">
      <c r="A136">
        <v>136</v>
      </c>
      <c r="B136" t="s">
        <v>27</v>
      </c>
    </row>
    <row r="137" spans="1:2" x14ac:dyDescent="0.25">
      <c r="A137">
        <v>137</v>
      </c>
      <c r="B137" t="s">
        <v>35</v>
      </c>
    </row>
    <row r="138" spans="1:2" x14ac:dyDescent="0.25">
      <c r="A138">
        <v>138</v>
      </c>
      <c r="B138" t="s">
        <v>35</v>
      </c>
    </row>
    <row r="139" spans="1:2" x14ac:dyDescent="0.25">
      <c r="A139">
        <v>139</v>
      </c>
      <c r="B139" t="s">
        <v>35</v>
      </c>
    </row>
    <row r="140" spans="1:2" x14ac:dyDescent="0.25">
      <c r="A140">
        <v>140</v>
      </c>
      <c r="B140" t="s">
        <v>24</v>
      </c>
    </row>
    <row r="141" spans="1:2" x14ac:dyDescent="0.25">
      <c r="A141">
        <v>141</v>
      </c>
      <c r="B141" t="s">
        <v>27</v>
      </c>
    </row>
    <row r="142" spans="1:2" x14ac:dyDescent="0.25">
      <c r="A142">
        <v>142</v>
      </c>
      <c r="B142" t="s">
        <v>27</v>
      </c>
    </row>
    <row r="143" spans="1:2" x14ac:dyDescent="0.25">
      <c r="A143">
        <v>143</v>
      </c>
      <c r="B143" t="s">
        <v>27</v>
      </c>
    </row>
    <row r="144" spans="1:2" x14ac:dyDescent="0.25">
      <c r="A144">
        <v>144</v>
      </c>
      <c r="B144" t="s">
        <v>26</v>
      </c>
    </row>
    <row r="145" spans="1:2" x14ac:dyDescent="0.25">
      <c r="A145">
        <v>145</v>
      </c>
      <c r="B145" t="s">
        <v>25</v>
      </c>
    </row>
    <row r="146" spans="1:2" x14ac:dyDescent="0.25">
      <c r="A146">
        <v>146</v>
      </c>
      <c r="B146" t="s">
        <v>28</v>
      </c>
    </row>
    <row r="147" spans="1:2" x14ac:dyDescent="0.25">
      <c r="A147">
        <v>147</v>
      </c>
      <c r="B147" t="s">
        <v>28</v>
      </c>
    </row>
    <row r="148" spans="1:2" x14ac:dyDescent="0.25">
      <c r="A148">
        <v>148</v>
      </c>
      <c r="B148" t="s">
        <v>28</v>
      </c>
    </row>
    <row r="149" spans="1:2" x14ac:dyDescent="0.25">
      <c r="A149">
        <v>149</v>
      </c>
      <c r="B149" t="s">
        <v>25</v>
      </c>
    </row>
    <row r="150" spans="1:2" x14ac:dyDescent="0.25">
      <c r="A150">
        <v>150</v>
      </c>
      <c r="B150" t="s">
        <v>27</v>
      </c>
    </row>
    <row r="151" spans="1:2" x14ac:dyDescent="0.25">
      <c r="A151">
        <v>151</v>
      </c>
      <c r="B151" t="s">
        <v>25</v>
      </c>
    </row>
    <row r="152" spans="1:2" x14ac:dyDescent="0.25">
      <c r="A152">
        <v>152</v>
      </c>
      <c r="B152" t="s">
        <v>35</v>
      </c>
    </row>
    <row r="153" spans="1:2" x14ac:dyDescent="0.25">
      <c r="A153">
        <v>153</v>
      </c>
      <c r="B153" t="s">
        <v>28</v>
      </c>
    </row>
    <row r="154" spans="1:2" x14ac:dyDescent="0.25">
      <c r="A154">
        <v>154</v>
      </c>
      <c r="B154" t="s">
        <v>27</v>
      </c>
    </row>
    <row r="155" spans="1:2" x14ac:dyDescent="0.25">
      <c r="A155">
        <v>155</v>
      </c>
      <c r="B155" t="s">
        <v>25</v>
      </c>
    </row>
    <row r="156" spans="1:2" x14ac:dyDescent="0.25">
      <c r="A156">
        <v>156</v>
      </c>
      <c r="B156" t="s">
        <v>35</v>
      </c>
    </row>
    <row r="157" spans="1:2" x14ac:dyDescent="0.25">
      <c r="A157">
        <v>157</v>
      </c>
      <c r="B157" t="s">
        <v>27</v>
      </c>
    </row>
    <row r="158" spans="1:2" x14ac:dyDescent="0.25">
      <c r="A158">
        <v>158</v>
      </c>
      <c r="B158" t="s">
        <v>27</v>
      </c>
    </row>
    <row r="159" spans="1:2" x14ac:dyDescent="0.25">
      <c r="A159">
        <v>159</v>
      </c>
      <c r="B159" t="s">
        <v>25</v>
      </c>
    </row>
    <row r="160" spans="1:2" x14ac:dyDescent="0.25">
      <c r="A160">
        <v>160</v>
      </c>
      <c r="B160" t="s">
        <v>29</v>
      </c>
    </row>
    <row r="161" spans="1:2" x14ac:dyDescent="0.25">
      <c r="A161">
        <v>161</v>
      </c>
      <c r="B161" t="s">
        <v>33</v>
      </c>
    </row>
    <row r="162" spans="1:2" x14ac:dyDescent="0.25">
      <c r="A162">
        <v>162</v>
      </c>
      <c r="B162" t="s">
        <v>30</v>
      </c>
    </row>
    <row r="163" spans="1:2" x14ac:dyDescent="0.25">
      <c r="A163">
        <v>163</v>
      </c>
      <c r="B163" t="s">
        <v>25</v>
      </c>
    </row>
    <row r="164" spans="1:2" x14ac:dyDescent="0.25">
      <c r="A164">
        <v>164</v>
      </c>
      <c r="B164" t="s">
        <v>35</v>
      </c>
    </row>
    <row r="165" spans="1:2" x14ac:dyDescent="0.25">
      <c r="A165">
        <v>165</v>
      </c>
      <c r="B165" t="s">
        <v>27</v>
      </c>
    </row>
    <row r="166" spans="1:2" x14ac:dyDescent="0.25">
      <c r="A166">
        <v>166</v>
      </c>
      <c r="B166" t="s">
        <v>27</v>
      </c>
    </row>
    <row r="167" spans="1:2" x14ac:dyDescent="0.25">
      <c r="A167">
        <v>167</v>
      </c>
      <c r="B167" t="s">
        <v>35</v>
      </c>
    </row>
    <row r="168" spans="1:2" x14ac:dyDescent="0.25">
      <c r="A168">
        <v>168</v>
      </c>
      <c r="B168" t="s">
        <v>24</v>
      </c>
    </row>
    <row r="169" spans="1:2" x14ac:dyDescent="0.25">
      <c r="A169">
        <v>169</v>
      </c>
      <c r="B169" t="s">
        <v>25</v>
      </c>
    </row>
    <row r="170" spans="1:2" x14ac:dyDescent="0.25">
      <c r="A170">
        <v>170</v>
      </c>
      <c r="B170" t="s">
        <v>27</v>
      </c>
    </row>
    <row r="171" spans="1:2" x14ac:dyDescent="0.25">
      <c r="A171">
        <v>171</v>
      </c>
      <c r="B171" t="s">
        <v>27</v>
      </c>
    </row>
    <row r="172" spans="1:2" x14ac:dyDescent="0.25">
      <c r="A172">
        <v>172</v>
      </c>
      <c r="B172" t="s">
        <v>28</v>
      </c>
    </row>
    <row r="173" spans="1:2" x14ac:dyDescent="0.25">
      <c r="A173">
        <v>173</v>
      </c>
      <c r="B173" t="s">
        <v>25</v>
      </c>
    </row>
    <row r="174" spans="1:2" x14ac:dyDescent="0.25">
      <c r="A174">
        <v>174</v>
      </c>
      <c r="B174" t="s">
        <v>25</v>
      </c>
    </row>
    <row r="175" spans="1:2" x14ac:dyDescent="0.25">
      <c r="A175">
        <v>175</v>
      </c>
      <c r="B175" t="s">
        <v>35</v>
      </c>
    </row>
    <row r="176" spans="1:2" x14ac:dyDescent="0.25">
      <c r="A176">
        <v>176</v>
      </c>
      <c r="B176" t="s">
        <v>27</v>
      </c>
    </row>
    <row r="177" spans="1:2" x14ac:dyDescent="0.25">
      <c r="A177">
        <v>177</v>
      </c>
      <c r="B177" t="s">
        <v>27</v>
      </c>
    </row>
    <row r="178" spans="1:2" x14ac:dyDescent="0.25">
      <c r="A178">
        <v>178</v>
      </c>
      <c r="B178" t="s">
        <v>35</v>
      </c>
    </row>
    <row r="179" spans="1:2" x14ac:dyDescent="0.25">
      <c r="A179">
        <v>179</v>
      </c>
      <c r="B179" t="s">
        <v>28</v>
      </c>
    </row>
    <row r="180" spans="1:2" x14ac:dyDescent="0.25">
      <c r="A180">
        <v>180</v>
      </c>
      <c r="B180" t="s">
        <v>35</v>
      </c>
    </row>
    <row r="181" spans="1:2" x14ac:dyDescent="0.25">
      <c r="A181">
        <v>181</v>
      </c>
      <c r="B181" t="s">
        <v>24</v>
      </c>
    </row>
    <row r="182" spans="1:2" x14ac:dyDescent="0.25">
      <c r="A182">
        <v>182</v>
      </c>
      <c r="B182" t="s">
        <v>25</v>
      </c>
    </row>
    <row r="183" spans="1:2" x14ac:dyDescent="0.25">
      <c r="A183">
        <v>183</v>
      </c>
      <c r="B183" t="s">
        <v>27</v>
      </c>
    </row>
    <row r="184" spans="1:2" x14ac:dyDescent="0.25">
      <c r="A184">
        <v>184</v>
      </c>
      <c r="B184" t="s">
        <v>35</v>
      </c>
    </row>
    <row r="185" spans="1:2" x14ac:dyDescent="0.25">
      <c r="A185">
        <v>185</v>
      </c>
      <c r="B185" t="s">
        <v>27</v>
      </c>
    </row>
    <row r="186" spans="1:2" x14ac:dyDescent="0.25">
      <c r="A186">
        <v>186</v>
      </c>
      <c r="B186" t="s">
        <v>35</v>
      </c>
    </row>
    <row r="187" spans="1:2" x14ac:dyDescent="0.25">
      <c r="A187">
        <v>187</v>
      </c>
      <c r="B187" t="s">
        <v>28</v>
      </c>
    </row>
    <row r="188" spans="1:2" x14ac:dyDescent="0.25">
      <c r="A188">
        <v>188</v>
      </c>
      <c r="B188" t="s">
        <v>27</v>
      </c>
    </row>
    <row r="189" spans="1:2" x14ac:dyDescent="0.25">
      <c r="A189">
        <v>189</v>
      </c>
      <c r="B189" t="s">
        <v>28</v>
      </c>
    </row>
    <row r="190" spans="1:2" x14ac:dyDescent="0.25">
      <c r="A190">
        <v>190</v>
      </c>
      <c r="B190" t="s">
        <v>28</v>
      </c>
    </row>
    <row r="191" spans="1:2" x14ac:dyDescent="0.25">
      <c r="A191">
        <v>191</v>
      </c>
      <c r="B191" t="s">
        <v>28</v>
      </c>
    </row>
    <row r="192" spans="1:2" x14ac:dyDescent="0.25">
      <c r="A192">
        <v>192</v>
      </c>
      <c r="B192" t="s">
        <v>28</v>
      </c>
    </row>
    <row r="193" spans="1:2" x14ac:dyDescent="0.25">
      <c r="A193">
        <v>193</v>
      </c>
      <c r="B193" t="s">
        <v>25</v>
      </c>
    </row>
    <row r="194" spans="1:2" x14ac:dyDescent="0.25">
      <c r="A194">
        <v>194</v>
      </c>
      <c r="B194" t="s">
        <v>35</v>
      </c>
    </row>
    <row r="195" spans="1:2" x14ac:dyDescent="0.25">
      <c r="A195">
        <v>195</v>
      </c>
      <c r="B195" t="s">
        <v>29</v>
      </c>
    </row>
    <row r="196" spans="1:2" x14ac:dyDescent="0.25">
      <c r="A196">
        <v>196</v>
      </c>
      <c r="B196" t="s">
        <v>35</v>
      </c>
    </row>
    <row r="197" spans="1:2" x14ac:dyDescent="0.25">
      <c r="A197">
        <v>197</v>
      </c>
      <c r="B197" t="s">
        <v>27</v>
      </c>
    </row>
    <row r="198" spans="1:2" x14ac:dyDescent="0.25">
      <c r="A198">
        <v>198</v>
      </c>
      <c r="B198" t="s">
        <v>35</v>
      </c>
    </row>
    <row r="199" spans="1:2" x14ac:dyDescent="0.25">
      <c r="A199">
        <v>199</v>
      </c>
      <c r="B199" t="s">
        <v>25</v>
      </c>
    </row>
    <row r="200" spans="1:2" x14ac:dyDescent="0.25">
      <c r="A200">
        <v>200</v>
      </c>
      <c r="B200" t="s">
        <v>27</v>
      </c>
    </row>
    <row r="201" spans="1:2" x14ac:dyDescent="0.25">
      <c r="A201">
        <v>201</v>
      </c>
      <c r="B201" t="s">
        <v>33</v>
      </c>
    </row>
    <row r="202" spans="1:2" x14ac:dyDescent="0.25">
      <c r="A202">
        <v>202</v>
      </c>
      <c r="B202" t="s">
        <v>35</v>
      </c>
    </row>
    <row r="203" spans="1:2" x14ac:dyDescent="0.25">
      <c r="A203">
        <v>203</v>
      </c>
      <c r="B203" t="s">
        <v>36</v>
      </c>
    </row>
    <row r="204" spans="1:2" x14ac:dyDescent="0.25">
      <c r="A204">
        <v>204</v>
      </c>
      <c r="B204" t="s">
        <v>27</v>
      </c>
    </row>
    <row r="205" spans="1:2" x14ac:dyDescent="0.25">
      <c r="A205">
        <v>205</v>
      </c>
      <c r="B205" t="s">
        <v>27</v>
      </c>
    </row>
    <row r="206" spans="1:2" x14ac:dyDescent="0.25">
      <c r="A206">
        <v>206</v>
      </c>
      <c r="B206" t="s">
        <v>28</v>
      </c>
    </row>
    <row r="207" spans="1:2" x14ac:dyDescent="0.25">
      <c r="A207">
        <v>207</v>
      </c>
      <c r="B207" t="s">
        <v>28</v>
      </c>
    </row>
    <row r="208" spans="1:2" x14ac:dyDescent="0.25">
      <c r="A208">
        <v>208</v>
      </c>
      <c r="B208" t="s">
        <v>24</v>
      </c>
    </row>
    <row r="209" spans="1:2" x14ac:dyDescent="0.25">
      <c r="A209">
        <v>209</v>
      </c>
      <c r="B209" t="s">
        <v>33</v>
      </c>
    </row>
    <row r="210" spans="1:2" x14ac:dyDescent="0.25">
      <c r="A210">
        <v>210</v>
      </c>
      <c r="B210" t="s">
        <v>35</v>
      </c>
    </row>
    <row r="211" spans="1:2" x14ac:dyDescent="0.25">
      <c r="A211">
        <v>211</v>
      </c>
      <c r="B211" t="s">
        <v>25</v>
      </c>
    </row>
    <row r="212" spans="1:2" x14ac:dyDescent="0.25">
      <c r="A212">
        <v>212</v>
      </c>
      <c r="B212" t="s">
        <v>27</v>
      </c>
    </row>
    <row r="213" spans="1:2" x14ac:dyDescent="0.25">
      <c r="A213">
        <v>213</v>
      </c>
      <c r="B213" t="s">
        <v>35</v>
      </c>
    </row>
    <row r="214" spans="1:2" x14ac:dyDescent="0.25">
      <c r="A214">
        <v>214</v>
      </c>
      <c r="B214" t="s">
        <v>25</v>
      </c>
    </row>
    <row r="215" spans="1:2" x14ac:dyDescent="0.25">
      <c r="A215">
        <v>215</v>
      </c>
      <c r="B215" t="s">
        <v>28</v>
      </c>
    </row>
    <row r="216" spans="1:2" x14ac:dyDescent="0.25">
      <c r="A216">
        <v>216</v>
      </c>
      <c r="B216" t="s">
        <v>27</v>
      </c>
    </row>
    <row r="217" spans="1:2" x14ac:dyDescent="0.25">
      <c r="A217">
        <v>217</v>
      </c>
      <c r="B217" t="s">
        <v>27</v>
      </c>
    </row>
    <row r="218" spans="1:2" x14ac:dyDescent="0.25">
      <c r="A218">
        <v>218</v>
      </c>
      <c r="B218" t="s">
        <v>28</v>
      </c>
    </row>
    <row r="219" spans="1:2" x14ac:dyDescent="0.25">
      <c r="A219">
        <v>219</v>
      </c>
      <c r="B219" t="s">
        <v>25</v>
      </c>
    </row>
    <row r="220" spans="1:2" x14ac:dyDescent="0.25">
      <c r="A220">
        <v>220</v>
      </c>
      <c r="B220" t="s">
        <v>27</v>
      </c>
    </row>
    <row r="221" spans="1:2" x14ac:dyDescent="0.25">
      <c r="A221">
        <v>221</v>
      </c>
      <c r="B221" t="s">
        <v>25</v>
      </c>
    </row>
    <row r="222" spans="1:2" x14ac:dyDescent="0.25">
      <c r="A222">
        <v>222</v>
      </c>
      <c r="B222" t="s">
        <v>28</v>
      </c>
    </row>
    <row r="223" spans="1:2" x14ac:dyDescent="0.25">
      <c r="A223">
        <v>223</v>
      </c>
      <c r="B223" t="s">
        <v>28</v>
      </c>
    </row>
    <row r="224" spans="1:2" x14ac:dyDescent="0.25">
      <c r="A224">
        <v>224</v>
      </c>
      <c r="B224" t="s">
        <v>35</v>
      </c>
    </row>
    <row r="225" spans="1:2" x14ac:dyDescent="0.25">
      <c r="A225">
        <v>225</v>
      </c>
      <c r="B225" t="s">
        <v>25</v>
      </c>
    </row>
    <row r="226" spans="1:2" x14ac:dyDescent="0.25">
      <c r="A226">
        <v>226</v>
      </c>
      <c r="B226" t="s">
        <v>27</v>
      </c>
    </row>
    <row r="227" spans="1:2" x14ac:dyDescent="0.25">
      <c r="A227">
        <v>227</v>
      </c>
      <c r="B227" t="s">
        <v>28</v>
      </c>
    </row>
    <row r="228" spans="1:2" x14ac:dyDescent="0.25">
      <c r="A228">
        <v>228</v>
      </c>
      <c r="B228" t="s">
        <v>35</v>
      </c>
    </row>
    <row r="229" spans="1:2" x14ac:dyDescent="0.25">
      <c r="A229">
        <v>229</v>
      </c>
      <c r="B229" t="s">
        <v>25</v>
      </c>
    </row>
    <row r="230" spans="1:2" x14ac:dyDescent="0.25">
      <c r="A230">
        <v>230</v>
      </c>
      <c r="B230" t="s">
        <v>28</v>
      </c>
    </row>
    <row r="231" spans="1:2" x14ac:dyDescent="0.25">
      <c r="A231">
        <v>231</v>
      </c>
      <c r="B231" t="s">
        <v>27</v>
      </c>
    </row>
    <row r="232" spans="1:2" x14ac:dyDescent="0.25">
      <c r="A232">
        <v>232</v>
      </c>
      <c r="B232" t="s">
        <v>35</v>
      </c>
    </row>
    <row r="233" spans="1:2" x14ac:dyDescent="0.25">
      <c r="A233">
        <v>233</v>
      </c>
      <c r="B233" t="s">
        <v>35</v>
      </c>
    </row>
    <row r="234" spans="1:2" x14ac:dyDescent="0.25">
      <c r="A234">
        <v>234</v>
      </c>
      <c r="B234" t="s">
        <v>35</v>
      </c>
    </row>
    <row r="235" spans="1:2" x14ac:dyDescent="0.25">
      <c r="A235">
        <v>235</v>
      </c>
      <c r="B23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pane ySplit="1" topLeftCell="A47" activePane="bottomLeft" state="frozen"/>
      <selection pane="bottomLeft" activeCell="I65" sqref="I65"/>
    </sheetView>
  </sheetViews>
  <sheetFormatPr defaultRowHeight="15" x14ac:dyDescent="0.25"/>
  <cols>
    <col min="4" max="4" width="15.140625" customWidth="1"/>
    <col min="5" max="5" width="11.7109375" customWidth="1"/>
    <col min="6" max="6" width="16.85546875" customWidth="1"/>
    <col min="7" max="7" width="17.42578125" customWidth="1"/>
    <col min="8" max="8" width="19.710937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4</v>
      </c>
      <c r="K1" t="s">
        <v>5</v>
      </c>
      <c r="L1" t="s">
        <v>8</v>
      </c>
      <c r="M1" t="s">
        <v>0</v>
      </c>
      <c r="N1" t="s">
        <v>6</v>
      </c>
    </row>
    <row r="2" spans="1:14" x14ac:dyDescent="0.25">
      <c r="A2" t="s">
        <v>17</v>
      </c>
      <c r="B2" t="s">
        <v>18</v>
      </c>
      <c r="C2">
        <v>1</v>
      </c>
      <c r="D2">
        <v>5</v>
      </c>
      <c r="E2">
        <v>5</v>
      </c>
      <c r="F2">
        <v>2</v>
      </c>
      <c r="G2">
        <v>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4" x14ac:dyDescent="0.25">
      <c r="A3" t="s">
        <v>17</v>
      </c>
      <c r="B3" t="s">
        <v>18</v>
      </c>
      <c r="C3">
        <v>2</v>
      </c>
      <c r="D3">
        <v>3</v>
      </c>
      <c r="E3">
        <v>4</v>
      </c>
      <c r="F3">
        <v>0</v>
      </c>
      <c r="G3">
        <v>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4" x14ac:dyDescent="0.25">
      <c r="A4" t="s">
        <v>17</v>
      </c>
      <c r="B4" t="s">
        <v>18</v>
      </c>
      <c r="C4">
        <v>3</v>
      </c>
      <c r="D4">
        <v>8</v>
      </c>
      <c r="E4">
        <v>3</v>
      </c>
      <c r="F4">
        <v>0</v>
      </c>
      <c r="G4">
        <v>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4" x14ac:dyDescent="0.25">
      <c r="A5" t="s">
        <v>17</v>
      </c>
      <c r="B5" t="s">
        <v>18</v>
      </c>
      <c r="C5">
        <v>4</v>
      </c>
      <c r="D5">
        <v>4</v>
      </c>
      <c r="E5">
        <v>3</v>
      </c>
      <c r="F5">
        <v>0</v>
      </c>
      <c r="G5">
        <v>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4" x14ac:dyDescent="0.25">
      <c r="A6" t="s">
        <v>17</v>
      </c>
      <c r="B6" t="s">
        <v>18</v>
      </c>
      <c r="C6">
        <v>5</v>
      </c>
      <c r="D6">
        <v>3</v>
      </c>
      <c r="E6">
        <v>4</v>
      </c>
      <c r="F6">
        <v>0</v>
      </c>
      <c r="G6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4" x14ac:dyDescent="0.25">
      <c r="A7" t="s">
        <v>17</v>
      </c>
      <c r="B7" t="s">
        <v>18</v>
      </c>
      <c r="C7">
        <v>6</v>
      </c>
      <c r="D7">
        <v>4</v>
      </c>
      <c r="E7">
        <v>5</v>
      </c>
      <c r="F7">
        <v>0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4" x14ac:dyDescent="0.25">
      <c r="A8" t="s">
        <v>17</v>
      </c>
      <c r="B8" t="s">
        <v>19</v>
      </c>
      <c r="C8">
        <v>1</v>
      </c>
      <c r="D8">
        <v>8</v>
      </c>
      <c r="E8">
        <v>3</v>
      </c>
      <c r="F8">
        <v>0</v>
      </c>
      <c r="G8">
        <v>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4" x14ac:dyDescent="0.25">
      <c r="A9" t="s">
        <v>17</v>
      </c>
      <c r="B9" t="s">
        <v>19</v>
      </c>
      <c r="C9">
        <v>2</v>
      </c>
      <c r="D9">
        <v>5</v>
      </c>
      <c r="E9">
        <v>3</v>
      </c>
      <c r="F9">
        <v>0</v>
      </c>
      <c r="G9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 x14ac:dyDescent="0.25">
      <c r="A10" t="s">
        <v>17</v>
      </c>
      <c r="B10" t="s">
        <v>19</v>
      </c>
      <c r="C10">
        <v>3</v>
      </c>
      <c r="D10">
        <v>4</v>
      </c>
      <c r="E10">
        <v>4</v>
      </c>
      <c r="F10">
        <v>0</v>
      </c>
      <c r="G10">
        <v>22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 x14ac:dyDescent="0.25">
      <c r="A11" t="s">
        <v>17</v>
      </c>
      <c r="B11" t="s">
        <v>19</v>
      </c>
      <c r="C11">
        <v>4</v>
      </c>
      <c r="D11">
        <v>5</v>
      </c>
      <c r="E11">
        <v>4</v>
      </c>
      <c r="F11">
        <v>0</v>
      </c>
      <c r="G11">
        <v>27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4" x14ac:dyDescent="0.25">
      <c r="A12" t="s">
        <v>17</v>
      </c>
      <c r="B12" t="s">
        <v>19</v>
      </c>
      <c r="C12">
        <v>5</v>
      </c>
      <c r="D12">
        <v>4</v>
      </c>
      <c r="E12">
        <v>3</v>
      </c>
      <c r="F12">
        <v>0</v>
      </c>
      <c r="G12">
        <v>22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4" x14ac:dyDescent="0.25">
      <c r="A13" t="s">
        <v>17</v>
      </c>
      <c r="B13" t="s">
        <v>19</v>
      </c>
      <c r="C13">
        <v>6</v>
      </c>
      <c r="D13">
        <v>4</v>
      </c>
      <c r="E13">
        <v>3</v>
      </c>
      <c r="F13">
        <v>0</v>
      </c>
      <c r="G13">
        <v>21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4" x14ac:dyDescent="0.25">
      <c r="A14" t="s">
        <v>20</v>
      </c>
      <c r="B14" t="s">
        <v>19</v>
      </c>
      <c r="C14">
        <v>1</v>
      </c>
      <c r="D14">
        <v>5</v>
      </c>
      <c r="E14">
        <v>5</v>
      </c>
      <c r="F14">
        <v>23</v>
      </c>
      <c r="G14">
        <v>38</v>
      </c>
      <c r="M14">
        <v>2</v>
      </c>
    </row>
    <row r="15" spans="1:14" x14ac:dyDescent="0.25">
      <c r="A15" t="s">
        <v>20</v>
      </c>
      <c r="B15" t="s">
        <v>19</v>
      </c>
      <c r="C15">
        <v>2</v>
      </c>
      <c r="D15">
        <v>3</v>
      </c>
      <c r="E15">
        <v>3</v>
      </c>
      <c r="F15">
        <v>0</v>
      </c>
      <c r="G15">
        <v>32</v>
      </c>
      <c r="N15">
        <v>1</v>
      </c>
    </row>
    <row r="16" spans="1:14" x14ac:dyDescent="0.25">
      <c r="A16" t="s">
        <v>20</v>
      </c>
      <c r="B16" t="s">
        <v>19</v>
      </c>
      <c r="C16">
        <v>3</v>
      </c>
      <c r="D16">
        <v>2</v>
      </c>
      <c r="E16">
        <v>2</v>
      </c>
      <c r="F16">
        <v>0</v>
      </c>
      <c r="G16">
        <v>29</v>
      </c>
      <c r="K16">
        <v>2</v>
      </c>
    </row>
    <row r="17" spans="1:13" x14ac:dyDescent="0.25">
      <c r="A17" t="s">
        <v>20</v>
      </c>
      <c r="B17" t="s">
        <v>19</v>
      </c>
      <c r="C17">
        <v>4</v>
      </c>
      <c r="D17">
        <v>2</v>
      </c>
      <c r="E17">
        <v>2</v>
      </c>
      <c r="F17">
        <v>0</v>
      </c>
      <c r="G17">
        <v>13</v>
      </c>
      <c r="K17">
        <v>3</v>
      </c>
    </row>
    <row r="18" spans="1:13" x14ac:dyDescent="0.25">
      <c r="A18" t="s">
        <v>20</v>
      </c>
      <c r="B18" t="s">
        <v>19</v>
      </c>
      <c r="C18">
        <v>5</v>
      </c>
      <c r="D18">
        <v>2</v>
      </c>
      <c r="E18">
        <v>4</v>
      </c>
      <c r="F18">
        <v>0</v>
      </c>
      <c r="G18">
        <v>14</v>
      </c>
    </row>
    <row r="19" spans="1:13" x14ac:dyDescent="0.25">
      <c r="A19" t="s">
        <v>20</v>
      </c>
      <c r="B19" t="s">
        <v>19</v>
      </c>
      <c r="C19">
        <v>6</v>
      </c>
      <c r="D19">
        <v>4</v>
      </c>
      <c r="E19">
        <v>3</v>
      </c>
      <c r="F19">
        <v>0</v>
      </c>
      <c r="G19">
        <v>13</v>
      </c>
    </row>
    <row r="20" spans="1:13" x14ac:dyDescent="0.25">
      <c r="A20" t="s">
        <v>20</v>
      </c>
      <c r="B20" t="s">
        <v>18</v>
      </c>
      <c r="C20">
        <v>1</v>
      </c>
      <c r="D20">
        <v>1</v>
      </c>
      <c r="E20">
        <v>2</v>
      </c>
      <c r="F20">
        <v>0</v>
      </c>
      <c r="G20">
        <v>13</v>
      </c>
      <c r="M20">
        <v>2</v>
      </c>
    </row>
    <row r="21" spans="1:13" x14ac:dyDescent="0.25">
      <c r="A21" t="s">
        <v>20</v>
      </c>
      <c r="B21" t="s">
        <v>18</v>
      </c>
      <c r="C21">
        <v>2</v>
      </c>
      <c r="D21">
        <v>3</v>
      </c>
      <c r="E21">
        <v>4</v>
      </c>
      <c r="F21">
        <v>3</v>
      </c>
      <c r="G21">
        <v>10</v>
      </c>
      <c r="M21">
        <v>1</v>
      </c>
    </row>
    <row r="22" spans="1:13" x14ac:dyDescent="0.25">
      <c r="A22" t="s">
        <v>20</v>
      </c>
      <c r="B22" t="s">
        <v>18</v>
      </c>
      <c r="C22">
        <v>3</v>
      </c>
      <c r="D22">
        <v>5</v>
      </c>
      <c r="E22">
        <v>5</v>
      </c>
      <c r="F22">
        <v>2</v>
      </c>
      <c r="G22">
        <v>9</v>
      </c>
      <c r="M22">
        <v>0</v>
      </c>
    </row>
    <row r="23" spans="1:13" x14ac:dyDescent="0.25">
      <c r="A23" t="s">
        <v>20</v>
      </c>
      <c r="B23" t="s">
        <v>18</v>
      </c>
      <c r="C23">
        <v>4</v>
      </c>
      <c r="D23">
        <v>4</v>
      </c>
      <c r="E23">
        <v>4</v>
      </c>
      <c r="F23">
        <v>4</v>
      </c>
      <c r="G23">
        <v>13</v>
      </c>
      <c r="M23">
        <v>0</v>
      </c>
    </row>
    <row r="24" spans="1:13" x14ac:dyDescent="0.25">
      <c r="A24" t="s">
        <v>20</v>
      </c>
      <c r="B24" t="s">
        <v>18</v>
      </c>
      <c r="C24">
        <v>5</v>
      </c>
      <c r="D24">
        <v>8</v>
      </c>
      <c r="E24">
        <v>2</v>
      </c>
      <c r="F24">
        <v>0</v>
      </c>
      <c r="G24">
        <v>7</v>
      </c>
      <c r="M24">
        <v>1</v>
      </c>
    </row>
    <row r="25" spans="1:13" x14ac:dyDescent="0.25">
      <c r="A25" t="s">
        <v>20</v>
      </c>
      <c r="B25" t="s">
        <v>18</v>
      </c>
      <c r="C25">
        <v>6</v>
      </c>
      <c r="D25">
        <v>5</v>
      </c>
      <c r="E25">
        <v>2</v>
      </c>
      <c r="F25">
        <v>0</v>
      </c>
      <c r="G25">
        <v>14</v>
      </c>
      <c r="M25">
        <v>1</v>
      </c>
    </row>
    <row r="26" spans="1:13" x14ac:dyDescent="0.25">
      <c r="A26" t="s">
        <v>47</v>
      </c>
      <c r="B26" t="s">
        <v>19</v>
      </c>
      <c r="C26">
        <v>1</v>
      </c>
      <c r="D26">
        <v>3</v>
      </c>
      <c r="E26">
        <v>2</v>
      </c>
      <c r="F26">
        <v>0</v>
      </c>
      <c r="G26">
        <v>20</v>
      </c>
      <c r="M26">
        <v>1</v>
      </c>
    </row>
    <row r="27" spans="1:13" x14ac:dyDescent="0.25">
      <c r="A27" t="s">
        <v>47</v>
      </c>
      <c r="B27" t="s">
        <v>19</v>
      </c>
      <c r="C27">
        <v>2</v>
      </c>
      <c r="D27">
        <v>1</v>
      </c>
      <c r="E27">
        <v>3</v>
      </c>
      <c r="F27">
        <v>0</v>
      </c>
      <c r="G27">
        <v>23</v>
      </c>
    </row>
    <row r="28" spans="1:13" x14ac:dyDescent="0.25">
      <c r="A28" t="s">
        <v>47</v>
      </c>
      <c r="B28" t="s">
        <v>19</v>
      </c>
      <c r="C28">
        <v>3</v>
      </c>
      <c r="D28">
        <v>1</v>
      </c>
      <c r="E28">
        <v>2</v>
      </c>
      <c r="F28">
        <v>0</v>
      </c>
      <c r="G28">
        <v>20</v>
      </c>
    </row>
    <row r="29" spans="1:13" x14ac:dyDescent="0.25">
      <c r="A29" t="s">
        <v>47</v>
      </c>
      <c r="B29" t="s">
        <v>19</v>
      </c>
      <c r="C29">
        <v>4</v>
      </c>
      <c r="D29">
        <v>1</v>
      </c>
      <c r="E29">
        <v>2</v>
      </c>
      <c r="F29">
        <v>0</v>
      </c>
      <c r="G29">
        <v>16</v>
      </c>
    </row>
    <row r="30" spans="1:13" x14ac:dyDescent="0.25">
      <c r="A30" t="s">
        <v>47</v>
      </c>
      <c r="B30" t="s">
        <v>19</v>
      </c>
      <c r="C30">
        <v>5</v>
      </c>
      <c r="D30">
        <v>1</v>
      </c>
      <c r="E30">
        <v>1</v>
      </c>
      <c r="F30">
        <v>0</v>
      </c>
      <c r="G30">
        <v>8</v>
      </c>
      <c r="K30">
        <v>1</v>
      </c>
    </row>
    <row r="31" spans="1:13" x14ac:dyDescent="0.25">
      <c r="A31" t="s">
        <v>47</v>
      </c>
      <c r="B31" t="s">
        <v>19</v>
      </c>
      <c r="C31">
        <v>6</v>
      </c>
      <c r="D31">
        <v>1</v>
      </c>
      <c r="E31">
        <v>1</v>
      </c>
      <c r="F31">
        <v>0</v>
      </c>
      <c r="G31">
        <v>11</v>
      </c>
      <c r="I31">
        <v>1</v>
      </c>
    </row>
    <row r="32" spans="1:13" x14ac:dyDescent="0.25">
      <c r="A32" t="s">
        <v>47</v>
      </c>
      <c r="B32" t="s">
        <v>18</v>
      </c>
      <c r="C32">
        <v>1</v>
      </c>
      <c r="D32">
        <v>0</v>
      </c>
      <c r="E32">
        <v>0</v>
      </c>
      <c r="F32">
        <v>0</v>
      </c>
      <c r="G32">
        <v>8</v>
      </c>
    </row>
    <row r="33" spans="1:13" x14ac:dyDescent="0.25">
      <c r="A33" t="s">
        <v>47</v>
      </c>
      <c r="B33" t="s">
        <v>18</v>
      </c>
      <c r="C33">
        <v>2</v>
      </c>
      <c r="D33">
        <v>0</v>
      </c>
      <c r="E33">
        <v>0</v>
      </c>
      <c r="F33">
        <v>0</v>
      </c>
      <c r="G33">
        <v>10</v>
      </c>
    </row>
    <row r="34" spans="1:13" x14ac:dyDescent="0.25">
      <c r="A34" t="s">
        <v>47</v>
      </c>
      <c r="B34" t="s">
        <v>18</v>
      </c>
      <c r="C34">
        <v>3</v>
      </c>
      <c r="D34">
        <v>3</v>
      </c>
      <c r="E34">
        <v>2</v>
      </c>
      <c r="F34">
        <v>1</v>
      </c>
      <c r="G34">
        <v>12</v>
      </c>
    </row>
    <row r="35" spans="1:13" x14ac:dyDescent="0.25">
      <c r="A35" t="s">
        <v>47</v>
      </c>
      <c r="B35" t="s">
        <v>18</v>
      </c>
      <c r="C35">
        <v>4</v>
      </c>
      <c r="D35">
        <v>2</v>
      </c>
      <c r="E35">
        <v>1</v>
      </c>
      <c r="F35">
        <v>0</v>
      </c>
      <c r="G35">
        <v>14</v>
      </c>
    </row>
    <row r="36" spans="1:13" x14ac:dyDescent="0.25">
      <c r="A36" t="s">
        <v>47</v>
      </c>
      <c r="B36" t="s">
        <v>18</v>
      </c>
      <c r="C36">
        <v>5</v>
      </c>
      <c r="D36">
        <v>0</v>
      </c>
      <c r="E36">
        <v>0</v>
      </c>
      <c r="F36">
        <v>0</v>
      </c>
      <c r="G36">
        <v>10</v>
      </c>
      <c r="M36">
        <v>3</v>
      </c>
    </row>
    <row r="37" spans="1:13" x14ac:dyDescent="0.25">
      <c r="A37" t="s">
        <v>47</v>
      </c>
      <c r="B37" t="s">
        <v>18</v>
      </c>
      <c r="C37">
        <v>6</v>
      </c>
      <c r="D37">
        <v>1</v>
      </c>
      <c r="E37">
        <v>1</v>
      </c>
      <c r="F37">
        <v>0</v>
      </c>
      <c r="G37">
        <v>12</v>
      </c>
      <c r="I37">
        <v>1</v>
      </c>
      <c r="M37">
        <v>2</v>
      </c>
    </row>
    <row r="38" spans="1:13" x14ac:dyDescent="0.25">
      <c r="A38" t="s">
        <v>48</v>
      </c>
      <c r="B38" t="s">
        <v>18</v>
      </c>
      <c r="C38">
        <v>3</v>
      </c>
      <c r="D38">
        <v>4</v>
      </c>
      <c r="E38">
        <v>3</v>
      </c>
      <c r="F38">
        <v>0</v>
      </c>
      <c r="G38">
        <v>13</v>
      </c>
      <c r="M38">
        <v>1</v>
      </c>
    </row>
    <row r="39" spans="1:13" x14ac:dyDescent="0.25">
      <c r="A39" t="s">
        <v>48</v>
      </c>
      <c r="B39" t="s">
        <v>18</v>
      </c>
      <c r="C39">
        <v>15</v>
      </c>
      <c r="D39">
        <v>1</v>
      </c>
      <c r="E39">
        <v>1</v>
      </c>
      <c r="F39">
        <v>0</v>
      </c>
      <c r="G39">
        <v>6</v>
      </c>
      <c r="M39">
        <v>1</v>
      </c>
    </row>
    <row r="40" spans="1:13" x14ac:dyDescent="0.25">
      <c r="A40" t="s">
        <v>48</v>
      </c>
      <c r="B40" t="s">
        <v>18</v>
      </c>
      <c r="C40">
        <v>14</v>
      </c>
      <c r="D40">
        <v>0</v>
      </c>
      <c r="E40">
        <v>0</v>
      </c>
      <c r="F40">
        <v>0</v>
      </c>
      <c r="G40">
        <v>12</v>
      </c>
      <c r="M40">
        <v>1</v>
      </c>
    </row>
    <row r="41" spans="1:13" x14ac:dyDescent="0.25">
      <c r="A41" t="s">
        <v>48</v>
      </c>
      <c r="B41" t="s">
        <v>18</v>
      </c>
      <c r="C41" t="s">
        <v>49</v>
      </c>
      <c r="D41">
        <v>1</v>
      </c>
      <c r="E41">
        <v>1</v>
      </c>
      <c r="F41">
        <v>0</v>
      </c>
      <c r="G41">
        <v>10</v>
      </c>
      <c r="M41">
        <v>1</v>
      </c>
    </row>
    <row r="42" spans="1:13" x14ac:dyDescent="0.25">
      <c r="A42" t="s">
        <v>38</v>
      </c>
      <c r="B42" t="s">
        <v>18</v>
      </c>
      <c r="C42">
        <v>1</v>
      </c>
      <c r="D42">
        <v>0.5</v>
      </c>
      <c r="E42">
        <v>2</v>
      </c>
      <c r="F42">
        <v>0</v>
      </c>
      <c r="G42">
        <v>12</v>
      </c>
      <c r="M42">
        <v>2</v>
      </c>
    </row>
    <row r="43" spans="1:13" x14ac:dyDescent="0.25">
      <c r="A43" t="s">
        <v>38</v>
      </c>
      <c r="B43" t="s">
        <v>18</v>
      </c>
      <c r="C43">
        <v>2</v>
      </c>
      <c r="D43">
        <v>0</v>
      </c>
      <c r="E43">
        <v>0</v>
      </c>
      <c r="F43">
        <v>0</v>
      </c>
      <c r="G43">
        <v>13</v>
      </c>
      <c r="M43">
        <v>2</v>
      </c>
    </row>
    <row r="44" spans="1:13" x14ac:dyDescent="0.25">
      <c r="A44" t="s">
        <v>38</v>
      </c>
      <c r="B44" t="s">
        <v>18</v>
      </c>
      <c r="C44">
        <v>3</v>
      </c>
      <c r="D44">
        <v>0</v>
      </c>
      <c r="E44">
        <v>0</v>
      </c>
      <c r="F44">
        <v>0</v>
      </c>
      <c r="G44">
        <v>8</v>
      </c>
      <c r="I44">
        <v>2</v>
      </c>
    </row>
    <row r="45" spans="1:13" x14ac:dyDescent="0.25">
      <c r="A45" t="s">
        <v>38</v>
      </c>
      <c r="B45" t="s">
        <v>18</v>
      </c>
      <c r="C45">
        <v>4</v>
      </c>
      <c r="D45">
        <v>0</v>
      </c>
      <c r="E45">
        <v>0</v>
      </c>
      <c r="F45">
        <v>0</v>
      </c>
      <c r="G45">
        <v>7</v>
      </c>
      <c r="M45">
        <v>1</v>
      </c>
    </row>
    <row r="46" spans="1:13" x14ac:dyDescent="0.25">
      <c r="A46" t="s">
        <v>38</v>
      </c>
      <c r="B46" t="s">
        <v>18</v>
      </c>
      <c r="C46">
        <v>5</v>
      </c>
      <c r="D46">
        <v>0.5</v>
      </c>
      <c r="E46">
        <v>1</v>
      </c>
      <c r="F46">
        <v>0</v>
      </c>
      <c r="G46">
        <v>8</v>
      </c>
    </row>
    <row r="47" spans="1:13" x14ac:dyDescent="0.25">
      <c r="A47" t="s">
        <v>38</v>
      </c>
      <c r="B47" t="s">
        <v>18</v>
      </c>
      <c r="C47">
        <v>6</v>
      </c>
      <c r="D47">
        <v>2</v>
      </c>
      <c r="E47">
        <v>2</v>
      </c>
      <c r="F47">
        <v>0</v>
      </c>
      <c r="G47">
        <v>8</v>
      </c>
    </row>
    <row r="48" spans="1:13" x14ac:dyDescent="0.25">
      <c r="A48" t="s">
        <v>40</v>
      </c>
      <c r="B48" t="s">
        <v>18</v>
      </c>
      <c r="C48">
        <v>1</v>
      </c>
      <c r="D48">
        <v>0</v>
      </c>
      <c r="E48">
        <v>0</v>
      </c>
      <c r="F48">
        <v>0</v>
      </c>
      <c r="G48">
        <v>15</v>
      </c>
      <c r="M48">
        <v>1</v>
      </c>
    </row>
    <row r="49" spans="1:13" x14ac:dyDescent="0.25">
      <c r="A49" t="s">
        <v>40</v>
      </c>
      <c r="B49" t="s">
        <v>18</v>
      </c>
      <c r="C49">
        <v>2</v>
      </c>
      <c r="D49">
        <v>1</v>
      </c>
      <c r="E49">
        <v>2</v>
      </c>
      <c r="F49">
        <v>0</v>
      </c>
      <c r="G49">
        <v>6</v>
      </c>
      <c r="I49">
        <v>1</v>
      </c>
    </row>
    <row r="50" spans="1:13" x14ac:dyDescent="0.25">
      <c r="A50" t="s">
        <v>40</v>
      </c>
      <c r="B50" t="s">
        <v>18</v>
      </c>
      <c r="C50">
        <v>3</v>
      </c>
      <c r="D50">
        <v>1</v>
      </c>
      <c r="E50">
        <v>1</v>
      </c>
      <c r="F50">
        <v>0</v>
      </c>
      <c r="G50">
        <v>7</v>
      </c>
    </row>
    <row r="51" spans="1:13" x14ac:dyDescent="0.25">
      <c r="A51" t="s">
        <v>40</v>
      </c>
      <c r="B51" t="s">
        <v>18</v>
      </c>
      <c r="C51">
        <v>4</v>
      </c>
      <c r="D51">
        <v>2</v>
      </c>
      <c r="E51">
        <v>2</v>
      </c>
      <c r="F51">
        <v>0</v>
      </c>
      <c r="G51">
        <v>4</v>
      </c>
    </row>
    <row r="52" spans="1:13" x14ac:dyDescent="0.25">
      <c r="A52" t="s">
        <v>40</v>
      </c>
      <c r="B52" t="s">
        <v>18</v>
      </c>
      <c r="C52">
        <v>5</v>
      </c>
      <c r="D52">
        <v>0</v>
      </c>
      <c r="E52">
        <v>0</v>
      </c>
      <c r="F52">
        <v>0</v>
      </c>
      <c r="G52">
        <v>9</v>
      </c>
    </row>
    <row r="53" spans="1:13" x14ac:dyDescent="0.25">
      <c r="A53" t="s">
        <v>40</v>
      </c>
      <c r="B53" t="s">
        <v>18</v>
      </c>
      <c r="C53">
        <v>6</v>
      </c>
      <c r="D53">
        <v>1</v>
      </c>
      <c r="E53">
        <v>1</v>
      </c>
      <c r="F53">
        <v>0</v>
      </c>
      <c r="G53">
        <v>8</v>
      </c>
      <c r="I53">
        <v>1</v>
      </c>
      <c r="L53">
        <v>1</v>
      </c>
    </row>
    <row r="54" spans="1:13" x14ac:dyDescent="0.25">
      <c r="A54" t="s">
        <v>42</v>
      </c>
      <c r="B54" t="s">
        <v>18</v>
      </c>
      <c r="C54">
        <v>1</v>
      </c>
      <c r="D54">
        <v>1</v>
      </c>
      <c r="E54">
        <v>1</v>
      </c>
      <c r="F54">
        <v>0</v>
      </c>
      <c r="G54">
        <v>12</v>
      </c>
      <c r="I54">
        <v>1</v>
      </c>
      <c r="M54">
        <v>2</v>
      </c>
    </row>
    <row r="55" spans="1:13" x14ac:dyDescent="0.25">
      <c r="A55" t="s">
        <v>42</v>
      </c>
      <c r="B55" t="s">
        <v>18</v>
      </c>
      <c r="C55">
        <v>2</v>
      </c>
      <c r="D55">
        <v>0.5</v>
      </c>
      <c r="E55">
        <v>1</v>
      </c>
      <c r="F55">
        <v>0</v>
      </c>
      <c r="G55">
        <v>15</v>
      </c>
      <c r="M55">
        <v>4</v>
      </c>
    </row>
    <row r="56" spans="1:13" x14ac:dyDescent="0.25">
      <c r="A56" t="s">
        <v>42</v>
      </c>
      <c r="B56" t="s">
        <v>18</v>
      </c>
      <c r="C56">
        <v>3</v>
      </c>
      <c r="D56">
        <v>0</v>
      </c>
      <c r="E56">
        <v>0</v>
      </c>
      <c r="F56">
        <v>0</v>
      </c>
      <c r="G56">
        <v>8</v>
      </c>
      <c r="I56">
        <v>2</v>
      </c>
    </row>
    <row r="57" spans="1:13" x14ac:dyDescent="0.25">
      <c r="A57" t="s">
        <v>42</v>
      </c>
      <c r="B57" t="s">
        <v>18</v>
      </c>
      <c r="C57">
        <v>4</v>
      </c>
      <c r="D57">
        <v>0</v>
      </c>
      <c r="E57">
        <v>0</v>
      </c>
      <c r="F57">
        <v>0</v>
      </c>
      <c r="G57">
        <v>10</v>
      </c>
      <c r="I57">
        <v>2</v>
      </c>
    </row>
    <row r="58" spans="1:13" x14ac:dyDescent="0.25">
      <c r="A58" t="s">
        <v>42</v>
      </c>
      <c r="B58" t="s">
        <v>18</v>
      </c>
      <c r="C58">
        <v>5</v>
      </c>
      <c r="D58">
        <v>0</v>
      </c>
      <c r="E58">
        <v>0</v>
      </c>
      <c r="F58">
        <v>0</v>
      </c>
      <c r="G58">
        <v>10</v>
      </c>
      <c r="M58">
        <v>3</v>
      </c>
    </row>
    <row r="59" spans="1:13" x14ac:dyDescent="0.25">
      <c r="A59" t="s">
        <v>42</v>
      </c>
      <c r="B59" t="s">
        <v>18</v>
      </c>
      <c r="C59">
        <v>6</v>
      </c>
      <c r="D59">
        <v>0</v>
      </c>
      <c r="E59">
        <v>0</v>
      </c>
      <c r="F59">
        <v>0</v>
      </c>
      <c r="G59">
        <v>11</v>
      </c>
      <c r="M59">
        <v>1</v>
      </c>
    </row>
    <row r="60" spans="1:13" x14ac:dyDescent="0.25">
      <c r="A60" t="s">
        <v>44</v>
      </c>
      <c r="B60" t="s">
        <v>18</v>
      </c>
      <c r="C60">
        <v>1</v>
      </c>
      <c r="D60">
        <v>0</v>
      </c>
      <c r="E60">
        <v>0</v>
      </c>
      <c r="F60">
        <v>0</v>
      </c>
      <c r="G60">
        <v>11</v>
      </c>
      <c r="I60">
        <v>1</v>
      </c>
      <c r="M60">
        <v>2</v>
      </c>
    </row>
    <row r="61" spans="1:13" x14ac:dyDescent="0.25">
      <c r="A61" t="s">
        <v>44</v>
      </c>
      <c r="B61" t="s">
        <v>18</v>
      </c>
      <c r="C61">
        <v>2</v>
      </c>
      <c r="D61">
        <v>1</v>
      </c>
      <c r="E61">
        <v>1</v>
      </c>
      <c r="F61">
        <v>0</v>
      </c>
      <c r="G61">
        <v>14</v>
      </c>
      <c r="M61">
        <v>2</v>
      </c>
    </row>
    <row r="62" spans="1:13" x14ac:dyDescent="0.25">
      <c r="A62" t="s">
        <v>44</v>
      </c>
      <c r="B62" t="s">
        <v>18</v>
      </c>
      <c r="C62">
        <v>3</v>
      </c>
      <c r="D62">
        <v>0</v>
      </c>
      <c r="E62">
        <v>0</v>
      </c>
      <c r="F62">
        <v>0</v>
      </c>
      <c r="G62">
        <v>15</v>
      </c>
      <c r="I62">
        <v>2</v>
      </c>
    </row>
    <row r="63" spans="1:13" x14ac:dyDescent="0.25">
      <c r="A63" t="s">
        <v>44</v>
      </c>
      <c r="B63" t="s">
        <v>18</v>
      </c>
      <c r="C63">
        <v>4</v>
      </c>
      <c r="D63">
        <v>1</v>
      </c>
      <c r="E63">
        <v>1</v>
      </c>
      <c r="F63">
        <v>1</v>
      </c>
      <c r="G63">
        <v>12</v>
      </c>
    </row>
    <row r="64" spans="1:13" x14ac:dyDescent="0.25">
      <c r="A64" t="s">
        <v>44</v>
      </c>
      <c r="B64" t="s">
        <v>18</v>
      </c>
      <c r="C64">
        <v>5</v>
      </c>
      <c r="D64">
        <v>1</v>
      </c>
      <c r="E64">
        <v>1</v>
      </c>
      <c r="F64">
        <v>4</v>
      </c>
      <c r="G64">
        <v>17</v>
      </c>
      <c r="I64">
        <v>1</v>
      </c>
    </row>
    <row r="65" spans="1:7" x14ac:dyDescent="0.25">
      <c r="A65" t="s">
        <v>44</v>
      </c>
      <c r="B65" t="s">
        <v>18</v>
      </c>
      <c r="C65">
        <v>6</v>
      </c>
      <c r="D65">
        <v>0</v>
      </c>
      <c r="E65">
        <v>0</v>
      </c>
      <c r="F65">
        <v>0</v>
      </c>
      <c r="G65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pane ySplit="1" topLeftCell="A50" activePane="bottomLeft" state="frozen"/>
      <selection pane="bottomLeft" activeCell="N62" sqref="N62"/>
    </sheetView>
  </sheetViews>
  <sheetFormatPr defaultRowHeight="15" x14ac:dyDescent="0.25"/>
  <sheetData>
    <row r="1" spans="1:14" x14ac:dyDescent="0.25">
      <c r="A1" t="s">
        <v>9</v>
      </c>
      <c r="B1" t="s">
        <v>10</v>
      </c>
      <c r="C1" t="s">
        <v>21</v>
      </c>
      <c r="D1" t="s">
        <v>22</v>
      </c>
      <c r="E1" t="s">
        <v>1</v>
      </c>
      <c r="F1" t="s">
        <v>4</v>
      </c>
      <c r="G1" t="s">
        <v>5</v>
      </c>
      <c r="H1" t="s">
        <v>8</v>
      </c>
      <c r="I1" t="s">
        <v>0</v>
      </c>
      <c r="J1" t="s">
        <v>6</v>
      </c>
      <c r="K1" t="s">
        <v>7</v>
      </c>
      <c r="L1" t="s">
        <v>2</v>
      </c>
      <c r="M1" t="s">
        <v>3</v>
      </c>
      <c r="N1" t="s">
        <v>31</v>
      </c>
    </row>
    <row r="2" spans="1:14" x14ac:dyDescent="0.25">
      <c r="A2" t="s">
        <v>17</v>
      </c>
      <c r="B2" t="s">
        <v>19</v>
      </c>
      <c r="C2">
        <v>1</v>
      </c>
      <c r="D2">
        <v>120</v>
      </c>
      <c r="J2">
        <v>3</v>
      </c>
    </row>
    <row r="3" spans="1:14" x14ac:dyDescent="0.25">
      <c r="A3" t="s">
        <v>17</v>
      </c>
      <c r="B3" t="s">
        <v>19</v>
      </c>
      <c r="C3">
        <v>2</v>
      </c>
      <c r="D3">
        <v>120</v>
      </c>
      <c r="G3">
        <v>4</v>
      </c>
    </row>
    <row r="4" spans="1:14" x14ac:dyDescent="0.25">
      <c r="A4" t="s">
        <v>17</v>
      </c>
      <c r="B4" t="s">
        <v>19</v>
      </c>
      <c r="C4">
        <v>3</v>
      </c>
      <c r="D4">
        <v>120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4" x14ac:dyDescent="0.25">
      <c r="A5" t="s">
        <v>17</v>
      </c>
      <c r="B5" t="s">
        <v>18</v>
      </c>
      <c r="C5">
        <v>1</v>
      </c>
      <c r="D5">
        <v>120</v>
      </c>
      <c r="E5">
        <v>1</v>
      </c>
    </row>
    <row r="6" spans="1:14" x14ac:dyDescent="0.25">
      <c r="A6" t="s">
        <v>17</v>
      </c>
      <c r="B6" t="s">
        <v>18</v>
      </c>
      <c r="C6">
        <v>2</v>
      </c>
      <c r="D6">
        <v>120</v>
      </c>
      <c r="E6">
        <v>2</v>
      </c>
      <c r="I6">
        <v>3</v>
      </c>
    </row>
    <row r="7" spans="1:14" x14ac:dyDescent="0.25">
      <c r="A7" t="s">
        <v>17</v>
      </c>
      <c r="B7" t="s">
        <v>18</v>
      </c>
      <c r="C7">
        <v>3</v>
      </c>
      <c r="D7">
        <v>120</v>
      </c>
      <c r="K7">
        <v>1</v>
      </c>
    </row>
    <row r="8" spans="1:14" x14ac:dyDescent="0.25">
      <c r="A8" t="s">
        <v>20</v>
      </c>
      <c r="B8" t="s">
        <v>19</v>
      </c>
      <c r="C8">
        <v>1</v>
      </c>
      <c r="D8">
        <v>120</v>
      </c>
      <c r="G8">
        <v>5</v>
      </c>
    </row>
    <row r="9" spans="1:14" x14ac:dyDescent="0.25">
      <c r="A9" t="s">
        <v>20</v>
      </c>
      <c r="B9" t="s">
        <v>19</v>
      </c>
      <c r="C9">
        <v>2</v>
      </c>
      <c r="D9">
        <v>120</v>
      </c>
      <c r="K9">
        <v>1</v>
      </c>
      <c r="M9">
        <v>1</v>
      </c>
    </row>
    <row r="10" spans="1:14" x14ac:dyDescent="0.25">
      <c r="A10" t="s">
        <v>20</v>
      </c>
      <c r="B10" t="s">
        <v>19</v>
      </c>
      <c r="C10">
        <v>3</v>
      </c>
      <c r="D10">
        <v>120</v>
      </c>
      <c r="F10">
        <v>4</v>
      </c>
    </row>
    <row r="11" spans="1:14" x14ac:dyDescent="0.25">
      <c r="A11" t="s">
        <v>20</v>
      </c>
      <c r="B11" t="s">
        <v>18</v>
      </c>
      <c r="C11">
        <v>1</v>
      </c>
      <c r="D11">
        <v>120</v>
      </c>
      <c r="I11">
        <v>10</v>
      </c>
    </row>
    <row r="12" spans="1:14" x14ac:dyDescent="0.25">
      <c r="A12" t="s">
        <v>20</v>
      </c>
      <c r="B12" t="s">
        <v>18</v>
      </c>
      <c r="C12">
        <v>2</v>
      </c>
      <c r="D12">
        <v>120</v>
      </c>
      <c r="E12">
        <v>1</v>
      </c>
      <c r="G12">
        <v>1</v>
      </c>
      <c r="I12">
        <v>3</v>
      </c>
    </row>
    <row r="13" spans="1:14" x14ac:dyDescent="0.25">
      <c r="A13" t="s">
        <v>20</v>
      </c>
      <c r="B13" t="s">
        <v>18</v>
      </c>
      <c r="C13">
        <v>3</v>
      </c>
      <c r="D13">
        <v>120</v>
      </c>
      <c r="E13">
        <v>2</v>
      </c>
      <c r="I13">
        <v>1</v>
      </c>
    </row>
    <row r="14" spans="1:14" x14ac:dyDescent="0.25">
      <c r="A14" t="s">
        <v>23</v>
      </c>
      <c r="B14" t="s">
        <v>19</v>
      </c>
      <c r="C14">
        <v>1</v>
      </c>
      <c r="D14">
        <v>500</v>
      </c>
      <c r="F14">
        <v>4</v>
      </c>
    </row>
    <row r="15" spans="1:14" x14ac:dyDescent="0.25">
      <c r="A15" t="s">
        <v>23</v>
      </c>
      <c r="B15" t="s">
        <v>19</v>
      </c>
      <c r="C15">
        <v>2</v>
      </c>
      <c r="D15">
        <v>500</v>
      </c>
      <c r="I15">
        <v>1</v>
      </c>
      <c r="M15">
        <v>1</v>
      </c>
    </row>
    <row r="16" spans="1:14" x14ac:dyDescent="0.25">
      <c r="A16" t="s">
        <v>23</v>
      </c>
      <c r="B16" t="s">
        <v>19</v>
      </c>
      <c r="C16">
        <v>3</v>
      </c>
      <c r="D16">
        <v>500</v>
      </c>
      <c r="G16">
        <v>17</v>
      </c>
      <c r="I16">
        <v>2</v>
      </c>
      <c r="K16">
        <v>1</v>
      </c>
    </row>
    <row r="17" spans="1:13" x14ac:dyDescent="0.25">
      <c r="A17" t="s">
        <v>23</v>
      </c>
      <c r="B17" t="s">
        <v>19</v>
      </c>
      <c r="C17">
        <v>4</v>
      </c>
      <c r="D17">
        <v>500</v>
      </c>
      <c r="F17">
        <v>2</v>
      </c>
      <c r="G17">
        <v>4</v>
      </c>
      <c r="H17">
        <v>1</v>
      </c>
      <c r="I17">
        <v>2</v>
      </c>
      <c r="L17">
        <v>2</v>
      </c>
    </row>
    <row r="18" spans="1:13" x14ac:dyDescent="0.25">
      <c r="A18" t="s">
        <v>23</v>
      </c>
      <c r="B18" t="s">
        <v>18</v>
      </c>
      <c r="C18">
        <v>1</v>
      </c>
      <c r="D18">
        <v>500</v>
      </c>
      <c r="E18">
        <v>4</v>
      </c>
      <c r="I18">
        <v>13</v>
      </c>
      <c r="K18">
        <v>9</v>
      </c>
      <c r="L18">
        <v>1</v>
      </c>
    </row>
    <row r="19" spans="1:13" x14ac:dyDescent="0.25">
      <c r="A19" t="s">
        <v>23</v>
      </c>
      <c r="B19" t="s">
        <v>18</v>
      </c>
      <c r="C19">
        <v>2</v>
      </c>
      <c r="D19">
        <v>500</v>
      </c>
      <c r="E19">
        <v>5</v>
      </c>
      <c r="G19">
        <v>1</v>
      </c>
      <c r="I19">
        <v>10</v>
      </c>
      <c r="K19">
        <v>4</v>
      </c>
      <c r="L19">
        <v>1</v>
      </c>
    </row>
    <row r="20" spans="1:13" x14ac:dyDescent="0.25">
      <c r="A20" t="s">
        <v>23</v>
      </c>
      <c r="B20" t="s">
        <v>18</v>
      </c>
      <c r="C20">
        <v>3</v>
      </c>
      <c r="D20">
        <v>500</v>
      </c>
      <c r="E20">
        <v>6</v>
      </c>
      <c r="I20">
        <v>15</v>
      </c>
    </row>
    <row r="21" spans="1:13" x14ac:dyDescent="0.25">
      <c r="A21" t="s">
        <v>23</v>
      </c>
      <c r="B21" t="s">
        <v>18</v>
      </c>
      <c r="C21">
        <v>4</v>
      </c>
      <c r="D21">
        <v>500</v>
      </c>
      <c r="F21">
        <v>2</v>
      </c>
      <c r="I21">
        <v>5</v>
      </c>
      <c r="L21">
        <v>1</v>
      </c>
    </row>
    <row r="22" spans="1:13" x14ac:dyDescent="0.25">
      <c r="A22" t="s">
        <v>37</v>
      </c>
      <c r="B22" t="s">
        <v>18</v>
      </c>
      <c r="C22">
        <v>1</v>
      </c>
      <c r="D22">
        <v>500</v>
      </c>
      <c r="E22">
        <v>9</v>
      </c>
      <c r="G22">
        <v>3</v>
      </c>
      <c r="H22">
        <v>1</v>
      </c>
      <c r="I22">
        <v>6</v>
      </c>
      <c r="K22">
        <v>8</v>
      </c>
      <c r="M22">
        <v>1</v>
      </c>
    </row>
    <row r="23" spans="1:13" x14ac:dyDescent="0.25">
      <c r="A23" t="s">
        <v>37</v>
      </c>
      <c r="B23" t="s">
        <v>18</v>
      </c>
      <c r="C23">
        <v>2</v>
      </c>
      <c r="D23">
        <v>500</v>
      </c>
      <c r="E23">
        <v>4</v>
      </c>
      <c r="H23">
        <v>1</v>
      </c>
      <c r="I23">
        <v>10</v>
      </c>
      <c r="K23">
        <v>10</v>
      </c>
    </row>
    <row r="24" spans="1:13" x14ac:dyDescent="0.25">
      <c r="A24" t="s">
        <v>37</v>
      </c>
      <c r="B24" t="s">
        <v>18</v>
      </c>
      <c r="C24">
        <v>3</v>
      </c>
      <c r="D24">
        <v>500</v>
      </c>
      <c r="E24">
        <v>3</v>
      </c>
      <c r="H24">
        <v>3</v>
      </c>
      <c r="I24">
        <v>10</v>
      </c>
    </row>
    <row r="25" spans="1:13" x14ac:dyDescent="0.25">
      <c r="A25" t="s">
        <v>37</v>
      </c>
      <c r="B25" t="s">
        <v>18</v>
      </c>
      <c r="C25">
        <v>4</v>
      </c>
      <c r="D25">
        <v>500</v>
      </c>
      <c r="E25">
        <v>5</v>
      </c>
      <c r="I25">
        <v>15</v>
      </c>
    </row>
    <row r="26" spans="1:13" x14ac:dyDescent="0.25">
      <c r="A26" t="s">
        <v>39</v>
      </c>
      <c r="B26" t="s">
        <v>18</v>
      </c>
      <c r="C26">
        <v>1</v>
      </c>
      <c r="D26">
        <v>500</v>
      </c>
      <c r="H26">
        <v>5</v>
      </c>
      <c r="I26">
        <v>22</v>
      </c>
    </row>
    <row r="27" spans="1:13" x14ac:dyDescent="0.25">
      <c r="A27" t="s">
        <v>39</v>
      </c>
      <c r="B27" t="s">
        <v>18</v>
      </c>
      <c r="C27">
        <v>2</v>
      </c>
      <c r="D27">
        <v>500</v>
      </c>
      <c r="E27">
        <v>8</v>
      </c>
      <c r="H27">
        <v>1</v>
      </c>
      <c r="I27">
        <v>4</v>
      </c>
      <c r="K27">
        <v>12</v>
      </c>
    </row>
    <row r="28" spans="1:13" x14ac:dyDescent="0.25">
      <c r="A28" t="s">
        <v>39</v>
      </c>
      <c r="B28" t="s">
        <v>18</v>
      </c>
      <c r="C28">
        <v>3</v>
      </c>
      <c r="D28">
        <v>500</v>
      </c>
      <c r="E28">
        <v>11</v>
      </c>
      <c r="H28">
        <v>1</v>
      </c>
      <c r="I28">
        <v>3</v>
      </c>
      <c r="K28">
        <v>1</v>
      </c>
    </row>
    <row r="29" spans="1:13" x14ac:dyDescent="0.25">
      <c r="A29" t="s">
        <v>39</v>
      </c>
      <c r="B29" t="s">
        <v>18</v>
      </c>
      <c r="C29">
        <v>4</v>
      </c>
      <c r="D29">
        <v>500</v>
      </c>
      <c r="E29">
        <v>5</v>
      </c>
      <c r="H29">
        <v>2</v>
      </c>
      <c r="I29">
        <v>11</v>
      </c>
    </row>
    <row r="30" spans="1:13" x14ac:dyDescent="0.25">
      <c r="A30" t="s">
        <v>38</v>
      </c>
      <c r="B30" t="s">
        <v>18</v>
      </c>
      <c r="C30">
        <v>1</v>
      </c>
      <c r="D30">
        <v>500</v>
      </c>
      <c r="H30">
        <v>2</v>
      </c>
      <c r="I30">
        <v>12</v>
      </c>
    </row>
    <row r="31" spans="1:13" x14ac:dyDescent="0.25">
      <c r="A31" t="s">
        <v>38</v>
      </c>
      <c r="B31" t="s">
        <v>18</v>
      </c>
      <c r="C31">
        <v>2</v>
      </c>
      <c r="D31">
        <v>500</v>
      </c>
      <c r="E31">
        <v>4</v>
      </c>
      <c r="G31">
        <v>1</v>
      </c>
      <c r="H31">
        <v>2</v>
      </c>
      <c r="I31">
        <v>20</v>
      </c>
    </row>
    <row r="32" spans="1:13" x14ac:dyDescent="0.25">
      <c r="A32" t="s">
        <v>38</v>
      </c>
      <c r="B32" t="s">
        <v>18</v>
      </c>
      <c r="C32">
        <v>3</v>
      </c>
      <c r="D32">
        <v>500</v>
      </c>
      <c r="E32">
        <v>6</v>
      </c>
      <c r="H32">
        <v>3</v>
      </c>
      <c r="I32">
        <v>1</v>
      </c>
    </row>
    <row r="33" spans="1:14" x14ac:dyDescent="0.25">
      <c r="A33" t="s">
        <v>38</v>
      </c>
      <c r="B33" t="s">
        <v>18</v>
      </c>
      <c r="C33">
        <v>4</v>
      </c>
      <c r="D33">
        <v>500</v>
      </c>
      <c r="E33">
        <v>5</v>
      </c>
      <c r="I33">
        <v>14</v>
      </c>
    </row>
    <row r="34" spans="1:14" x14ac:dyDescent="0.25">
      <c r="A34" t="s">
        <v>40</v>
      </c>
      <c r="B34" t="s">
        <v>18</v>
      </c>
      <c r="C34">
        <v>1</v>
      </c>
      <c r="D34">
        <v>500</v>
      </c>
      <c r="E34">
        <v>11</v>
      </c>
      <c r="H34">
        <v>3</v>
      </c>
      <c r="I34">
        <v>16</v>
      </c>
    </row>
    <row r="35" spans="1:14" x14ac:dyDescent="0.25">
      <c r="A35" t="s">
        <v>40</v>
      </c>
      <c r="B35" t="s">
        <v>18</v>
      </c>
      <c r="C35">
        <v>2</v>
      </c>
      <c r="D35">
        <v>500</v>
      </c>
      <c r="E35">
        <v>1</v>
      </c>
      <c r="G35">
        <v>3</v>
      </c>
      <c r="H35">
        <v>5</v>
      </c>
      <c r="I35">
        <v>15</v>
      </c>
    </row>
    <row r="36" spans="1:14" x14ac:dyDescent="0.25">
      <c r="A36" t="s">
        <v>40</v>
      </c>
      <c r="B36" t="s">
        <v>18</v>
      </c>
      <c r="C36">
        <v>3</v>
      </c>
      <c r="D36">
        <v>500</v>
      </c>
      <c r="E36">
        <v>9</v>
      </c>
      <c r="H36">
        <v>2</v>
      </c>
      <c r="I36">
        <v>2</v>
      </c>
    </row>
    <row r="37" spans="1:14" x14ac:dyDescent="0.25">
      <c r="A37" t="s">
        <v>40</v>
      </c>
      <c r="B37" t="s">
        <v>18</v>
      </c>
      <c r="C37">
        <v>4</v>
      </c>
      <c r="D37">
        <v>500</v>
      </c>
      <c r="E37">
        <v>6</v>
      </c>
      <c r="I37">
        <v>4</v>
      </c>
    </row>
    <row r="38" spans="1:14" x14ac:dyDescent="0.25">
      <c r="A38" t="s">
        <v>41</v>
      </c>
      <c r="B38" t="s">
        <v>18</v>
      </c>
      <c r="C38">
        <v>1</v>
      </c>
      <c r="D38">
        <v>500</v>
      </c>
      <c r="E38">
        <v>5</v>
      </c>
      <c r="H38">
        <v>2</v>
      </c>
      <c r="I38">
        <v>6</v>
      </c>
      <c r="K38">
        <v>3</v>
      </c>
    </row>
    <row r="39" spans="1:14" x14ac:dyDescent="0.25">
      <c r="A39" t="s">
        <v>41</v>
      </c>
      <c r="B39" t="s">
        <v>18</v>
      </c>
      <c r="C39">
        <v>2</v>
      </c>
      <c r="D39">
        <v>500</v>
      </c>
      <c r="E39">
        <v>9</v>
      </c>
      <c r="H39">
        <v>0</v>
      </c>
      <c r="I39">
        <v>1</v>
      </c>
      <c r="K39">
        <v>2</v>
      </c>
    </row>
    <row r="40" spans="1:14" x14ac:dyDescent="0.25">
      <c r="A40" t="s">
        <v>41</v>
      </c>
      <c r="B40" t="s">
        <v>18</v>
      </c>
      <c r="C40">
        <v>3</v>
      </c>
      <c r="D40">
        <v>500</v>
      </c>
      <c r="E40">
        <v>8</v>
      </c>
      <c r="H40">
        <v>1</v>
      </c>
      <c r="I40">
        <v>7</v>
      </c>
      <c r="K40">
        <v>1</v>
      </c>
      <c r="N40">
        <v>1</v>
      </c>
    </row>
    <row r="41" spans="1:14" x14ac:dyDescent="0.25">
      <c r="A41" t="s">
        <v>41</v>
      </c>
      <c r="B41" t="s">
        <v>18</v>
      </c>
      <c r="C41">
        <v>4</v>
      </c>
      <c r="D41">
        <v>500</v>
      </c>
      <c r="E41">
        <v>4</v>
      </c>
      <c r="H41">
        <v>2</v>
      </c>
      <c r="I41">
        <v>15</v>
      </c>
    </row>
    <row r="42" spans="1:14" x14ac:dyDescent="0.25">
      <c r="A42" t="s">
        <v>42</v>
      </c>
      <c r="B42" t="s">
        <v>18</v>
      </c>
      <c r="C42">
        <v>1</v>
      </c>
      <c r="D42">
        <v>500</v>
      </c>
      <c r="E42">
        <v>9</v>
      </c>
      <c r="H42">
        <v>2</v>
      </c>
      <c r="I42">
        <v>9</v>
      </c>
    </row>
    <row r="43" spans="1:14" x14ac:dyDescent="0.25">
      <c r="A43" t="s">
        <v>42</v>
      </c>
      <c r="B43" t="s">
        <v>18</v>
      </c>
      <c r="C43">
        <v>2</v>
      </c>
      <c r="D43">
        <v>500</v>
      </c>
      <c r="E43">
        <v>6</v>
      </c>
      <c r="H43">
        <v>3</v>
      </c>
      <c r="I43">
        <v>9</v>
      </c>
      <c r="K43">
        <v>3</v>
      </c>
    </row>
    <row r="44" spans="1:14" x14ac:dyDescent="0.25">
      <c r="A44" t="s">
        <v>42</v>
      </c>
      <c r="B44" t="s">
        <v>18</v>
      </c>
      <c r="C44">
        <v>3</v>
      </c>
      <c r="D44">
        <v>500</v>
      </c>
      <c r="E44">
        <v>3</v>
      </c>
      <c r="H44">
        <v>5</v>
      </c>
      <c r="I44">
        <v>4</v>
      </c>
      <c r="K44">
        <v>1</v>
      </c>
    </row>
    <row r="45" spans="1:14" x14ac:dyDescent="0.25">
      <c r="A45" t="s">
        <v>42</v>
      </c>
      <c r="B45" t="s">
        <v>18</v>
      </c>
      <c r="C45">
        <v>4</v>
      </c>
      <c r="D45">
        <v>500</v>
      </c>
      <c r="E45">
        <v>7</v>
      </c>
      <c r="H45">
        <v>3</v>
      </c>
      <c r="I45">
        <v>2</v>
      </c>
    </row>
    <row r="46" spans="1:14" x14ac:dyDescent="0.25">
      <c r="A46" t="s">
        <v>43</v>
      </c>
      <c r="B46" t="s">
        <v>18</v>
      </c>
      <c r="C46">
        <v>1</v>
      </c>
      <c r="D46">
        <v>500</v>
      </c>
      <c r="E46">
        <v>3</v>
      </c>
      <c r="H46">
        <v>1</v>
      </c>
      <c r="I46">
        <v>1</v>
      </c>
      <c r="N46">
        <v>0</v>
      </c>
    </row>
    <row r="47" spans="1:14" x14ac:dyDescent="0.25">
      <c r="A47" t="s">
        <v>43</v>
      </c>
      <c r="B47" t="s">
        <v>18</v>
      </c>
      <c r="C47">
        <v>2</v>
      </c>
      <c r="D47">
        <v>500</v>
      </c>
      <c r="E47">
        <v>10</v>
      </c>
      <c r="H47">
        <v>1</v>
      </c>
      <c r="I47">
        <v>5</v>
      </c>
      <c r="N47">
        <v>4</v>
      </c>
    </row>
    <row r="48" spans="1:14" x14ac:dyDescent="0.25">
      <c r="A48" t="s">
        <v>43</v>
      </c>
      <c r="B48" t="s">
        <v>18</v>
      </c>
      <c r="C48">
        <v>3</v>
      </c>
      <c r="D48">
        <v>500</v>
      </c>
      <c r="E48">
        <v>10</v>
      </c>
      <c r="H48">
        <v>0</v>
      </c>
      <c r="I48">
        <v>0</v>
      </c>
      <c r="N48">
        <v>2</v>
      </c>
    </row>
    <row r="49" spans="1:14" x14ac:dyDescent="0.25">
      <c r="A49" t="s">
        <v>43</v>
      </c>
      <c r="B49" t="s">
        <v>18</v>
      </c>
      <c r="C49">
        <v>4</v>
      </c>
      <c r="D49">
        <v>500</v>
      </c>
      <c r="E49">
        <v>9</v>
      </c>
      <c r="H49">
        <v>3</v>
      </c>
      <c r="I49">
        <v>2</v>
      </c>
      <c r="K49">
        <v>1</v>
      </c>
      <c r="N49">
        <v>1</v>
      </c>
    </row>
    <row r="50" spans="1:14" x14ac:dyDescent="0.25">
      <c r="A50" t="s">
        <v>44</v>
      </c>
      <c r="B50" t="s">
        <v>18</v>
      </c>
      <c r="C50">
        <v>1</v>
      </c>
      <c r="D50">
        <v>500</v>
      </c>
      <c r="E50">
        <v>7</v>
      </c>
      <c r="H50">
        <v>1</v>
      </c>
      <c r="I50">
        <v>3</v>
      </c>
      <c r="N50">
        <v>2</v>
      </c>
    </row>
    <row r="51" spans="1:14" x14ac:dyDescent="0.25">
      <c r="A51" t="s">
        <v>44</v>
      </c>
      <c r="B51" t="s">
        <v>18</v>
      </c>
      <c r="C51">
        <v>2</v>
      </c>
      <c r="D51">
        <v>500</v>
      </c>
      <c r="E51">
        <v>3</v>
      </c>
      <c r="H51">
        <v>4</v>
      </c>
      <c r="I51">
        <v>0</v>
      </c>
      <c r="K51">
        <v>2</v>
      </c>
      <c r="N51">
        <v>1</v>
      </c>
    </row>
    <row r="52" spans="1:14" x14ac:dyDescent="0.25">
      <c r="A52" t="s">
        <v>44</v>
      </c>
      <c r="B52" t="s">
        <v>18</v>
      </c>
      <c r="C52">
        <v>3</v>
      </c>
      <c r="D52">
        <v>500</v>
      </c>
      <c r="E52">
        <v>8</v>
      </c>
      <c r="H52">
        <v>4</v>
      </c>
      <c r="I52">
        <v>3</v>
      </c>
      <c r="N52">
        <v>3</v>
      </c>
    </row>
    <row r="53" spans="1:14" x14ac:dyDescent="0.25">
      <c r="A53" t="s">
        <v>44</v>
      </c>
      <c r="B53" t="s">
        <v>18</v>
      </c>
      <c r="C53">
        <v>4</v>
      </c>
      <c r="D53">
        <v>500</v>
      </c>
      <c r="E53">
        <v>10</v>
      </c>
      <c r="H53">
        <v>2</v>
      </c>
      <c r="I53">
        <v>7</v>
      </c>
      <c r="N53">
        <v>0</v>
      </c>
    </row>
    <row r="54" spans="1:14" x14ac:dyDescent="0.25">
      <c r="A54" t="s">
        <v>45</v>
      </c>
      <c r="B54" t="s">
        <v>18</v>
      </c>
      <c r="C54">
        <v>1</v>
      </c>
      <c r="D54">
        <v>500</v>
      </c>
      <c r="E54">
        <v>8</v>
      </c>
      <c r="H54">
        <v>3</v>
      </c>
      <c r="I54">
        <v>14</v>
      </c>
      <c r="N54">
        <v>0</v>
      </c>
    </row>
    <row r="55" spans="1:14" x14ac:dyDescent="0.25">
      <c r="A55" t="s">
        <v>45</v>
      </c>
      <c r="B55" t="s">
        <v>18</v>
      </c>
      <c r="C55">
        <v>2</v>
      </c>
      <c r="D55">
        <v>500</v>
      </c>
      <c r="E55">
        <v>10</v>
      </c>
      <c r="H55">
        <v>0</v>
      </c>
      <c r="I55">
        <v>2</v>
      </c>
      <c r="N55">
        <v>0</v>
      </c>
    </row>
    <row r="56" spans="1:14" x14ac:dyDescent="0.25">
      <c r="A56" t="s">
        <v>45</v>
      </c>
      <c r="B56" t="s">
        <v>18</v>
      </c>
      <c r="C56">
        <v>3</v>
      </c>
      <c r="D56">
        <v>500</v>
      </c>
      <c r="E56">
        <v>6</v>
      </c>
      <c r="H56">
        <v>0</v>
      </c>
      <c r="I56">
        <v>0</v>
      </c>
      <c r="N56">
        <v>2</v>
      </c>
    </row>
    <row r="57" spans="1:14" x14ac:dyDescent="0.25">
      <c r="A57" t="s">
        <v>45</v>
      </c>
      <c r="B57" t="s">
        <v>18</v>
      </c>
      <c r="C57">
        <v>4</v>
      </c>
      <c r="D57">
        <v>500</v>
      </c>
      <c r="E57">
        <v>7</v>
      </c>
      <c r="H57">
        <v>0</v>
      </c>
      <c r="I57">
        <v>2</v>
      </c>
      <c r="N57">
        <v>1</v>
      </c>
    </row>
    <row r="58" spans="1:14" x14ac:dyDescent="0.25">
      <c r="A58" t="s">
        <v>46</v>
      </c>
      <c r="B58" t="s">
        <v>18</v>
      </c>
      <c r="C58">
        <v>1</v>
      </c>
      <c r="D58">
        <v>500</v>
      </c>
      <c r="E58">
        <v>4</v>
      </c>
      <c r="I58">
        <v>5</v>
      </c>
      <c r="N58">
        <v>0</v>
      </c>
    </row>
    <row r="59" spans="1:14" x14ac:dyDescent="0.25">
      <c r="A59" t="s">
        <v>46</v>
      </c>
      <c r="B59" t="s">
        <v>18</v>
      </c>
      <c r="C59">
        <v>2</v>
      </c>
      <c r="D59">
        <v>500</v>
      </c>
      <c r="E59">
        <v>5</v>
      </c>
      <c r="H59">
        <v>1</v>
      </c>
      <c r="I59">
        <v>0</v>
      </c>
      <c r="N59">
        <v>3</v>
      </c>
    </row>
    <row r="60" spans="1:14" x14ac:dyDescent="0.25">
      <c r="A60" t="s">
        <v>46</v>
      </c>
      <c r="B60" t="s">
        <v>18</v>
      </c>
      <c r="C60">
        <v>3</v>
      </c>
      <c r="D60">
        <v>500</v>
      </c>
      <c r="E60">
        <v>14</v>
      </c>
      <c r="I60">
        <v>1</v>
      </c>
      <c r="N60">
        <v>6</v>
      </c>
    </row>
    <row r="61" spans="1:14" x14ac:dyDescent="0.25">
      <c r="A61" t="s">
        <v>46</v>
      </c>
      <c r="B61" t="s">
        <v>18</v>
      </c>
      <c r="C61">
        <v>4</v>
      </c>
      <c r="D61">
        <v>500</v>
      </c>
      <c r="E61">
        <v>8</v>
      </c>
      <c r="I61">
        <v>2</v>
      </c>
      <c r="N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Counts</vt:lpstr>
      <vt:lpstr>Pan Trap Covariates</vt:lpstr>
      <vt:lpstr>Density 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2018-04-23T00:57:53Z</dcterms:created>
  <dcterms:modified xsi:type="dcterms:W3CDTF">2018-05-21T20:26:37Z</dcterms:modified>
</cp:coreProperties>
</file>