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202300"/>
  <mc:AlternateContent xmlns:mc="http://schemas.openxmlformats.org/markup-compatibility/2006">
    <mc:Choice Requires="x15">
      <x15ac:absPath xmlns:x15ac="http://schemas.microsoft.com/office/spreadsheetml/2010/11/ac" url="/Users/jennadagher/Desktop/Deer Important Things/"/>
    </mc:Choice>
  </mc:AlternateContent>
  <xr:revisionPtr revIDLastSave="0" documentId="13_ncr:1_{00A7D010-B42F-2C43-958B-F74345F643CC}" xr6:coauthVersionLast="47" xr6:coauthVersionMax="47" xr10:uidLastSave="{00000000-0000-0000-0000-000000000000}"/>
  <bookViews>
    <workbookView xWindow="0" yWindow="760" windowWidth="30240" windowHeight="16680" activeTab="1" xr2:uid="{C7BF0F4A-4661-8344-91D6-D81FE8832C77}"/>
  </bookViews>
  <sheets>
    <sheet name="Deer" sheetId="1" r:id="rId1"/>
    <sheet name="Meta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93" i="1" l="1"/>
  <c r="AV74" i="1"/>
  <c r="AX59" i="1"/>
  <c r="AW59" i="1"/>
  <c r="AV59" i="1"/>
  <c r="T59" i="1"/>
  <c r="AX68" i="1"/>
  <c r="AW68" i="1"/>
  <c r="AV68" i="1"/>
  <c r="X68" i="1"/>
  <c r="T68" i="1"/>
  <c r="AX81" i="1"/>
  <c r="AW81" i="1"/>
  <c r="AV81" i="1"/>
  <c r="X81" i="1"/>
  <c r="T81" i="1"/>
  <c r="AX57" i="1"/>
  <c r="AW57" i="1"/>
  <c r="AV57" i="1"/>
  <c r="X57" i="1"/>
  <c r="T57" i="1"/>
  <c r="AX62" i="1"/>
  <c r="AW62" i="1"/>
  <c r="AV62" i="1"/>
  <c r="X62" i="1"/>
  <c r="T62" i="1"/>
  <c r="AV41" i="1"/>
  <c r="AY80" i="1"/>
  <c r="AX80" i="1"/>
  <c r="AW80" i="1"/>
  <c r="AV80" i="1"/>
  <c r="X80" i="1"/>
  <c r="T80" i="1"/>
  <c r="AY70" i="1"/>
  <c r="AX70" i="1"/>
  <c r="AW70" i="1"/>
  <c r="AV70" i="1"/>
  <c r="X70" i="1"/>
  <c r="T70" i="1"/>
  <c r="AY58" i="1"/>
  <c r="AX58" i="1"/>
  <c r="AW58" i="1"/>
  <c r="AV58" i="1"/>
  <c r="AY72" i="1"/>
  <c r="AX72" i="1"/>
  <c r="AW72" i="1"/>
  <c r="AV72" i="1"/>
  <c r="X72" i="1"/>
  <c r="T72" i="1"/>
  <c r="O72" i="1"/>
  <c r="AY61" i="1"/>
  <c r="AX61" i="1"/>
  <c r="AW61" i="1"/>
  <c r="AV61" i="1"/>
  <c r="X61" i="1"/>
  <c r="T61" i="1"/>
  <c r="O61" i="1"/>
  <c r="AY48" i="1"/>
  <c r="AX48" i="1"/>
  <c r="AW48" i="1"/>
  <c r="AV48" i="1"/>
  <c r="X48" i="1"/>
  <c r="T48" i="1"/>
  <c r="AY46" i="1"/>
  <c r="AX46" i="1"/>
  <c r="AW46" i="1"/>
  <c r="AV46" i="1"/>
  <c r="X46" i="1"/>
  <c r="T46" i="1"/>
  <c r="O46" i="1"/>
  <c r="AY45" i="1"/>
  <c r="AX45" i="1"/>
  <c r="AW45" i="1"/>
  <c r="AV45" i="1"/>
  <c r="AY47" i="1"/>
  <c r="AW47" i="1"/>
  <c r="AV47" i="1"/>
  <c r="AY77" i="1"/>
  <c r="AW77" i="1"/>
  <c r="AV77" i="1"/>
  <c r="X77" i="1"/>
  <c r="T77" i="1"/>
  <c r="O77" i="1"/>
  <c r="AY78" i="1"/>
  <c r="AW78" i="1"/>
  <c r="T78" i="1"/>
  <c r="O78" i="1"/>
  <c r="AY79" i="1"/>
  <c r="AX79" i="1"/>
  <c r="AW79" i="1"/>
  <c r="AV79" i="1"/>
  <c r="X79" i="1"/>
  <c r="T79" i="1"/>
  <c r="O79" i="1"/>
  <c r="AY71" i="1"/>
  <c r="AX71" i="1"/>
  <c r="AW71" i="1"/>
  <c r="AV71" i="1"/>
  <c r="X71" i="1"/>
  <c r="T71" i="1"/>
  <c r="O71" i="1"/>
  <c r="AY42" i="1"/>
  <c r="AW42" i="1"/>
  <c r="AY38" i="1"/>
  <c r="AX38" i="1"/>
  <c r="AW38" i="1"/>
  <c r="AV38" i="1"/>
  <c r="X38" i="1"/>
  <c r="T38" i="1"/>
  <c r="O38" i="1"/>
  <c r="AY37" i="1"/>
  <c r="AX37" i="1"/>
  <c r="AW37" i="1"/>
  <c r="AV37" i="1"/>
  <c r="X37" i="1"/>
  <c r="T37" i="1"/>
  <c r="O37" i="1"/>
  <c r="AY35" i="1"/>
  <c r="AX35" i="1"/>
  <c r="AW35" i="1"/>
  <c r="AV35" i="1"/>
  <c r="X35" i="1"/>
  <c r="T35" i="1"/>
  <c r="O35" i="1"/>
  <c r="AY34" i="1"/>
  <c r="AW34" i="1"/>
  <c r="AY33" i="1"/>
  <c r="AW33" i="1"/>
  <c r="AY32" i="1"/>
  <c r="AX32" i="1"/>
  <c r="AW32" i="1"/>
  <c r="AV32" i="1"/>
  <c r="X32" i="1"/>
  <c r="T32" i="1"/>
  <c r="O32" i="1"/>
  <c r="AY29" i="1"/>
  <c r="AX29" i="1"/>
  <c r="AW29" i="1"/>
  <c r="AV29" i="1"/>
  <c r="AY30" i="1"/>
  <c r="AX30" i="1"/>
  <c r="AW30" i="1"/>
  <c r="AV30" i="1"/>
  <c r="X30" i="1"/>
  <c r="T30" i="1"/>
  <c r="O30" i="1"/>
  <c r="AY31" i="1"/>
  <c r="AX31" i="1"/>
  <c r="AW31" i="1"/>
  <c r="AV31" i="1"/>
  <c r="X31" i="1"/>
  <c r="T31" i="1"/>
  <c r="O31" i="1"/>
  <c r="AY26" i="1"/>
  <c r="AX26" i="1"/>
  <c r="AW26" i="1"/>
  <c r="AV26" i="1"/>
  <c r="AY28" i="1"/>
  <c r="AX28" i="1"/>
  <c r="AW28" i="1"/>
  <c r="AV28" i="1"/>
  <c r="AY36" i="1"/>
  <c r="AX36" i="1"/>
  <c r="AW36" i="1"/>
  <c r="AV36" i="1"/>
  <c r="X36" i="1"/>
  <c r="T36" i="1"/>
  <c r="O36" i="1"/>
  <c r="AY40" i="1"/>
  <c r="AX40" i="1"/>
  <c r="AW40" i="1"/>
  <c r="AY39" i="1"/>
  <c r="AX39" i="1"/>
  <c r="AW39" i="1"/>
  <c r="AY27" i="1"/>
  <c r="AX27" i="1"/>
  <c r="AW27" i="1"/>
  <c r="AV27" i="1"/>
  <c r="X27" i="1"/>
  <c r="T27" i="1"/>
  <c r="O27" i="1"/>
  <c r="AY60" i="1"/>
  <c r="AX60" i="1"/>
  <c r="AW60" i="1"/>
  <c r="AV60" i="1"/>
  <c r="X60" i="1"/>
  <c r="T60" i="1"/>
  <c r="O60" i="1"/>
  <c r="AY67" i="1"/>
  <c r="AX67" i="1"/>
  <c r="AW67" i="1"/>
  <c r="AV67" i="1"/>
  <c r="X67" i="1"/>
  <c r="T67" i="1"/>
  <c r="O67" i="1"/>
  <c r="AY69" i="1"/>
  <c r="AW69" i="1"/>
  <c r="AV69" i="1"/>
  <c r="X69" i="1"/>
  <c r="T69" i="1"/>
  <c r="AY65" i="1"/>
  <c r="AX65" i="1"/>
  <c r="AW65" i="1"/>
  <c r="AV65" i="1"/>
  <c r="X65" i="1"/>
  <c r="T65" i="1"/>
  <c r="O65" i="1"/>
  <c r="AY63" i="1"/>
  <c r="AW63" i="1"/>
  <c r="AV63" i="1"/>
  <c r="X63" i="1"/>
  <c r="T63" i="1"/>
  <c r="AY64" i="1"/>
  <c r="AX64" i="1"/>
  <c r="AW64" i="1"/>
  <c r="AV64" i="1"/>
  <c r="X64" i="1"/>
  <c r="T64" i="1"/>
  <c r="O64" i="1"/>
  <c r="AY76" i="1"/>
  <c r="AX76" i="1"/>
  <c r="AW76" i="1"/>
  <c r="AV76" i="1"/>
  <c r="X76" i="1"/>
  <c r="T76" i="1"/>
  <c r="O76" i="1"/>
  <c r="AY73" i="1"/>
  <c r="AX73" i="1"/>
  <c r="AW73" i="1"/>
  <c r="AV73" i="1"/>
  <c r="X73" i="1"/>
  <c r="T73" i="1"/>
  <c r="O73" i="1"/>
  <c r="AX56" i="1"/>
  <c r="AW56" i="1"/>
  <c r="AV56" i="1"/>
  <c r="X56" i="1"/>
  <c r="T56" i="1"/>
  <c r="O56" i="1"/>
  <c r="AY66" i="1"/>
  <c r="AX66" i="1"/>
  <c r="AW66" i="1"/>
  <c r="AV66" i="1"/>
  <c r="X66" i="1"/>
  <c r="T66" i="1"/>
  <c r="O66" i="1"/>
  <c r="AY86" i="1"/>
  <c r="X86" i="1"/>
  <c r="T86" i="1"/>
  <c r="O86" i="1"/>
  <c r="AY87" i="1"/>
  <c r="AX87" i="1"/>
  <c r="AW87" i="1"/>
  <c r="AV87" i="1"/>
  <c r="X87" i="1"/>
  <c r="T87" i="1"/>
  <c r="O87" i="1"/>
  <c r="AY84" i="1"/>
  <c r="AX84" i="1"/>
  <c r="AW84" i="1"/>
  <c r="AV84" i="1"/>
  <c r="X84" i="1"/>
  <c r="T84" i="1"/>
  <c r="O84" i="1"/>
  <c r="AY85" i="1"/>
  <c r="AX85" i="1"/>
  <c r="AW85" i="1"/>
  <c r="AV85" i="1"/>
  <c r="X85" i="1"/>
  <c r="T85" i="1"/>
  <c r="O85" i="1"/>
  <c r="AY83" i="1"/>
  <c r="AW83" i="1"/>
  <c r="AV83" i="1"/>
  <c r="X83" i="1"/>
  <c r="T83" i="1"/>
  <c r="AY55" i="1"/>
  <c r="AX55" i="1"/>
  <c r="AW55" i="1"/>
  <c r="AV55" i="1"/>
  <c r="X55" i="1"/>
  <c r="T55" i="1"/>
  <c r="O55" i="1"/>
  <c r="AY82" i="1"/>
  <c r="AX82" i="1"/>
  <c r="AW82" i="1"/>
  <c r="AV82" i="1"/>
  <c r="X82" i="1"/>
  <c r="T82" i="1"/>
  <c r="O82" i="1"/>
  <c r="AY44" i="1"/>
  <c r="AX44" i="1"/>
  <c r="AW44" i="1"/>
  <c r="AV44" i="1"/>
  <c r="X44" i="1"/>
  <c r="T44" i="1"/>
  <c r="O44" i="1"/>
  <c r="AY51" i="1"/>
  <c r="AX51" i="1"/>
  <c r="AW51" i="1"/>
  <c r="AV51" i="1"/>
  <c r="X51" i="1"/>
  <c r="T51" i="1"/>
  <c r="O51" i="1"/>
  <c r="AY52" i="1"/>
  <c r="AX52" i="1"/>
  <c r="AW52" i="1"/>
  <c r="AV52" i="1"/>
  <c r="X52" i="1"/>
  <c r="T52" i="1"/>
  <c r="O52" i="1"/>
  <c r="AY50" i="1"/>
  <c r="AX50" i="1"/>
  <c r="AW50" i="1"/>
  <c r="AV50" i="1"/>
  <c r="X50" i="1"/>
  <c r="T50" i="1"/>
  <c r="O50" i="1"/>
  <c r="AY49" i="1"/>
  <c r="AW49" i="1"/>
  <c r="AV49" i="1"/>
  <c r="X49" i="1"/>
  <c r="T49" i="1"/>
  <c r="O49" i="1"/>
  <c r="AY54" i="1"/>
  <c r="AX54" i="1"/>
  <c r="AW54" i="1"/>
  <c r="AV54" i="1"/>
  <c r="X54" i="1"/>
  <c r="T54" i="1"/>
  <c r="O54" i="1"/>
  <c r="AY53" i="1"/>
  <c r="AW53" i="1"/>
  <c r="AV53" i="1"/>
  <c r="X53" i="1"/>
  <c r="T53" i="1"/>
  <c r="AY43" i="1"/>
  <c r="AW43" i="1"/>
  <c r="AV43" i="1"/>
  <c r="X43" i="1"/>
  <c r="T43" i="1"/>
  <c r="AY75" i="1"/>
  <c r="AX75" i="1"/>
  <c r="AW75" i="1"/>
  <c r="AV75" i="1"/>
  <c r="X75" i="1"/>
  <c r="T75" i="1"/>
  <c r="O75" i="1"/>
  <c r="AY4" i="1"/>
  <c r="AX4" i="1"/>
  <c r="AW4" i="1"/>
  <c r="AV4" i="1"/>
  <c r="X4" i="1"/>
  <c r="T4" i="1"/>
  <c r="O4" i="1"/>
  <c r="AY89" i="1"/>
  <c r="X89" i="1"/>
  <c r="T89" i="1"/>
  <c r="O89" i="1"/>
  <c r="AW20" i="1"/>
  <c r="AY293" i="1"/>
  <c r="X293" i="1"/>
  <c r="O293" i="1"/>
  <c r="AY156" i="1"/>
  <c r="X156" i="1"/>
  <c r="T156" i="1"/>
  <c r="AY184" i="1"/>
  <c r="X184" i="1"/>
  <c r="T184" i="1"/>
  <c r="O184" i="1"/>
  <c r="AY183" i="1"/>
  <c r="X183" i="1"/>
  <c r="T183" i="1"/>
  <c r="O183" i="1"/>
  <c r="AY169" i="1"/>
  <c r="X169" i="1"/>
  <c r="T169" i="1"/>
  <c r="O169" i="1"/>
  <c r="AY167" i="1"/>
  <c r="X167" i="1"/>
  <c r="T167" i="1"/>
  <c r="O167" i="1"/>
  <c r="AY170" i="1"/>
  <c r="X170" i="1"/>
  <c r="T170" i="1"/>
  <c r="O170" i="1"/>
  <c r="AY168" i="1"/>
  <c r="X168" i="1"/>
  <c r="T168" i="1"/>
  <c r="O168" i="1"/>
  <c r="AY171" i="1"/>
  <c r="X171" i="1"/>
  <c r="T171" i="1"/>
  <c r="O171" i="1"/>
  <c r="AY177" i="1"/>
  <c r="X177" i="1"/>
  <c r="T177" i="1"/>
  <c r="O177" i="1"/>
  <c r="AY176" i="1"/>
  <c r="X176" i="1"/>
  <c r="T176" i="1"/>
  <c r="O176" i="1"/>
  <c r="AY175" i="1"/>
  <c r="X175" i="1"/>
  <c r="T175" i="1"/>
  <c r="X182" i="1"/>
  <c r="T182" i="1"/>
  <c r="O182" i="1"/>
  <c r="AY174" i="1"/>
  <c r="X174" i="1"/>
  <c r="T174" i="1"/>
  <c r="O174" i="1"/>
  <c r="AY173" i="1"/>
  <c r="X173" i="1"/>
  <c r="T173" i="1"/>
  <c r="O173" i="1"/>
  <c r="X172" i="1"/>
  <c r="T172" i="1"/>
  <c r="X178" i="1"/>
  <c r="T178" i="1"/>
  <c r="O178" i="1"/>
  <c r="AY180" i="1"/>
  <c r="X180" i="1"/>
  <c r="T180" i="1"/>
  <c r="O180" i="1"/>
  <c r="AY179" i="1"/>
  <c r="X179" i="1"/>
  <c r="T179" i="1"/>
  <c r="O179" i="1"/>
  <c r="AY230" i="1"/>
  <c r="T230" i="1"/>
  <c r="O230" i="1"/>
  <c r="AY181" i="1"/>
  <c r="X181" i="1"/>
  <c r="T181" i="1"/>
  <c r="O181" i="1"/>
  <c r="AY166" i="1"/>
  <c r="X166" i="1"/>
  <c r="T166" i="1"/>
  <c r="O166" i="1"/>
  <c r="AY214" i="1"/>
  <c r="X214" i="1"/>
  <c r="T214" i="1"/>
  <c r="O214" i="1"/>
  <c r="AY213" i="1"/>
  <c r="X213" i="1"/>
  <c r="T213" i="1"/>
  <c r="O213" i="1"/>
  <c r="AY212" i="1"/>
  <c r="X212" i="1"/>
  <c r="T212" i="1"/>
  <c r="O212" i="1"/>
  <c r="T211" i="1"/>
  <c r="O211" i="1"/>
  <c r="T210" i="1"/>
  <c r="T209" i="1"/>
  <c r="AY208" i="1"/>
  <c r="X208" i="1"/>
  <c r="T208" i="1"/>
  <c r="O208" i="1"/>
  <c r="X207" i="1"/>
  <c r="T207" i="1"/>
  <c r="O207" i="1"/>
  <c r="AY206" i="1"/>
  <c r="X206" i="1"/>
  <c r="T206" i="1"/>
  <c r="O206" i="1"/>
  <c r="AY205" i="1"/>
  <c r="X205" i="1"/>
  <c r="T205" i="1"/>
  <c r="AY204" i="1"/>
  <c r="T204" i="1"/>
  <c r="O204" i="1"/>
  <c r="AY203" i="1"/>
  <c r="X203" i="1"/>
  <c r="T203" i="1"/>
  <c r="O203" i="1"/>
  <c r="T202" i="1"/>
  <c r="O202" i="1"/>
  <c r="X201" i="1"/>
  <c r="T201" i="1"/>
  <c r="AY200" i="1"/>
  <c r="X200" i="1"/>
  <c r="T200" i="1"/>
  <c r="O200" i="1"/>
  <c r="T199" i="1"/>
  <c r="AY198" i="1"/>
  <c r="X198" i="1"/>
  <c r="T198" i="1"/>
  <c r="O198" i="1"/>
  <c r="AY197" i="1"/>
  <c r="X197" i="1"/>
  <c r="T197" i="1"/>
  <c r="O197" i="1"/>
  <c r="AY196" i="1"/>
  <c r="X196" i="1"/>
  <c r="T196" i="1"/>
  <c r="O196" i="1"/>
  <c r="AY195" i="1"/>
  <c r="X195" i="1"/>
  <c r="T195" i="1"/>
  <c r="O195" i="1"/>
  <c r="X194" i="1"/>
  <c r="T194" i="1"/>
  <c r="O194" i="1"/>
  <c r="AY216" i="1"/>
  <c r="X216" i="1"/>
  <c r="T216" i="1"/>
  <c r="O216" i="1"/>
  <c r="T215" i="1"/>
  <c r="X94" i="1"/>
  <c r="T94" i="1"/>
  <c r="O94" i="1"/>
  <c r="T88" i="1"/>
  <c r="AY130" i="1"/>
  <c r="X130" i="1"/>
  <c r="T130" i="1"/>
  <c r="O130" i="1"/>
  <c r="AY129" i="1"/>
  <c r="X129" i="1"/>
  <c r="T129" i="1"/>
  <c r="O129" i="1"/>
  <c r="AY128" i="1"/>
  <c r="T128" i="1"/>
  <c r="O128" i="1"/>
  <c r="AY127" i="1"/>
  <c r="X127" i="1"/>
  <c r="T127" i="1"/>
  <c r="O127" i="1"/>
  <c r="AY126" i="1"/>
  <c r="X126" i="1"/>
  <c r="T126" i="1"/>
  <c r="O126" i="1"/>
  <c r="AY155" i="1"/>
  <c r="X155" i="1"/>
  <c r="T155" i="1"/>
  <c r="AY154" i="1"/>
  <c r="X154" i="1"/>
  <c r="T154" i="1"/>
  <c r="AY153" i="1"/>
  <c r="X153" i="1"/>
  <c r="T153" i="1"/>
  <c r="O153" i="1"/>
  <c r="AY152" i="1"/>
  <c r="X152" i="1"/>
  <c r="T152" i="1"/>
  <c r="AY151" i="1"/>
  <c r="X151" i="1"/>
  <c r="T151" i="1"/>
  <c r="O151" i="1"/>
  <c r="AY150" i="1"/>
  <c r="X150" i="1"/>
  <c r="T150" i="1"/>
  <c r="O150" i="1"/>
  <c r="AY149" i="1"/>
  <c r="X149" i="1"/>
  <c r="T149" i="1"/>
  <c r="O149" i="1"/>
  <c r="T148" i="1"/>
  <c r="O148" i="1"/>
  <c r="AY147" i="1"/>
  <c r="X147" i="1"/>
  <c r="T147" i="1"/>
  <c r="O147" i="1"/>
  <c r="X146" i="1"/>
  <c r="T146" i="1"/>
  <c r="O146" i="1"/>
  <c r="AY102" i="1"/>
  <c r="X102" i="1"/>
  <c r="T102" i="1"/>
  <c r="O102" i="1"/>
  <c r="T145" i="1"/>
  <c r="O145" i="1"/>
  <c r="T144" i="1"/>
  <c r="O144" i="1"/>
  <c r="X143" i="1"/>
  <c r="T143" i="1"/>
  <c r="O143" i="1"/>
  <c r="T142" i="1"/>
  <c r="X141" i="1"/>
  <c r="T141" i="1"/>
  <c r="O141" i="1"/>
  <c r="X140" i="1"/>
  <c r="T140" i="1"/>
  <c r="O140" i="1"/>
  <c r="AY12" i="1"/>
  <c r="AX12" i="1"/>
  <c r="AW12" i="1"/>
  <c r="AV12" i="1"/>
  <c r="X12" i="1"/>
  <c r="T12" i="1"/>
  <c r="O12" i="1"/>
  <c r="X125" i="1"/>
  <c r="T125" i="1"/>
  <c r="O125" i="1"/>
  <c r="X124" i="1"/>
  <c r="T124" i="1"/>
  <c r="X123" i="1"/>
  <c r="T123" i="1"/>
  <c r="O123" i="1"/>
  <c r="X139" i="1"/>
  <c r="T139" i="1"/>
  <c r="O139" i="1"/>
  <c r="AY138" i="1"/>
  <c r="X138" i="1"/>
  <c r="T138" i="1"/>
  <c r="O138" i="1"/>
  <c r="AY137" i="1"/>
  <c r="X137" i="1"/>
  <c r="T137" i="1"/>
  <c r="O137" i="1"/>
  <c r="AY136" i="1"/>
  <c r="X136" i="1"/>
  <c r="T136" i="1"/>
  <c r="AY135" i="1"/>
  <c r="T135" i="1"/>
  <c r="O135" i="1"/>
  <c r="X134" i="1"/>
  <c r="T134" i="1"/>
  <c r="O134" i="1"/>
  <c r="X133" i="1"/>
  <c r="T133" i="1"/>
  <c r="O133" i="1"/>
  <c r="X132" i="1"/>
  <c r="T132" i="1"/>
  <c r="O132" i="1"/>
  <c r="X131" i="1"/>
  <c r="T131" i="1"/>
  <c r="O131" i="1"/>
  <c r="AY23" i="1"/>
  <c r="AX23" i="1"/>
  <c r="AW23" i="1"/>
  <c r="AV23" i="1"/>
  <c r="X23" i="1"/>
  <c r="T23" i="1"/>
  <c r="O23" i="1"/>
  <c r="AY242" i="1"/>
  <c r="X242" i="1"/>
  <c r="T242" i="1"/>
  <c r="O242" i="1"/>
  <c r="AY304" i="1"/>
  <c r="X304" i="1"/>
  <c r="T304" i="1"/>
  <c r="O304" i="1"/>
  <c r="T294" i="1"/>
  <c r="O294" i="1"/>
  <c r="AY299" i="1"/>
  <c r="X299" i="1"/>
  <c r="T299" i="1"/>
  <c r="O299" i="1"/>
  <c r="AY298" i="1"/>
  <c r="X298" i="1"/>
  <c r="T298" i="1"/>
  <c r="O298" i="1"/>
  <c r="AY303" i="1"/>
  <c r="X303" i="1"/>
  <c r="T303" i="1"/>
  <c r="O303" i="1"/>
  <c r="AY314" i="1"/>
  <c r="X314" i="1"/>
  <c r="T314" i="1"/>
  <c r="O314" i="1"/>
  <c r="X244" i="1"/>
  <c r="T244" i="1"/>
  <c r="O244" i="1"/>
  <c r="X254" i="1"/>
  <c r="T254" i="1"/>
  <c r="X3" i="1"/>
  <c r="T3" i="1"/>
  <c r="O3" i="1"/>
  <c r="AY15" i="1"/>
  <c r="AX15" i="1"/>
  <c r="AW15" i="1"/>
  <c r="AV15" i="1"/>
  <c r="X15" i="1"/>
  <c r="T15" i="1"/>
  <c r="O15" i="1"/>
  <c r="X93" i="1"/>
  <c r="T93" i="1"/>
  <c r="O93" i="1"/>
  <c r="AY103" i="1"/>
  <c r="X103" i="1"/>
  <c r="T103" i="1"/>
  <c r="O103" i="1"/>
  <c r="AY22" i="1"/>
  <c r="AX22" i="1"/>
  <c r="AW22" i="1"/>
  <c r="AV22" i="1"/>
  <c r="X22" i="1"/>
  <c r="T22" i="1"/>
  <c r="O22" i="1"/>
  <c r="AY245" i="1"/>
  <c r="X245" i="1"/>
  <c r="T245" i="1"/>
  <c r="O245" i="1"/>
  <c r="AY278" i="1"/>
  <c r="X278" i="1"/>
  <c r="T278" i="1"/>
  <c r="O278" i="1"/>
  <c r="AY283" i="1"/>
  <c r="X283" i="1"/>
  <c r="T283" i="1"/>
  <c r="AY257" i="1"/>
  <c r="X257" i="1"/>
  <c r="T257" i="1"/>
  <c r="O257" i="1"/>
  <c r="AY274" i="1"/>
  <c r="T274" i="1"/>
  <c r="O274" i="1"/>
  <c r="AY258" i="1"/>
  <c r="X258" i="1"/>
  <c r="T258" i="1"/>
  <c r="O258" i="1"/>
  <c r="AY287" i="1"/>
  <c r="T287" i="1"/>
  <c r="O287" i="1"/>
  <c r="AY251" i="1"/>
  <c r="X251" i="1"/>
  <c r="T251" i="1"/>
  <c r="O251" i="1"/>
  <c r="AY286" i="1"/>
  <c r="X286" i="1"/>
  <c r="T286" i="1"/>
  <c r="O286" i="1"/>
  <c r="AY285" i="1"/>
  <c r="X285" i="1"/>
  <c r="T285" i="1"/>
  <c r="O285" i="1"/>
  <c r="AY284" i="1"/>
  <c r="X284" i="1"/>
  <c r="T284" i="1"/>
  <c r="O284" i="1"/>
  <c r="AY292" i="1"/>
  <c r="X292" i="1"/>
  <c r="T292" i="1"/>
  <c r="O292" i="1"/>
  <c r="AY290" i="1"/>
  <c r="X290" i="1"/>
  <c r="T290" i="1"/>
  <c r="O290" i="1"/>
  <c r="AY241" i="1"/>
  <c r="X241" i="1"/>
  <c r="T241" i="1"/>
  <c r="O241" i="1"/>
  <c r="AY252" i="1"/>
  <c r="X252" i="1"/>
  <c r="T252" i="1"/>
  <c r="O252" i="1"/>
  <c r="AY267" i="1"/>
  <c r="X267" i="1"/>
  <c r="T267" i="1"/>
  <c r="O267" i="1"/>
  <c r="AY249" i="1"/>
  <c r="X249" i="1"/>
  <c r="T249" i="1"/>
  <c r="O249" i="1"/>
  <c r="AY264" i="1"/>
  <c r="X264" i="1"/>
  <c r="T264" i="1"/>
  <c r="O264" i="1"/>
  <c r="AY280" i="1"/>
  <c r="X280" i="1"/>
  <c r="T280" i="1"/>
  <c r="O280" i="1"/>
  <c r="AY275" i="1"/>
  <c r="X275" i="1"/>
  <c r="T275" i="1"/>
  <c r="O275" i="1"/>
  <c r="AY270" i="1"/>
  <c r="X270" i="1"/>
  <c r="T270" i="1"/>
  <c r="O270" i="1"/>
  <c r="AY272" i="1"/>
  <c r="X272" i="1"/>
  <c r="T272" i="1"/>
  <c r="O272" i="1"/>
  <c r="AY276" i="1"/>
  <c r="X276" i="1"/>
  <c r="T276" i="1"/>
  <c r="O276" i="1"/>
  <c r="AY279" i="1"/>
  <c r="X279" i="1"/>
  <c r="T279" i="1"/>
  <c r="O279" i="1"/>
  <c r="AY277" i="1"/>
  <c r="X277" i="1"/>
  <c r="T277" i="1"/>
  <c r="O277" i="1"/>
  <c r="AY281" i="1"/>
  <c r="X281" i="1"/>
  <c r="T281" i="1"/>
  <c r="O281" i="1"/>
  <c r="AY269" i="1"/>
  <c r="X269" i="1"/>
  <c r="T269" i="1"/>
  <c r="O269" i="1"/>
  <c r="AY266" i="1"/>
  <c r="X266" i="1"/>
  <c r="T266" i="1"/>
  <c r="O266" i="1"/>
  <c r="X263" i="1"/>
  <c r="T263" i="1"/>
  <c r="O263" i="1"/>
  <c r="AY282" i="1"/>
  <c r="X282" i="1"/>
  <c r="T282" i="1"/>
  <c r="O282" i="1"/>
  <c r="AY90" i="1"/>
  <c r="X90" i="1"/>
  <c r="T90" i="1"/>
  <c r="O90" i="1"/>
  <c r="AY107" i="1"/>
  <c r="AY106" i="1"/>
  <c r="X106" i="1"/>
  <c r="T106" i="1"/>
  <c r="O106" i="1"/>
  <c r="X105" i="1"/>
  <c r="T105" i="1"/>
  <c r="O105" i="1"/>
  <c r="AY104" i="1"/>
  <c r="X104" i="1"/>
  <c r="T104" i="1"/>
  <c r="O104" i="1"/>
  <c r="AY316" i="1"/>
  <c r="X316" i="1"/>
  <c r="T316" i="1"/>
  <c r="O316" i="1"/>
  <c r="AY315" i="1"/>
  <c r="X315" i="1"/>
  <c r="T315" i="1"/>
  <c r="O315" i="1"/>
  <c r="AY101" i="1"/>
  <c r="X101" i="1"/>
  <c r="T101" i="1"/>
  <c r="O101" i="1"/>
  <c r="X97" i="1"/>
  <c r="T97" i="1"/>
  <c r="O97" i="1"/>
  <c r="AY98" i="1"/>
  <c r="X98" i="1"/>
  <c r="T98" i="1"/>
  <c r="O98" i="1"/>
  <c r="X99" i="1"/>
  <c r="T99" i="1"/>
  <c r="O99" i="1"/>
  <c r="X100" i="1"/>
  <c r="T100" i="1"/>
  <c r="AY96" i="1"/>
  <c r="X96" i="1"/>
  <c r="T96" i="1"/>
  <c r="O96" i="1"/>
  <c r="AY185" i="1"/>
  <c r="X185" i="1"/>
  <c r="T185" i="1"/>
  <c r="O185" i="1"/>
  <c r="AY193" i="1"/>
  <c r="X193" i="1"/>
  <c r="T193" i="1"/>
  <c r="O193" i="1"/>
  <c r="AY189" i="1"/>
  <c r="X189" i="1"/>
  <c r="T189" i="1"/>
  <c r="O189" i="1"/>
  <c r="AY188" i="1"/>
  <c r="X188" i="1"/>
  <c r="T188" i="1"/>
  <c r="O188" i="1"/>
  <c r="X165" i="1"/>
  <c r="T165" i="1"/>
  <c r="AY186" i="1"/>
  <c r="X186" i="1"/>
  <c r="T186" i="1"/>
  <c r="O186" i="1"/>
  <c r="AY157" i="1"/>
  <c r="X157" i="1"/>
  <c r="T157" i="1"/>
  <c r="O157" i="1"/>
  <c r="AY190" i="1"/>
  <c r="X190" i="1"/>
  <c r="T190" i="1"/>
  <c r="O190" i="1"/>
  <c r="AY187" i="1"/>
  <c r="X187" i="1"/>
  <c r="T187" i="1"/>
  <c r="O187" i="1"/>
  <c r="AY192" i="1"/>
  <c r="X192" i="1"/>
  <c r="T192" i="1"/>
  <c r="O192" i="1"/>
  <c r="X191" i="1"/>
  <c r="T191" i="1"/>
  <c r="O191" i="1"/>
  <c r="AY240" i="1"/>
  <c r="X240" i="1"/>
  <c r="T240" i="1"/>
  <c r="AY122" i="1"/>
  <c r="X122" i="1"/>
  <c r="T122" i="1"/>
  <c r="O122" i="1"/>
  <c r="X121" i="1"/>
  <c r="T121" i="1"/>
  <c r="O121" i="1"/>
  <c r="X120" i="1"/>
  <c r="T120" i="1"/>
  <c r="X119" i="1"/>
  <c r="T119" i="1"/>
  <c r="AY118" i="1"/>
  <c r="X118" i="1"/>
  <c r="T118" i="1"/>
  <c r="O118" i="1"/>
  <c r="AY117" i="1"/>
  <c r="T117" i="1"/>
  <c r="O117" i="1"/>
  <c r="T116" i="1"/>
  <c r="O116" i="1"/>
  <c r="X115" i="1"/>
  <c r="T115" i="1"/>
  <c r="O115" i="1"/>
  <c r="AY114" i="1"/>
  <c r="X114" i="1"/>
  <c r="T114" i="1"/>
  <c r="O114" i="1"/>
  <c r="AY113" i="1"/>
  <c r="X113" i="1"/>
  <c r="T113" i="1"/>
  <c r="O113" i="1"/>
  <c r="X112" i="1"/>
  <c r="T112" i="1"/>
  <c r="O112" i="1"/>
  <c r="AY111" i="1"/>
  <c r="X111" i="1"/>
  <c r="T111" i="1"/>
  <c r="O111" i="1"/>
  <c r="AY110" i="1"/>
  <c r="X110" i="1"/>
  <c r="T110" i="1"/>
  <c r="O110" i="1"/>
  <c r="AY109" i="1"/>
  <c r="X109" i="1"/>
  <c r="T109" i="1"/>
  <c r="O109" i="1"/>
  <c r="AY108" i="1"/>
  <c r="X108" i="1"/>
  <c r="T108" i="1"/>
  <c r="O108" i="1"/>
  <c r="AY164" i="1"/>
  <c r="X164" i="1"/>
  <c r="T164" i="1"/>
  <c r="O164" i="1"/>
  <c r="AY163" i="1"/>
  <c r="X163" i="1"/>
  <c r="T163" i="1"/>
  <c r="O163" i="1"/>
  <c r="X162" i="1"/>
  <c r="T162" i="1"/>
  <c r="O162" i="1"/>
  <c r="AY161" i="1"/>
  <c r="X161" i="1"/>
  <c r="T161" i="1"/>
  <c r="O161" i="1"/>
  <c r="AY160" i="1"/>
  <c r="X160" i="1"/>
  <c r="T160" i="1"/>
  <c r="O160" i="1"/>
  <c r="AY91" i="1"/>
  <c r="X91" i="1"/>
  <c r="T91" i="1"/>
  <c r="O91" i="1"/>
  <c r="X159" i="1"/>
  <c r="T159" i="1"/>
  <c r="O159" i="1"/>
  <c r="AY158" i="1"/>
  <c r="X158" i="1"/>
  <c r="T158" i="1"/>
  <c r="O158" i="1"/>
  <c r="AY226" i="1"/>
  <c r="X226" i="1"/>
  <c r="T226" i="1"/>
  <c r="O226" i="1"/>
  <c r="T224" i="1"/>
  <c r="X223" i="1"/>
  <c r="T223" i="1"/>
  <c r="O223" i="1"/>
  <c r="X222" i="1"/>
  <c r="T222" i="1"/>
  <c r="O222" i="1"/>
  <c r="X221" i="1"/>
  <c r="T221" i="1"/>
  <c r="O221" i="1"/>
  <c r="X220" i="1"/>
  <c r="T220" i="1"/>
  <c r="O220" i="1"/>
  <c r="X219" i="1"/>
  <c r="T219" i="1"/>
  <c r="O219" i="1"/>
  <c r="X218" i="1"/>
  <c r="T218" i="1"/>
  <c r="O218" i="1"/>
  <c r="X217" i="1"/>
  <c r="T217" i="1"/>
  <c r="O217" i="1"/>
  <c r="AY233" i="1"/>
  <c r="X233" i="1"/>
  <c r="T233" i="1"/>
  <c r="O233" i="1"/>
  <c r="AY227" i="1"/>
  <c r="X227" i="1"/>
  <c r="T227" i="1"/>
  <c r="O227" i="1"/>
  <c r="X239" i="1"/>
  <c r="T239" i="1"/>
  <c r="AY234" i="1"/>
  <c r="X234" i="1"/>
  <c r="T234" i="1"/>
  <c r="AY236" i="1"/>
  <c r="X236" i="1"/>
  <c r="T236" i="1"/>
  <c r="O236" i="1"/>
  <c r="AY235" i="1"/>
  <c r="X235" i="1"/>
  <c r="T235" i="1"/>
  <c r="O235" i="1"/>
  <c r="AY229" i="1"/>
  <c r="X229" i="1"/>
  <c r="T229" i="1"/>
  <c r="O229" i="1"/>
  <c r="AY232" i="1"/>
  <c r="X232" i="1"/>
  <c r="T232" i="1"/>
  <c r="O232" i="1"/>
  <c r="AY237" i="1"/>
  <c r="X237" i="1"/>
  <c r="O237" i="1"/>
  <c r="X231" i="1"/>
  <c r="T231" i="1"/>
  <c r="O231" i="1"/>
  <c r="X225" i="1"/>
  <c r="T225" i="1"/>
  <c r="O225" i="1"/>
  <c r="X238" i="1"/>
  <c r="T238" i="1"/>
  <c r="O238" i="1"/>
  <c r="AY228" i="1"/>
  <c r="X228" i="1"/>
  <c r="T228" i="1"/>
  <c r="O228" i="1"/>
  <c r="AY14" i="1"/>
  <c r="AX14" i="1"/>
  <c r="AW14" i="1"/>
  <c r="AV14" i="1"/>
  <c r="X14" i="1"/>
  <c r="T14" i="1"/>
  <c r="O14" i="1"/>
  <c r="AY2" i="1"/>
  <c r="AX2" i="1"/>
  <c r="AW2" i="1"/>
  <c r="AV2" i="1"/>
  <c r="X2" i="1"/>
  <c r="T2" i="1"/>
  <c r="O2" i="1"/>
  <c r="AY16" i="1"/>
  <c r="AX16" i="1"/>
  <c r="AW16" i="1"/>
  <c r="AV16" i="1"/>
  <c r="X16" i="1"/>
  <c r="T16" i="1"/>
  <c r="O16" i="1"/>
  <c r="AY17" i="1"/>
  <c r="AX17" i="1"/>
  <c r="AW17" i="1"/>
  <c r="AV17" i="1"/>
  <c r="X17" i="1"/>
  <c r="T17" i="1"/>
  <c r="O17" i="1"/>
  <c r="AY18" i="1"/>
  <c r="AX18" i="1"/>
  <c r="AW18" i="1"/>
  <c r="AV18" i="1"/>
  <c r="X18" i="1"/>
  <c r="T18" i="1"/>
  <c r="O18" i="1"/>
  <c r="AY19" i="1"/>
  <c r="AX19" i="1"/>
  <c r="AW19" i="1"/>
  <c r="AV19" i="1"/>
  <c r="X19" i="1"/>
  <c r="T19" i="1"/>
  <c r="O19" i="1"/>
  <c r="AY13" i="1"/>
  <c r="AX13" i="1"/>
  <c r="AW13" i="1"/>
  <c r="AV13" i="1"/>
  <c r="X13" i="1"/>
  <c r="T13" i="1"/>
  <c r="O13" i="1"/>
  <c r="AY8" i="1"/>
  <c r="AX8" i="1"/>
  <c r="AW8" i="1"/>
  <c r="AV8" i="1"/>
  <c r="X8" i="1"/>
  <c r="T8" i="1"/>
  <c r="O8" i="1"/>
  <c r="AY5" i="1"/>
  <c r="AX5" i="1"/>
  <c r="AW5" i="1"/>
  <c r="AV5" i="1"/>
  <c r="X5" i="1"/>
  <c r="T5" i="1"/>
  <c r="O5" i="1"/>
  <c r="AY7" i="1"/>
  <c r="AX7" i="1"/>
  <c r="AW7" i="1"/>
  <c r="AV7" i="1"/>
  <c r="X7" i="1"/>
  <c r="T7" i="1"/>
  <c r="O7" i="1"/>
  <c r="AY11" i="1"/>
  <c r="AX11" i="1"/>
  <c r="AW11" i="1"/>
  <c r="AV11" i="1"/>
  <c r="X11" i="1"/>
  <c r="T11" i="1"/>
  <c r="O11" i="1"/>
  <c r="AY10" i="1"/>
  <c r="AX10" i="1"/>
  <c r="AW10" i="1"/>
  <c r="AV10" i="1"/>
  <c r="X10" i="1"/>
  <c r="T10" i="1"/>
  <c r="O10" i="1"/>
  <c r="AY6" i="1"/>
  <c r="AX6" i="1"/>
  <c r="AW6" i="1"/>
  <c r="AV6" i="1"/>
  <c r="X6" i="1"/>
  <c r="T6" i="1"/>
  <c r="O6" i="1"/>
  <c r="AW9" i="1"/>
  <c r="AY21" i="1"/>
  <c r="AX21" i="1"/>
  <c r="AW21" i="1"/>
  <c r="X21" i="1"/>
  <c r="T21" i="1"/>
  <c r="O21" i="1"/>
  <c r="AX24" i="1"/>
  <c r="AW24" i="1"/>
  <c r="AV24" i="1"/>
  <c r="X24" i="1"/>
  <c r="T24" i="1"/>
  <c r="O24" i="1"/>
</calcChain>
</file>

<file path=xl/sharedStrings.xml><?xml version="1.0" encoding="utf-8"?>
<sst xmlns="http://schemas.openxmlformats.org/spreadsheetml/2006/main" count="4151" uniqueCount="533">
  <si>
    <t>Catalogue Number</t>
  </si>
  <si>
    <t>Taxon</t>
  </si>
  <si>
    <t xml:space="preserve">date </t>
  </si>
  <si>
    <t>ecological zone</t>
  </si>
  <si>
    <t>Zones</t>
  </si>
  <si>
    <t>subspecies</t>
  </si>
  <si>
    <t>State</t>
  </si>
  <si>
    <t>county</t>
  </si>
  <si>
    <t>Sex</t>
  </si>
  <si>
    <t>Mesowear Score m1 (R)</t>
  </si>
  <si>
    <t>Part Scored</t>
  </si>
  <si>
    <t>Mesowear Score m1 (L)</t>
  </si>
  <si>
    <t>AverageMSm1</t>
  </si>
  <si>
    <t>Mesowear Score m2 (R)</t>
  </si>
  <si>
    <t>Mesowear Score m2 (L)</t>
  </si>
  <si>
    <t>AverageMSm2</t>
  </si>
  <si>
    <t>Mesowear Score m3 (R)</t>
  </si>
  <si>
    <t>Mesowear Score m3 (L)</t>
  </si>
  <si>
    <t>AverageMSm3</t>
  </si>
  <si>
    <t>Mesowear Score M1 (R)</t>
  </si>
  <si>
    <t>Mesowear Score M1 (L)</t>
  </si>
  <si>
    <t>Mesowear Score M2 (R)</t>
  </si>
  <si>
    <t>Mesowear Score M2 (L)</t>
  </si>
  <si>
    <t>part scored</t>
  </si>
  <si>
    <t>Mesowear score M3 (R)</t>
  </si>
  <si>
    <t>Mesowear Score M3 (L)</t>
  </si>
  <si>
    <t>Man m3 Width mm</t>
  </si>
  <si>
    <t>Man m3 Height mm</t>
  </si>
  <si>
    <t xml:space="preserve">Man m2 width </t>
  </si>
  <si>
    <t xml:space="preserve">Man m2 Height </t>
  </si>
  <si>
    <t xml:space="preserve">Man m1 width </t>
  </si>
  <si>
    <t xml:space="preserve">Man m1 Height </t>
  </si>
  <si>
    <t>m2 mesiodistal length (R)</t>
  </si>
  <si>
    <t>m2 mesiodistal length (L)</t>
  </si>
  <si>
    <t>m3 mesiodistal length (R)</t>
  </si>
  <si>
    <t>m3 mesiodistal length (L)</t>
  </si>
  <si>
    <t>Height / Mesiodistal Length m2</t>
  </si>
  <si>
    <t>Left Premolar Row Length (Maxilla) mm</t>
  </si>
  <si>
    <t>Left Premolar Row Length (Mandible) mm</t>
  </si>
  <si>
    <t>Skull Length mm</t>
  </si>
  <si>
    <t>Muzzle Width mm</t>
  </si>
  <si>
    <t>Palate Width mm</t>
  </si>
  <si>
    <t>Anterior Jaw Maxilla mm</t>
  </si>
  <si>
    <t>Anterior Jaw Mandible mm</t>
  </si>
  <si>
    <t>Length of Molar Row (L Man) (mm)</t>
  </si>
  <si>
    <t>Height of Man behind M3 L (mm)</t>
  </si>
  <si>
    <t>Height of Man infront M1 L (mm)</t>
  </si>
  <si>
    <t>Length of L Man (mm)</t>
  </si>
  <si>
    <t>gonion ventrale–coronion L Man (mm)</t>
  </si>
  <si>
    <t xml:space="preserve"> LACM M614</t>
  </si>
  <si>
    <t xml:space="preserve">Odocoileus hemionus </t>
  </si>
  <si>
    <t>Open Woodlands</t>
  </si>
  <si>
    <t>Mexico</t>
  </si>
  <si>
    <t>Cerros Island</t>
  </si>
  <si>
    <t>F</t>
  </si>
  <si>
    <t>metaconid</t>
  </si>
  <si>
    <t>metacone</t>
  </si>
  <si>
    <t>entoconid</t>
  </si>
  <si>
    <t xml:space="preserve"> LACM 84002</t>
  </si>
  <si>
    <t>11.1.1</t>
  </si>
  <si>
    <t>CA</t>
  </si>
  <si>
    <t>Los Angeles County, Azusa, 12 miles north</t>
  </si>
  <si>
    <t>M</t>
  </si>
  <si>
    <t>paracone</t>
  </si>
  <si>
    <t xml:space="preserve"> LACM 30603</t>
  </si>
  <si>
    <t>Los Angeles county, Big Pines Park</t>
  </si>
  <si>
    <t xml:space="preserve"> LACM 30435</t>
  </si>
  <si>
    <t xml:space="preserve"> LACM 30659</t>
  </si>
  <si>
    <t xml:space="preserve"> LACM 30436</t>
  </si>
  <si>
    <t>Marin county</t>
  </si>
  <si>
    <t xml:space="preserve"> LACM 30298</t>
  </si>
  <si>
    <t>Monterey county</t>
  </si>
  <si>
    <t xml:space="preserve"> LACM 30455</t>
  </si>
  <si>
    <t>SC county</t>
  </si>
  <si>
    <t xml:space="preserve"> LACM 33388</t>
  </si>
  <si>
    <t>Ventura county, Flimore</t>
  </si>
  <si>
    <t xml:space="preserve"> LACM 54518</t>
  </si>
  <si>
    <t>Odocoileus virginianus</t>
  </si>
  <si>
    <t>14.5.2</t>
  </si>
  <si>
    <t>Closed Woodlands</t>
  </si>
  <si>
    <t xml:space="preserve">colima, 7 mi NE of La Cotradia </t>
  </si>
  <si>
    <t xml:space="preserve"> LACM 54516</t>
  </si>
  <si>
    <t>colima, mixcuate, 11 mi W of comala</t>
  </si>
  <si>
    <t xml:space="preserve"> LACM 54515</t>
  </si>
  <si>
    <t xml:space="preserve"> LACM 54514</t>
  </si>
  <si>
    <t>Colima, Mixcuate, 11 miles west of Colima</t>
  </si>
  <si>
    <t xml:space="preserve"> LACM 13606</t>
  </si>
  <si>
    <t>Colima, Mixcuate, 5 miles east of camotalan</t>
  </si>
  <si>
    <t xml:space="preserve"> LACM 52362</t>
  </si>
  <si>
    <t xml:space="preserve">Odocoileus virginianus </t>
  </si>
  <si>
    <t>Nayarit, Tres Marias Islands</t>
  </si>
  <si>
    <t>UF 9562</t>
  </si>
  <si>
    <t>15.4.1</t>
  </si>
  <si>
    <t>Wet Plains</t>
  </si>
  <si>
    <t>FL</t>
  </si>
  <si>
    <t>Broward county</t>
  </si>
  <si>
    <t>UF 9575</t>
  </si>
  <si>
    <t>UF 9557</t>
  </si>
  <si>
    <t>UF 9564</t>
  </si>
  <si>
    <t>UF 9574</t>
  </si>
  <si>
    <t>UF 9565</t>
  </si>
  <si>
    <t>UF 9563</t>
  </si>
  <si>
    <t>UF 9569</t>
  </si>
  <si>
    <t>UF 9573</t>
  </si>
  <si>
    <t>UF 9567</t>
  </si>
  <si>
    <t>UF 9576</t>
  </si>
  <si>
    <t>UF 9561</t>
  </si>
  <si>
    <t>UF 9566</t>
  </si>
  <si>
    <t>UF 9555</t>
  </si>
  <si>
    <t>UF 9559</t>
  </si>
  <si>
    <t>UF 9508</t>
  </si>
  <si>
    <t>Collier county</t>
  </si>
  <si>
    <t>UF 24017</t>
  </si>
  <si>
    <t>m</t>
  </si>
  <si>
    <t>UF 25430</t>
  </si>
  <si>
    <t>f</t>
  </si>
  <si>
    <t>UF 8724</t>
  </si>
  <si>
    <t>UF 9649</t>
  </si>
  <si>
    <t>UF 9547</t>
  </si>
  <si>
    <t>UF 9548</t>
  </si>
  <si>
    <t>UF 9542</t>
  </si>
  <si>
    <t>UF 9546</t>
  </si>
  <si>
    <t>UF 9507</t>
  </si>
  <si>
    <t>UF 9540</t>
  </si>
  <si>
    <t>UF 9509</t>
  </si>
  <si>
    <t>UF 9543</t>
  </si>
  <si>
    <t>UF 9545</t>
  </si>
  <si>
    <t>UF 9550</t>
  </si>
  <si>
    <t>UF 9538</t>
  </si>
  <si>
    <t>UF 4991</t>
  </si>
  <si>
    <t>UF 4995</t>
  </si>
  <si>
    <t>UF 4994</t>
  </si>
  <si>
    <t>UF 4993</t>
  </si>
  <si>
    <t>UF 4992</t>
  </si>
  <si>
    <t>UF 4998</t>
  </si>
  <si>
    <t>UMMZ 97528</t>
  </si>
  <si>
    <t>Monroe county</t>
  </si>
  <si>
    <t>met</t>
  </si>
  <si>
    <t>UMMZ 97529</t>
  </si>
  <si>
    <t>UF 8651</t>
  </si>
  <si>
    <t>clavium</t>
  </si>
  <si>
    <t>UF 20752</t>
  </si>
  <si>
    <t>87.7133.37</t>
  </si>
  <si>
    <t>UMMZ 61167</t>
  </si>
  <si>
    <t>5.2.1</t>
  </si>
  <si>
    <t>Mixed Woodlands</t>
  </si>
  <si>
    <t>MI</t>
  </si>
  <si>
    <t>Alpena county</t>
  </si>
  <si>
    <t>UMMZ 61034</t>
  </si>
  <si>
    <t>Alger county</t>
  </si>
  <si>
    <t>UMMZ 61045</t>
  </si>
  <si>
    <t>UMMZ 61062</t>
  </si>
  <si>
    <t>UMMZ 61152</t>
  </si>
  <si>
    <t>UMMZ 61125</t>
  </si>
  <si>
    <t>UMMZ 61143</t>
  </si>
  <si>
    <t>Chippewa county</t>
  </si>
  <si>
    <t>UMMZ 61118</t>
  </si>
  <si>
    <t>UMMZ 61093</t>
  </si>
  <si>
    <t>UMMZ 61073</t>
  </si>
  <si>
    <t>UMMZ 61117</t>
  </si>
  <si>
    <t>UMMZ 61144</t>
  </si>
  <si>
    <t>Crawford county</t>
  </si>
  <si>
    <t>UMMZ 59029</t>
  </si>
  <si>
    <t>Crawford County</t>
  </si>
  <si>
    <t>UMMZ 57750</t>
  </si>
  <si>
    <t>UMMZ 61040</t>
  </si>
  <si>
    <t>n</t>
  </si>
  <si>
    <t>UMMZ 60967</t>
  </si>
  <si>
    <t>Delta county</t>
  </si>
  <si>
    <t>Male</t>
  </si>
  <si>
    <t>UMMZ 61083</t>
  </si>
  <si>
    <t>UMMZ 61032</t>
  </si>
  <si>
    <t>UMMZ 61018</t>
  </si>
  <si>
    <t>UMMZ 61097</t>
  </si>
  <si>
    <t>UMMZ 61053</t>
  </si>
  <si>
    <t>UMMZ 61011</t>
  </si>
  <si>
    <t>UMMZ 60997</t>
  </si>
  <si>
    <t>ento</t>
  </si>
  <si>
    <t>UMMZ 61044</t>
  </si>
  <si>
    <t>Dickinson county</t>
  </si>
  <si>
    <t>UMMZ 40446</t>
  </si>
  <si>
    <t>UMMZ 61221</t>
  </si>
  <si>
    <t>Gogebic county</t>
  </si>
  <si>
    <t xml:space="preserve">m </t>
  </si>
  <si>
    <t>UMMZ 65471</t>
  </si>
  <si>
    <t>UMMZ 65470</t>
  </si>
  <si>
    <t>UMMZ 61172</t>
  </si>
  <si>
    <t>UMMZ 61179</t>
  </si>
  <si>
    <t>UMMZ 61184</t>
  </si>
  <si>
    <t>UMMZ 60986</t>
  </si>
  <si>
    <t>Houghton county</t>
  </si>
  <si>
    <t>UMMZ 61192</t>
  </si>
  <si>
    <t>UMMZ 61025</t>
  </si>
  <si>
    <t>UMMZ 61114</t>
  </si>
  <si>
    <t>UMMZ 61023</t>
  </si>
  <si>
    <t>Iosco county</t>
  </si>
  <si>
    <t>UMMZ 61004</t>
  </si>
  <si>
    <t>Iron county</t>
  </si>
  <si>
    <t>UMMZ 61168</t>
  </si>
  <si>
    <t>Keeweewaw</t>
  </si>
  <si>
    <t>UMMZ 61129</t>
  </si>
  <si>
    <t>Oscoda county</t>
  </si>
  <si>
    <t>UMMZ 57868</t>
  </si>
  <si>
    <t>5.2.2</t>
  </si>
  <si>
    <t>MN</t>
  </si>
  <si>
    <t>Funkley</t>
  </si>
  <si>
    <t xml:space="preserve"> LACM 92617</t>
  </si>
  <si>
    <t>5.3.1</t>
  </si>
  <si>
    <t>ME</t>
  </si>
  <si>
    <t>Bidgelow Mountains</t>
  </si>
  <si>
    <t>UF 8139</t>
  </si>
  <si>
    <t>Maine</t>
  </si>
  <si>
    <t>UF 30365</t>
  </si>
  <si>
    <t>5.3.3</t>
  </si>
  <si>
    <t>PA</t>
  </si>
  <si>
    <t>Pike county</t>
  </si>
  <si>
    <t xml:space="preserve"> LACM 54167</t>
  </si>
  <si>
    <t>6.2.10</t>
  </si>
  <si>
    <t>MT</t>
  </si>
  <si>
    <t>Beaverhead, county, Red Rock Refuge, lakeview</t>
  </si>
  <si>
    <t xml:space="preserve"> LACM 30196</t>
  </si>
  <si>
    <t>6.2.11</t>
  </si>
  <si>
    <t>Mendocino county</t>
  </si>
  <si>
    <t>metaonid</t>
  </si>
  <si>
    <t>UMMZ 61010</t>
  </si>
  <si>
    <t>8.1.6</t>
  </si>
  <si>
    <t>Calhoun county</t>
  </si>
  <si>
    <t>Paracone</t>
  </si>
  <si>
    <t>UMMZ 61028</t>
  </si>
  <si>
    <t>broken</t>
  </si>
  <si>
    <t>UMMZ 61029</t>
  </si>
  <si>
    <t>UMMZ 61213</t>
  </si>
  <si>
    <t>UMMZ 60980</t>
  </si>
  <si>
    <t>UMMZ 61030</t>
  </si>
  <si>
    <t>UMMZ 60952</t>
  </si>
  <si>
    <t>UMMZ 61194</t>
  </si>
  <si>
    <t xml:space="preserve"> UMMZ 61142</t>
  </si>
  <si>
    <t>UMMZ 60962</t>
  </si>
  <si>
    <t>UMMZ 57751</t>
  </si>
  <si>
    <t>LaPort county</t>
  </si>
  <si>
    <t>UMMZ 92273</t>
  </si>
  <si>
    <t>Livingston county</t>
  </si>
  <si>
    <t>UMMZ 81648</t>
  </si>
  <si>
    <t>UMMZ 81139</t>
  </si>
  <si>
    <t>UMMZ 76264</t>
  </si>
  <si>
    <t>UMMZ 81161</t>
  </si>
  <si>
    <t>UMMZ 91097</t>
  </si>
  <si>
    <t>UMMZ 81137</t>
  </si>
  <si>
    <t>UMMZ 81720</t>
  </si>
  <si>
    <t>UMMZ 81138</t>
  </si>
  <si>
    <t>UMMZ81136</t>
  </si>
  <si>
    <t>UMMZ 81135</t>
  </si>
  <si>
    <t>UMMZ 76269</t>
  </si>
  <si>
    <t>UMMZ 76271</t>
  </si>
  <si>
    <t>UMMZ 80209</t>
  </si>
  <si>
    <t>UMMZ 80212</t>
  </si>
  <si>
    <t>UMMZ 79567</t>
  </si>
  <si>
    <t>UMMZ 80206</t>
  </si>
  <si>
    <t>UMMZ 79568</t>
  </si>
  <si>
    <t>UMMZ 76253</t>
  </si>
  <si>
    <t>UMMZ 80213</t>
  </si>
  <si>
    <t>UMMZ 5240</t>
  </si>
  <si>
    <t xml:space="preserve"> LACM 92619</t>
  </si>
  <si>
    <t>8.3.1</t>
  </si>
  <si>
    <t>Mixed Plains</t>
  </si>
  <si>
    <t>Delaware county, Newtown</t>
  </si>
  <si>
    <t>UF 8729</t>
  </si>
  <si>
    <t>8.3.5</t>
  </si>
  <si>
    <t>Okaloosa county</t>
  </si>
  <si>
    <t>UF 8726</t>
  </si>
  <si>
    <t>8.5.1</t>
  </si>
  <si>
    <t>Citrus county</t>
  </si>
  <si>
    <t xml:space="preserve"> LACM 31103</t>
  </si>
  <si>
    <t>8.5.2</t>
  </si>
  <si>
    <t>LA</t>
  </si>
  <si>
    <t>Madison county</t>
  </si>
  <si>
    <t>UF 8734</t>
  </si>
  <si>
    <t>8.5.3</t>
  </si>
  <si>
    <t>Columbia county</t>
  </si>
  <si>
    <t>UF 5973</t>
  </si>
  <si>
    <t>Flagler county</t>
  </si>
  <si>
    <t>UF 8736</t>
  </si>
  <si>
    <t>Levy county</t>
  </si>
  <si>
    <t>UF 3268</t>
  </si>
  <si>
    <t>UF 8728</t>
  </si>
  <si>
    <t>UF 12808</t>
  </si>
  <si>
    <t>Marion county</t>
  </si>
  <si>
    <t>UF 3262</t>
  </si>
  <si>
    <t>Putnam county</t>
  </si>
  <si>
    <t>UF 9553</t>
  </si>
  <si>
    <t>Union county</t>
  </si>
  <si>
    <t>UF 9554</t>
  </si>
  <si>
    <t>UF 9551</t>
  </si>
  <si>
    <t>UF 9510</t>
  </si>
  <si>
    <t>Volusia county</t>
  </si>
  <si>
    <t>UF 9534</t>
  </si>
  <si>
    <t>UF 9532</t>
  </si>
  <si>
    <t>UF 9533</t>
  </si>
  <si>
    <t>UF 9530</t>
  </si>
  <si>
    <t>UF 9523</t>
  </si>
  <si>
    <t>UF 9524</t>
  </si>
  <si>
    <t>UF 9525</t>
  </si>
  <si>
    <t>UF 9536</t>
  </si>
  <si>
    <t>UF 9527</t>
  </si>
  <si>
    <t>UF 9528</t>
  </si>
  <si>
    <t>UF 9529</t>
  </si>
  <si>
    <t>UF 9522</t>
  </si>
  <si>
    <t>UF 9518</t>
  </si>
  <si>
    <t>UF 9521</t>
  </si>
  <si>
    <t>UF 9516</t>
  </si>
  <si>
    <t>UF 9519</t>
  </si>
  <si>
    <t>UF 9537</t>
  </si>
  <si>
    <t>UF 8740</t>
  </si>
  <si>
    <t>9.3.3</t>
  </si>
  <si>
    <t>WY</t>
  </si>
  <si>
    <t>Niobrara county</t>
  </si>
  <si>
    <t>UMMZ 65530</t>
  </si>
  <si>
    <t>9.4.7</t>
  </si>
  <si>
    <t>Grassland</t>
  </si>
  <si>
    <t>TX</t>
  </si>
  <si>
    <t>Blanco county</t>
  </si>
  <si>
    <t xml:space="preserve"> LACM 54776</t>
  </si>
  <si>
    <t>UF 13489</t>
  </si>
  <si>
    <t xml:space="preserve"> LACM 30199</t>
  </si>
  <si>
    <t>SW</t>
  </si>
  <si>
    <t>FMNH 66406</t>
  </si>
  <si>
    <t>sept 1898</t>
  </si>
  <si>
    <t>7.1.8</t>
  </si>
  <si>
    <t>columbianus</t>
  </si>
  <si>
    <t>WA</t>
  </si>
  <si>
    <t>Clallam county, Olympic mts., Happy Lake</t>
  </si>
  <si>
    <t>FMNH 14433</t>
  </si>
  <si>
    <t>10.2.4</t>
  </si>
  <si>
    <t>crooki</t>
  </si>
  <si>
    <t>Coahuila, Jaral</t>
  </si>
  <si>
    <t>FMNH 14460</t>
  </si>
  <si>
    <t>coahuila, cuatro cienegas</t>
  </si>
  <si>
    <t>FMNH 14462</t>
  </si>
  <si>
    <t>FMNH 14450</t>
  </si>
  <si>
    <t>mexico</t>
  </si>
  <si>
    <t>FMNH 14452</t>
  </si>
  <si>
    <t>FMNH 14455</t>
  </si>
  <si>
    <t>FMNH 14453</t>
  </si>
  <si>
    <t>15 ndec 1904</t>
  </si>
  <si>
    <t>FMNH 14437</t>
  </si>
  <si>
    <t>FMNH 9931</t>
  </si>
  <si>
    <t>fuliginatus</t>
  </si>
  <si>
    <t>baja california, san quintin</t>
  </si>
  <si>
    <t>FMNH 14465</t>
  </si>
  <si>
    <t>FMNH 9933</t>
  </si>
  <si>
    <t>11.1.3</t>
  </si>
  <si>
    <t>baja california, San Pedro Martir Mts, Vallecitos</t>
  </si>
  <si>
    <t>old</t>
  </si>
  <si>
    <t>FMNH 9937</t>
  </si>
  <si>
    <t>FMNH 9935</t>
  </si>
  <si>
    <t>FMNH 9942</t>
  </si>
  <si>
    <t>baja california, San Pedro Martir Mts, Santa Eulalia</t>
  </si>
  <si>
    <t>FMNH 9940</t>
  </si>
  <si>
    <t>baja. California, Parral</t>
  </si>
  <si>
    <t>FMNH 21805</t>
  </si>
  <si>
    <t>NA</t>
  </si>
  <si>
    <t>FMNH 1517</t>
  </si>
  <si>
    <t>early 20th century</t>
  </si>
  <si>
    <t>hemionus</t>
  </si>
  <si>
    <t>Montana</t>
  </si>
  <si>
    <t>FMNH 54014</t>
  </si>
  <si>
    <t>5.1.2</t>
  </si>
  <si>
    <t>borealis</t>
  </si>
  <si>
    <t>Ontario, CA</t>
  </si>
  <si>
    <t>Quibell</t>
  </si>
  <si>
    <t>FMNH 72893</t>
  </si>
  <si>
    <t>Burditt Lake, 12 mi N Emo</t>
  </si>
  <si>
    <t xml:space="preserve">FMNH 214511 </t>
  </si>
  <si>
    <t>8.2.3</t>
  </si>
  <si>
    <t>Illinois</t>
  </si>
  <si>
    <t>Cook county, Crabtree nature center neaar Barrington</t>
  </si>
  <si>
    <t>FMNH 214510</t>
  </si>
  <si>
    <t xml:space="preserve"> met</t>
  </si>
  <si>
    <t>ENTO</t>
  </si>
  <si>
    <t>FMNH 215513</t>
  </si>
  <si>
    <t>Cook county,  Busse Woods, Ned Brown Forest Preserve</t>
  </si>
  <si>
    <t>FMNH 47746</t>
  </si>
  <si>
    <t>nov 15 1935</t>
  </si>
  <si>
    <t>Minnesota</t>
  </si>
  <si>
    <t>Red Lake county, Red Lake</t>
  </si>
  <si>
    <t>FMNH 44829</t>
  </si>
  <si>
    <t>Michigan</t>
  </si>
  <si>
    <t xml:space="preserve">Washtenaw county, George reserve </t>
  </si>
  <si>
    <t>FMNH 170889</t>
  </si>
  <si>
    <t>Van Buren county, 42 deg 16' N X 86 deg 17' W</t>
  </si>
  <si>
    <t>FMNH 105752</t>
  </si>
  <si>
    <t>wisconsin</t>
  </si>
  <si>
    <t>Florence county</t>
  </si>
  <si>
    <t>meta</t>
  </si>
  <si>
    <t>FMNH 134440</t>
  </si>
  <si>
    <t>Langlade county</t>
  </si>
  <si>
    <t>FMNH 134441</t>
  </si>
  <si>
    <t>FMNH 105769</t>
  </si>
  <si>
    <t>FMNH 105754</t>
  </si>
  <si>
    <t>8.2.1</t>
  </si>
  <si>
    <t>wisconsin deer management unit #67</t>
  </si>
  <si>
    <t>FMNH 105751</t>
  </si>
  <si>
    <t>FMNH 105758</t>
  </si>
  <si>
    <t>wisconsin deer management unit #35</t>
  </si>
  <si>
    <t>FMNH 105757</t>
  </si>
  <si>
    <t>FMNH 105756</t>
  </si>
  <si>
    <t>FMNH 105759</t>
  </si>
  <si>
    <t>FMNH 105760</t>
  </si>
  <si>
    <t>FMNH 105761</t>
  </si>
  <si>
    <t xml:space="preserve">borealis </t>
  </si>
  <si>
    <t>FMNH 105764</t>
  </si>
  <si>
    <t xml:space="preserve">metaconid </t>
  </si>
  <si>
    <t>FMNH 105773</t>
  </si>
  <si>
    <t>8.1.5</t>
  </si>
  <si>
    <t>wisconsin deer management unit #55</t>
  </si>
  <si>
    <t>FMNH 14430</t>
  </si>
  <si>
    <t>carminis</t>
  </si>
  <si>
    <t>FMNH 48940</t>
  </si>
  <si>
    <t>aug 5 1922</t>
  </si>
  <si>
    <t>Big Pine Key</t>
  </si>
  <si>
    <t>FMNH 7614</t>
  </si>
  <si>
    <t>couesi</t>
  </si>
  <si>
    <t>chihuahua Casas grandes</t>
  </si>
  <si>
    <t>FMNH 7613</t>
  </si>
  <si>
    <t>FMNH 7612</t>
  </si>
  <si>
    <t>FMNH 14447</t>
  </si>
  <si>
    <t>aug 5 1904</t>
  </si>
  <si>
    <t>13.2.1</t>
  </si>
  <si>
    <t>Durango, coyotes</t>
  </si>
  <si>
    <t>FMNH 14442</t>
  </si>
  <si>
    <t>FMNH 14446</t>
  </si>
  <si>
    <t>FMNH 14448</t>
  </si>
  <si>
    <t xml:space="preserve">couesi </t>
  </si>
  <si>
    <t>metacoid</t>
  </si>
  <si>
    <t>FMNH 18784</t>
  </si>
  <si>
    <t>gymnotis</t>
  </si>
  <si>
    <t>venezuela</t>
  </si>
  <si>
    <t>zulia, sabana empalado</t>
  </si>
  <si>
    <t>FMNH 52504</t>
  </si>
  <si>
    <t>Tropical Mountains</t>
  </si>
  <si>
    <t>peruvianus</t>
  </si>
  <si>
    <t>peru</t>
  </si>
  <si>
    <t xml:space="preserve">apurimac, Abancay, Quebradab matara, hacienda matara, 2000m </t>
  </si>
  <si>
    <t>FMNH 16001</t>
  </si>
  <si>
    <t>14.4.3</t>
  </si>
  <si>
    <t>oaxacensis</t>
  </si>
  <si>
    <t>oaxaca, reforma</t>
  </si>
  <si>
    <t>FMNH 48490</t>
  </si>
  <si>
    <t>9.6.1</t>
  </si>
  <si>
    <t>miquihuanensis?</t>
  </si>
  <si>
    <t>Nuevo leon, cerro potosi, near la jolla galeana</t>
  </si>
  <si>
    <t>FMNH 78422</t>
  </si>
  <si>
    <t>puno, sandia, la pachetaq, w of sandia</t>
  </si>
  <si>
    <t>FMNH 14231</t>
  </si>
  <si>
    <t>rothschildi</t>
  </si>
  <si>
    <t>panama</t>
  </si>
  <si>
    <t>Coiba I</t>
  </si>
  <si>
    <t>FMNH 18980</t>
  </si>
  <si>
    <t>Metaconid</t>
  </si>
  <si>
    <t>FMNH 15976</t>
  </si>
  <si>
    <t>truei</t>
  </si>
  <si>
    <t>guatemala</t>
  </si>
  <si>
    <t xml:space="preserve">lzabel, los amates </t>
  </si>
  <si>
    <t>FMNH 87873</t>
  </si>
  <si>
    <t xml:space="preserve">colombia </t>
  </si>
  <si>
    <t xml:space="preserve">metam san juan de aramam los micos, 400 m </t>
  </si>
  <si>
    <t>FMNH 47049</t>
  </si>
  <si>
    <t>Ecuador</t>
  </si>
  <si>
    <t>cordillera de los Llangamates</t>
  </si>
  <si>
    <t>FMNH 16560</t>
  </si>
  <si>
    <t>chimaltenago, tecpam</t>
  </si>
  <si>
    <t>FMNH 55662</t>
  </si>
  <si>
    <t>texas</t>
  </si>
  <si>
    <t>presidio county, porvenir</t>
  </si>
  <si>
    <t>meanannual</t>
  </si>
  <si>
    <t>HIm3</t>
  </si>
  <si>
    <t>HIm2</t>
  </si>
  <si>
    <t>HIm1</t>
  </si>
  <si>
    <t>the ID number of the specimen according to which museum it came from</t>
  </si>
  <si>
    <t>Taxonomic attribution of the specimen</t>
  </si>
  <si>
    <t>Date of collection</t>
  </si>
  <si>
    <t xml:space="preserve">This code refers to the ecological conditions of the specimen based on location as defined by the EPA Level III ecoregions </t>
  </si>
  <si>
    <t>Environmental Protection Agency. (2015). Ecoregions of North America | Ecosystems Research | US EPA. US EPA. https://www.epa.gov/eco-research/ecoregions-north-america</t>
  </si>
  <si>
    <t>Each of "ecological zone" was put into seven more general categories (Zones) to describe the environmental conditions of the area in which the specimen was collected. These Zones are closed woodlands, grasslands, mixed plains, mixed woodlands, open woodlands, tropical mountains, and wet plains. The more general categories were determined by data collected and summarized by the Environmental Protection Agency (2015)</t>
  </si>
  <si>
    <t>Mean annual precipitation in mm. Data from the Environmental Protection Agency (2015)</t>
  </si>
  <si>
    <t>If the subspecies of the specimen was indicated, it is recorded here</t>
  </si>
  <si>
    <t>Refers to the United States state in which the speciment was found</t>
  </si>
  <si>
    <t>Refers to the county in which the specimen was found</t>
  </si>
  <si>
    <t>Refers to the sex of the specimen</t>
  </si>
  <si>
    <t>The cusp of the tooth which determined the mesowear score</t>
  </si>
  <si>
    <t>Average mesowear score of the left and right m1 (lowercase m indicates the mandibular molar)</t>
  </si>
  <si>
    <t>Mesowear score of the right m1 (lowercase m indicates the mandibular molar)</t>
  </si>
  <si>
    <t>Mesowear score of the left m1 (lowercase m indicates the mandibular molar)</t>
  </si>
  <si>
    <t>Mesowear score of the right m2 (lowercase m indicates the mandibular molar)</t>
  </si>
  <si>
    <t>Average mesowear score of the left and right m2 (lowercase m indicates the mandibular molar)</t>
  </si>
  <si>
    <t>Average mesowear score of the left and right m3 (lowercase m indicates the mandibular molar)</t>
  </si>
  <si>
    <t>Mesowear score of the right m3 (lowercase m indicates the mandibular molar)</t>
  </si>
  <si>
    <t>Mesowear score of the left m2 (lowercase m indicates the mandibular molar)</t>
  </si>
  <si>
    <t>Mesowear score of the left m3 (lowercase m indicates the mandibular molar)</t>
  </si>
  <si>
    <t>Mesowear score of the right M1 (uppercase M indicates the mandibular molar)</t>
  </si>
  <si>
    <t>Mesowear score of the left M1 (uppercase M indicates the mandibular molar)</t>
  </si>
  <si>
    <t>Mesowear score of the right M2 (uppercase M indicates the mandibular molar)</t>
  </si>
  <si>
    <t>Mesowear score of the left M2 (uppercase M indicates the mandibular molar)</t>
  </si>
  <si>
    <t>Mesowear score of the right M3 (uppercase M indicates the mandibular molar)</t>
  </si>
  <si>
    <t>Mesowear score of the left M3 (uppercase M indicates the mandibular molar)</t>
  </si>
  <si>
    <t xml:space="preserve">Width of the mandibular third molar in mm </t>
  </si>
  <si>
    <t xml:space="preserve">Height of the mandibular third molar in mm </t>
  </si>
  <si>
    <t xml:space="preserve">Width of the mandibular second molar in mm </t>
  </si>
  <si>
    <t xml:space="preserve">Height of the mandibular second molar in mm </t>
  </si>
  <si>
    <t xml:space="preserve">Width of the mandibular first molar in mm </t>
  </si>
  <si>
    <t xml:space="preserve">Height of the mandibular first molar in mm </t>
  </si>
  <si>
    <t xml:space="preserve">Mesiodistal length of the left second mandibular molar in mm </t>
  </si>
  <si>
    <t xml:space="preserve">Mesiodistal length of the right second mandibular molar in mm </t>
  </si>
  <si>
    <t xml:space="preserve">Mesiodistal length of the right third mandibular molar in mm </t>
  </si>
  <si>
    <t xml:space="preserve">Mesiodistal length of the left third mandibular molar in mm </t>
  </si>
  <si>
    <t>Hypsodonty Index of the third mandibular molar. Calculated as Man m3 height divided by Man m3 width</t>
  </si>
  <si>
    <t>Hypsodonty Index of the second mandibular molar. Calculated as Man m2 height divided by Man m2 width</t>
  </si>
  <si>
    <t>Hypsodonty Index of the first mandibular molar. Calculated as Man m1 height divided by Man m1 width</t>
  </si>
  <si>
    <t xml:space="preserve">calculated as Man m2 height divided by Mesiodistal Length m2 </t>
  </si>
  <si>
    <t>Length of the left maxillary premolar row in mm</t>
  </si>
  <si>
    <t>Length of the left mandibular premolar row in mm</t>
  </si>
  <si>
    <t xml:space="preserve">Length of the skull in mm </t>
  </si>
  <si>
    <t>Width of the muzzle in mm</t>
  </si>
  <si>
    <t xml:space="preserve">Width of the palate in mm </t>
  </si>
  <si>
    <t xml:space="preserve">Length of the anterior jaw of the maxilla in mm </t>
  </si>
  <si>
    <t xml:space="preserve">Length of the anterior jaw of the mandible in mm </t>
  </si>
  <si>
    <t>Length of the molar row of the left mandible in mm</t>
  </si>
  <si>
    <t>Height of Man behind m3 L (mm)</t>
  </si>
  <si>
    <t>Height of Man infront m1 L (mm)</t>
  </si>
  <si>
    <t>Length of the gonion ventrale-coronion of the left mandible in mm</t>
  </si>
  <si>
    <t xml:space="preserve">Length of the left mandible in mm </t>
  </si>
  <si>
    <t>Height of the mandible behind the lower third molar in mm</t>
  </si>
  <si>
    <t>Height of the mandible in front of the lower first molar in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</si>
</sst>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Aptos Narrow"/>
      <family val="2"/>
      <scheme val="minor"/>
    </font>
    <font>
      <b/>
      <sz val="12"/>
      <color theme="1"/>
      <name val="Aptos Narrow"/>
      <scheme val="minor"/>
    </font>
    <font>
      <sz val="12"/>
      <color theme="1"/>
      <name val="Aptos Narrow"/>
      <scheme val="minor"/>
    </font>
    <font>
      <i/>
      <sz val="12"/>
      <color theme="1"/>
      <name val="Aptos Narrow"/>
      <scheme val="minor"/>
    </font>
    <font>
      <sz val="12"/>
      <color rgb="FF000000"/>
      <name val="Times New Roman"/>
      <family val="1"/>
    </font>
    <font>
      <sz val="12"/>
      <color rgb="FF00000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horizontal="center" wrapText="1"/>
    </xf>
    <xf numFmtId="0" fontId="1"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wrapText="1"/>
    </xf>
    <xf numFmtId="0" fontId="2" fillId="0" borderId="0" xfId="0" applyFont="1" applyAlignment="1">
      <alignment wrapText="1"/>
    </xf>
    <xf numFmtId="17" fontId="2" fillId="0" borderId="0" xfId="0" applyNumberFormat="1" applyFont="1" applyAlignment="1">
      <alignment wrapText="1"/>
    </xf>
    <xf numFmtId="15" fontId="2" fillId="0" borderId="0" xfId="0" applyNumberFormat="1" applyFont="1" applyAlignment="1">
      <alignment horizontal="center" wrapText="1"/>
    </xf>
    <xf numFmtId="15" fontId="2" fillId="0" borderId="0" xfId="0" applyNumberFormat="1" applyFont="1" applyAlignment="1">
      <alignment wrapText="1"/>
    </xf>
    <xf numFmtId="17" fontId="2" fillId="0" borderId="0" xfId="0" applyNumberFormat="1" applyFont="1" applyAlignment="1">
      <alignment horizontal="center" wrapText="1"/>
    </xf>
    <xf numFmtId="15" fontId="2" fillId="0" borderId="0" xfId="0" applyNumberFormat="1" applyFont="1"/>
    <xf numFmtId="0" fontId="2" fillId="0" borderId="0" xfId="0" applyFont="1"/>
    <xf numFmtId="17" fontId="2" fillId="0" borderId="0" xfId="0" applyNumberFormat="1" applyFont="1" applyAlignment="1">
      <alignment horizontal="center" vertical="center" wrapText="1"/>
    </xf>
    <xf numFmtId="15" fontId="2"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wrapText="1"/>
    </xf>
    <xf numFmtId="0" fontId="1" fillId="0" borderId="0" xfId="0" applyFont="1" applyFill="1" applyAlignment="1">
      <alignment horizontal="center" vertical="center" wrapText="1"/>
    </xf>
    <xf numFmtId="0" fontId="0" fillId="0" borderId="0" xfId="0" applyFill="1" applyAlignment="1">
      <alignment wrapText="1"/>
    </xf>
    <xf numFmtId="0" fontId="4" fillId="0" borderId="0" xfId="0" applyFont="1" applyAlignment="1">
      <alignment wrapText="1"/>
    </xf>
    <xf numFmtId="0" fontId="5" fillId="0" borderId="0" xfId="0" applyFont="1" applyAlignment="1">
      <alignment wrapText="1"/>
    </xf>
  </cellXfs>
  <cellStyles count="1">
    <cellStyle name="Normal" xfId="0" builtinId="0"/>
  </cellStyles>
  <dxfs count="0"/>
  <tableStyles count="1" defaultTableStyle="TableStyleMedium2" defaultPivotStyle="PivotStyleLight16">
    <tableStyle name="PivotTable Style 1" table="0" count="0" xr9:uid="{CC17C213-0770-EF4E-9B51-B1A5046D73D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BF7D8-E734-BB43-BC51-00FDA1E971E3}">
  <dimension ref="A1:BL327"/>
  <sheetViews>
    <sheetView topLeftCell="AH1" zoomScale="86" workbookViewId="0">
      <selection activeCell="AX2" sqref="AX2"/>
    </sheetView>
  </sheetViews>
  <sheetFormatPr baseColWidth="10" defaultRowHeight="16" x14ac:dyDescent="0.2"/>
  <cols>
    <col min="1" max="1" width="10.83203125" style="3"/>
    <col min="2" max="2" width="11.5" style="3" customWidth="1"/>
    <col min="3" max="3" width="12" style="3" customWidth="1"/>
    <col min="4" max="4" width="13.6640625" style="3" customWidth="1"/>
    <col min="5" max="5" width="18" style="3" customWidth="1"/>
    <col min="6" max="6" width="17.6640625" style="3" customWidth="1"/>
    <col min="7" max="7" width="18.1640625" style="3" customWidth="1"/>
    <col min="8" max="8" width="19.1640625" style="3" customWidth="1"/>
    <col min="9" max="10" width="10.83203125" style="3"/>
    <col min="11" max="11" width="11" style="3" bestFit="1" customWidth="1"/>
    <col min="12" max="12" width="10.83203125" style="3"/>
    <col min="13" max="13" width="11" style="3" bestFit="1" customWidth="1"/>
    <col min="14" max="14" width="10.83203125" style="3"/>
    <col min="15" max="15" width="11" style="6" bestFit="1" customWidth="1"/>
    <col min="16" max="16" width="11" style="3" bestFit="1" customWidth="1"/>
    <col min="17" max="17" width="10.83203125" style="3"/>
    <col min="18" max="18" width="11" style="3" bestFit="1" customWidth="1"/>
    <col min="19" max="19" width="10.83203125" style="3"/>
    <col min="20" max="20" width="11" style="6" bestFit="1" customWidth="1"/>
    <col min="21" max="21" width="11" style="3" bestFit="1" customWidth="1"/>
    <col min="22" max="22" width="10.83203125" style="3"/>
    <col min="23" max="23" width="11" style="3" bestFit="1" customWidth="1"/>
    <col min="24" max="24" width="11" style="6" bestFit="1" customWidth="1"/>
    <col min="25" max="25" width="10.83203125" style="3"/>
    <col min="26" max="26" width="11" style="3" bestFit="1" customWidth="1"/>
    <col min="27" max="27" width="10.83203125" style="3"/>
    <col min="28" max="28" width="11" style="3" bestFit="1" customWidth="1"/>
    <col min="29" max="29" width="10.83203125" style="3"/>
    <col min="30" max="30" width="11" style="3" bestFit="1" customWidth="1"/>
    <col min="31" max="31" width="10.83203125" style="3"/>
    <col min="32" max="32" width="11" style="3" bestFit="1" customWidth="1"/>
    <col min="33" max="33" width="10.83203125" style="3"/>
    <col min="34" max="34" width="11" style="3" bestFit="1" customWidth="1"/>
    <col min="35" max="35" width="10.83203125" style="3"/>
    <col min="36" max="36" width="11" style="3" bestFit="1" customWidth="1"/>
    <col min="37" max="37" width="10.83203125" style="3"/>
    <col min="38" max="47" width="11" style="3" bestFit="1" customWidth="1"/>
    <col min="48" max="50" width="13.83203125" style="6" bestFit="1" customWidth="1"/>
    <col min="51" max="51" width="13.83203125" style="3" bestFit="1" customWidth="1"/>
    <col min="52" max="59" width="11" style="3" bestFit="1" customWidth="1"/>
    <col min="60" max="16384" width="10.83203125" style="3"/>
  </cols>
  <sheetData>
    <row r="1" spans="1:63" ht="85" x14ac:dyDescent="0.2">
      <c r="A1" s="16" t="s">
        <v>0</v>
      </c>
      <c r="B1" s="16" t="s">
        <v>1</v>
      </c>
      <c r="C1" s="16" t="s">
        <v>2</v>
      </c>
      <c r="D1" s="16" t="s">
        <v>3</v>
      </c>
      <c r="E1" s="16" t="s">
        <v>4</v>
      </c>
      <c r="F1" s="16" t="s">
        <v>474</v>
      </c>
      <c r="G1" s="16" t="s">
        <v>5</v>
      </c>
      <c r="H1" s="16" t="s">
        <v>6</v>
      </c>
      <c r="I1" s="16" t="s">
        <v>7</v>
      </c>
      <c r="J1" s="16" t="s">
        <v>8</v>
      </c>
      <c r="K1" s="16" t="s">
        <v>9</v>
      </c>
      <c r="L1" s="16" t="s">
        <v>10</v>
      </c>
      <c r="M1" s="16" t="s">
        <v>11</v>
      </c>
      <c r="N1" s="16" t="s">
        <v>10</v>
      </c>
      <c r="O1" s="17" t="s">
        <v>12</v>
      </c>
      <c r="P1" s="16" t="s">
        <v>13</v>
      </c>
      <c r="Q1" s="16" t="s">
        <v>10</v>
      </c>
      <c r="R1" s="16" t="s">
        <v>14</v>
      </c>
      <c r="S1" s="16" t="s">
        <v>10</v>
      </c>
      <c r="T1" s="17" t="s">
        <v>15</v>
      </c>
      <c r="U1" s="16" t="s">
        <v>16</v>
      </c>
      <c r="V1" s="16" t="s">
        <v>10</v>
      </c>
      <c r="W1" s="16" t="s">
        <v>17</v>
      </c>
      <c r="X1" s="17" t="s">
        <v>18</v>
      </c>
      <c r="Y1" s="16" t="s">
        <v>10</v>
      </c>
      <c r="Z1" s="16" t="s">
        <v>19</v>
      </c>
      <c r="AA1" s="16" t="s">
        <v>10</v>
      </c>
      <c r="AB1" s="16" t="s">
        <v>20</v>
      </c>
      <c r="AC1" s="16" t="s">
        <v>10</v>
      </c>
      <c r="AD1" s="16" t="s">
        <v>21</v>
      </c>
      <c r="AE1" s="16" t="s">
        <v>10</v>
      </c>
      <c r="AF1" s="16" t="s">
        <v>22</v>
      </c>
      <c r="AG1" s="16" t="s">
        <v>23</v>
      </c>
      <c r="AH1" s="16" t="s">
        <v>24</v>
      </c>
      <c r="AI1" s="16" t="s">
        <v>10</v>
      </c>
      <c r="AJ1" s="16" t="s">
        <v>25</v>
      </c>
      <c r="AK1" s="16" t="s">
        <v>10</v>
      </c>
      <c r="AL1" s="16" t="s">
        <v>26</v>
      </c>
      <c r="AM1" s="16" t="s">
        <v>27</v>
      </c>
      <c r="AN1" s="16" t="s">
        <v>28</v>
      </c>
      <c r="AO1" s="16" t="s">
        <v>29</v>
      </c>
      <c r="AP1" s="16" t="s">
        <v>30</v>
      </c>
      <c r="AQ1" s="16" t="s">
        <v>31</v>
      </c>
      <c r="AR1" s="16" t="s">
        <v>32</v>
      </c>
      <c r="AS1" s="16" t="s">
        <v>33</v>
      </c>
      <c r="AT1" s="16" t="s">
        <v>34</v>
      </c>
      <c r="AU1" s="16" t="s">
        <v>35</v>
      </c>
      <c r="AV1" s="17" t="s">
        <v>475</v>
      </c>
      <c r="AW1" s="17" t="s">
        <v>476</v>
      </c>
      <c r="AX1" s="17" t="s">
        <v>477</v>
      </c>
      <c r="AY1" s="16" t="s">
        <v>36</v>
      </c>
      <c r="AZ1" s="16" t="s">
        <v>37</v>
      </c>
      <c r="BA1" s="16" t="s">
        <v>38</v>
      </c>
      <c r="BB1" s="16" t="s">
        <v>39</v>
      </c>
      <c r="BC1" s="16" t="s">
        <v>40</v>
      </c>
      <c r="BD1" s="16" t="s">
        <v>41</v>
      </c>
      <c r="BE1" s="16" t="s">
        <v>42</v>
      </c>
      <c r="BF1" s="16" t="s">
        <v>43</v>
      </c>
      <c r="BG1" s="16" t="s">
        <v>44</v>
      </c>
      <c r="BH1" s="16" t="s">
        <v>45</v>
      </c>
      <c r="BI1" s="16" t="s">
        <v>46</v>
      </c>
      <c r="BJ1" s="16" t="s">
        <v>47</v>
      </c>
      <c r="BK1" s="16" t="s">
        <v>48</v>
      </c>
    </row>
    <row r="2" spans="1:63" ht="85" x14ac:dyDescent="0.2">
      <c r="A2" s="4" t="s">
        <v>86</v>
      </c>
      <c r="B2" s="18" t="s">
        <v>77</v>
      </c>
      <c r="C2" s="18"/>
      <c r="D2" s="4" t="s">
        <v>78</v>
      </c>
      <c r="E2" s="4" t="s">
        <v>79</v>
      </c>
      <c r="F2" s="4"/>
      <c r="G2" s="4"/>
      <c r="H2" s="4" t="s">
        <v>52</v>
      </c>
      <c r="I2" s="4" t="s">
        <v>87</v>
      </c>
      <c r="J2" s="4" t="s">
        <v>54</v>
      </c>
      <c r="K2" s="4">
        <v>1</v>
      </c>
      <c r="L2" s="4" t="s">
        <v>55</v>
      </c>
      <c r="M2" s="4">
        <v>1</v>
      </c>
      <c r="N2" s="4" t="s">
        <v>55</v>
      </c>
      <c r="O2" s="5">
        <f t="shared" ref="O2:O8" si="0">AVERAGE(K2,M2)</f>
        <v>1</v>
      </c>
      <c r="P2" s="4">
        <v>0</v>
      </c>
      <c r="Q2" s="4" t="s">
        <v>55</v>
      </c>
      <c r="R2" s="4">
        <v>0</v>
      </c>
      <c r="S2" s="4" t="s">
        <v>55</v>
      </c>
      <c r="T2" s="6">
        <f t="shared" ref="T2:T8" si="1">AVERAGE(P2,R2)</f>
        <v>0</v>
      </c>
      <c r="U2" s="4">
        <v>0</v>
      </c>
      <c r="V2" s="4" t="s">
        <v>55</v>
      </c>
      <c r="W2" s="4">
        <v>0</v>
      </c>
      <c r="X2" s="5">
        <f t="shared" ref="X2:X8" si="2">AVERAGE(U2,W2)</f>
        <v>0</v>
      </c>
      <c r="Y2" s="4" t="s">
        <v>55</v>
      </c>
      <c r="Z2" s="4">
        <v>1</v>
      </c>
      <c r="AA2" s="4" t="s">
        <v>63</v>
      </c>
      <c r="AB2" s="4">
        <v>1</v>
      </c>
      <c r="AC2" s="4" t="s">
        <v>63</v>
      </c>
      <c r="AD2" s="4">
        <v>1</v>
      </c>
      <c r="AE2" s="4" t="s">
        <v>56</v>
      </c>
      <c r="AF2" s="4">
        <v>1</v>
      </c>
      <c r="AG2" s="4" t="s">
        <v>56</v>
      </c>
      <c r="AH2" s="4">
        <v>0</v>
      </c>
      <c r="AI2" s="4" t="s">
        <v>56</v>
      </c>
      <c r="AJ2" s="4">
        <v>0</v>
      </c>
      <c r="AK2" s="4" t="s">
        <v>56</v>
      </c>
      <c r="AL2" s="4">
        <v>8.83</v>
      </c>
      <c r="AM2" s="4">
        <v>9.48</v>
      </c>
      <c r="AN2" s="4">
        <v>9.32</v>
      </c>
      <c r="AO2" s="4">
        <v>8.0399999999999991</v>
      </c>
      <c r="AP2" s="4">
        <v>7.42</v>
      </c>
      <c r="AQ2" s="4">
        <v>5.26</v>
      </c>
      <c r="AR2" s="4">
        <v>14.09</v>
      </c>
      <c r="AS2" s="4"/>
      <c r="AT2" s="4">
        <v>18.309999999999999</v>
      </c>
      <c r="AU2" s="4"/>
      <c r="AV2" s="5">
        <f>AM2/AL2</f>
        <v>1.0736126840317102</v>
      </c>
      <c r="AW2" s="5">
        <f>AO2/AN2</f>
        <v>0.86266094420600847</v>
      </c>
      <c r="AX2" s="5">
        <f t="shared" ref="AX2:AX8" si="3">AQ2/AP2</f>
        <v>0.70889487870619949</v>
      </c>
      <c r="AY2" s="3">
        <f>AO2/AR2</f>
        <v>0.57061745919091544</v>
      </c>
      <c r="AZ2" s="4"/>
      <c r="BA2" s="4"/>
      <c r="BB2" s="4"/>
      <c r="BC2" s="4"/>
      <c r="BD2" s="4"/>
      <c r="BE2" s="4"/>
      <c r="BF2" s="4"/>
      <c r="BG2" s="4"/>
      <c r="BH2" s="4"/>
      <c r="BI2" s="4"/>
      <c r="BJ2" s="4"/>
      <c r="BK2" s="4"/>
    </row>
    <row r="3" spans="1:63" ht="34" x14ac:dyDescent="0.2">
      <c r="A3" s="4" t="s">
        <v>220</v>
      </c>
      <c r="B3" s="18" t="s">
        <v>50</v>
      </c>
      <c r="C3" s="18"/>
      <c r="D3" s="4" t="s">
        <v>221</v>
      </c>
      <c r="E3" s="4" t="s">
        <v>79</v>
      </c>
      <c r="F3" s="4">
        <v>1438</v>
      </c>
      <c r="G3" s="4"/>
      <c r="H3" s="4" t="s">
        <v>60</v>
      </c>
      <c r="I3" s="4" t="s">
        <v>222</v>
      </c>
      <c r="J3" s="4" t="s">
        <v>62</v>
      </c>
      <c r="K3" s="4">
        <v>1</v>
      </c>
      <c r="L3" s="4" t="s">
        <v>55</v>
      </c>
      <c r="M3" s="4">
        <v>1</v>
      </c>
      <c r="N3" s="4" t="s">
        <v>55</v>
      </c>
      <c r="O3" s="5">
        <f t="shared" si="0"/>
        <v>1</v>
      </c>
      <c r="P3" s="4">
        <v>1</v>
      </c>
      <c r="Q3" s="4" t="s">
        <v>55</v>
      </c>
      <c r="R3" s="4">
        <v>1</v>
      </c>
      <c r="S3" s="4" t="s">
        <v>55</v>
      </c>
      <c r="T3" s="6">
        <f t="shared" si="1"/>
        <v>1</v>
      </c>
      <c r="U3" s="4">
        <v>1</v>
      </c>
      <c r="V3" s="4" t="s">
        <v>55</v>
      </c>
      <c r="W3" s="4">
        <v>1</v>
      </c>
      <c r="X3" s="5">
        <f t="shared" si="2"/>
        <v>1</v>
      </c>
      <c r="Y3" s="4" t="s">
        <v>55</v>
      </c>
      <c r="Z3" s="4">
        <v>1</v>
      </c>
      <c r="AA3" s="4" t="s">
        <v>63</v>
      </c>
      <c r="AB3" s="4">
        <v>1</v>
      </c>
      <c r="AC3" s="4" t="s">
        <v>55</v>
      </c>
      <c r="AD3" s="4">
        <v>1</v>
      </c>
      <c r="AE3" s="4" t="s">
        <v>55</v>
      </c>
      <c r="AF3" s="4">
        <v>1</v>
      </c>
      <c r="AG3" s="4" t="s">
        <v>55</v>
      </c>
      <c r="AH3" s="4">
        <v>1</v>
      </c>
      <c r="AI3" s="4" t="s">
        <v>223</v>
      </c>
      <c r="AJ3" s="4">
        <v>1</v>
      </c>
      <c r="AK3" s="4" t="s">
        <v>63</v>
      </c>
      <c r="AL3" s="4"/>
      <c r="AM3" s="4"/>
      <c r="AN3" s="4"/>
      <c r="AO3" s="4"/>
      <c r="AP3" s="4"/>
      <c r="AQ3" s="4"/>
      <c r="AR3" s="4"/>
      <c r="AS3" s="4"/>
      <c r="AT3" s="4"/>
      <c r="AU3" s="4"/>
      <c r="AV3" s="5"/>
      <c r="AW3" s="5"/>
      <c r="AX3" s="5"/>
      <c r="AZ3" s="4"/>
      <c r="BA3" s="4"/>
      <c r="BB3" s="4"/>
      <c r="BC3" s="4"/>
      <c r="BD3" s="4"/>
      <c r="BE3" s="4"/>
      <c r="BF3" s="4"/>
      <c r="BG3" s="4"/>
      <c r="BH3" s="4"/>
      <c r="BI3" s="4"/>
      <c r="BJ3" s="4"/>
      <c r="BK3" s="4"/>
    </row>
    <row r="4" spans="1:63" ht="34" x14ac:dyDescent="0.2">
      <c r="A4" s="4" t="s">
        <v>323</v>
      </c>
      <c r="B4" s="18" t="s">
        <v>77</v>
      </c>
      <c r="C4" s="18"/>
      <c r="D4" s="4"/>
      <c r="E4" s="4"/>
      <c r="F4" s="4"/>
      <c r="G4" s="4"/>
      <c r="H4" s="4" t="s">
        <v>324</v>
      </c>
      <c r="I4" s="4"/>
      <c r="J4" s="4" t="s">
        <v>62</v>
      </c>
      <c r="K4" s="4">
        <v>1</v>
      </c>
      <c r="L4" s="4" t="s">
        <v>55</v>
      </c>
      <c r="M4" s="4">
        <v>1</v>
      </c>
      <c r="N4" s="4" t="s">
        <v>55</v>
      </c>
      <c r="O4" s="5">
        <f t="shared" si="0"/>
        <v>1</v>
      </c>
      <c r="P4" s="4">
        <v>1</v>
      </c>
      <c r="Q4" s="4" t="s">
        <v>55</v>
      </c>
      <c r="R4" s="4">
        <v>1</v>
      </c>
      <c r="S4" s="4" t="s">
        <v>55</v>
      </c>
      <c r="T4" s="6">
        <f t="shared" si="1"/>
        <v>1</v>
      </c>
      <c r="U4" s="4">
        <v>1</v>
      </c>
      <c r="V4" s="4" t="s">
        <v>57</v>
      </c>
      <c r="W4" s="4"/>
      <c r="X4" s="5">
        <f t="shared" si="2"/>
        <v>1</v>
      </c>
      <c r="Y4" s="4"/>
      <c r="Z4" s="4">
        <v>1</v>
      </c>
      <c r="AA4" s="4" t="s">
        <v>63</v>
      </c>
      <c r="AB4" s="4">
        <v>1</v>
      </c>
      <c r="AC4" s="4" t="s">
        <v>63</v>
      </c>
      <c r="AD4" s="4">
        <v>1</v>
      </c>
      <c r="AE4" s="4" t="s">
        <v>63</v>
      </c>
      <c r="AF4" s="4">
        <v>1</v>
      </c>
      <c r="AG4" s="4" t="s">
        <v>63</v>
      </c>
      <c r="AH4" s="4">
        <v>1</v>
      </c>
      <c r="AI4" s="4" t="s">
        <v>63</v>
      </c>
      <c r="AJ4" s="4">
        <v>1</v>
      </c>
      <c r="AK4" s="4" t="s">
        <v>63</v>
      </c>
      <c r="AL4" s="4">
        <v>9.77</v>
      </c>
      <c r="AM4" s="4">
        <v>10.37</v>
      </c>
      <c r="AN4" s="4">
        <v>9.89</v>
      </c>
      <c r="AO4" s="4">
        <v>9.6</v>
      </c>
      <c r="AP4" s="4">
        <v>8.5299999999999994</v>
      </c>
      <c r="AQ4" s="4">
        <v>7.11</v>
      </c>
      <c r="AR4" s="4">
        <v>14.19</v>
      </c>
      <c r="AS4" s="4"/>
      <c r="AT4" s="4">
        <v>17.260000000000002</v>
      </c>
      <c r="AU4" s="4"/>
      <c r="AV4" s="5">
        <f>AM4/AL4</f>
        <v>1.0614124872057318</v>
      </c>
      <c r="AW4" s="5">
        <f t="shared" ref="AW4:AW24" si="4">AO4/AN4</f>
        <v>0.97067745197168853</v>
      </c>
      <c r="AX4" s="5">
        <f t="shared" si="3"/>
        <v>0.83352872215709273</v>
      </c>
      <c r="AY4" s="3">
        <f>AO4/AR4</f>
        <v>0.67653276955602537</v>
      </c>
      <c r="AZ4" s="4"/>
      <c r="BA4" s="4"/>
      <c r="BB4" s="4"/>
      <c r="BC4" s="4"/>
      <c r="BD4" s="4"/>
      <c r="BE4" s="4"/>
      <c r="BF4" s="4"/>
      <c r="BG4" s="4"/>
      <c r="BH4" s="4"/>
      <c r="BI4" s="4"/>
      <c r="BJ4" s="4"/>
      <c r="BK4" s="4"/>
    </row>
    <row r="5" spans="1:63" ht="34" x14ac:dyDescent="0.2">
      <c r="A5" s="4" t="s">
        <v>70</v>
      </c>
      <c r="B5" s="18" t="s">
        <v>50</v>
      </c>
      <c r="C5" s="18"/>
      <c r="D5" s="4" t="s">
        <v>59</v>
      </c>
      <c r="E5" s="4" t="s">
        <v>51</v>
      </c>
      <c r="F5" s="4">
        <v>548</v>
      </c>
      <c r="G5" s="4"/>
      <c r="H5" s="4" t="s">
        <v>60</v>
      </c>
      <c r="I5" s="4" t="s">
        <v>71</v>
      </c>
      <c r="J5" s="4" t="s">
        <v>62</v>
      </c>
      <c r="K5" s="4">
        <v>1</v>
      </c>
      <c r="L5" s="4" t="s">
        <v>55</v>
      </c>
      <c r="M5" s="4">
        <v>0</v>
      </c>
      <c r="N5" s="4" t="s">
        <v>55</v>
      </c>
      <c r="O5" s="5">
        <f t="shared" si="0"/>
        <v>0.5</v>
      </c>
      <c r="P5" s="4">
        <v>1</v>
      </c>
      <c r="Q5" s="4" t="s">
        <v>55</v>
      </c>
      <c r="R5" s="4">
        <v>1</v>
      </c>
      <c r="S5" s="4" t="s">
        <v>55</v>
      </c>
      <c r="T5" s="6">
        <f t="shared" si="1"/>
        <v>1</v>
      </c>
      <c r="U5" s="4">
        <v>1</v>
      </c>
      <c r="V5" s="4" t="s">
        <v>55</v>
      </c>
      <c r="W5" s="4">
        <v>1</v>
      </c>
      <c r="X5" s="5">
        <f t="shared" si="2"/>
        <v>1</v>
      </c>
      <c r="Y5" s="4" t="s">
        <v>55</v>
      </c>
      <c r="Z5" s="4">
        <v>0</v>
      </c>
      <c r="AA5" s="4" t="s">
        <v>63</v>
      </c>
      <c r="AB5" s="4">
        <v>1</v>
      </c>
      <c r="AC5" s="4" t="s">
        <v>56</v>
      </c>
      <c r="AD5" s="4">
        <v>1</v>
      </c>
      <c r="AE5" s="4" t="s">
        <v>63</v>
      </c>
      <c r="AF5" s="4">
        <v>1</v>
      </c>
      <c r="AG5" s="4" t="s">
        <v>63</v>
      </c>
      <c r="AH5" s="4"/>
      <c r="AI5" s="4"/>
      <c r="AJ5" s="4">
        <v>0</v>
      </c>
      <c r="AK5" s="4" t="s">
        <v>63</v>
      </c>
      <c r="AL5" s="4">
        <v>9.7899999999999991</v>
      </c>
      <c r="AM5" s="4">
        <v>12.1</v>
      </c>
      <c r="AN5" s="4">
        <v>9.4700000000000006</v>
      </c>
      <c r="AO5" s="4">
        <v>12.88</v>
      </c>
      <c r="AP5" s="4">
        <v>8.3699999999999992</v>
      </c>
      <c r="AQ5" s="4">
        <v>9.81</v>
      </c>
      <c r="AR5" s="4">
        <v>14.75</v>
      </c>
      <c r="AS5" s="4"/>
      <c r="AT5" s="4">
        <v>20.57</v>
      </c>
      <c r="AU5" s="4"/>
      <c r="AV5" s="5">
        <f>AM5/AL5</f>
        <v>1.2359550561797754</v>
      </c>
      <c r="AW5" s="5">
        <f t="shared" si="4"/>
        <v>1.3600844772967264</v>
      </c>
      <c r="AX5" s="5">
        <f t="shared" si="3"/>
        <v>1.1720430107526882</v>
      </c>
      <c r="AY5" s="3">
        <f>AO5/AR5</f>
        <v>0.87322033898305085</v>
      </c>
      <c r="AZ5" s="4">
        <v>32.74</v>
      </c>
      <c r="BA5" s="4">
        <v>30</v>
      </c>
      <c r="BB5" s="4"/>
      <c r="BC5" s="4"/>
      <c r="BD5" s="4"/>
      <c r="BE5" s="4"/>
      <c r="BF5" s="4">
        <v>64.41</v>
      </c>
      <c r="BG5" s="4">
        <v>46.87</v>
      </c>
      <c r="BH5" s="4">
        <v>27.11</v>
      </c>
      <c r="BI5" s="4">
        <v>21.04</v>
      </c>
      <c r="BJ5" s="4">
        <v>188.62</v>
      </c>
      <c r="BK5" s="4">
        <v>98.73</v>
      </c>
    </row>
    <row r="6" spans="1:63" ht="51" x14ac:dyDescent="0.2">
      <c r="A6" s="4" t="s">
        <v>66</v>
      </c>
      <c r="B6" s="18" t="s">
        <v>50</v>
      </c>
      <c r="C6" s="18"/>
      <c r="D6" s="4" t="s">
        <v>59</v>
      </c>
      <c r="E6" s="4" t="s">
        <v>51</v>
      </c>
      <c r="F6" s="4">
        <v>548</v>
      </c>
      <c r="G6" s="4"/>
      <c r="H6" s="4" t="s">
        <v>60</v>
      </c>
      <c r="I6" s="4" t="s">
        <v>65</v>
      </c>
      <c r="J6" s="4" t="s">
        <v>54</v>
      </c>
      <c r="K6" s="4">
        <v>1</v>
      </c>
      <c r="L6" s="4" t="s">
        <v>57</v>
      </c>
      <c r="M6" s="4">
        <v>1</v>
      </c>
      <c r="N6" s="4" t="s">
        <v>57</v>
      </c>
      <c r="O6" s="5">
        <f t="shared" si="0"/>
        <v>1</v>
      </c>
      <c r="P6" s="4">
        <v>1</v>
      </c>
      <c r="Q6" s="4" t="s">
        <v>57</v>
      </c>
      <c r="R6" s="4"/>
      <c r="S6" s="4"/>
      <c r="T6" s="6">
        <f t="shared" si="1"/>
        <v>1</v>
      </c>
      <c r="U6" s="4">
        <v>0</v>
      </c>
      <c r="V6" s="4" t="s">
        <v>55</v>
      </c>
      <c r="W6" s="4">
        <v>1</v>
      </c>
      <c r="X6" s="5">
        <f t="shared" si="2"/>
        <v>0.5</v>
      </c>
      <c r="Y6" s="4" t="s">
        <v>55</v>
      </c>
      <c r="Z6" s="4">
        <v>1</v>
      </c>
      <c r="AA6" s="4" t="s">
        <v>63</v>
      </c>
      <c r="AB6" s="4">
        <v>0</v>
      </c>
      <c r="AC6" s="4" t="s">
        <v>56</v>
      </c>
      <c r="AD6" s="4">
        <v>0</v>
      </c>
      <c r="AE6" s="4" t="s">
        <v>56</v>
      </c>
      <c r="AF6" s="4">
        <v>1</v>
      </c>
      <c r="AG6" s="4" t="s">
        <v>63</v>
      </c>
      <c r="AH6" s="4">
        <v>0</v>
      </c>
      <c r="AI6" s="4" t="s">
        <v>63</v>
      </c>
      <c r="AJ6" s="4">
        <v>0</v>
      </c>
      <c r="AK6" s="4" t="s">
        <v>63</v>
      </c>
      <c r="AL6" s="4">
        <v>8.4</v>
      </c>
      <c r="AM6" s="4">
        <v>15.3</v>
      </c>
      <c r="AN6" s="4">
        <v>8.16</v>
      </c>
      <c r="AO6" s="4">
        <v>12.9</v>
      </c>
      <c r="AP6" s="4">
        <v>7.49</v>
      </c>
      <c r="AQ6" s="4">
        <v>8.4499999999999993</v>
      </c>
      <c r="AR6" s="4">
        <v>15.69</v>
      </c>
      <c r="AS6" s="4"/>
      <c r="AT6" s="4">
        <v>19.18</v>
      </c>
      <c r="AU6" s="4"/>
      <c r="AV6" s="5">
        <f>AM6/AL6</f>
        <v>1.8214285714285714</v>
      </c>
      <c r="AW6" s="5">
        <f t="shared" si="4"/>
        <v>1.5808823529411764</v>
      </c>
      <c r="AX6" s="5">
        <f t="shared" si="3"/>
        <v>1.1281708945260347</v>
      </c>
      <c r="AY6" s="3">
        <f>AO6/AR6</f>
        <v>0.82217973231357555</v>
      </c>
      <c r="AZ6" s="4">
        <v>33.72</v>
      </c>
      <c r="BA6" s="4"/>
      <c r="BB6" s="4">
        <v>237.95</v>
      </c>
      <c r="BC6" s="4">
        <v>47.2</v>
      </c>
      <c r="BD6" s="4">
        <v>47.85</v>
      </c>
      <c r="BE6" s="4">
        <v>74.73</v>
      </c>
      <c r="BF6" s="4">
        <v>76.150000000000006</v>
      </c>
      <c r="BG6" s="4">
        <v>48.46</v>
      </c>
      <c r="BH6" s="4">
        <v>27.97</v>
      </c>
      <c r="BI6" s="4">
        <v>19.010000000000002</v>
      </c>
      <c r="BJ6" s="4">
        <v>187.36</v>
      </c>
      <c r="BK6" s="4">
        <v>89.3</v>
      </c>
    </row>
    <row r="7" spans="1:63" ht="34" x14ac:dyDescent="0.2">
      <c r="A7" s="4" t="s">
        <v>68</v>
      </c>
      <c r="B7" s="18" t="s">
        <v>50</v>
      </c>
      <c r="C7" s="18"/>
      <c r="D7" s="4" t="s">
        <v>59</v>
      </c>
      <c r="E7" s="4" t="s">
        <v>51</v>
      </c>
      <c r="F7" s="4">
        <v>548</v>
      </c>
      <c r="G7" s="4"/>
      <c r="H7" s="4" t="s">
        <v>60</v>
      </c>
      <c r="I7" s="4" t="s">
        <v>69</v>
      </c>
      <c r="J7" s="4" t="s">
        <v>62</v>
      </c>
      <c r="K7" s="4">
        <v>1</v>
      </c>
      <c r="L7" s="4" t="s">
        <v>55</v>
      </c>
      <c r="M7" s="4">
        <v>1</v>
      </c>
      <c r="N7" s="4" t="s">
        <v>55</v>
      </c>
      <c r="O7" s="5">
        <f t="shared" si="0"/>
        <v>1</v>
      </c>
      <c r="P7" s="4">
        <v>1</v>
      </c>
      <c r="Q7" s="4" t="s">
        <v>55</v>
      </c>
      <c r="R7" s="4">
        <v>1</v>
      </c>
      <c r="S7" s="4" t="s">
        <v>55</v>
      </c>
      <c r="T7" s="6">
        <f t="shared" si="1"/>
        <v>1</v>
      </c>
      <c r="U7" s="4">
        <v>1</v>
      </c>
      <c r="V7" s="4" t="s">
        <v>57</v>
      </c>
      <c r="W7" s="4">
        <v>1</v>
      </c>
      <c r="X7" s="5">
        <f t="shared" si="2"/>
        <v>1</v>
      </c>
      <c r="Y7" s="4" t="s">
        <v>57</v>
      </c>
      <c r="Z7" s="4"/>
      <c r="AA7" s="4"/>
      <c r="AB7" s="4"/>
      <c r="AC7" s="4"/>
      <c r="AD7" s="4"/>
      <c r="AE7" s="4"/>
      <c r="AF7" s="4"/>
      <c r="AG7" s="4"/>
      <c r="AH7" s="4"/>
      <c r="AI7" s="4"/>
      <c r="AJ7" s="4"/>
      <c r="AK7" s="4"/>
      <c r="AL7" s="4">
        <v>9.1300000000000008</v>
      </c>
      <c r="AM7" s="4">
        <v>10.72</v>
      </c>
      <c r="AN7" s="4">
        <v>9.9</v>
      </c>
      <c r="AO7" s="4">
        <v>10.25</v>
      </c>
      <c r="AP7" s="4">
        <v>8.4700000000000006</v>
      </c>
      <c r="AQ7" s="4">
        <v>7.86</v>
      </c>
      <c r="AR7" s="4">
        <v>15.59</v>
      </c>
      <c r="AS7" s="4"/>
      <c r="AT7" s="4">
        <v>18.61</v>
      </c>
      <c r="AU7" s="4"/>
      <c r="AV7" s="5">
        <f>AM7/AL7</f>
        <v>1.1741511500547646</v>
      </c>
      <c r="AW7" s="5">
        <f t="shared" si="4"/>
        <v>1.0353535353535352</v>
      </c>
      <c r="AX7" s="5">
        <f t="shared" si="3"/>
        <v>0.9279811097992916</v>
      </c>
      <c r="AY7" s="3">
        <f>AO7/AR7</f>
        <v>0.65747273893521485</v>
      </c>
      <c r="AZ7" s="4"/>
      <c r="BA7" s="4">
        <v>31.69</v>
      </c>
      <c r="BB7" s="4"/>
      <c r="BC7" s="4"/>
      <c r="BD7" s="4"/>
      <c r="BE7" s="4"/>
      <c r="BF7" s="4">
        <v>57.47</v>
      </c>
      <c r="BG7" s="4">
        <v>46.39</v>
      </c>
      <c r="BH7" s="4">
        <v>30.05</v>
      </c>
      <c r="BI7" s="4">
        <v>18.809999999999999</v>
      </c>
      <c r="BJ7" s="4">
        <v>171.84</v>
      </c>
      <c r="BK7" s="4">
        <v>86.48</v>
      </c>
    </row>
    <row r="8" spans="1:63" ht="34" x14ac:dyDescent="0.2">
      <c r="A8" s="4" t="s">
        <v>72</v>
      </c>
      <c r="B8" s="18" t="s">
        <v>50</v>
      </c>
      <c r="C8" s="18"/>
      <c r="D8" s="4" t="s">
        <v>59</v>
      </c>
      <c r="E8" s="4" t="s">
        <v>51</v>
      </c>
      <c r="F8" s="4">
        <v>548</v>
      </c>
      <c r="G8" s="4"/>
      <c r="H8" s="4" t="s">
        <v>60</v>
      </c>
      <c r="I8" s="4" t="s">
        <v>73</v>
      </c>
      <c r="J8" s="4" t="s">
        <v>54</v>
      </c>
      <c r="K8" s="4"/>
      <c r="L8" s="4"/>
      <c r="M8" s="4">
        <v>1</v>
      </c>
      <c r="N8" s="4" t="s">
        <v>55</v>
      </c>
      <c r="O8" s="5">
        <f t="shared" si="0"/>
        <v>1</v>
      </c>
      <c r="P8" s="4">
        <v>1</v>
      </c>
      <c r="Q8" s="4" t="s">
        <v>55</v>
      </c>
      <c r="R8" s="4">
        <v>1</v>
      </c>
      <c r="S8" s="4" t="s">
        <v>55</v>
      </c>
      <c r="T8" s="6">
        <f t="shared" si="1"/>
        <v>1</v>
      </c>
      <c r="U8" s="4">
        <v>1</v>
      </c>
      <c r="V8" s="4" t="s">
        <v>57</v>
      </c>
      <c r="W8" s="4">
        <v>1</v>
      </c>
      <c r="X8" s="5">
        <f t="shared" si="2"/>
        <v>1</v>
      </c>
      <c r="Y8" s="4" t="s">
        <v>57</v>
      </c>
      <c r="Z8" s="4">
        <v>0</v>
      </c>
      <c r="AA8" s="4" t="s">
        <v>56</v>
      </c>
      <c r="AB8" s="4">
        <v>0</v>
      </c>
      <c r="AC8" s="4" t="s">
        <v>63</v>
      </c>
      <c r="AD8" s="4">
        <v>1</v>
      </c>
      <c r="AE8" s="4" t="s">
        <v>56</v>
      </c>
      <c r="AF8" s="4">
        <v>1</v>
      </c>
      <c r="AG8" s="4" t="s">
        <v>63</v>
      </c>
      <c r="AH8" s="4">
        <v>1</v>
      </c>
      <c r="AI8" s="4" t="s">
        <v>63</v>
      </c>
      <c r="AJ8" s="4">
        <v>1</v>
      </c>
      <c r="AK8" s="4" t="s">
        <v>63</v>
      </c>
      <c r="AL8" s="4">
        <v>8.5299999999999994</v>
      </c>
      <c r="AM8" s="4">
        <v>15.24</v>
      </c>
      <c r="AN8" s="4">
        <v>9.27</v>
      </c>
      <c r="AO8" s="4">
        <v>12.13</v>
      </c>
      <c r="AP8" s="4">
        <v>8.2100000000000009</v>
      </c>
      <c r="AQ8" s="4">
        <v>9.43</v>
      </c>
      <c r="AR8" s="4">
        <v>16.48</v>
      </c>
      <c r="AS8" s="4"/>
      <c r="AT8" s="4">
        <v>18.64</v>
      </c>
      <c r="AU8" s="4"/>
      <c r="AV8" s="5">
        <f>AM8/AL8</f>
        <v>1.7866354044548654</v>
      </c>
      <c r="AW8" s="5">
        <f t="shared" si="4"/>
        <v>1.3085221143473571</v>
      </c>
      <c r="AX8" s="5">
        <f t="shared" si="3"/>
        <v>1.148599269183922</v>
      </c>
      <c r="AY8" s="3">
        <f>AO8/AR8</f>
        <v>0.73604368932038833</v>
      </c>
      <c r="AZ8" s="4">
        <v>34.049999999999997</v>
      </c>
      <c r="BA8" s="4">
        <v>34.380000000000003</v>
      </c>
      <c r="BB8" s="4">
        <v>227.86</v>
      </c>
      <c r="BC8" s="4">
        <v>43.86</v>
      </c>
      <c r="BD8" s="4">
        <v>39.51</v>
      </c>
      <c r="BE8" s="4">
        <v>69.33</v>
      </c>
      <c r="BF8" s="4">
        <v>56.26</v>
      </c>
      <c r="BG8" s="4">
        <v>51.84</v>
      </c>
      <c r="BH8" s="4">
        <v>34.299999999999997</v>
      </c>
      <c r="BI8" s="4">
        <v>19.22</v>
      </c>
      <c r="BJ8" s="4">
        <v>181.54</v>
      </c>
      <c r="BK8" s="4">
        <v>90.28</v>
      </c>
    </row>
    <row r="9" spans="1:63" ht="51" x14ac:dyDescent="0.2">
      <c r="A9" s="3" t="s">
        <v>64</v>
      </c>
      <c r="B9" s="19" t="s">
        <v>50</v>
      </c>
      <c r="C9" s="19"/>
      <c r="D9" s="3" t="s">
        <v>59</v>
      </c>
      <c r="E9" s="4" t="s">
        <v>51</v>
      </c>
      <c r="F9" s="4">
        <v>548</v>
      </c>
      <c r="G9" s="19"/>
      <c r="H9" s="3" t="s">
        <v>60</v>
      </c>
      <c r="I9" s="3" t="s">
        <v>65</v>
      </c>
      <c r="O9" s="5"/>
      <c r="X9" s="5"/>
      <c r="Z9" s="3">
        <v>1</v>
      </c>
      <c r="AA9" s="3" t="s">
        <v>56</v>
      </c>
      <c r="AB9" s="3">
        <v>1</v>
      </c>
      <c r="AC9" s="3" t="s">
        <v>56</v>
      </c>
      <c r="AD9" s="3">
        <v>1</v>
      </c>
      <c r="AE9" s="3" t="s">
        <v>63</v>
      </c>
      <c r="AF9" s="3">
        <v>0</v>
      </c>
      <c r="AG9" s="3" t="s">
        <v>56</v>
      </c>
      <c r="AH9" s="3">
        <v>0</v>
      </c>
      <c r="AI9" s="3" t="s">
        <v>56</v>
      </c>
      <c r="AJ9" s="3">
        <v>1</v>
      </c>
      <c r="AK9" s="3" t="s">
        <v>63</v>
      </c>
      <c r="AN9" s="3">
        <v>13.66</v>
      </c>
      <c r="AO9" s="3">
        <v>8.56</v>
      </c>
      <c r="AW9" s="6">
        <f t="shared" si="4"/>
        <v>0.62664714494875551</v>
      </c>
    </row>
    <row r="10" spans="1:63" ht="51" x14ac:dyDescent="0.2">
      <c r="A10" s="4" t="s">
        <v>64</v>
      </c>
      <c r="B10" s="18" t="s">
        <v>50</v>
      </c>
      <c r="C10" s="18"/>
      <c r="D10" s="4" t="s">
        <v>59</v>
      </c>
      <c r="E10" s="4" t="s">
        <v>51</v>
      </c>
      <c r="F10" s="4">
        <v>548</v>
      </c>
      <c r="G10" s="4"/>
      <c r="H10" s="4" t="s">
        <v>60</v>
      </c>
      <c r="I10" s="4" t="s">
        <v>65</v>
      </c>
      <c r="J10" s="4" t="s">
        <v>62</v>
      </c>
      <c r="K10" s="4">
        <v>1</v>
      </c>
      <c r="L10" s="4" t="s">
        <v>57</v>
      </c>
      <c r="M10" s="4">
        <v>1</v>
      </c>
      <c r="N10" s="4" t="s">
        <v>57</v>
      </c>
      <c r="O10" s="5">
        <f t="shared" ref="O10:O19" si="5">AVERAGE(K10,M10)</f>
        <v>1</v>
      </c>
      <c r="P10" s="4">
        <v>1</v>
      </c>
      <c r="Q10" s="4" t="s">
        <v>55</v>
      </c>
      <c r="R10" s="4">
        <v>1</v>
      </c>
      <c r="S10" s="4" t="s">
        <v>55</v>
      </c>
      <c r="T10" s="6">
        <f t="shared" ref="T10:T19" si="6">AVERAGE(P10,R10)</f>
        <v>1</v>
      </c>
      <c r="U10" s="4">
        <v>1</v>
      </c>
      <c r="V10" s="4" t="s">
        <v>55</v>
      </c>
      <c r="W10" s="4">
        <v>1</v>
      </c>
      <c r="X10" s="5">
        <f t="shared" ref="X10:X19" si="7">AVERAGE(U10,W10)</f>
        <v>1</v>
      </c>
      <c r="Y10" s="4" t="s">
        <v>57</v>
      </c>
      <c r="Z10" s="4"/>
      <c r="AA10" s="4"/>
      <c r="AB10" s="4"/>
      <c r="AC10" s="4"/>
      <c r="AD10" s="4"/>
      <c r="AE10" s="4"/>
      <c r="AF10" s="4"/>
      <c r="AG10" s="4"/>
      <c r="AH10" s="4"/>
      <c r="AI10" s="4"/>
      <c r="AJ10" s="4"/>
      <c r="AK10" s="4"/>
      <c r="AL10" s="4">
        <v>9.19</v>
      </c>
      <c r="AM10" s="4">
        <v>14.99</v>
      </c>
      <c r="AN10" s="4">
        <v>9.41</v>
      </c>
      <c r="AO10" s="4">
        <v>13.83</v>
      </c>
      <c r="AP10" s="4">
        <v>8.99</v>
      </c>
      <c r="AQ10" s="4">
        <v>10</v>
      </c>
      <c r="AR10" s="4">
        <v>15.27</v>
      </c>
      <c r="AS10" s="4"/>
      <c r="AT10" s="4">
        <v>19.48</v>
      </c>
      <c r="AU10" s="4"/>
      <c r="AV10" s="5">
        <f t="shared" ref="AV10:AV19" si="8">AM10/AL10</f>
        <v>1.631120783460283</v>
      </c>
      <c r="AW10" s="5">
        <f t="shared" si="4"/>
        <v>1.4697130712008502</v>
      </c>
      <c r="AX10" s="5">
        <f t="shared" ref="AX10:AX19" si="9">AQ10/AP10</f>
        <v>1.1123470522803114</v>
      </c>
      <c r="AY10" s="3">
        <f t="shared" ref="AY10:AY19" si="10">AO10/AR10</f>
        <v>0.90569744597249513</v>
      </c>
      <c r="AZ10" s="4"/>
      <c r="BA10" s="4">
        <v>35.17</v>
      </c>
      <c r="BB10" s="4"/>
      <c r="BC10" s="4"/>
      <c r="BD10" s="4"/>
      <c r="BE10" s="4"/>
      <c r="BF10" s="4">
        <v>75.540000000000006</v>
      </c>
      <c r="BG10" s="4">
        <v>50.97</v>
      </c>
      <c r="BH10" s="4">
        <v>33.69</v>
      </c>
      <c r="BI10" s="4">
        <v>23.58</v>
      </c>
      <c r="BJ10" s="4">
        <v>215</v>
      </c>
      <c r="BK10" s="4">
        <v>113.5</v>
      </c>
    </row>
    <row r="11" spans="1:63" ht="51" x14ac:dyDescent="0.2">
      <c r="A11" s="4" t="s">
        <v>67</v>
      </c>
      <c r="B11" s="18" t="s">
        <v>50</v>
      </c>
      <c r="C11" s="18"/>
      <c r="D11" s="4" t="s">
        <v>59</v>
      </c>
      <c r="E11" s="4" t="s">
        <v>51</v>
      </c>
      <c r="F11" s="4">
        <v>548</v>
      </c>
      <c r="G11" s="4"/>
      <c r="H11" s="4" t="s">
        <v>60</v>
      </c>
      <c r="I11" s="4" t="s">
        <v>65</v>
      </c>
      <c r="J11" s="4" t="s">
        <v>62</v>
      </c>
      <c r="K11" s="4">
        <v>2</v>
      </c>
      <c r="L11" s="4" t="s">
        <v>55</v>
      </c>
      <c r="M11" s="4">
        <v>2</v>
      </c>
      <c r="N11" s="4" t="s">
        <v>55</v>
      </c>
      <c r="O11" s="5">
        <f t="shared" si="5"/>
        <v>2</v>
      </c>
      <c r="P11" s="4">
        <v>1</v>
      </c>
      <c r="Q11" s="4" t="s">
        <v>55</v>
      </c>
      <c r="R11" s="4">
        <v>1</v>
      </c>
      <c r="S11" s="4" t="s">
        <v>55</v>
      </c>
      <c r="T11" s="6">
        <f t="shared" si="6"/>
        <v>1</v>
      </c>
      <c r="U11" s="4">
        <v>1</v>
      </c>
      <c r="V11" s="4" t="s">
        <v>55</v>
      </c>
      <c r="W11" s="4">
        <v>1</v>
      </c>
      <c r="X11" s="5">
        <f t="shared" si="7"/>
        <v>1</v>
      </c>
      <c r="Y11" s="4" t="s">
        <v>55</v>
      </c>
      <c r="Z11" s="4">
        <v>2</v>
      </c>
      <c r="AA11" s="4" t="s">
        <v>63</v>
      </c>
      <c r="AB11" s="4">
        <v>2</v>
      </c>
      <c r="AC11" s="4" t="s">
        <v>63</v>
      </c>
      <c r="AD11" s="4">
        <v>1</v>
      </c>
      <c r="AE11" s="4" t="s">
        <v>63</v>
      </c>
      <c r="AF11" s="4">
        <v>1</v>
      </c>
      <c r="AG11" s="4" t="s">
        <v>63</v>
      </c>
      <c r="AH11" s="4">
        <v>1</v>
      </c>
      <c r="AI11" s="4" t="s">
        <v>63</v>
      </c>
      <c r="AJ11" s="4"/>
      <c r="AK11" s="4"/>
      <c r="AL11" s="4">
        <v>9.3800000000000008</v>
      </c>
      <c r="AM11" s="4">
        <v>10.6</v>
      </c>
      <c r="AN11" s="4">
        <v>9.14</v>
      </c>
      <c r="AO11" s="4">
        <v>8.17</v>
      </c>
      <c r="AP11" s="4">
        <v>7.48</v>
      </c>
      <c r="AQ11" s="4">
        <v>7.1</v>
      </c>
      <c r="AR11" s="4">
        <v>15.33</v>
      </c>
      <c r="AS11" s="4"/>
      <c r="AT11" s="4">
        <v>20.43</v>
      </c>
      <c r="AU11" s="4"/>
      <c r="AV11" s="5">
        <f t="shared" si="8"/>
        <v>1.1300639658848612</v>
      </c>
      <c r="AW11" s="5">
        <f t="shared" si="4"/>
        <v>0.89387308533916843</v>
      </c>
      <c r="AX11" s="5">
        <f t="shared" si="9"/>
        <v>0.94919786096256675</v>
      </c>
      <c r="AY11" s="3">
        <f t="shared" si="10"/>
        <v>0.53294194390084804</v>
      </c>
      <c r="AZ11" s="4">
        <v>33.549999999999997</v>
      </c>
      <c r="BA11" s="4">
        <v>30.85</v>
      </c>
      <c r="BB11" s="4">
        <v>259.04000000000002</v>
      </c>
      <c r="BC11" s="4">
        <v>43.65</v>
      </c>
      <c r="BD11" s="4">
        <v>42.44</v>
      </c>
      <c r="BE11" s="4">
        <v>79.34</v>
      </c>
      <c r="BF11" s="4">
        <v>80.44</v>
      </c>
      <c r="BG11" s="4">
        <v>46.96</v>
      </c>
      <c r="BH11" s="4">
        <v>28</v>
      </c>
      <c r="BI11" s="4">
        <v>17.39</v>
      </c>
      <c r="BJ11" s="4">
        <v>197.68</v>
      </c>
      <c r="BK11" s="4">
        <v>104.23</v>
      </c>
    </row>
    <row r="12" spans="1:63" ht="34" x14ac:dyDescent="0.2">
      <c r="A12" s="4" t="s">
        <v>272</v>
      </c>
      <c r="B12" s="18" t="s">
        <v>77</v>
      </c>
      <c r="C12" s="18"/>
      <c r="D12" s="4" t="s">
        <v>273</v>
      </c>
      <c r="E12" s="4" t="s">
        <v>93</v>
      </c>
      <c r="F12" s="4">
        <v>1395</v>
      </c>
      <c r="G12" s="4"/>
      <c r="H12" s="4" t="s">
        <v>274</v>
      </c>
      <c r="I12" s="4" t="s">
        <v>275</v>
      </c>
      <c r="J12" s="4" t="s">
        <v>62</v>
      </c>
      <c r="K12" s="4">
        <v>1</v>
      </c>
      <c r="L12" s="4" t="s">
        <v>55</v>
      </c>
      <c r="M12" s="4">
        <v>1</v>
      </c>
      <c r="N12" s="4" t="s">
        <v>55</v>
      </c>
      <c r="O12" s="5">
        <f t="shared" si="5"/>
        <v>1</v>
      </c>
      <c r="P12" s="4">
        <v>1</v>
      </c>
      <c r="Q12" s="4" t="s">
        <v>55</v>
      </c>
      <c r="R12" s="4">
        <v>1</v>
      </c>
      <c r="S12" s="4" t="s">
        <v>55</v>
      </c>
      <c r="T12" s="6">
        <f t="shared" si="6"/>
        <v>1</v>
      </c>
      <c r="U12" s="4">
        <v>1</v>
      </c>
      <c r="V12" s="4" t="s">
        <v>55</v>
      </c>
      <c r="W12" s="4">
        <v>1</v>
      </c>
      <c r="X12" s="5">
        <f t="shared" si="7"/>
        <v>1</v>
      </c>
      <c r="Y12" s="4" t="s">
        <v>55</v>
      </c>
      <c r="Z12" s="4"/>
      <c r="AA12" s="4"/>
      <c r="AB12" s="4">
        <v>1</v>
      </c>
      <c r="AC12" s="4" t="s">
        <v>63</v>
      </c>
      <c r="AD12" s="4">
        <v>1</v>
      </c>
      <c r="AE12" s="4" t="s">
        <v>63</v>
      </c>
      <c r="AF12" s="4"/>
      <c r="AG12" s="4"/>
      <c r="AH12" s="4">
        <v>1</v>
      </c>
      <c r="AI12" s="4" t="s">
        <v>56</v>
      </c>
      <c r="AJ12" s="4">
        <v>1</v>
      </c>
      <c r="AK12" s="4" t="s">
        <v>56</v>
      </c>
      <c r="AL12" s="4">
        <v>10.79</v>
      </c>
      <c r="AM12" s="4">
        <v>10.76</v>
      </c>
      <c r="AN12" s="4">
        <v>11.03</v>
      </c>
      <c r="AO12" s="4">
        <v>9.51</v>
      </c>
      <c r="AP12" s="4">
        <v>9.0399999999999991</v>
      </c>
      <c r="AQ12" s="4">
        <v>7.42</v>
      </c>
      <c r="AR12" s="4">
        <v>16.809999999999999</v>
      </c>
      <c r="AS12" s="4"/>
      <c r="AT12" s="4">
        <v>21.92</v>
      </c>
      <c r="AU12" s="4"/>
      <c r="AV12" s="5">
        <f t="shared" si="8"/>
        <v>0.99721964782205752</v>
      </c>
      <c r="AW12" s="5">
        <f t="shared" si="4"/>
        <v>0.86219401631912973</v>
      </c>
      <c r="AX12" s="5">
        <f t="shared" si="9"/>
        <v>0.82079646017699126</v>
      </c>
      <c r="AY12" s="3">
        <f t="shared" si="10"/>
        <v>0.56573468173706132</v>
      </c>
      <c r="AZ12" s="4">
        <v>33.64</v>
      </c>
      <c r="BA12" s="4">
        <v>34.01</v>
      </c>
      <c r="BB12" s="4"/>
      <c r="BC12" s="4">
        <v>49.9</v>
      </c>
      <c r="BD12" s="4">
        <v>53.83</v>
      </c>
      <c r="BE12" s="4">
        <v>97.23</v>
      </c>
      <c r="BF12" s="4">
        <v>81.19</v>
      </c>
      <c r="BG12" s="4">
        <v>52.51</v>
      </c>
      <c r="BH12" s="4">
        <v>30.69</v>
      </c>
      <c r="BI12" s="4">
        <v>23.82</v>
      </c>
      <c r="BJ12" s="4">
        <v>234.1</v>
      </c>
      <c r="BK12" s="4"/>
    </row>
    <row r="13" spans="1:63" ht="51" x14ac:dyDescent="0.2">
      <c r="A13" s="4" t="s">
        <v>74</v>
      </c>
      <c r="B13" s="18" t="s">
        <v>50</v>
      </c>
      <c r="C13" s="18"/>
      <c r="D13" s="4" t="s">
        <v>59</v>
      </c>
      <c r="E13" s="4" t="s">
        <v>51</v>
      </c>
      <c r="F13" s="4">
        <v>548</v>
      </c>
      <c r="G13" s="4"/>
      <c r="H13" s="4" t="s">
        <v>60</v>
      </c>
      <c r="I13" s="4" t="s">
        <v>75</v>
      </c>
      <c r="J13" s="4"/>
      <c r="K13" s="4">
        <v>1</v>
      </c>
      <c r="L13" s="4" t="s">
        <v>55</v>
      </c>
      <c r="M13" s="4">
        <v>1</v>
      </c>
      <c r="N13" s="4" t="s">
        <v>55</v>
      </c>
      <c r="O13" s="5">
        <f t="shared" si="5"/>
        <v>1</v>
      </c>
      <c r="P13" s="4">
        <v>1</v>
      </c>
      <c r="Q13" s="4" t="s">
        <v>57</v>
      </c>
      <c r="R13" s="4">
        <v>1</v>
      </c>
      <c r="S13" s="4" t="s">
        <v>57</v>
      </c>
      <c r="T13" s="6">
        <f t="shared" si="6"/>
        <v>1</v>
      </c>
      <c r="U13" s="4">
        <v>1</v>
      </c>
      <c r="V13" s="4" t="s">
        <v>57</v>
      </c>
      <c r="W13" s="4"/>
      <c r="X13" s="5">
        <f t="shared" si="7"/>
        <v>1</v>
      </c>
      <c r="Y13" s="4"/>
      <c r="Z13" s="4">
        <v>0</v>
      </c>
      <c r="AA13" s="4" t="s">
        <v>63</v>
      </c>
      <c r="AB13" s="4">
        <v>1</v>
      </c>
      <c r="AC13" s="4" t="s">
        <v>63</v>
      </c>
      <c r="AD13" s="4">
        <v>0</v>
      </c>
      <c r="AE13" s="4" t="s">
        <v>56</v>
      </c>
      <c r="AF13" s="4">
        <v>0</v>
      </c>
      <c r="AG13" s="4" t="s">
        <v>55</v>
      </c>
      <c r="AH13" s="4">
        <v>0</v>
      </c>
      <c r="AI13" s="4" t="s">
        <v>63</v>
      </c>
      <c r="AJ13" s="4">
        <v>0</v>
      </c>
      <c r="AK13" s="4" t="s">
        <v>63</v>
      </c>
      <c r="AL13" s="4">
        <v>8.8699999999999992</v>
      </c>
      <c r="AM13" s="4">
        <v>12.24</v>
      </c>
      <c r="AN13" s="4">
        <v>8.65</v>
      </c>
      <c r="AO13" s="4">
        <v>10.36</v>
      </c>
      <c r="AP13" s="4">
        <v>8.19</v>
      </c>
      <c r="AQ13" s="4">
        <v>8.5299999999999994</v>
      </c>
      <c r="AR13" s="4">
        <v>16.12</v>
      </c>
      <c r="AS13" s="4"/>
      <c r="AT13" s="4">
        <v>21.47</v>
      </c>
      <c r="AU13" s="4"/>
      <c r="AV13" s="5">
        <f t="shared" si="8"/>
        <v>1.3799323562570465</v>
      </c>
      <c r="AW13" s="5">
        <f t="shared" si="4"/>
        <v>1.1976878612716761</v>
      </c>
      <c r="AX13" s="5">
        <f t="shared" si="9"/>
        <v>1.0415140415140416</v>
      </c>
      <c r="AY13" s="3">
        <f t="shared" si="10"/>
        <v>0.64267990074441683</v>
      </c>
      <c r="AZ13" s="4">
        <v>34.520000000000003</v>
      </c>
      <c r="BA13" s="4">
        <v>34.51</v>
      </c>
      <c r="BB13" s="4">
        <v>261.07</v>
      </c>
      <c r="BC13" s="4">
        <v>38.369999999999997</v>
      </c>
      <c r="BD13" s="4">
        <v>49.39</v>
      </c>
      <c r="BE13" s="4">
        <v>84.42</v>
      </c>
      <c r="BF13" s="4"/>
      <c r="BG13" s="4">
        <v>51.37</v>
      </c>
      <c r="BH13" s="4"/>
      <c r="BI13" s="4">
        <v>19.079999999999998</v>
      </c>
      <c r="BJ13" s="4"/>
      <c r="BK13" s="4"/>
    </row>
    <row r="14" spans="1:63" ht="51" x14ac:dyDescent="0.2">
      <c r="A14" s="4" t="s">
        <v>88</v>
      </c>
      <c r="B14" s="18" t="s">
        <v>89</v>
      </c>
      <c r="C14" s="18"/>
      <c r="D14" s="4" t="s">
        <v>78</v>
      </c>
      <c r="E14" s="4" t="s">
        <v>79</v>
      </c>
      <c r="F14" s="4"/>
      <c r="G14" s="4"/>
      <c r="H14" s="4" t="s">
        <v>52</v>
      </c>
      <c r="I14" s="4" t="s">
        <v>90</v>
      </c>
      <c r="J14" s="4" t="s">
        <v>54</v>
      </c>
      <c r="K14" s="4">
        <v>1</v>
      </c>
      <c r="L14" s="4" t="s">
        <v>57</v>
      </c>
      <c r="M14" s="4"/>
      <c r="N14" s="4"/>
      <c r="O14" s="5">
        <f t="shared" si="5"/>
        <v>1</v>
      </c>
      <c r="P14" s="4">
        <v>1</v>
      </c>
      <c r="Q14" s="4" t="s">
        <v>55</v>
      </c>
      <c r="R14" s="4">
        <v>1</v>
      </c>
      <c r="S14" s="4" t="s">
        <v>55</v>
      </c>
      <c r="T14" s="6">
        <f t="shared" si="6"/>
        <v>1</v>
      </c>
      <c r="U14" s="4">
        <v>1</v>
      </c>
      <c r="V14" s="4" t="s">
        <v>55</v>
      </c>
      <c r="W14" s="4">
        <v>1</v>
      </c>
      <c r="X14" s="5">
        <f t="shared" si="7"/>
        <v>1</v>
      </c>
      <c r="Y14" s="4" t="s">
        <v>55</v>
      </c>
      <c r="Z14" s="4">
        <v>0</v>
      </c>
      <c r="AA14" s="4" t="s">
        <v>56</v>
      </c>
      <c r="AB14" s="4">
        <v>1</v>
      </c>
      <c r="AC14" s="4" t="s">
        <v>56</v>
      </c>
      <c r="AD14" s="4">
        <v>1</v>
      </c>
      <c r="AE14" s="4" t="s">
        <v>56</v>
      </c>
      <c r="AF14" s="4">
        <v>1</v>
      </c>
      <c r="AG14" s="4" t="s">
        <v>56</v>
      </c>
      <c r="AH14" s="4">
        <v>1</v>
      </c>
      <c r="AI14" s="4" t="s">
        <v>63</v>
      </c>
      <c r="AJ14" s="4">
        <v>1</v>
      </c>
      <c r="AK14" s="4" t="s">
        <v>63</v>
      </c>
      <c r="AL14" s="4">
        <v>8.83</v>
      </c>
      <c r="AM14" s="4">
        <v>9.8000000000000007</v>
      </c>
      <c r="AN14" s="4">
        <v>8.9499999999999993</v>
      </c>
      <c r="AO14" s="4">
        <v>8.23</v>
      </c>
      <c r="AP14" s="4">
        <v>7.97</v>
      </c>
      <c r="AQ14" s="4">
        <v>7.26</v>
      </c>
      <c r="AR14" s="4">
        <v>13.4</v>
      </c>
      <c r="AS14" s="4"/>
      <c r="AT14" s="4">
        <v>17.25</v>
      </c>
      <c r="AU14" s="4"/>
      <c r="AV14" s="5">
        <f t="shared" si="8"/>
        <v>1.1098527746319367</v>
      </c>
      <c r="AW14" s="5">
        <f t="shared" si="4"/>
        <v>0.91955307262569841</v>
      </c>
      <c r="AX14" s="5">
        <f t="shared" si="9"/>
        <v>0.9109159347553325</v>
      </c>
      <c r="AY14" s="3">
        <f t="shared" si="10"/>
        <v>0.61417910447761193</v>
      </c>
      <c r="AZ14" s="4">
        <v>26.42</v>
      </c>
      <c r="BA14" s="4">
        <v>25.56</v>
      </c>
      <c r="BB14" s="4">
        <v>218.89</v>
      </c>
      <c r="BC14" s="4">
        <v>27.93</v>
      </c>
      <c r="BD14" s="4">
        <v>39.61</v>
      </c>
      <c r="BE14" s="4">
        <v>67.05</v>
      </c>
      <c r="BF14" s="4">
        <v>52.48</v>
      </c>
      <c r="BG14" s="4">
        <v>40.119999999999997</v>
      </c>
      <c r="BH14" s="4">
        <v>23.99</v>
      </c>
      <c r="BI14" s="4">
        <v>16.05</v>
      </c>
      <c r="BJ14" s="4">
        <v>164.33</v>
      </c>
      <c r="BK14" s="4">
        <v>85.05</v>
      </c>
    </row>
    <row r="15" spans="1:63" ht="85" x14ac:dyDescent="0.2">
      <c r="A15" s="4" t="s">
        <v>216</v>
      </c>
      <c r="B15" s="18" t="s">
        <v>50</v>
      </c>
      <c r="C15" s="18"/>
      <c r="D15" s="4" t="s">
        <v>217</v>
      </c>
      <c r="E15" s="4" t="s">
        <v>51</v>
      </c>
      <c r="F15" s="4">
        <v>621</v>
      </c>
      <c r="G15" s="4"/>
      <c r="H15" s="4" t="s">
        <v>218</v>
      </c>
      <c r="I15" s="4" t="s">
        <v>219</v>
      </c>
      <c r="J15" s="4" t="s">
        <v>62</v>
      </c>
      <c r="K15" s="4">
        <v>1</v>
      </c>
      <c r="L15" s="4" t="s">
        <v>55</v>
      </c>
      <c r="M15" s="4">
        <v>1</v>
      </c>
      <c r="N15" s="4" t="s">
        <v>55</v>
      </c>
      <c r="O15" s="5">
        <f t="shared" si="5"/>
        <v>1</v>
      </c>
      <c r="P15" s="4">
        <v>1</v>
      </c>
      <c r="Q15" s="4" t="s">
        <v>55</v>
      </c>
      <c r="R15" s="4">
        <v>1</v>
      </c>
      <c r="S15" s="4" t="s">
        <v>55</v>
      </c>
      <c r="T15" s="6">
        <f t="shared" si="6"/>
        <v>1</v>
      </c>
      <c r="U15" s="4">
        <v>0</v>
      </c>
      <c r="V15" s="4" t="s">
        <v>57</v>
      </c>
      <c r="W15" s="4">
        <v>0</v>
      </c>
      <c r="X15" s="5">
        <f t="shared" si="7"/>
        <v>0</v>
      </c>
      <c r="Y15" s="4" t="s">
        <v>57</v>
      </c>
      <c r="Z15" s="4">
        <v>1</v>
      </c>
      <c r="AA15" s="4" t="s">
        <v>63</v>
      </c>
      <c r="AB15" s="4">
        <v>1</v>
      </c>
      <c r="AC15" s="4" t="s">
        <v>63</v>
      </c>
      <c r="AD15" s="4">
        <v>1</v>
      </c>
      <c r="AE15" s="4" t="s">
        <v>63</v>
      </c>
      <c r="AF15" s="4">
        <v>1</v>
      </c>
      <c r="AG15" s="4" t="s">
        <v>63</v>
      </c>
      <c r="AH15" s="4">
        <v>0</v>
      </c>
      <c r="AI15" s="4" t="s">
        <v>63</v>
      </c>
      <c r="AJ15" s="4">
        <v>0</v>
      </c>
      <c r="AK15" s="4" t="s">
        <v>63</v>
      </c>
      <c r="AL15" s="4">
        <v>10.11</v>
      </c>
      <c r="AM15" s="4">
        <v>12.46</v>
      </c>
      <c r="AN15" s="4">
        <v>10.7</v>
      </c>
      <c r="AO15" s="4">
        <v>12.2</v>
      </c>
      <c r="AP15" s="4">
        <v>9.1</v>
      </c>
      <c r="AQ15" s="4">
        <v>6.49</v>
      </c>
      <c r="AR15" s="4">
        <v>19.5</v>
      </c>
      <c r="AS15" s="4"/>
      <c r="AT15" s="4">
        <v>22.73</v>
      </c>
      <c r="AU15" s="4"/>
      <c r="AV15" s="5">
        <f t="shared" si="8"/>
        <v>1.2324431256182</v>
      </c>
      <c r="AW15" s="5">
        <f t="shared" si="4"/>
        <v>1.1401869158878504</v>
      </c>
      <c r="AX15" s="5">
        <f t="shared" si="9"/>
        <v>0.71318681318681321</v>
      </c>
      <c r="AY15" s="3">
        <f t="shared" si="10"/>
        <v>0.62564102564102564</v>
      </c>
      <c r="AZ15" s="4">
        <v>36.83</v>
      </c>
      <c r="BA15" s="4">
        <v>35.479999999999997</v>
      </c>
      <c r="BB15" s="4">
        <v>305.87</v>
      </c>
      <c r="BC15" s="4">
        <v>51.98</v>
      </c>
      <c r="BD15" s="4">
        <v>62.81</v>
      </c>
      <c r="BE15" s="4">
        <v>102.47</v>
      </c>
      <c r="BF15" s="4">
        <v>84.27</v>
      </c>
      <c r="BG15" s="4">
        <v>54.02</v>
      </c>
      <c r="BH15" s="4">
        <v>29.79</v>
      </c>
      <c r="BI15" s="4">
        <v>26.23</v>
      </c>
      <c r="BJ15" s="4">
        <v>236.32</v>
      </c>
      <c r="BK15" s="4">
        <v>118.07</v>
      </c>
    </row>
    <row r="16" spans="1:63" ht="85" x14ac:dyDescent="0.2">
      <c r="A16" s="4" t="s">
        <v>84</v>
      </c>
      <c r="B16" s="18" t="s">
        <v>77</v>
      </c>
      <c r="C16" s="18"/>
      <c r="D16" s="4" t="s">
        <v>78</v>
      </c>
      <c r="E16" s="4" t="s">
        <v>79</v>
      </c>
      <c r="F16" s="4"/>
      <c r="G16" s="4"/>
      <c r="H16" s="4" t="s">
        <v>52</v>
      </c>
      <c r="I16" s="4" t="s">
        <v>85</v>
      </c>
      <c r="J16" s="4" t="s">
        <v>62</v>
      </c>
      <c r="K16" s="4">
        <v>1</v>
      </c>
      <c r="L16" s="4" t="s">
        <v>55</v>
      </c>
      <c r="M16" s="4"/>
      <c r="N16" s="4"/>
      <c r="O16" s="5">
        <f t="shared" si="5"/>
        <v>1</v>
      </c>
      <c r="P16" s="4">
        <v>1</v>
      </c>
      <c r="Q16" s="4" t="s">
        <v>55</v>
      </c>
      <c r="R16" s="4">
        <v>1</v>
      </c>
      <c r="S16" s="4" t="s">
        <v>55</v>
      </c>
      <c r="T16" s="6">
        <f t="shared" si="6"/>
        <v>1</v>
      </c>
      <c r="U16" s="4">
        <v>1</v>
      </c>
      <c r="V16" s="4" t="s">
        <v>57</v>
      </c>
      <c r="W16" s="4">
        <v>1</v>
      </c>
      <c r="X16" s="5">
        <f t="shared" si="7"/>
        <v>1</v>
      </c>
      <c r="Y16" s="4" t="s">
        <v>57</v>
      </c>
      <c r="Z16" s="4">
        <v>1</v>
      </c>
      <c r="AA16" s="4" t="s">
        <v>63</v>
      </c>
      <c r="AB16" s="4">
        <v>1</v>
      </c>
      <c r="AC16" s="4" t="s">
        <v>63</v>
      </c>
      <c r="AD16" s="4"/>
      <c r="AE16" s="4"/>
      <c r="AF16" s="4">
        <v>1</v>
      </c>
      <c r="AG16" s="4" t="s">
        <v>63</v>
      </c>
      <c r="AH16" s="4">
        <v>0</v>
      </c>
      <c r="AI16" s="4" t="s">
        <v>63</v>
      </c>
      <c r="AJ16" s="4">
        <v>0</v>
      </c>
      <c r="AK16" s="4" t="s">
        <v>56</v>
      </c>
      <c r="AL16" s="4">
        <v>8.82</v>
      </c>
      <c r="AM16" s="4">
        <v>11.04</v>
      </c>
      <c r="AN16" s="4">
        <v>8.36</v>
      </c>
      <c r="AO16" s="4">
        <v>9.75</v>
      </c>
      <c r="AP16" s="4">
        <v>7.51</v>
      </c>
      <c r="AQ16" s="4">
        <v>6.91</v>
      </c>
      <c r="AR16" s="4">
        <v>13.15</v>
      </c>
      <c r="AS16" s="4"/>
      <c r="AT16" s="4">
        <v>15.59</v>
      </c>
      <c r="AU16" s="4"/>
      <c r="AV16" s="5">
        <f t="shared" si="8"/>
        <v>1.2517006802721087</v>
      </c>
      <c r="AW16" s="5">
        <f t="shared" si="4"/>
        <v>1.1662679425837321</v>
      </c>
      <c r="AX16" s="5">
        <f t="shared" si="9"/>
        <v>0.92010652463382159</v>
      </c>
      <c r="AY16" s="3">
        <f t="shared" si="10"/>
        <v>0.7414448669201521</v>
      </c>
      <c r="AZ16" s="4">
        <v>28.61</v>
      </c>
      <c r="BA16" s="4">
        <v>28.58</v>
      </c>
      <c r="BB16" s="4">
        <v>221.43</v>
      </c>
      <c r="BC16" s="4">
        <v>29.18</v>
      </c>
      <c r="BD16" s="4">
        <v>38.07</v>
      </c>
      <c r="BE16" s="4">
        <v>67.010000000000005</v>
      </c>
      <c r="BF16" s="4">
        <v>53.27</v>
      </c>
      <c r="BG16" s="4">
        <v>41.8</v>
      </c>
      <c r="BH16" s="4">
        <v>26.37</v>
      </c>
      <c r="BI16" s="4">
        <v>15.59</v>
      </c>
      <c r="BJ16" s="4">
        <v>172.25</v>
      </c>
      <c r="BK16" s="4">
        <v>80.95</v>
      </c>
    </row>
    <row r="17" spans="1:63" ht="68" x14ac:dyDescent="0.2">
      <c r="A17" s="4" t="s">
        <v>83</v>
      </c>
      <c r="B17" s="18" t="s">
        <v>77</v>
      </c>
      <c r="C17" s="18"/>
      <c r="D17" s="4" t="s">
        <v>78</v>
      </c>
      <c r="E17" s="4" t="s">
        <v>79</v>
      </c>
      <c r="F17" s="4"/>
      <c r="G17" s="4"/>
      <c r="H17" s="4" t="s">
        <v>52</v>
      </c>
      <c r="I17" s="4" t="s">
        <v>82</v>
      </c>
      <c r="J17" s="4" t="s">
        <v>54</v>
      </c>
      <c r="K17" s="4">
        <v>1</v>
      </c>
      <c r="L17" s="4" t="s">
        <v>55</v>
      </c>
      <c r="M17" s="4">
        <v>1</v>
      </c>
      <c r="N17" s="4" t="s">
        <v>55</v>
      </c>
      <c r="O17" s="5">
        <f t="shared" si="5"/>
        <v>1</v>
      </c>
      <c r="P17" s="4">
        <v>1</v>
      </c>
      <c r="Q17" s="4" t="s">
        <v>57</v>
      </c>
      <c r="R17" s="4">
        <v>1</v>
      </c>
      <c r="S17" s="4" t="s">
        <v>57</v>
      </c>
      <c r="T17" s="6">
        <f t="shared" si="6"/>
        <v>1</v>
      </c>
      <c r="U17" s="4">
        <v>0</v>
      </c>
      <c r="V17" s="4" t="s">
        <v>57</v>
      </c>
      <c r="W17" s="4">
        <v>0</v>
      </c>
      <c r="X17" s="5">
        <f t="shared" si="7"/>
        <v>0</v>
      </c>
      <c r="Y17" s="4" t="s">
        <v>57</v>
      </c>
      <c r="Z17" s="4">
        <v>1</v>
      </c>
      <c r="AA17" s="4" t="s">
        <v>63</v>
      </c>
      <c r="AB17" s="4">
        <v>1</v>
      </c>
      <c r="AC17" s="4" t="s">
        <v>63</v>
      </c>
      <c r="AD17" s="4"/>
      <c r="AE17" s="4"/>
      <c r="AF17" s="4">
        <v>1</v>
      </c>
      <c r="AG17" s="4" t="s">
        <v>63</v>
      </c>
      <c r="AH17" s="4">
        <v>1</v>
      </c>
      <c r="AI17" s="4" t="s">
        <v>63</v>
      </c>
      <c r="AJ17" s="4">
        <v>1</v>
      </c>
      <c r="AK17" s="4" t="s">
        <v>63</v>
      </c>
      <c r="AL17" s="4">
        <v>8.06</v>
      </c>
      <c r="AM17" s="4">
        <v>9.66</v>
      </c>
      <c r="AN17" s="4">
        <v>8.01</v>
      </c>
      <c r="AO17" s="4">
        <v>8.5</v>
      </c>
      <c r="AP17" s="4">
        <v>7.27</v>
      </c>
      <c r="AQ17" s="4">
        <v>7.88</v>
      </c>
      <c r="AR17" s="4">
        <v>12.47</v>
      </c>
      <c r="AS17" s="4"/>
      <c r="AT17" s="4">
        <v>16.21</v>
      </c>
      <c r="AU17" s="4"/>
      <c r="AV17" s="5">
        <f t="shared" si="8"/>
        <v>1.1985111662531016</v>
      </c>
      <c r="AW17" s="5">
        <f t="shared" si="4"/>
        <v>1.0611735330836454</v>
      </c>
      <c r="AX17" s="5">
        <f t="shared" si="9"/>
        <v>1.0839064649243466</v>
      </c>
      <c r="AY17" s="3">
        <f t="shared" si="10"/>
        <v>0.68163592622293501</v>
      </c>
      <c r="AZ17" s="4">
        <v>27.42</v>
      </c>
      <c r="BA17" s="4">
        <v>24.6</v>
      </c>
      <c r="BB17" s="4">
        <v>218.51</v>
      </c>
      <c r="BC17" s="4">
        <v>29.8</v>
      </c>
      <c r="BD17" s="4">
        <v>36.409999999999997</v>
      </c>
      <c r="BE17" s="4">
        <v>68.69</v>
      </c>
      <c r="BF17" s="4">
        <v>56.35</v>
      </c>
      <c r="BG17" s="4">
        <v>40.020000000000003</v>
      </c>
      <c r="BH17" s="4">
        <v>24.83</v>
      </c>
      <c r="BI17" s="4">
        <v>16.45</v>
      </c>
      <c r="BJ17" s="4">
        <v>170.05</v>
      </c>
      <c r="BK17" s="4">
        <v>77.959999999999994</v>
      </c>
    </row>
    <row r="18" spans="1:63" ht="68" x14ac:dyDescent="0.2">
      <c r="A18" s="4" t="s">
        <v>81</v>
      </c>
      <c r="B18" s="18" t="s">
        <v>77</v>
      </c>
      <c r="C18" s="18"/>
      <c r="D18" s="4" t="s">
        <v>78</v>
      </c>
      <c r="E18" s="4" t="s">
        <v>79</v>
      </c>
      <c r="F18" s="4"/>
      <c r="G18" s="4"/>
      <c r="H18" s="4" t="s">
        <v>52</v>
      </c>
      <c r="I18" s="4" t="s">
        <v>82</v>
      </c>
      <c r="J18" s="4" t="s">
        <v>62</v>
      </c>
      <c r="K18" s="4">
        <v>1</v>
      </c>
      <c r="L18" s="4" t="s">
        <v>55</v>
      </c>
      <c r="M18" s="4">
        <v>1</v>
      </c>
      <c r="N18" s="4" t="s">
        <v>55</v>
      </c>
      <c r="O18" s="5">
        <f t="shared" si="5"/>
        <v>1</v>
      </c>
      <c r="P18" s="4">
        <v>1</v>
      </c>
      <c r="Q18" s="4" t="s">
        <v>55</v>
      </c>
      <c r="R18" s="4">
        <v>1</v>
      </c>
      <c r="S18" s="4" t="s">
        <v>55</v>
      </c>
      <c r="T18" s="6">
        <f t="shared" si="6"/>
        <v>1</v>
      </c>
      <c r="U18" s="4">
        <v>1</v>
      </c>
      <c r="V18" s="4" t="s">
        <v>55</v>
      </c>
      <c r="W18" s="4">
        <v>1</v>
      </c>
      <c r="X18" s="5">
        <f t="shared" si="7"/>
        <v>1</v>
      </c>
      <c r="Y18" s="4" t="s">
        <v>55</v>
      </c>
      <c r="Z18" s="4">
        <v>1</v>
      </c>
      <c r="AA18" s="4" t="s">
        <v>63</v>
      </c>
      <c r="AB18" s="4">
        <v>1</v>
      </c>
      <c r="AC18" s="4" t="s">
        <v>63</v>
      </c>
      <c r="AD18" s="4"/>
      <c r="AE18" s="4"/>
      <c r="AF18" s="4">
        <v>1</v>
      </c>
      <c r="AG18" s="4" t="s">
        <v>56</v>
      </c>
      <c r="AH18" s="4">
        <v>0</v>
      </c>
      <c r="AI18" s="4" t="s">
        <v>63</v>
      </c>
      <c r="AJ18" s="4">
        <v>1</v>
      </c>
      <c r="AK18" s="4" t="s">
        <v>63</v>
      </c>
      <c r="AL18" s="4">
        <v>8.6</v>
      </c>
      <c r="AM18" s="4">
        <v>9.02</v>
      </c>
      <c r="AN18" s="4">
        <v>8.76</v>
      </c>
      <c r="AO18" s="4">
        <v>9.2200000000000006</v>
      </c>
      <c r="AP18" s="4">
        <v>7.26</v>
      </c>
      <c r="AQ18" s="4">
        <v>7.05</v>
      </c>
      <c r="AR18" s="4">
        <v>14.04</v>
      </c>
      <c r="AS18" s="4"/>
      <c r="AT18" s="4">
        <v>16.850000000000001</v>
      </c>
      <c r="AU18" s="4"/>
      <c r="AV18" s="5">
        <f t="shared" si="8"/>
        <v>1.0488372093023255</v>
      </c>
      <c r="AW18" s="5">
        <f t="shared" si="4"/>
        <v>1.0525114155251143</v>
      </c>
      <c r="AX18" s="5">
        <f t="shared" si="9"/>
        <v>0.97107438016528924</v>
      </c>
      <c r="AY18" s="3">
        <f t="shared" si="10"/>
        <v>0.65669515669515677</v>
      </c>
      <c r="AZ18" s="4">
        <v>28.65</v>
      </c>
      <c r="BA18" s="4">
        <v>26.83</v>
      </c>
      <c r="BB18" s="4">
        <v>231.57</v>
      </c>
      <c r="BC18" s="4">
        <v>33.159999999999997</v>
      </c>
      <c r="BD18" s="4">
        <v>39.979999999999997</v>
      </c>
      <c r="BE18" s="4">
        <v>71.02</v>
      </c>
      <c r="BF18" s="4">
        <v>62.48</v>
      </c>
      <c r="BG18" s="4">
        <v>43.18</v>
      </c>
      <c r="BH18" s="4">
        <v>28.8</v>
      </c>
      <c r="BI18" s="4">
        <v>19.62</v>
      </c>
      <c r="BJ18" s="4">
        <v>177.72</v>
      </c>
      <c r="BK18" s="4">
        <v>90.44</v>
      </c>
    </row>
    <row r="19" spans="1:63" ht="51" x14ac:dyDescent="0.2">
      <c r="A19" s="4" t="s">
        <v>76</v>
      </c>
      <c r="B19" s="18" t="s">
        <v>77</v>
      </c>
      <c r="C19" s="18"/>
      <c r="D19" s="4" t="s">
        <v>78</v>
      </c>
      <c r="E19" s="4" t="s">
        <v>79</v>
      </c>
      <c r="F19" s="4"/>
      <c r="G19" s="4"/>
      <c r="H19" s="4" t="s">
        <v>52</v>
      </c>
      <c r="I19" s="4" t="s">
        <v>80</v>
      </c>
      <c r="J19" s="4" t="s">
        <v>62</v>
      </c>
      <c r="K19" s="4">
        <v>0</v>
      </c>
      <c r="L19" s="4" t="s">
        <v>57</v>
      </c>
      <c r="M19" s="4">
        <v>0</v>
      </c>
      <c r="N19" s="4" t="s">
        <v>57</v>
      </c>
      <c r="O19" s="5">
        <f t="shared" si="5"/>
        <v>0</v>
      </c>
      <c r="P19" s="4">
        <v>0</v>
      </c>
      <c r="Q19" s="4" t="s">
        <v>55</v>
      </c>
      <c r="R19" s="4">
        <v>0</v>
      </c>
      <c r="S19" s="4" t="s">
        <v>55</v>
      </c>
      <c r="T19" s="6">
        <f t="shared" si="6"/>
        <v>0</v>
      </c>
      <c r="U19" s="4">
        <v>0</v>
      </c>
      <c r="V19" s="4" t="s">
        <v>57</v>
      </c>
      <c r="W19" s="4">
        <v>1</v>
      </c>
      <c r="X19" s="5">
        <f t="shared" si="7"/>
        <v>0.5</v>
      </c>
      <c r="Y19" s="4" t="s">
        <v>55</v>
      </c>
      <c r="Z19" s="4">
        <v>0</v>
      </c>
      <c r="AA19" s="4" t="s">
        <v>56</v>
      </c>
      <c r="AB19" s="4">
        <v>0</v>
      </c>
      <c r="AC19" s="4" t="s">
        <v>56</v>
      </c>
      <c r="AD19" s="4">
        <v>1</v>
      </c>
      <c r="AE19" s="4" t="s">
        <v>63</v>
      </c>
      <c r="AF19" s="4">
        <v>1</v>
      </c>
      <c r="AG19" s="4" t="s">
        <v>63</v>
      </c>
      <c r="AH19" s="4">
        <v>1</v>
      </c>
      <c r="AI19" s="4" t="s">
        <v>63</v>
      </c>
      <c r="AJ19" s="4">
        <v>1</v>
      </c>
      <c r="AK19" s="4" t="s">
        <v>63</v>
      </c>
      <c r="AL19" s="4">
        <v>9.4700000000000006</v>
      </c>
      <c r="AM19" s="4">
        <v>11.1</v>
      </c>
      <c r="AN19" s="4">
        <v>9.64</v>
      </c>
      <c r="AO19" s="4">
        <v>10.58</v>
      </c>
      <c r="AP19" s="4">
        <v>8.19</v>
      </c>
      <c r="AQ19" s="4">
        <v>8.83</v>
      </c>
      <c r="AR19" s="4">
        <v>13.97</v>
      </c>
      <c r="AS19" s="4"/>
      <c r="AT19" s="4">
        <v>17.43</v>
      </c>
      <c r="AU19" s="4"/>
      <c r="AV19" s="5">
        <f t="shared" si="8"/>
        <v>1.1721224920802533</v>
      </c>
      <c r="AW19" s="5">
        <f t="shared" si="4"/>
        <v>1.0975103734439833</v>
      </c>
      <c r="AX19" s="5">
        <f t="shared" si="9"/>
        <v>1.0781440781440783</v>
      </c>
      <c r="AY19" s="3">
        <f t="shared" si="10"/>
        <v>0.75733715103793842</v>
      </c>
      <c r="AZ19" s="4">
        <v>30.75</v>
      </c>
      <c r="BA19" s="4">
        <v>28.57</v>
      </c>
      <c r="BB19" s="4">
        <v>233.17</v>
      </c>
      <c r="BC19" s="4">
        <v>32.07</v>
      </c>
      <c r="BD19" s="4">
        <v>39.979999999999997</v>
      </c>
      <c r="BE19" s="4">
        <v>71.599999999999994</v>
      </c>
      <c r="BF19" s="4">
        <v>62.47</v>
      </c>
      <c r="BG19" s="4">
        <v>46.38</v>
      </c>
      <c r="BH19" s="4">
        <v>28.34</v>
      </c>
      <c r="BI19" s="4">
        <v>18.579999999999998</v>
      </c>
      <c r="BJ19" s="4">
        <v>181.52</v>
      </c>
      <c r="BK19" s="4">
        <v>84.51</v>
      </c>
    </row>
    <row r="20" spans="1:63" ht="34" x14ac:dyDescent="0.2">
      <c r="A20" s="3" t="s">
        <v>321</v>
      </c>
      <c r="B20" s="19" t="s">
        <v>50</v>
      </c>
      <c r="C20" s="19"/>
      <c r="G20" s="19"/>
      <c r="O20" s="5"/>
      <c r="X20" s="5"/>
      <c r="AB20" s="3">
        <v>1</v>
      </c>
      <c r="AC20" s="3" t="s">
        <v>56</v>
      </c>
      <c r="AF20" s="3">
        <v>1</v>
      </c>
      <c r="AG20" s="3" t="s">
        <v>56</v>
      </c>
      <c r="AJ20" s="3">
        <v>0</v>
      </c>
      <c r="AK20" s="3" t="s">
        <v>63</v>
      </c>
      <c r="AN20" s="3">
        <v>14.36</v>
      </c>
      <c r="AO20" s="3">
        <v>13.56</v>
      </c>
      <c r="AW20" s="6">
        <f t="shared" si="4"/>
        <v>0.94428969359331483</v>
      </c>
    </row>
    <row r="21" spans="1:63" ht="68" x14ac:dyDescent="0.2">
      <c r="A21" s="4" t="s">
        <v>58</v>
      </c>
      <c r="B21" s="18" t="s">
        <v>50</v>
      </c>
      <c r="C21" s="18"/>
      <c r="D21" s="4" t="s">
        <v>59</v>
      </c>
      <c r="E21" s="4" t="s">
        <v>51</v>
      </c>
      <c r="F21" s="4">
        <v>548</v>
      </c>
      <c r="G21" s="4"/>
      <c r="H21" s="4" t="s">
        <v>60</v>
      </c>
      <c r="I21" s="4" t="s">
        <v>61</v>
      </c>
      <c r="J21" s="4" t="s">
        <v>62</v>
      </c>
      <c r="K21" s="4">
        <v>1</v>
      </c>
      <c r="L21" s="4" t="s">
        <v>57</v>
      </c>
      <c r="M21" s="4"/>
      <c r="N21" s="4"/>
      <c r="O21" s="5">
        <f>AVERAGE(K21,M21)</f>
        <v>1</v>
      </c>
      <c r="P21" s="4">
        <v>1</v>
      </c>
      <c r="Q21" s="4" t="s">
        <v>55</v>
      </c>
      <c r="R21" s="4">
        <v>1</v>
      </c>
      <c r="S21" s="4" t="s">
        <v>55</v>
      </c>
      <c r="T21" s="6">
        <f>AVERAGE(P21,R21)</f>
        <v>1</v>
      </c>
      <c r="U21" s="4">
        <v>1</v>
      </c>
      <c r="V21" s="4" t="s">
        <v>57</v>
      </c>
      <c r="W21" s="4">
        <v>0</v>
      </c>
      <c r="X21" s="5">
        <f>AVERAGE(U21,W21)</f>
        <v>0.5</v>
      </c>
      <c r="Y21" s="4" t="s">
        <v>57</v>
      </c>
      <c r="Z21" s="4">
        <v>1</v>
      </c>
      <c r="AA21" s="4" t="s">
        <v>63</v>
      </c>
      <c r="AB21" s="4">
        <v>1</v>
      </c>
      <c r="AC21" s="4" t="s">
        <v>63</v>
      </c>
      <c r="AD21" s="4">
        <v>1</v>
      </c>
      <c r="AE21" s="4" t="s">
        <v>56</v>
      </c>
      <c r="AF21" s="4">
        <v>1</v>
      </c>
      <c r="AG21" s="4" t="s">
        <v>63</v>
      </c>
      <c r="AH21" s="4">
        <v>0</v>
      </c>
      <c r="AI21" s="4" t="s">
        <v>63</v>
      </c>
      <c r="AJ21" s="4">
        <v>1</v>
      </c>
      <c r="AK21" s="4" t="s">
        <v>63</v>
      </c>
      <c r="AL21" s="4">
        <v>9.6199999999999992</v>
      </c>
      <c r="AM21" s="4"/>
      <c r="AN21" s="4">
        <v>10.199999999999999</v>
      </c>
      <c r="AO21" s="4">
        <v>13.58</v>
      </c>
      <c r="AP21" s="4">
        <v>8.83</v>
      </c>
      <c r="AQ21" s="4">
        <v>9.5399999999999991</v>
      </c>
      <c r="AR21" s="4">
        <v>18.7</v>
      </c>
      <c r="AS21" s="4"/>
      <c r="AT21" s="4">
        <v>22.07</v>
      </c>
      <c r="AU21" s="4"/>
      <c r="AV21" s="5"/>
      <c r="AW21" s="5">
        <f t="shared" si="4"/>
        <v>1.331372549019608</v>
      </c>
      <c r="AX21" s="5">
        <f>AQ21/AP21</f>
        <v>1.0804077010192525</v>
      </c>
      <c r="AY21" s="3">
        <f>AO21/AR21</f>
        <v>0.72620320855614973</v>
      </c>
      <c r="AZ21" s="4">
        <v>35.29</v>
      </c>
      <c r="BA21" s="4">
        <v>35.25</v>
      </c>
      <c r="BB21" s="4">
        <v>265.76</v>
      </c>
      <c r="BC21" s="4">
        <v>44.76</v>
      </c>
      <c r="BD21" s="4">
        <v>46.31</v>
      </c>
      <c r="BE21" s="4">
        <v>81.62</v>
      </c>
      <c r="BF21" s="4">
        <v>69.2</v>
      </c>
      <c r="BG21" s="4">
        <v>53.07</v>
      </c>
      <c r="BH21" s="4">
        <v>25.44</v>
      </c>
      <c r="BI21" s="4">
        <v>19.62</v>
      </c>
      <c r="BJ21" s="4"/>
      <c r="BK21" s="4"/>
    </row>
    <row r="22" spans="1:63" ht="34" x14ac:dyDescent="0.2">
      <c r="A22" s="4" t="s">
        <v>206</v>
      </c>
      <c r="B22" s="18" t="s">
        <v>77</v>
      </c>
      <c r="C22" s="18"/>
      <c r="D22" s="4" t="s">
        <v>207</v>
      </c>
      <c r="E22" s="4" t="s">
        <v>79</v>
      </c>
      <c r="F22" s="4">
        <v>1200</v>
      </c>
      <c r="G22" s="4"/>
      <c r="H22" s="4" t="s">
        <v>208</v>
      </c>
      <c r="I22" s="4" t="s">
        <v>209</v>
      </c>
      <c r="J22" s="4" t="s">
        <v>62</v>
      </c>
      <c r="K22" s="4">
        <v>1</v>
      </c>
      <c r="L22" s="4" t="s">
        <v>57</v>
      </c>
      <c r="M22" s="4">
        <v>1</v>
      </c>
      <c r="N22" s="4" t="s">
        <v>57</v>
      </c>
      <c r="O22" s="5">
        <f>AVERAGE(K22,M22)</f>
        <v>1</v>
      </c>
      <c r="P22" s="4">
        <v>1</v>
      </c>
      <c r="Q22" s="4" t="s">
        <v>55</v>
      </c>
      <c r="R22" s="4">
        <v>1</v>
      </c>
      <c r="S22" s="4" t="s">
        <v>55</v>
      </c>
      <c r="T22" s="6">
        <f>AVERAGE(P22,R22)</f>
        <v>1</v>
      </c>
      <c r="U22" s="4">
        <v>0</v>
      </c>
      <c r="V22" s="4" t="s">
        <v>57</v>
      </c>
      <c r="W22" s="4">
        <v>0</v>
      </c>
      <c r="X22" s="5">
        <f>AVERAGE(U22,W22)</f>
        <v>0</v>
      </c>
      <c r="Y22" s="4" t="s">
        <v>57</v>
      </c>
      <c r="Z22" s="4">
        <v>1</v>
      </c>
      <c r="AA22" s="4" t="s">
        <v>56</v>
      </c>
      <c r="AB22" s="4">
        <v>1</v>
      </c>
      <c r="AC22" s="4" t="s">
        <v>56</v>
      </c>
      <c r="AD22" s="4">
        <v>0</v>
      </c>
      <c r="AE22" s="4" t="s">
        <v>56</v>
      </c>
      <c r="AF22" s="4">
        <v>0</v>
      </c>
      <c r="AG22" s="4" t="s">
        <v>63</v>
      </c>
      <c r="AH22" s="4">
        <v>0</v>
      </c>
      <c r="AI22" s="4" t="s">
        <v>63</v>
      </c>
      <c r="AJ22" s="4">
        <v>0</v>
      </c>
      <c r="AK22" s="4" t="s">
        <v>63</v>
      </c>
      <c r="AL22" s="4">
        <v>9.67</v>
      </c>
      <c r="AM22" s="4">
        <v>9.15</v>
      </c>
      <c r="AN22" s="4">
        <v>9.93</v>
      </c>
      <c r="AO22" s="4">
        <v>9.14</v>
      </c>
      <c r="AP22" s="4">
        <v>8.06</v>
      </c>
      <c r="AQ22" s="4">
        <v>5.25</v>
      </c>
      <c r="AR22" s="4">
        <v>16.34</v>
      </c>
      <c r="AS22" s="4"/>
      <c r="AT22" s="4">
        <v>20.09</v>
      </c>
      <c r="AU22" s="4"/>
      <c r="AV22" s="5">
        <f>AM22/AL22</f>
        <v>0.94622543950361948</v>
      </c>
      <c r="AW22" s="5">
        <f t="shared" si="4"/>
        <v>0.92044310171198396</v>
      </c>
      <c r="AX22" s="5">
        <f>AQ22/AP22</f>
        <v>0.65136476426799006</v>
      </c>
      <c r="AY22" s="3">
        <f>AO22/AR22</f>
        <v>0.55936352509179932</v>
      </c>
      <c r="AZ22" s="4">
        <v>32.58</v>
      </c>
      <c r="BA22" s="4">
        <v>32.659999999999997</v>
      </c>
      <c r="BB22" s="4"/>
      <c r="BC22" s="4">
        <v>30.46</v>
      </c>
      <c r="BD22" s="4">
        <v>46.88</v>
      </c>
      <c r="BE22" s="4"/>
      <c r="BF22" s="4">
        <v>68.8</v>
      </c>
      <c r="BG22" s="4">
        <v>47.02</v>
      </c>
      <c r="BH22" s="4">
        <v>29.82</v>
      </c>
      <c r="BI22" s="4">
        <v>21.5</v>
      </c>
      <c r="BJ22" s="4">
        <v>206.46</v>
      </c>
      <c r="BK22" s="4">
        <v>88.08</v>
      </c>
    </row>
    <row r="23" spans="1:63" ht="51" x14ac:dyDescent="0.2">
      <c r="A23" s="4" t="s">
        <v>262</v>
      </c>
      <c r="B23" s="18" t="s">
        <v>77</v>
      </c>
      <c r="C23" s="18"/>
      <c r="D23" s="4" t="s">
        <v>263</v>
      </c>
      <c r="E23" s="3" t="s">
        <v>264</v>
      </c>
      <c r="F23" s="4">
        <v>1097</v>
      </c>
      <c r="G23" s="4"/>
      <c r="H23" s="4" t="s">
        <v>214</v>
      </c>
      <c r="I23" s="4" t="s">
        <v>265</v>
      </c>
      <c r="J23" s="4" t="s">
        <v>62</v>
      </c>
      <c r="K23" s="4"/>
      <c r="L23" s="4"/>
      <c r="M23" s="4">
        <v>1</v>
      </c>
      <c r="N23" s="4" t="s">
        <v>57</v>
      </c>
      <c r="O23" s="5">
        <f>AVERAGE(K23,M23)</f>
        <v>1</v>
      </c>
      <c r="P23" s="4"/>
      <c r="Q23" s="4"/>
      <c r="R23" s="4">
        <v>0</v>
      </c>
      <c r="S23" s="4" t="s">
        <v>55</v>
      </c>
      <c r="T23" s="6">
        <f>AVERAGE(P23,R23)</f>
        <v>0</v>
      </c>
      <c r="U23" s="4">
        <v>1</v>
      </c>
      <c r="V23" s="4" t="s">
        <v>55</v>
      </c>
      <c r="W23" s="4">
        <v>1</v>
      </c>
      <c r="X23" s="5">
        <f>AVERAGE(U23,W23)</f>
        <v>1</v>
      </c>
      <c r="Y23" s="4" t="s">
        <v>55</v>
      </c>
      <c r="Z23" s="4"/>
      <c r="AA23" s="4"/>
      <c r="AB23" s="4">
        <v>1</v>
      </c>
      <c r="AC23" s="4" t="s">
        <v>56</v>
      </c>
      <c r="AD23" s="4"/>
      <c r="AE23" s="4"/>
      <c r="AF23" s="4">
        <v>0</v>
      </c>
      <c r="AG23" s="4" t="s">
        <v>56</v>
      </c>
      <c r="AH23" s="4">
        <v>0</v>
      </c>
      <c r="AI23" s="4" t="s">
        <v>56</v>
      </c>
      <c r="AJ23" s="4">
        <v>1</v>
      </c>
      <c r="AK23" s="4" t="s">
        <v>63</v>
      </c>
      <c r="AL23" s="4">
        <v>12.22</v>
      </c>
      <c r="AM23" s="4">
        <v>12.58</v>
      </c>
      <c r="AN23" s="4">
        <v>11.8</v>
      </c>
      <c r="AO23" s="4">
        <v>12.32</v>
      </c>
      <c r="AP23" s="4">
        <v>9.77</v>
      </c>
      <c r="AQ23" s="4">
        <v>9.7100000000000009</v>
      </c>
      <c r="AR23" s="4">
        <v>16.739999999999998</v>
      </c>
      <c r="AS23" s="4"/>
      <c r="AT23" s="4">
        <v>22.78</v>
      </c>
      <c r="AU23" s="4"/>
      <c r="AV23" s="5">
        <f>AM23/AL23</f>
        <v>1.0294599018003272</v>
      </c>
      <c r="AW23" s="5">
        <f t="shared" si="4"/>
        <v>1.0440677966101695</v>
      </c>
      <c r="AX23" s="5">
        <f>AQ23/AP23</f>
        <v>0.99385875127942691</v>
      </c>
      <c r="AY23" s="3">
        <f>AO23/AR23</f>
        <v>0.73596176821983283</v>
      </c>
      <c r="AZ23" s="4">
        <v>35.57</v>
      </c>
      <c r="BA23" s="4">
        <v>34.130000000000003</v>
      </c>
      <c r="BB23" s="4">
        <v>320.39999999999998</v>
      </c>
      <c r="BC23" s="4">
        <v>46.16</v>
      </c>
      <c r="BD23" s="4">
        <v>54.48</v>
      </c>
      <c r="BE23" s="4">
        <v>99.44</v>
      </c>
      <c r="BF23" s="4">
        <v>79.959999999999994</v>
      </c>
      <c r="BG23" s="4">
        <v>54.45</v>
      </c>
      <c r="BH23" s="4">
        <v>33.03</v>
      </c>
      <c r="BI23" s="4">
        <v>27.32</v>
      </c>
      <c r="BJ23" s="4">
        <v>233.81</v>
      </c>
      <c r="BK23" s="4">
        <v>130.38999999999999</v>
      </c>
    </row>
    <row r="24" spans="1:63" ht="34" x14ac:dyDescent="0.2">
      <c r="A24" s="4" t="s">
        <v>49</v>
      </c>
      <c r="B24" s="18" t="s">
        <v>50</v>
      </c>
      <c r="C24" s="18"/>
      <c r="D24" s="4">
        <v>11.1</v>
      </c>
      <c r="E24" s="4" t="s">
        <v>51</v>
      </c>
      <c r="F24" s="4">
        <v>548</v>
      </c>
      <c r="G24" s="4"/>
      <c r="H24" s="4" t="s">
        <v>52</v>
      </c>
      <c r="I24" s="4" t="s">
        <v>53</v>
      </c>
      <c r="J24" s="4" t="s">
        <v>54</v>
      </c>
      <c r="K24" s="4"/>
      <c r="L24" s="4"/>
      <c r="M24" s="4">
        <v>1</v>
      </c>
      <c r="N24" s="4" t="s">
        <v>55</v>
      </c>
      <c r="O24" s="5">
        <f>AVERAGE(K24,M24)</f>
        <v>1</v>
      </c>
      <c r="P24" s="4"/>
      <c r="Q24" s="4"/>
      <c r="R24" s="4">
        <v>1</v>
      </c>
      <c r="S24" s="4" t="s">
        <v>55</v>
      </c>
      <c r="T24" s="6">
        <f>AVERAGE(P24,R24)</f>
        <v>1</v>
      </c>
      <c r="U24" s="4"/>
      <c r="V24" s="4"/>
      <c r="W24" s="4">
        <v>0</v>
      </c>
      <c r="X24" s="5">
        <f>AVERAGE(U24,W24)</f>
        <v>0</v>
      </c>
      <c r="Y24" s="4" t="s">
        <v>55</v>
      </c>
      <c r="Z24" s="4">
        <v>1</v>
      </c>
      <c r="AA24" s="4" t="s">
        <v>56</v>
      </c>
      <c r="AB24" s="4">
        <v>1</v>
      </c>
      <c r="AC24" s="4" t="s">
        <v>57</v>
      </c>
      <c r="AD24" s="4">
        <v>1</v>
      </c>
      <c r="AE24" s="4" t="s">
        <v>55</v>
      </c>
      <c r="AF24" s="4">
        <v>1</v>
      </c>
      <c r="AG24" s="4" t="s">
        <v>57</v>
      </c>
      <c r="AH24" s="4">
        <v>1</v>
      </c>
      <c r="AI24" s="4" t="s">
        <v>57</v>
      </c>
      <c r="AJ24" s="4">
        <v>1</v>
      </c>
      <c r="AK24" s="4" t="s">
        <v>56</v>
      </c>
      <c r="AL24" s="4">
        <v>9.36</v>
      </c>
      <c r="AM24" s="4">
        <v>11.13</v>
      </c>
      <c r="AN24" s="4">
        <v>9.74</v>
      </c>
      <c r="AO24" s="4">
        <v>10.050000000000001</v>
      </c>
      <c r="AP24" s="4">
        <v>8.18</v>
      </c>
      <c r="AQ24" s="4">
        <v>7.37</v>
      </c>
      <c r="AR24" s="4"/>
      <c r="AS24" s="4">
        <v>15.23</v>
      </c>
      <c r="AT24" s="4"/>
      <c r="AU24" s="4">
        <v>16.47</v>
      </c>
      <c r="AV24" s="5">
        <f>AM24/AL24</f>
        <v>1.1891025641025643</v>
      </c>
      <c r="AW24" s="5">
        <f t="shared" si="4"/>
        <v>1.0318275154004106</v>
      </c>
      <c r="AX24" s="5">
        <f>AQ24/AP24</f>
        <v>0.90097799511002452</v>
      </c>
      <c r="AZ24" s="4">
        <v>31.09</v>
      </c>
      <c r="BA24" s="4">
        <v>30.43</v>
      </c>
      <c r="BB24" s="4">
        <v>231.78</v>
      </c>
      <c r="BC24" s="4">
        <v>34.380000000000003</v>
      </c>
      <c r="BD24" s="4">
        <v>46.24</v>
      </c>
      <c r="BE24" s="4">
        <v>76.3</v>
      </c>
      <c r="BF24" s="4"/>
      <c r="BG24" s="4">
        <v>43.72</v>
      </c>
      <c r="BH24" s="4">
        <v>24.2</v>
      </c>
      <c r="BI24" s="4">
        <v>18.649999999999999</v>
      </c>
      <c r="BJ24" s="4"/>
      <c r="BK24" s="4">
        <v>90.51</v>
      </c>
    </row>
    <row r="25" spans="1:63" ht="34" x14ac:dyDescent="0.2">
      <c r="A25" s="3" t="s">
        <v>236</v>
      </c>
      <c r="B25" s="19" t="s">
        <v>77</v>
      </c>
      <c r="C25" s="19"/>
      <c r="D25" s="3" t="s">
        <v>225</v>
      </c>
      <c r="E25" s="3" t="s">
        <v>79</v>
      </c>
      <c r="F25" s="3">
        <v>862</v>
      </c>
      <c r="H25" s="3" t="s">
        <v>146</v>
      </c>
      <c r="I25" s="3" t="s">
        <v>226</v>
      </c>
      <c r="J25" s="3" t="s">
        <v>113</v>
      </c>
      <c r="O25" s="5"/>
      <c r="X25" s="5"/>
      <c r="AB25" s="4">
        <v>0</v>
      </c>
      <c r="AF25" s="4">
        <v>0</v>
      </c>
      <c r="AJ25" s="4">
        <v>1</v>
      </c>
    </row>
    <row r="26" spans="1:63" ht="68" x14ac:dyDescent="0.2">
      <c r="A26" s="4" t="s">
        <v>401</v>
      </c>
      <c r="B26" s="4" t="s">
        <v>77</v>
      </c>
      <c r="C26" s="7"/>
      <c r="D26" s="7" t="s">
        <v>399</v>
      </c>
      <c r="E26" s="7" t="s">
        <v>145</v>
      </c>
      <c r="F26" s="7">
        <v>813</v>
      </c>
      <c r="G26" s="4" t="s">
        <v>367</v>
      </c>
      <c r="H26" s="4" t="s">
        <v>391</v>
      </c>
      <c r="I26" s="4" t="s">
        <v>400</v>
      </c>
      <c r="J26" s="4" t="s">
        <v>62</v>
      </c>
      <c r="K26" s="7"/>
      <c r="L26" s="7"/>
      <c r="M26" s="7"/>
      <c r="N26" s="7"/>
      <c r="O26" s="5"/>
      <c r="P26" s="7"/>
      <c r="Q26" s="7"/>
      <c r="R26" s="7"/>
      <c r="S26" s="7"/>
      <c r="U26" s="7"/>
      <c r="V26" s="7"/>
      <c r="W26" s="7"/>
      <c r="Y26" s="7"/>
      <c r="Z26" s="7"/>
      <c r="AA26" s="7"/>
      <c r="AB26" s="7"/>
      <c r="AC26" s="7"/>
      <c r="AD26" s="7"/>
      <c r="AE26" s="7"/>
      <c r="AF26" s="7"/>
      <c r="AG26" s="7"/>
      <c r="AH26" s="7"/>
      <c r="AI26" s="7"/>
      <c r="AJ26" s="7"/>
      <c r="AK26" s="7"/>
      <c r="AL26" s="7">
        <v>9.67</v>
      </c>
      <c r="AM26" s="7">
        <v>14.5</v>
      </c>
      <c r="AN26" s="7">
        <v>9.84</v>
      </c>
      <c r="AO26" s="7">
        <v>11.97</v>
      </c>
      <c r="AP26" s="7">
        <v>9.36</v>
      </c>
      <c r="AQ26" s="7">
        <v>9.3000000000000007</v>
      </c>
      <c r="AR26" s="7">
        <v>15.13</v>
      </c>
      <c r="AS26" s="7"/>
      <c r="AT26" s="7">
        <v>19.75</v>
      </c>
      <c r="AU26" s="7"/>
      <c r="AV26" s="5">
        <f t="shared" ref="AV26:AV32" si="11">AM26/AL26</f>
        <v>1.499482936918304</v>
      </c>
      <c r="AW26" s="5">
        <f t="shared" ref="AW26:AW40" si="12">AO26/AN26</f>
        <v>1.2164634146341464</v>
      </c>
      <c r="AX26" s="5">
        <f t="shared" ref="AX26:AX32" si="13">AQ26/AP26</f>
        <v>0.99358974358974372</v>
      </c>
      <c r="AY26" s="3">
        <f t="shared" ref="AY26:AY40" si="14">AO26/AR26</f>
        <v>0.79114342366159951</v>
      </c>
      <c r="AZ26" s="7"/>
      <c r="BA26" s="7"/>
      <c r="BB26" s="7"/>
      <c r="BC26" s="7"/>
      <c r="BD26" s="7"/>
      <c r="BE26" s="7"/>
      <c r="BF26" s="7"/>
      <c r="BG26" s="7"/>
      <c r="BH26" s="7"/>
      <c r="BI26" s="7"/>
      <c r="BJ26" s="7"/>
      <c r="BK26" s="7"/>
    </row>
    <row r="27" spans="1:63" ht="34" x14ac:dyDescent="0.2">
      <c r="A27" s="4" t="s">
        <v>390</v>
      </c>
      <c r="B27" s="4" t="s">
        <v>77</v>
      </c>
      <c r="C27" s="7"/>
      <c r="D27" s="7" t="s">
        <v>144</v>
      </c>
      <c r="E27" s="7" t="s">
        <v>79</v>
      </c>
      <c r="F27" s="7">
        <v>768</v>
      </c>
      <c r="G27" s="4" t="s">
        <v>367</v>
      </c>
      <c r="H27" s="4" t="s">
        <v>391</v>
      </c>
      <c r="I27" s="4" t="s">
        <v>392</v>
      </c>
      <c r="J27" s="4" t="s">
        <v>62</v>
      </c>
      <c r="K27" s="7">
        <v>1</v>
      </c>
      <c r="L27" s="4" t="s">
        <v>55</v>
      </c>
      <c r="M27" s="7">
        <v>1</v>
      </c>
      <c r="N27" s="4" t="s">
        <v>57</v>
      </c>
      <c r="O27" s="5">
        <f>AVERAGE(K27,M27)</f>
        <v>1</v>
      </c>
      <c r="P27" s="7">
        <v>1</v>
      </c>
      <c r="Q27" s="7" t="s">
        <v>393</v>
      </c>
      <c r="R27" s="7">
        <v>1</v>
      </c>
      <c r="S27" s="7" t="s">
        <v>55</v>
      </c>
      <c r="T27" s="6">
        <f>AVERAGE(P27,R27)</f>
        <v>1</v>
      </c>
      <c r="U27" s="7">
        <v>0</v>
      </c>
      <c r="V27" s="7" t="s">
        <v>55</v>
      </c>
      <c r="W27" s="7">
        <v>0</v>
      </c>
      <c r="X27" s="6">
        <f>AVERAGE(U27,W27)</f>
        <v>0</v>
      </c>
      <c r="Y27" s="7" t="s">
        <v>55</v>
      </c>
      <c r="Z27" s="7">
        <v>1</v>
      </c>
      <c r="AA27" s="7" t="s">
        <v>56</v>
      </c>
      <c r="AB27" s="7">
        <v>1</v>
      </c>
      <c r="AC27" s="7" t="s">
        <v>56</v>
      </c>
      <c r="AD27" s="7">
        <v>0</v>
      </c>
      <c r="AE27" s="7" t="s">
        <v>56</v>
      </c>
      <c r="AF27" s="7">
        <v>0</v>
      </c>
      <c r="AG27" s="7" t="s">
        <v>56</v>
      </c>
      <c r="AH27" s="7">
        <v>0</v>
      </c>
      <c r="AI27" s="7" t="s">
        <v>56</v>
      </c>
      <c r="AJ27" s="7">
        <v>0</v>
      </c>
      <c r="AK27" s="7" t="s">
        <v>63</v>
      </c>
      <c r="AL27" s="7">
        <v>11.63</v>
      </c>
      <c r="AM27" s="7">
        <v>13.52</v>
      </c>
      <c r="AN27" s="7">
        <v>12.39</v>
      </c>
      <c r="AO27" s="7">
        <v>12.77</v>
      </c>
      <c r="AP27" s="7">
        <v>10.5</v>
      </c>
      <c r="AQ27" s="7">
        <v>9.3800000000000008</v>
      </c>
      <c r="AR27" s="7">
        <v>17.48</v>
      </c>
      <c r="AS27" s="7"/>
      <c r="AT27" s="7">
        <v>22.04</v>
      </c>
      <c r="AU27" s="7"/>
      <c r="AV27" s="5">
        <f t="shared" si="11"/>
        <v>1.162510748065348</v>
      </c>
      <c r="AW27" s="5">
        <f t="shared" si="12"/>
        <v>1.0306698950766746</v>
      </c>
      <c r="AX27" s="5">
        <f t="shared" si="13"/>
        <v>0.89333333333333342</v>
      </c>
      <c r="AY27" s="3">
        <f t="shared" si="14"/>
        <v>0.7305491990846682</v>
      </c>
      <c r="AZ27" s="7">
        <v>34.08</v>
      </c>
      <c r="BA27" s="7">
        <v>33.42</v>
      </c>
      <c r="BB27" s="7">
        <v>290.67</v>
      </c>
      <c r="BC27" s="7">
        <v>52.05</v>
      </c>
      <c r="BD27" s="7">
        <v>53.11</v>
      </c>
      <c r="BE27" s="7">
        <v>96.41</v>
      </c>
      <c r="BF27" s="7">
        <v>84.68</v>
      </c>
      <c r="BG27" s="7">
        <v>53.62</v>
      </c>
      <c r="BH27" s="7">
        <v>37.340000000000003</v>
      </c>
      <c r="BI27" s="7">
        <v>26.02</v>
      </c>
      <c r="BJ27" s="7">
        <v>229.97</v>
      </c>
      <c r="BK27" s="7">
        <v>113.37</v>
      </c>
    </row>
    <row r="28" spans="1:63" ht="68" x14ac:dyDescent="0.2">
      <c r="A28" s="4" t="s">
        <v>398</v>
      </c>
      <c r="B28" s="4" t="s">
        <v>77</v>
      </c>
      <c r="C28" s="7"/>
      <c r="D28" s="7" t="s">
        <v>399</v>
      </c>
      <c r="E28" s="7" t="s">
        <v>145</v>
      </c>
      <c r="F28" s="7">
        <v>813</v>
      </c>
      <c r="G28" s="4" t="s">
        <v>367</v>
      </c>
      <c r="H28" s="4" t="s">
        <v>391</v>
      </c>
      <c r="I28" s="4" t="s">
        <v>400</v>
      </c>
      <c r="J28" s="4" t="s">
        <v>62</v>
      </c>
      <c r="K28" s="7"/>
      <c r="L28" s="7"/>
      <c r="M28" s="7"/>
      <c r="N28" s="7"/>
      <c r="O28" s="5"/>
      <c r="P28" s="7"/>
      <c r="Q28" s="7"/>
      <c r="R28" s="7"/>
      <c r="S28" s="7"/>
      <c r="U28" s="7"/>
      <c r="V28" s="7"/>
      <c r="W28" s="7"/>
      <c r="Y28" s="7"/>
      <c r="Z28" s="7"/>
      <c r="AA28" s="7"/>
      <c r="AB28" s="7"/>
      <c r="AC28" s="7"/>
      <c r="AD28" s="7"/>
      <c r="AE28" s="7"/>
      <c r="AF28" s="7"/>
      <c r="AG28" s="7"/>
      <c r="AH28" s="7"/>
      <c r="AI28" s="7"/>
      <c r="AJ28" s="7"/>
      <c r="AK28" s="7"/>
      <c r="AL28" s="7">
        <v>10.5</v>
      </c>
      <c r="AM28" s="7">
        <v>14.39</v>
      </c>
      <c r="AN28" s="7">
        <v>10.8</v>
      </c>
      <c r="AO28" s="7">
        <v>13.21</v>
      </c>
      <c r="AP28" s="7">
        <v>10.17</v>
      </c>
      <c r="AQ28" s="7">
        <v>10.53</v>
      </c>
      <c r="AR28" s="7">
        <v>16.850000000000001</v>
      </c>
      <c r="AS28" s="7"/>
      <c r="AT28" s="7">
        <v>20.02</v>
      </c>
      <c r="AU28" s="7"/>
      <c r="AV28" s="5">
        <f t="shared" si="11"/>
        <v>1.3704761904761906</v>
      </c>
      <c r="AW28" s="5">
        <f t="shared" si="12"/>
        <v>1.2231481481481481</v>
      </c>
      <c r="AX28" s="5">
        <f t="shared" si="13"/>
        <v>1.0353982300884956</v>
      </c>
      <c r="AY28" s="3">
        <f t="shared" si="14"/>
        <v>0.78397626112759644</v>
      </c>
      <c r="AZ28" s="7"/>
      <c r="BA28" s="7"/>
      <c r="BB28" s="7"/>
      <c r="BC28" s="7"/>
      <c r="BD28" s="7"/>
      <c r="BE28" s="7"/>
      <c r="BF28" s="7"/>
      <c r="BG28" s="7"/>
      <c r="BH28" s="7"/>
      <c r="BI28" s="7"/>
      <c r="BJ28" s="7"/>
      <c r="BK28" s="7"/>
    </row>
    <row r="29" spans="1:63" ht="34" x14ac:dyDescent="0.2">
      <c r="A29" s="4" t="s">
        <v>405</v>
      </c>
      <c r="B29" s="4" t="s">
        <v>77</v>
      </c>
      <c r="C29" s="7"/>
      <c r="D29" s="7"/>
      <c r="E29" s="7"/>
      <c r="F29" s="7"/>
      <c r="G29" s="4" t="s">
        <v>367</v>
      </c>
      <c r="H29" s="4" t="s">
        <v>391</v>
      </c>
      <c r="I29" s="7"/>
      <c r="J29" s="4" t="s">
        <v>62</v>
      </c>
      <c r="K29" s="7"/>
      <c r="L29" s="7"/>
      <c r="M29" s="7"/>
      <c r="N29" s="7"/>
      <c r="O29" s="5"/>
      <c r="P29" s="7"/>
      <c r="Q29" s="7"/>
      <c r="R29" s="7"/>
      <c r="S29" s="7"/>
      <c r="U29" s="7"/>
      <c r="V29" s="7"/>
      <c r="W29" s="7"/>
      <c r="Y29" s="7"/>
      <c r="Z29" s="7"/>
      <c r="AA29" s="7"/>
      <c r="AB29" s="7"/>
      <c r="AC29" s="7"/>
      <c r="AD29" s="7"/>
      <c r="AE29" s="7"/>
      <c r="AF29" s="7"/>
      <c r="AG29" s="7"/>
      <c r="AH29" s="7"/>
      <c r="AI29" s="7"/>
      <c r="AJ29" s="7"/>
      <c r="AK29" s="7"/>
      <c r="AL29" s="7">
        <v>10.119999999999999</v>
      </c>
      <c r="AM29" s="7">
        <v>14.86</v>
      </c>
      <c r="AN29" s="7">
        <v>11.02</v>
      </c>
      <c r="AO29" s="7">
        <v>14</v>
      </c>
      <c r="AP29" s="7">
        <v>8.74</v>
      </c>
      <c r="AQ29" s="7">
        <v>11.5</v>
      </c>
      <c r="AR29" s="7">
        <v>16.600000000000001</v>
      </c>
      <c r="AS29" s="7"/>
      <c r="AT29" s="7">
        <v>19.07</v>
      </c>
      <c r="AU29" s="7"/>
      <c r="AV29" s="5">
        <f t="shared" si="11"/>
        <v>1.4683794466403162</v>
      </c>
      <c r="AW29" s="5">
        <f t="shared" si="12"/>
        <v>1.2704174228675136</v>
      </c>
      <c r="AX29" s="5">
        <f t="shared" si="13"/>
        <v>1.3157894736842104</v>
      </c>
      <c r="AY29" s="3">
        <f t="shared" si="14"/>
        <v>0.84337349397590355</v>
      </c>
      <c r="AZ29" s="7"/>
      <c r="BA29" s="7"/>
      <c r="BB29" s="7"/>
      <c r="BC29" s="7"/>
      <c r="BD29" s="7"/>
      <c r="BE29" s="7"/>
      <c r="BF29" s="7"/>
      <c r="BG29" s="7"/>
      <c r="BH29" s="7"/>
      <c r="BI29" s="7"/>
      <c r="BJ29" s="7"/>
      <c r="BK29" s="7"/>
    </row>
    <row r="30" spans="1:63" ht="34" x14ac:dyDescent="0.2">
      <c r="A30" s="7" t="s">
        <v>404</v>
      </c>
      <c r="B30" s="4" t="s">
        <v>77</v>
      </c>
      <c r="C30" s="7"/>
      <c r="D30" s="7"/>
      <c r="E30" s="7"/>
      <c r="F30" s="7"/>
      <c r="G30" s="4" t="s">
        <v>367</v>
      </c>
      <c r="H30" s="4" t="s">
        <v>391</v>
      </c>
      <c r="I30" s="7"/>
      <c r="J30" s="4" t="s">
        <v>62</v>
      </c>
      <c r="K30" s="7">
        <v>1</v>
      </c>
      <c r="L30" s="4" t="s">
        <v>55</v>
      </c>
      <c r="M30" s="7">
        <v>1</v>
      </c>
      <c r="N30" s="7" t="s">
        <v>55</v>
      </c>
      <c r="O30" s="5">
        <f>AVERAGE(K30,M30)</f>
        <v>1</v>
      </c>
      <c r="P30" s="7">
        <v>0</v>
      </c>
      <c r="Q30" s="7" t="s">
        <v>393</v>
      </c>
      <c r="R30" s="7">
        <v>0</v>
      </c>
      <c r="S30" s="7" t="s">
        <v>55</v>
      </c>
      <c r="T30" s="6">
        <f>AVERAGE(P30,R30)</f>
        <v>0</v>
      </c>
      <c r="U30" s="7">
        <v>0</v>
      </c>
      <c r="V30" s="7" t="s">
        <v>57</v>
      </c>
      <c r="W30" s="7">
        <v>0</v>
      </c>
      <c r="X30" s="6">
        <f>AVERAGE(U30,W30)</f>
        <v>0</v>
      </c>
      <c r="Y30" s="7" t="s">
        <v>55</v>
      </c>
      <c r="Z30" s="7">
        <v>1</v>
      </c>
      <c r="AA30" s="7" t="s">
        <v>56</v>
      </c>
      <c r="AB30" s="7">
        <v>1</v>
      </c>
      <c r="AC30" s="7" t="s">
        <v>56</v>
      </c>
      <c r="AD30" s="7">
        <v>1</v>
      </c>
      <c r="AE30" s="7" t="s">
        <v>56</v>
      </c>
      <c r="AF30" s="7"/>
      <c r="AG30" s="7"/>
      <c r="AH30" s="7">
        <v>1</v>
      </c>
      <c r="AI30" s="7" t="s">
        <v>63</v>
      </c>
      <c r="AJ30" s="7">
        <v>1</v>
      </c>
      <c r="AK30" s="7" t="s">
        <v>63</v>
      </c>
      <c r="AL30" s="7">
        <v>9.75</v>
      </c>
      <c r="AM30" s="7">
        <v>12.18</v>
      </c>
      <c r="AN30" s="7">
        <v>9.9600000000000009</v>
      </c>
      <c r="AO30" s="7">
        <v>10.75</v>
      </c>
      <c r="AP30" s="7">
        <v>9.02</v>
      </c>
      <c r="AQ30" s="7">
        <v>9.27</v>
      </c>
      <c r="AR30" s="7">
        <v>14.78</v>
      </c>
      <c r="AS30" s="7"/>
      <c r="AT30" s="7">
        <v>18.66</v>
      </c>
      <c r="AU30" s="7"/>
      <c r="AV30" s="5">
        <f t="shared" si="11"/>
        <v>1.2492307692307691</v>
      </c>
      <c r="AW30" s="5">
        <f t="shared" si="12"/>
        <v>1.0793172690763051</v>
      </c>
      <c r="AX30" s="5">
        <f t="shared" si="13"/>
        <v>1.0277161862527717</v>
      </c>
      <c r="AY30" s="3">
        <f t="shared" si="14"/>
        <v>0.72733423545331533</v>
      </c>
      <c r="AZ30" s="7">
        <v>31.45</v>
      </c>
      <c r="BA30" s="7">
        <v>28.59</v>
      </c>
      <c r="BB30" s="7">
        <v>284.02</v>
      </c>
      <c r="BC30" s="7">
        <v>48.9</v>
      </c>
      <c r="BD30" s="7">
        <v>51.93</v>
      </c>
      <c r="BE30" s="7">
        <v>94.36</v>
      </c>
      <c r="BF30" s="7">
        <v>83.63</v>
      </c>
      <c r="BG30" s="7">
        <v>46.63</v>
      </c>
      <c r="BH30" s="7">
        <v>30.84</v>
      </c>
      <c r="BI30" s="7">
        <v>24</v>
      </c>
      <c r="BJ30" s="7">
        <v>224.11</v>
      </c>
      <c r="BK30" s="7">
        <v>113.56</v>
      </c>
    </row>
    <row r="31" spans="1:63" ht="68" x14ac:dyDescent="0.2">
      <c r="A31" s="4" t="s">
        <v>402</v>
      </c>
      <c r="B31" s="4" t="s">
        <v>77</v>
      </c>
      <c r="C31" s="7"/>
      <c r="D31" s="7" t="s">
        <v>399</v>
      </c>
      <c r="E31" s="7" t="s">
        <v>145</v>
      </c>
      <c r="F31" s="7">
        <v>813</v>
      </c>
      <c r="G31" s="4" t="s">
        <v>367</v>
      </c>
      <c r="H31" s="4" t="s">
        <v>391</v>
      </c>
      <c r="I31" s="4" t="s">
        <v>403</v>
      </c>
      <c r="J31" s="4" t="s">
        <v>62</v>
      </c>
      <c r="K31" s="7">
        <v>1</v>
      </c>
      <c r="L31" s="4" t="s">
        <v>55</v>
      </c>
      <c r="M31" s="7">
        <v>1</v>
      </c>
      <c r="N31" s="4" t="s">
        <v>55</v>
      </c>
      <c r="O31" s="5">
        <f>AVERAGE(K31,M31)</f>
        <v>1</v>
      </c>
      <c r="P31" s="7">
        <v>1</v>
      </c>
      <c r="Q31" s="7" t="s">
        <v>177</v>
      </c>
      <c r="R31" s="7"/>
      <c r="S31" s="7"/>
      <c r="T31" s="6">
        <f>AVERAGE(P31,R31)</f>
        <v>1</v>
      </c>
      <c r="U31" s="7">
        <v>0</v>
      </c>
      <c r="V31" s="7" t="s">
        <v>177</v>
      </c>
      <c r="W31" s="7">
        <v>0</v>
      </c>
      <c r="X31" s="6">
        <f>AVERAGE(U31,W31)</f>
        <v>0</v>
      </c>
      <c r="Y31" s="7" t="s">
        <v>57</v>
      </c>
      <c r="Z31" s="7">
        <v>0</v>
      </c>
      <c r="AA31" s="7" t="s">
        <v>56</v>
      </c>
      <c r="AB31" s="7">
        <v>0</v>
      </c>
      <c r="AC31" s="7" t="s">
        <v>56</v>
      </c>
      <c r="AD31" s="7"/>
      <c r="AE31" s="7"/>
      <c r="AF31" s="7">
        <v>0</v>
      </c>
      <c r="AG31" s="7" t="s">
        <v>56</v>
      </c>
      <c r="AH31" s="7"/>
      <c r="AI31" s="7"/>
      <c r="AJ31" s="7"/>
      <c r="AK31" s="7"/>
      <c r="AL31" s="7">
        <v>10.11</v>
      </c>
      <c r="AM31" s="7">
        <v>13.48</v>
      </c>
      <c r="AN31" s="7">
        <v>11.03</v>
      </c>
      <c r="AO31" s="7">
        <v>12.37</v>
      </c>
      <c r="AP31" s="7">
        <v>9.92</v>
      </c>
      <c r="AQ31" s="7">
        <v>10.17</v>
      </c>
      <c r="AR31" s="7">
        <v>17.62</v>
      </c>
      <c r="AS31" s="7"/>
      <c r="AT31" s="7">
        <v>20.59</v>
      </c>
      <c r="AU31" s="7"/>
      <c r="AV31" s="5">
        <f t="shared" si="11"/>
        <v>1.3333333333333335</v>
      </c>
      <c r="AW31" s="5">
        <f t="shared" si="12"/>
        <v>1.1214868540344516</v>
      </c>
      <c r="AX31" s="5">
        <f t="shared" si="13"/>
        <v>1.0252016129032258</v>
      </c>
      <c r="AY31" s="3">
        <f t="shared" si="14"/>
        <v>0.70204313280363217</v>
      </c>
      <c r="AZ31" s="7">
        <v>34.5</v>
      </c>
      <c r="BA31" s="7">
        <v>32.06</v>
      </c>
      <c r="BB31" s="7">
        <v>286.20999999999998</v>
      </c>
      <c r="BC31" s="7">
        <v>43.08</v>
      </c>
      <c r="BD31" s="7">
        <v>45.18</v>
      </c>
      <c r="BE31" s="7">
        <v>94.87</v>
      </c>
      <c r="BF31" s="7">
        <v>78.72</v>
      </c>
      <c r="BG31" s="7">
        <v>52.97</v>
      </c>
      <c r="BH31" s="7">
        <v>32.200000000000003</v>
      </c>
      <c r="BI31" s="7">
        <v>22.92</v>
      </c>
      <c r="BJ31" s="7">
        <v>219.58</v>
      </c>
      <c r="BK31" s="7">
        <v>98.16</v>
      </c>
    </row>
    <row r="32" spans="1:63" ht="34" x14ac:dyDescent="0.2">
      <c r="A32" s="4" t="s">
        <v>406</v>
      </c>
      <c r="B32" s="4" t="s">
        <v>77</v>
      </c>
      <c r="C32" s="7"/>
      <c r="D32" s="7"/>
      <c r="E32" s="7"/>
      <c r="F32" s="7"/>
      <c r="G32" s="4" t="s">
        <v>367</v>
      </c>
      <c r="H32" s="4" t="s">
        <v>391</v>
      </c>
      <c r="I32" s="7"/>
      <c r="J32" s="4" t="s">
        <v>62</v>
      </c>
      <c r="K32" s="7">
        <v>1</v>
      </c>
      <c r="L32" s="4" t="s">
        <v>57</v>
      </c>
      <c r="M32" s="7"/>
      <c r="N32" s="7"/>
      <c r="O32" s="5">
        <f>AVERAGE(K32,M32)</f>
        <v>1</v>
      </c>
      <c r="P32" s="7">
        <v>1</v>
      </c>
      <c r="Q32" s="7" t="s">
        <v>55</v>
      </c>
      <c r="R32" s="7">
        <v>0</v>
      </c>
      <c r="S32" s="7" t="s">
        <v>55</v>
      </c>
      <c r="T32" s="6">
        <f>AVERAGE(P32,R32)</f>
        <v>0.5</v>
      </c>
      <c r="U32" s="7">
        <v>0</v>
      </c>
      <c r="V32" s="7" t="s">
        <v>55</v>
      </c>
      <c r="W32" s="7">
        <v>0</v>
      </c>
      <c r="X32" s="6">
        <f>AVERAGE(U32,W32)</f>
        <v>0</v>
      </c>
      <c r="Y32" s="7" t="s">
        <v>55</v>
      </c>
      <c r="Z32" s="7">
        <v>1</v>
      </c>
      <c r="AA32" s="7" t="s">
        <v>56</v>
      </c>
      <c r="AB32" s="7">
        <v>1</v>
      </c>
      <c r="AC32" s="7" t="s">
        <v>56</v>
      </c>
      <c r="AD32" s="7"/>
      <c r="AE32" s="7"/>
      <c r="AF32" s="7">
        <v>0</v>
      </c>
      <c r="AG32" s="7" t="s">
        <v>56</v>
      </c>
      <c r="AH32" s="7">
        <v>0</v>
      </c>
      <c r="AI32" s="7" t="s">
        <v>63</v>
      </c>
      <c r="AJ32" s="7"/>
      <c r="AK32" s="7"/>
      <c r="AL32" s="7">
        <v>11.01</v>
      </c>
      <c r="AM32" s="7">
        <v>14.6</v>
      </c>
      <c r="AN32" s="7">
        <v>11.37</v>
      </c>
      <c r="AO32" s="7">
        <v>14.71</v>
      </c>
      <c r="AP32" s="7">
        <v>10.34</v>
      </c>
      <c r="AQ32" s="7">
        <v>12.24</v>
      </c>
      <c r="AR32" s="7">
        <v>20.98</v>
      </c>
      <c r="AS32" s="7"/>
      <c r="AT32" s="7">
        <v>22.37</v>
      </c>
      <c r="AU32" s="7"/>
      <c r="AV32" s="5">
        <f t="shared" si="11"/>
        <v>1.3260672116257948</v>
      </c>
      <c r="AW32" s="5">
        <f t="shared" si="12"/>
        <v>1.293755496921724</v>
      </c>
      <c r="AX32" s="5">
        <f t="shared" si="13"/>
        <v>1.183752417794971</v>
      </c>
      <c r="AY32" s="3">
        <f t="shared" si="14"/>
        <v>0.70114394661582458</v>
      </c>
      <c r="AZ32" s="7"/>
      <c r="BA32" s="7"/>
      <c r="BB32" s="7"/>
      <c r="BC32" s="7"/>
      <c r="BD32" s="7"/>
      <c r="BE32" s="7"/>
      <c r="BF32" s="7"/>
      <c r="BG32" s="7"/>
      <c r="BH32" s="7"/>
      <c r="BI32" s="7"/>
      <c r="BJ32" s="7"/>
      <c r="BK32" s="7"/>
    </row>
    <row r="33" spans="1:63" ht="34" x14ac:dyDescent="0.2">
      <c r="A33" s="4" t="s">
        <v>407</v>
      </c>
      <c r="B33" s="4" t="s">
        <v>77</v>
      </c>
      <c r="C33" s="7"/>
      <c r="D33" s="7"/>
      <c r="E33" s="7"/>
      <c r="F33" s="7"/>
      <c r="G33" s="4" t="s">
        <v>367</v>
      </c>
      <c r="H33" s="4" t="s">
        <v>391</v>
      </c>
      <c r="I33" s="7"/>
      <c r="J33" s="4" t="s">
        <v>62</v>
      </c>
      <c r="K33" s="7"/>
      <c r="L33" s="7"/>
      <c r="M33" s="7"/>
      <c r="N33" s="7"/>
      <c r="O33" s="5"/>
      <c r="P33" s="7"/>
      <c r="Q33" s="7"/>
      <c r="R33" s="7"/>
      <c r="S33" s="7"/>
      <c r="U33" s="7"/>
      <c r="V33" s="7"/>
      <c r="W33" s="7"/>
      <c r="Y33" s="7"/>
      <c r="Z33" s="7"/>
      <c r="AA33" s="7"/>
      <c r="AB33" s="7"/>
      <c r="AC33" s="7"/>
      <c r="AD33" s="7"/>
      <c r="AE33" s="7"/>
      <c r="AF33" s="7"/>
      <c r="AG33" s="7"/>
      <c r="AH33" s="7"/>
      <c r="AI33" s="7"/>
      <c r="AJ33" s="7"/>
      <c r="AK33" s="7"/>
      <c r="AL33" s="7"/>
      <c r="AM33" s="7"/>
      <c r="AN33" s="7">
        <v>10.23</v>
      </c>
      <c r="AO33" s="7">
        <v>11.22</v>
      </c>
      <c r="AP33" s="7"/>
      <c r="AQ33" s="7"/>
      <c r="AR33" s="7">
        <v>16.579999999999998</v>
      </c>
      <c r="AS33" s="7"/>
      <c r="AT33" s="7"/>
      <c r="AU33" s="7"/>
      <c r="AV33" s="5"/>
      <c r="AW33" s="5">
        <f t="shared" si="12"/>
        <v>1.096774193548387</v>
      </c>
      <c r="AX33" s="5"/>
      <c r="AY33" s="3">
        <f t="shared" si="14"/>
        <v>0.67671893848009657</v>
      </c>
      <c r="AZ33" s="7"/>
      <c r="BA33" s="7"/>
      <c r="BB33" s="7"/>
      <c r="BC33" s="7"/>
      <c r="BD33" s="7"/>
      <c r="BE33" s="7"/>
      <c r="BF33" s="7"/>
      <c r="BG33" s="7"/>
      <c r="BH33" s="7"/>
      <c r="BI33" s="7"/>
      <c r="BJ33" s="7"/>
      <c r="BK33" s="7"/>
    </row>
    <row r="34" spans="1:63" ht="34" x14ac:dyDescent="0.2">
      <c r="A34" s="4" t="s">
        <v>408</v>
      </c>
      <c r="B34" s="4" t="s">
        <v>77</v>
      </c>
      <c r="C34" s="7"/>
      <c r="D34" s="7"/>
      <c r="E34" s="7"/>
      <c r="F34" s="7"/>
      <c r="G34" s="4" t="s">
        <v>409</v>
      </c>
      <c r="H34" s="4" t="s">
        <v>391</v>
      </c>
      <c r="I34" s="7"/>
      <c r="J34" s="4" t="s">
        <v>62</v>
      </c>
      <c r="K34" s="7"/>
      <c r="L34" s="7"/>
      <c r="M34" s="7"/>
      <c r="N34" s="7"/>
      <c r="O34" s="5"/>
      <c r="P34" s="7"/>
      <c r="Q34" s="7"/>
      <c r="R34" s="7"/>
      <c r="S34" s="7"/>
      <c r="U34" s="7"/>
      <c r="V34" s="7"/>
      <c r="W34" s="7"/>
      <c r="Y34" s="7"/>
      <c r="Z34" s="7"/>
      <c r="AA34" s="7"/>
      <c r="AB34" s="7"/>
      <c r="AC34" s="7"/>
      <c r="AD34" s="7"/>
      <c r="AE34" s="7"/>
      <c r="AF34" s="7"/>
      <c r="AG34" s="7"/>
      <c r="AH34" s="7"/>
      <c r="AI34" s="7"/>
      <c r="AJ34" s="7"/>
      <c r="AK34" s="7"/>
      <c r="AL34" s="7"/>
      <c r="AM34" s="7"/>
      <c r="AN34" s="7">
        <v>10.53</v>
      </c>
      <c r="AO34" s="7">
        <v>13.73</v>
      </c>
      <c r="AP34" s="7"/>
      <c r="AQ34" s="7"/>
      <c r="AR34" s="7">
        <v>16.5</v>
      </c>
      <c r="AS34" s="7"/>
      <c r="AT34" s="7"/>
      <c r="AU34" s="7"/>
      <c r="AV34" s="5"/>
      <c r="AW34" s="5">
        <f t="shared" si="12"/>
        <v>1.3038936372269707</v>
      </c>
      <c r="AX34" s="5"/>
      <c r="AY34" s="3">
        <f t="shared" si="14"/>
        <v>0.83212121212121215</v>
      </c>
      <c r="AZ34" s="7"/>
      <c r="BA34" s="7"/>
      <c r="BB34" s="7"/>
      <c r="BC34" s="7"/>
      <c r="BD34" s="7"/>
      <c r="BE34" s="7"/>
      <c r="BF34" s="7"/>
      <c r="BG34" s="7"/>
      <c r="BH34" s="7"/>
      <c r="BI34" s="7"/>
      <c r="BJ34" s="7"/>
      <c r="BK34" s="7"/>
    </row>
    <row r="35" spans="1:63" ht="34" x14ac:dyDescent="0.2">
      <c r="A35" s="4" t="s">
        <v>410</v>
      </c>
      <c r="B35" s="4" t="s">
        <v>77</v>
      </c>
      <c r="C35" s="7"/>
      <c r="D35" s="7"/>
      <c r="E35" s="7"/>
      <c r="F35" s="7"/>
      <c r="G35" s="4" t="s">
        <v>367</v>
      </c>
      <c r="H35" s="4" t="s">
        <v>391</v>
      </c>
      <c r="I35" s="7"/>
      <c r="J35" s="4" t="s">
        <v>62</v>
      </c>
      <c r="K35" s="7">
        <v>1</v>
      </c>
      <c r="L35" s="4" t="s">
        <v>57</v>
      </c>
      <c r="M35" s="7">
        <v>1</v>
      </c>
      <c r="N35" s="7" t="s">
        <v>55</v>
      </c>
      <c r="O35" s="5">
        <f>AVERAGE(K35,M35)</f>
        <v>1</v>
      </c>
      <c r="P35" s="7">
        <v>0</v>
      </c>
      <c r="Q35" s="7" t="s">
        <v>57</v>
      </c>
      <c r="R35" s="7">
        <v>1</v>
      </c>
      <c r="S35" s="7" t="s">
        <v>55</v>
      </c>
      <c r="T35" s="6">
        <f>AVERAGE(P35,R35)</f>
        <v>0.5</v>
      </c>
      <c r="U35" s="7">
        <v>0</v>
      </c>
      <c r="V35" s="7" t="s">
        <v>55</v>
      </c>
      <c r="W35" s="7">
        <v>0</v>
      </c>
      <c r="X35" s="6">
        <f>AVERAGE(U35,W35)</f>
        <v>0</v>
      </c>
      <c r="Y35" s="7" t="s">
        <v>55</v>
      </c>
      <c r="Z35" s="7">
        <v>1</v>
      </c>
      <c r="AA35" s="7" t="s">
        <v>63</v>
      </c>
      <c r="AB35" s="7">
        <v>1</v>
      </c>
      <c r="AC35" s="7" t="s">
        <v>63</v>
      </c>
      <c r="AD35" s="7">
        <v>1</v>
      </c>
      <c r="AE35" s="7" t="s">
        <v>63</v>
      </c>
      <c r="AF35" s="7">
        <v>1</v>
      </c>
      <c r="AG35" s="7" t="s">
        <v>63</v>
      </c>
      <c r="AH35" s="7">
        <v>1</v>
      </c>
      <c r="AI35" s="7" t="s">
        <v>63</v>
      </c>
      <c r="AJ35" s="7">
        <v>1</v>
      </c>
      <c r="AK35" s="7" t="s">
        <v>63</v>
      </c>
      <c r="AL35" s="7">
        <v>9.6199999999999992</v>
      </c>
      <c r="AM35" s="7">
        <v>13.14</v>
      </c>
      <c r="AN35" s="7">
        <v>10.83</v>
      </c>
      <c r="AO35" s="7">
        <v>12.44</v>
      </c>
      <c r="AP35" s="7">
        <v>9.6999999999999993</v>
      </c>
      <c r="AQ35" s="7">
        <v>10.039999999999999</v>
      </c>
      <c r="AR35" s="7">
        <v>17.079999999999998</v>
      </c>
      <c r="AS35" s="7"/>
      <c r="AT35" s="7">
        <v>19.98</v>
      </c>
      <c r="AU35" s="7"/>
      <c r="AV35" s="5">
        <f>AM35/AL35</f>
        <v>1.3659043659043661</v>
      </c>
      <c r="AW35" s="5">
        <f t="shared" si="12"/>
        <v>1.1486611265004616</v>
      </c>
      <c r="AX35" s="5">
        <f t="shared" ref="AX35:AX40" si="15">AQ35/AP35</f>
        <v>1.0350515463917527</v>
      </c>
      <c r="AY35" s="3">
        <f t="shared" si="14"/>
        <v>0.72833723653395788</v>
      </c>
      <c r="AZ35" s="7">
        <v>35.86</v>
      </c>
      <c r="BA35" s="7">
        <v>31.62</v>
      </c>
      <c r="BB35" s="7">
        <v>285.87</v>
      </c>
      <c r="BC35" s="7">
        <v>47.53</v>
      </c>
      <c r="BD35" s="7">
        <v>55.19</v>
      </c>
      <c r="BE35" s="7">
        <v>92.55</v>
      </c>
      <c r="BF35" s="7">
        <v>83.89</v>
      </c>
      <c r="BG35" s="7">
        <v>50.43</v>
      </c>
      <c r="BH35" s="7">
        <v>33.17</v>
      </c>
      <c r="BI35" s="7">
        <v>24.11</v>
      </c>
      <c r="BJ35" s="7">
        <v>222.67</v>
      </c>
      <c r="BK35" s="7"/>
    </row>
    <row r="36" spans="1:63" ht="34" x14ac:dyDescent="0.2">
      <c r="A36" s="4" t="s">
        <v>397</v>
      </c>
      <c r="B36" s="4" t="s">
        <v>77</v>
      </c>
      <c r="C36" s="7"/>
      <c r="D36" s="7"/>
      <c r="E36" s="7"/>
      <c r="F36" s="7"/>
      <c r="G36" s="4" t="s">
        <v>367</v>
      </c>
      <c r="H36" s="4" t="s">
        <v>391</v>
      </c>
      <c r="I36" s="7"/>
      <c r="J36" s="4" t="s">
        <v>62</v>
      </c>
      <c r="K36" s="7">
        <v>1</v>
      </c>
      <c r="L36" s="4" t="s">
        <v>55</v>
      </c>
      <c r="M36" s="7">
        <v>1</v>
      </c>
      <c r="N36" s="7" t="s">
        <v>57</v>
      </c>
      <c r="O36" s="5">
        <f>AVERAGE(K36,M36)</f>
        <v>1</v>
      </c>
      <c r="P36" s="7">
        <v>1</v>
      </c>
      <c r="Q36" s="7" t="s">
        <v>55</v>
      </c>
      <c r="R36" s="7">
        <v>1</v>
      </c>
      <c r="S36" s="7" t="s">
        <v>57</v>
      </c>
      <c r="T36" s="6">
        <f>AVERAGE(P36,R36)</f>
        <v>1</v>
      </c>
      <c r="U36" s="7">
        <v>0</v>
      </c>
      <c r="V36" s="7" t="s">
        <v>55</v>
      </c>
      <c r="W36" s="7">
        <v>0</v>
      </c>
      <c r="X36" s="6">
        <f>AVERAGE(U36,W36)</f>
        <v>0</v>
      </c>
      <c r="Y36" s="7" t="s">
        <v>55</v>
      </c>
      <c r="Z36" s="7">
        <v>1</v>
      </c>
      <c r="AA36" s="7" t="s">
        <v>63</v>
      </c>
      <c r="AB36" s="7">
        <v>1</v>
      </c>
      <c r="AC36" s="7" t="s">
        <v>63</v>
      </c>
      <c r="AD36" s="7">
        <v>0</v>
      </c>
      <c r="AE36" s="7" t="s">
        <v>56</v>
      </c>
      <c r="AF36" s="7">
        <v>1</v>
      </c>
      <c r="AG36" s="7" t="s">
        <v>56</v>
      </c>
      <c r="AH36" s="7">
        <v>0</v>
      </c>
      <c r="AI36" s="7" t="s">
        <v>56</v>
      </c>
      <c r="AJ36" s="7">
        <v>0</v>
      </c>
      <c r="AK36" s="7" t="s">
        <v>56</v>
      </c>
      <c r="AL36" s="7">
        <v>10.23</v>
      </c>
      <c r="AM36" s="7">
        <v>12.15</v>
      </c>
      <c r="AN36" s="7">
        <v>10.98</v>
      </c>
      <c r="AO36" s="7">
        <v>12.16</v>
      </c>
      <c r="AP36" s="7">
        <v>9.4600000000000009</v>
      </c>
      <c r="AQ36" s="7">
        <v>10.11</v>
      </c>
      <c r="AR36" s="7">
        <v>16.29</v>
      </c>
      <c r="AS36" s="7"/>
      <c r="AT36" s="7">
        <v>21.14</v>
      </c>
      <c r="AU36" s="7"/>
      <c r="AV36" s="5">
        <f>AM36/AL36</f>
        <v>1.1876832844574781</v>
      </c>
      <c r="AW36" s="5">
        <f t="shared" si="12"/>
        <v>1.1074681238615665</v>
      </c>
      <c r="AX36" s="5">
        <f t="shared" si="15"/>
        <v>1.0687103594080336</v>
      </c>
      <c r="AY36" s="3">
        <f t="shared" si="14"/>
        <v>0.74647022713321065</v>
      </c>
      <c r="AZ36" s="7"/>
      <c r="BA36" s="7"/>
      <c r="BB36" s="7"/>
      <c r="BC36" s="7"/>
      <c r="BD36" s="7"/>
      <c r="BE36" s="7"/>
      <c r="BF36" s="7"/>
      <c r="BG36" s="7"/>
      <c r="BH36" s="7"/>
      <c r="BI36" s="7"/>
      <c r="BJ36" s="7"/>
      <c r="BK36" s="7"/>
    </row>
    <row r="37" spans="1:63" ht="34" x14ac:dyDescent="0.2">
      <c r="A37" s="4" t="s">
        <v>397</v>
      </c>
      <c r="B37" s="4" t="s">
        <v>77</v>
      </c>
      <c r="C37" s="7"/>
      <c r="D37" s="7"/>
      <c r="E37" s="7"/>
      <c r="F37" s="7"/>
      <c r="G37" s="4" t="s">
        <v>409</v>
      </c>
      <c r="H37" s="4" t="s">
        <v>391</v>
      </c>
      <c r="I37" s="7"/>
      <c r="J37" s="4" t="s">
        <v>54</v>
      </c>
      <c r="K37" s="7">
        <v>1</v>
      </c>
      <c r="L37" s="4" t="s">
        <v>57</v>
      </c>
      <c r="M37" s="7">
        <v>1</v>
      </c>
      <c r="N37" s="7" t="s">
        <v>55</v>
      </c>
      <c r="O37" s="5">
        <f>AVERAGE(K37,M37)</f>
        <v>1</v>
      </c>
      <c r="P37" s="7">
        <v>0</v>
      </c>
      <c r="Q37" s="7" t="s">
        <v>411</v>
      </c>
      <c r="R37" s="7">
        <v>1</v>
      </c>
      <c r="S37" s="7" t="s">
        <v>55</v>
      </c>
      <c r="T37" s="6">
        <f>AVERAGE(P37,R37)</f>
        <v>0.5</v>
      </c>
      <c r="U37" s="7">
        <v>0</v>
      </c>
      <c r="V37" s="7" t="s">
        <v>55</v>
      </c>
      <c r="W37" s="7">
        <v>1</v>
      </c>
      <c r="X37" s="6">
        <f>AVERAGE(U37,W37)</f>
        <v>0.5</v>
      </c>
      <c r="Y37" s="7" t="s">
        <v>55</v>
      </c>
      <c r="Z37" s="7">
        <v>1</v>
      </c>
      <c r="AA37" s="7" t="s">
        <v>56</v>
      </c>
      <c r="AB37" s="7">
        <v>1</v>
      </c>
      <c r="AC37" s="7" t="s">
        <v>56</v>
      </c>
      <c r="AD37" s="7">
        <v>1</v>
      </c>
      <c r="AE37" s="7" t="s">
        <v>56</v>
      </c>
      <c r="AF37" s="7">
        <v>0</v>
      </c>
      <c r="AG37" s="7" t="s">
        <v>56</v>
      </c>
      <c r="AH37" s="7">
        <v>0</v>
      </c>
      <c r="AI37" s="7" t="s">
        <v>63</v>
      </c>
      <c r="AJ37" s="7">
        <v>1</v>
      </c>
      <c r="AK37" s="7" t="s">
        <v>63</v>
      </c>
      <c r="AL37" s="7">
        <v>9.67</v>
      </c>
      <c r="AM37" s="7">
        <v>11.98</v>
      </c>
      <c r="AN37" s="7">
        <v>10.55</v>
      </c>
      <c r="AO37" s="7">
        <v>10.9</v>
      </c>
      <c r="AP37" s="7">
        <v>9.67</v>
      </c>
      <c r="AQ37" s="7">
        <v>10.11</v>
      </c>
      <c r="AR37" s="7">
        <v>16.91</v>
      </c>
      <c r="AS37" s="7"/>
      <c r="AT37" s="7">
        <v>21.45</v>
      </c>
      <c r="AU37" s="7"/>
      <c r="AV37" s="5">
        <f>AM37/AL37</f>
        <v>1.2388831437435368</v>
      </c>
      <c r="AW37" s="5">
        <f t="shared" si="12"/>
        <v>1.033175355450237</v>
      </c>
      <c r="AX37" s="5">
        <f t="shared" si="15"/>
        <v>1.0455015511892449</v>
      </c>
      <c r="AY37" s="3">
        <f t="shared" si="14"/>
        <v>0.64458900059136603</v>
      </c>
      <c r="AZ37" s="7">
        <v>35.43</v>
      </c>
      <c r="BA37" s="7">
        <v>37.630000000000003</v>
      </c>
      <c r="BB37" s="7">
        <v>280.79000000000002</v>
      </c>
      <c r="BC37" s="7">
        <v>41.72</v>
      </c>
      <c r="BD37" s="7">
        <v>50.99</v>
      </c>
      <c r="BE37" s="7">
        <v>85.19</v>
      </c>
      <c r="BF37" s="7">
        <v>68.510000000000005</v>
      </c>
      <c r="BG37" s="7">
        <v>51.02</v>
      </c>
      <c r="BH37" s="7">
        <v>30.42</v>
      </c>
      <c r="BI37" s="7">
        <v>20.329999999999998</v>
      </c>
      <c r="BJ37" s="7">
        <v>220.75</v>
      </c>
      <c r="BK37" s="7">
        <v>103.34</v>
      </c>
    </row>
    <row r="38" spans="1:63" ht="68" x14ac:dyDescent="0.2">
      <c r="A38" s="4" t="s">
        <v>412</v>
      </c>
      <c r="B38" s="4" t="s">
        <v>77</v>
      </c>
      <c r="C38" s="7"/>
      <c r="D38" s="7" t="s">
        <v>413</v>
      </c>
      <c r="E38" s="7" t="s">
        <v>264</v>
      </c>
      <c r="F38" s="7">
        <v>825</v>
      </c>
      <c r="G38" s="4" t="s">
        <v>367</v>
      </c>
      <c r="H38" s="4" t="s">
        <v>391</v>
      </c>
      <c r="I38" s="7" t="s">
        <v>414</v>
      </c>
      <c r="J38" s="4" t="s">
        <v>54</v>
      </c>
      <c r="K38" s="7">
        <v>1</v>
      </c>
      <c r="L38" s="4" t="s">
        <v>57</v>
      </c>
      <c r="M38" s="7">
        <v>1</v>
      </c>
      <c r="N38" s="7" t="s">
        <v>57</v>
      </c>
      <c r="O38" s="5">
        <f>AVERAGE(K38,M38)</f>
        <v>1</v>
      </c>
      <c r="P38" s="7">
        <v>1</v>
      </c>
      <c r="Q38" s="7" t="s">
        <v>55</v>
      </c>
      <c r="R38" s="7">
        <v>1</v>
      </c>
      <c r="S38" s="7" t="s">
        <v>55</v>
      </c>
      <c r="T38" s="6">
        <f>AVERAGE(P38,R38)</f>
        <v>1</v>
      </c>
      <c r="U38" s="7">
        <v>0</v>
      </c>
      <c r="V38" s="7" t="s">
        <v>55</v>
      </c>
      <c r="W38" s="7">
        <v>0</v>
      </c>
      <c r="X38" s="6">
        <f>AVERAGE(U38,W38)</f>
        <v>0</v>
      </c>
      <c r="Y38" s="7" t="s">
        <v>55</v>
      </c>
      <c r="Z38" s="7"/>
      <c r="AA38" s="7"/>
      <c r="AB38" s="7">
        <v>1</v>
      </c>
      <c r="AC38" s="7" t="s">
        <v>63</v>
      </c>
      <c r="AD38" s="7"/>
      <c r="AE38" s="7"/>
      <c r="AF38" s="7">
        <v>1</v>
      </c>
      <c r="AG38" s="7" t="s">
        <v>63</v>
      </c>
      <c r="AH38" s="7">
        <v>0</v>
      </c>
      <c r="AI38" s="7" t="s">
        <v>56</v>
      </c>
      <c r="AJ38" s="7">
        <v>1</v>
      </c>
      <c r="AK38" s="7" t="s">
        <v>56</v>
      </c>
      <c r="AL38" s="7">
        <v>9.8800000000000008</v>
      </c>
      <c r="AM38" s="7">
        <v>12.46</v>
      </c>
      <c r="AN38" s="7">
        <v>10.53</v>
      </c>
      <c r="AO38" s="7">
        <v>12.24</v>
      </c>
      <c r="AP38" s="7">
        <v>9</v>
      </c>
      <c r="AQ38" s="7">
        <v>8.6199999999999992</v>
      </c>
      <c r="AR38" s="7">
        <v>16.64</v>
      </c>
      <c r="AS38" s="7"/>
      <c r="AT38" s="7">
        <v>9.4499999999999993</v>
      </c>
      <c r="AU38" s="7"/>
      <c r="AV38" s="5">
        <f>AM38/AL38</f>
        <v>1.2611336032388665</v>
      </c>
      <c r="AW38" s="5">
        <f t="shared" si="12"/>
        <v>1.1623931623931625</v>
      </c>
      <c r="AX38" s="5">
        <f t="shared" si="15"/>
        <v>0.95777777777777773</v>
      </c>
      <c r="AY38" s="3">
        <f t="shared" si="14"/>
        <v>0.73557692307692302</v>
      </c>
      <c r="AZ38" s="7">
        <v>36.49</v>
      </c>
      <c r="BA38" s="7">
        <v>33.119999999999997</v>
      </c>
      <c r="BB38" s="7">
        <v>274.17</v>
      </c>
      <c r="BC38" s="7">
        <v>44.8</v>
      </c>
      <c r="BD38" s="7">
        <v>47.17</v>
      </c>
      <c r="BE38" s="7">
        <v>88.78</v>
      </c>
      <c r="BF38" s="7">
        <v>71.34</v>
      </c>
      <c r="BG38" s="7">
        <v>49.25</v>
      </c>
      <c r="BH38" s="7">
        <v>29.55</v>
      </c>
      <c r="BI38" s="7">
        <v>18.89</v>
      </c>
      <c r="BJ38" s="7">
        <v>219.02</v>
      </c>
      <c r="BK38" s="7">
        <v>100.33</v>
      </c>
    </row>
    <row r="39" spans="1:63" ht="34" x14ac:dyDescent="0.2">
      <c r="A39" s="4" t="s">
        <v>394</v>
      </c>
      <c r="B39" s="4" t="s">
        <v>77</v>
      </c>
      <c r="C39" s="8">
        <v>31382</v>
      </c>
      <c r="D39" s="7" t="s">
        <v>144</v>
      </c>
      <c r="E39" s="7" t="s">
        <v>79</v>
      </c>
      <c r="F39" s="7">
        <v>768</v>
      </c>
      <c r="G39" s="4" t="s">
        <v>367</v>
      </c>
      <c r="H39" s="4" t="s">
        <v>391</v>
      </c>
      <c r="I39" s="4" t="s">
        <v>395</v>
      </c>
      <c r="J39" s="4" t="s">
        <v>62</v>
      </c>
      <c r="K39" s="7"/>
      <c r="L39" s="7"/>
      <c r="M39" s="7"/>
      <c r="N39" s="7"/>
      <c r="O39" s="5"/>
      <c r="P39" s="7"/>
      <c r="Q39" s="7"/>
      <c r="R39" s="7"/>
      <c r="S39" s="7"/>
      <c r="U39" s="7"/>
      <c r="V39" s="7"/>
      <c r="W39" s="7"/>
      <c r="Y39" s="7"/>
      <c r="Z39" s="7"/>
      <c r="AA39" s="7"/>
      <c r="AB39" s="7"/>
      <c r="AC39" s="7"/>
      <c r="AD39" s="7"/>
      <c r="AE39" s="7"/>
      <c r="AF39" s="7"/>
      <c r="AG39" s="7"/>
      <c r="AH39" s="7"/>
      <c r="AI39" s="7"/>
      <c r="AJ39" s="7"/>
      <c r="AK39" s="7"/>
      <c r="AL39" s="7">
        <v>10.6</v>
      </c>
      <c r="AM39" s="7"/>
      <c r="AN39" s="7">
        <v>10.75</v>
      </c>
      <c r="AO39" s="7">
        <v>12.65</v>
      </c>
      <c r="AP39" s="7">
        <v>9.6300000000000008</v>
      </c>
      <c r="AQ39" s="7">
        <v>8.1199999999999992</v>
      </c>
      <c r="AR39" s="7">
        <v>16.27</v>
      </c>
      <c r="AS39" s="7"/>
      <c r="AT39" s="7">
        <v>20.93</v>
      </c>
      <c r="AU39" s="7"/>
      <c r="AV39" s="5"/>
      <c r="AW39" s="5">
        <f t="shared" si="12"/>
        <v>1.1767441860465118</v>
      </c>
      <c r="AX39" s="5">
        <f t="shared" si="15"/>
        <v>0.84319833852544113</v>
      </c>
      <c r="AY39" s="3">
        <f t="shared" si="14"/>
        <v>0.77750460971112478</v>
      </c>
      <c r="AZ39" s="7"/>
      <c r="BA39" s="7"/>
      <c r="BB39" s="7"/>
      <c r="BC39" s="7"/>
      <c r="BD39" s="7"/>
      <c r="BE39" s="7"/>
      <c r="BF39" s="7"/>
      <c r="BG39" s="7"/>
      <c r="BH39" s="7"/>
      <c r="BI39" s="7"/>
      <c r="BJ39" s="7"/>
      <c r="BK39" s="7"/>
    </row>
    <row r="40" spans="1:63" ht="34" x14ac:dyDescent="0.2">
      <c r="A40" s="4" t="s">
        <v>396</v>
      </c>
      <c r="B40" s="4" t="s">
        <v>77</v>
      </c>
      <c r="C40" s="8">
        <v>31382</v>
      </c>
      <c r="D40" s="7" t="s">
        <v>144</v>
      </c>
      <c r="E40" s="7" t="s">
        <v>79</v>
      </c>
      <c r="F40" s="7">
        <v>768</v>
      </c>
      <c r="G40" s="4" t="s">
        <v>367</v>
      </c>
      <c r="H40" s="4" t="s">
        <v>391</v>
      </c>
      <c r="I40" s="4" t="s">
        <v>395</v>
      </c>
      <c r="J40" s="4" t="s">
        <v>62</v>
      </c>
      <c r="K40" s="7"/>
      <c r="L40" s="7"/>
      <c r="M40" s="7"/>
      <c r="N40" s="7"/>
      <c r="O40" s="5"/>
      <c r="P40" s="7"/>
      <c r="Q40" s="7"/>
      <c r="R40" s="7"/>
      <c r="S40" s="7"/>
      <c r="U40" s="7"/>
      <c r="V40" s="7"/>
      <c r="W40" s="7"/>
      <c r="Y40" s="7"/>
      <c r="Z40" s="7"/>
      <c r="AA40" s="7"/>
      <c r="AB40" s="7"/>
      <c r="AC40" s="7"/>
      <c r="AD40" s="7"/>
      <c r="AE40" s="7"/>
      <c r="AF40" s="7"/>
      <c r="AG40" s="7"/>
      <c r="AH40" s="7"/>
      <c r="AI40" s="7"/>
      <c r="AJ40" s="7"/>
      <c r="AK40" s="7"/>
      <c r="AL40" s="7">
        <v>10.91</v>
      </c>
      <c r="AM40" s="7"/>
      <c r="AN40" s="7">
        <v>10.74</v>
      </c>
      <c r="AO40" s="7">
        <v>14.28</v>
      </c>
      <c r="AP40" s="7">
        <v>10</v>
      </c>
      <c r="AQ40" s="7">
        <v>11.41</v>
      </c>
      <c r="AR40" s="7">
        <v>17.61</v>
      </c>
      <c r="AS40" s="7"/>
      <c r="AT40" s="7">
        <v>21.76</v>
      </c>
      <c r="AU40" s="7"/>
      <c r="AV40" s="5"/>
      <c r="AW40" s="5">
        <f t="shared" si="12"/>
        <v>1.3296089385474859</v>
      </c>
      <c r="AX40" s="5">
        <f t="shared" si="15"/>
        <v>1.141</v>
      </c>
      <c r="AY40" s="3">
        <f t="shared" si="14"/>
        <v>0.81090289608177168</v>
      </c>
      <c r="AZ40" s="7"/>
      <c r="BA40" s="7"/>
      <c r="BB40" s="7"/>
      <c r="BC40" s="7"/>
      <c r="BD40" s="7"/>
      <c r="BE40" s="7"/>
      <c r="BF40" s="7"/>
      <c r="BG40" s="7"/>
      <c r="BH40" s="7"/>
      <c r="BI40" s="7"/>
      <c r="BJ40" s="7"/>
      <c r="BK40" s="7"/>
    </row>
    <row r="41" spans="1:63" ht="34" x14ac:dyDescent="0.2">
      <c r="A41" s="3" t="s">
        <v>453</v>
      </c>
      <c r="B41" s="3" t="s">
        <v>77</v>
      </c>
      <c r="C41" s="9">
        <v>521</v>
      </c>
      <c r="E41" s="3" t="s">
        <v>79</v>
      </c>
      <c r="F41" s="3">
        <v>3500</v>
      </c>
      <c r="G41" s="3" t="s">
        <v>454</v>
      </c>
      <c r="H41" s="3" t="s">
        <v>455</v>
      </c>
      <c r="I41" s="3" t="s">
        <v>456</v>
      </c>
      <c r="J41" s="3" t="s">
        <v>62</v>
      </c>
      <c r="O41" s="5"/>
      <c r="AL41" s="3">
        <v>8.86</v>
      </c>
      <c r="AM41" s="3">
        <v>10.73</v>
      </c>
      <c r="AT41" s="3">
        <v>18.11</v>
      </c>
      <c r="AV41" s="6">
        <f>AM41/AL41</f>
        <v>1.2110609480812642</v>
      </c>
      <c r="AX41" s="5"/>
    </row>
    <row r="42" spans="1:63" ht="34" x14ac:dyDescent="0.2">
      <c r="A42" s="4" t="s">
        <v>415</v>
      </c>
      <c r="B42" s="4" t="s">
        <v>77</v>
      </c>
      <c r="C42" s="10">
        <v>1737</v>
      </c>
      <c r="D42" s="7" t="s">
        <v>332</v>
      </c>
      <c r="E42" s="3" t="s">
        <v>318</v>
      </c>
      <c r="F42" s="3">
        <v>340</v>
      </c>
      <c r="G42" s="4" t="s">
        <v>416</v>
      </c>
      <c r="H42" s="4" t="s">
        <v>339</v>
      </c>
      <c r="I42" s="7" t="s">
        <v>334</v>
      </c>
      <c r="J42" s="4" t="s">
        <v>54</v>
      </c>
      <c r="K42" s="7"/>
      <c r="L42" s="7"/>
      <c r="M42" s="7"/>
      <c r="N42" s="7"/>
      <c r="O42" s="5"/>
      <c r="P42" s="7"/>
      <c r="Q42" s="7"/>
      <c r="R42" s="7"/>
      <c r="S42" s="7"/>
      <c r="U42" s="7"/>
      <c r="V42" s="7"/>
      <c r="W42" s="7"/>
      <c r="Y42" s="7"/>
      <c r="Z42" s="7"/>
      <c r="AA42" s="7"/>
      <c r="AB42" s="7"/>
      <c r="AC42" s="7"/>
      <c r="AD42" s="7"/>
      <c r="AE42" s="7"/>
      <c r="AF42" s="7"/>
      <c r="AG42" s="7"/>
      <c r="AH42" s="7"/>
      <c r="AI42" s="7"/>
      <c r="AJ42" s="7"/>
      <c r="AK42" s="7"/>
      <c r="AL42" s="7"/>
      <c r="AM42" s="7"/>
      <c r="AN42" s="7">
        <v>10.44</v>
      </c>
      <c r="AO42" s="7">
        <v>13.31</v>
      </c>
      <c r="AP42" s="7"/>
      <c r="AQ42" s="7"/>
      <c r="AR42" s="7">
        <v>17.3</v>
      </c>
      <c r="AS42" s="7"/>
      <c r="AT42" s="7"/>
      <c r="AU42" s="7"/>
      <c r="AV42" s="5"/>
      <c r="AW42" s="5">
        <f t="shared" ref="AW42:AW73" si="16">AO42/AN42</f>
        <v>1.2749042145593872</v>
      </c>
      <c r="AX42" s="5"/>
      <c r="AY42" s="3">
        <f t="shared" ref="AY42:AY55" si="17">AO42/AR42</f>
        <v>0.76936416184971101</v>
      </c>
      <c r="AZ42" s="7"/>
      <c r="BA42" s="7"/>
      <c r="BB42" s="7"/>
      <c r="BC42" s="7"/>
      <c r="BD42" s="7"/>
      <c r="BE42" s="7"/>
      <c r="BF42" s="7"/>
      <c r="BG42" s="7"/>
      <c r="BH42" s="7"/>
      <c r="BI42" s="7"/>
      <c r="BJ42" s="7"/>
      <c r="BK42" s="7"/>
    </row>
    <row r="43" spans="1:63" ht="34" x14ac:dyDescent="0.2">
      <c r="A43" s="3" t="s">
        <v>331</v>
      </c>
      <c r="B43" s="19" t="s">
        <v>50</v>
      </c>
      <c r="C43" s="11">
        <v>1767</v>
      </c>
      <c r="D43" s="3" t="s">
        <v>332</v>
      </c>
      <c r="E43" s="3" t="s">
        <v>318</v>
      </c>
      <c r="F43" s="3">
        <v>340</v>
      </c>
      <c r="G43" s="3" t="s">
        <v>333</v>
      </c>
      <c r="H43" s="3" t="s">
        <v>52</v>
      </c>
      <c r="I43" s="3" t="s">
        <v>334</v>
      </c>
      <c r="J43" s="3" t="s">
        <v>62</v>
      </c>
      <c r="O43" s="5"/>
      <c r="P43" s="3">
        <v>1</v>
      </c>
      <c r="Q43" s="3" t="s">
        <v>55</v>
      </c>
      <c r="R43" s="3">
        <v>1</v>
      </c>
      <c r="S43" s="3" t="s">
        <v>55</v>
      </c>
      <c r="T43" s="6">
        <f>AVERAGE(P43,R43)</f>
        <v>1</v>
      </c>
      <c r="W43" s="3">
        <v>1</v>
      </c>
      <c r="X43" s="6">
        <f>AVERAGE(U43,W43)</f>
        <v>1</v>
      </c>
      <c r="Y43" s="3" t="s">
        <v>55</v>
      </c>
      <c r="Z43" s="3">
        <v>1</v>
      </c>
      <c r="AA43" s="3" t="s">
        <v>63</v>
      </c>
      <c r="AB43" s="3">
        <v>1</v>
      </c>
      <c r="AC43" s="3" t="s">
        <v>56</v>
      </c>
      <c r="AD43" s="3">
        <v>1</v>
      </c>
      <c r="AE43" s="3" t="s">
        <v>63</v>
      </c>
      <c r="AF43" s="3">
        <v>1</v>
      </c>
      <c r="AG43" s="3" t="s">
        <v>63</v>
      </c>
      <c r="AH43" s="3">
        <v>1</v>
      </c>
      <c r="AI43" s="3" t="s">
        <v>63</v>
      </c>
      <c r="AJ43" s="3">
        <v>1</v>
      </c>
      <c r="AK43" s="3" t="s">
        <v>56</v>
      </c>
      <c r="AL43" s="3">
        <v>11.25</v>
      </c>
      <c r="AM43" s="3">
        <v>14.54</v>
      </c>
      <c r="AN43" s="3">
        <v>11.34</v>
      </c>
      <c r="AO43" s="3">
        <v>12.7</v>
      </c>
      <c r="AR43" s="3">
        <v>22.64</v>
      </c>
      <c r="AT43" s="3">
        <v>18.170000000000002</v>
      </c>
      <c r="AV43" s="5">
        <f t="shared" ref="AV43:AV77" si="18">AM43/AL43</f>
        <v>1.2924444444444443</v>
      </c>
      <c r="AW43" s="5">
        <f t="shared" si="16"/>
        <v>1.1199294532627866</v>
      </c>
      <c r="AX43" s="5"/>
      <c r="AY43" s="3">
        <f t="shared" si="17"/>
        <v>0.56095406360424027</v>
      </c>
    </row>
    <row r="44" spans="1:63" ht="51" x14ac:dyDescent="0.2">
      <c r="A44" s="3" t="s">
        <v>344</v>
      </c>
      <c r="B44" s="3" t="s">
        <v>50</v>
      </c>
      <c r="C44" s="9">
        <v>1776</v>
      </c>
      <c r="D44" s="3" t="s">
        <v>332</v>
      </c>
      <c r="E44" s="3" t="s">
        <v>318</v>
      </c>
      <c r="F44" s="3">
        <v>340</v>
      </c>
      <c r="G44" s="3" t="s">
        <v>333</v>
      </c>
      <c r="H44" s="3" t="s">
        <v>339</v>
      </c>
      <c r="I44" s="3" t="s">
        <v>336</v>
      </c>
      <c r="J44" s="3" t="s">
        <v>54</v>
      </c>
      <c r="K44" s="3">
        <v>1</v>
      </c>
      <c r="L44" s="3" t="s">
        <v>55</v>
      </c>
      <c r="M44" s="3">
        <v>1</v>
      </c>
      <c r="N44" s="3" t="s">
        <v>55</v>
      </c>
      <c r="O44" s="5">
        <f>AVERAGE(K44,M44)</f>
        <v>1</v>
      </c>
      <c r="P44" s="3">
        <v>1</v>
      </c>
      <c r="Q44" s="3" t="s">
        <v>55</v>
      </c>
      <c r="R44" s="3">
        <v>1</v>
      </c>
      <c r="S44" s="3" t="s">
        <v>57</v>
      </c>
      <c r="T44" s="6">
        <f>AVERAGE(P44,R44)</f>
        <v>1</v>
      </c>
      <c r="U44" s="3">
        <v>1</v>
      </c>
      <c r="V44" s="3" t="s">
        <v>55</v>
      </c>
      <c r="W44" s="3">
        <v>0</v>
      </c>
      <c r="X44" s="6">
        <f>AVERAGE(U44,W44)</f>
        <v>0.5</v>
      </c>
      <c r="Y44" s="3" t="s">
        <v>57</v>
      </c>
      <c r="Z44" s="3">
        <v>1</v>
      </c>
      <c r="AA44" s="3" t="s">
        <v>63</v>
      </c>
      <c r="AB44" s="3">
        <v>1</v>
      </c>
      <c r="AC44" s="3" t="s">
        <v>63</v>
      </c>
      <c r="AD44" s="3">
        <v>1</v>
      </c>
      <c r="AE44" s="3" t="s">
        <v>56</v>
      </c>
      <c r="AF44" s="3">
        <v>1</v>
      </c>
      <c r="AG44" s="3" t="s">
        <v>56</v>
      </c>
      <c r="AH44" s="3">
        <v>1</v>
      </c>
      <c r="AI44" s="3" t="s">
        <v>56</v>
      </c>
      <c r="AJ44" s="3">
        <v>0</v>
      </c>
      <c r="AK44" s="3" t="s">
        <v>56</v>
      </c>
      <c r="AL44" s="3">
        <v>9.57</v>
      </c>
      <c r="AM44" s="3">
        <v>14.71</v>
      </c>
      <c r="AN44" s="3">
        <v>10.7</v>
      </c>
      <c r="AO44" s="3">
        <v>12.04</v>
      </c>
      <c r="AP44" s="3">
        <v>9.2899999999999991</v>
      </c>
      <c r="AQ44" s="3">
        <v>9.5299999999999994</v>
      </c>
      <c r="AR44" s="3">
        <v>17.66</v>
      </c>
      <c r="AT44" s="3">
        <v>21.22</v>
      </c>
      <c r="AV44" s="5">
        <f t="shared" si="18"/>
        <v>1.5370950888192267</v>
      </c>
      <c r="AW44" s="5">
        <f t="shared" si="16"/>
        <v>1.125233644859813</v>
      </c>
      <c r="AX44" s="5">
        <f>AQ44/AP44</f>
        <v>1.0258342303552206</v>
      </c>
      <c r="AY44" s="3">
        <f t="shared" si="17"/>
        <v>0.68176670441676102</v>
      </c>
      <c r="AZ44" s="3">
        <v>38.020000000000003</v>
      </c>
      <c r="BA44" s="3">
        <v>37.700000000000003</v>
      </c>
      <c r="BB44" s="3">
        <v>267.5</v>
      </c>
      <c r="BC44" s="3">
        <v>49.84</v>
      </c>
      <c r="BD44" s="3">
        <v>49.9</v>
      </c>
      <c r="BE44" s="3">
        <v>86.71</v>
      </c>
      <c r="BF44" s="3">
        <v>71.569999999999993</v>
      </c>
      <c r="BG44" s="3">
        <v>54.57</v>
      </c>
      <c r="BH44" s="3">
        <v>34.1</v>
      </c>
      <c r="BI44" s="3">
        <v>23.43</v>
      </c>
      <c r="BJ44" s="3">
        <v>216.26</v>
      </c>
      <c r="BK44" s="3">
        <v>111.35</v>
      </c>
    </row>
    <row r="45" spans="1:63" ht="34" x14ac:dyDescent="0.2">
      <c r="A45" s="4" t="s">
        <v>429</v>
      </c>
      <c r="B45" s="4" t="s">
        <v>77</v>
      </c>
      <c r="C45" s="12">
        <v>1686</v>
      </c>
      <c r="D45" s="7" t="s">
        <v>427</v>
      </c>
      <c r="E45" s="3" t="s">
        <v>145</v>
      </c>
      <c r="F45" s="3">
        <v>60</v>
      </c>
      <c r="G45" s="4" t="s">
        <v>421</v>
      </c>
      <c r="H45" s="4" t="s">
        <v>52</v>
      </c>
      <c r="I45" s="7" t="s">
        <v>428</v>
      </c>
      <c r="J45" s="4" t="s">
        <v>62</v>
      </c>
      <c r="K45" s="13"/>
      <c r="L45" s="4"/>
      <c r="M45" s="13"/>
      <c r="N45" s="13"/>
      <c r="O45" s="5"/>
      <c r="P45" s="13"/>
      <c r="Q45" s="13"/>
      <c r="R45" s="7"/>
      <c r="S45" s="7"/>
      <c r="U45" s="13"/>
      <c r="V45" s="13"/>
      <c r="W45" s="7"/>
      <c r="Y45" s="7"/>
      <c r="Z45" s="13"/>
      <c r="AA45" s="13"/>
      <c r="AB45" s="13"/>
      <c r="AC45" s="13"/>
      <c r="AD45" s="13"/>
      <c r="AE45" s="13"/>
      <c r="AF45" s="13"/>
      <c r="AG45" s="13"/>
      <c r="AH45" s="13"/>
      <c r="AI45" s="13"/>
      <c r="AJ45" s="13"/>
      <c r="AK45" s="13"/>
      <c r="AL45" s="7">
        <v>7.86</v>
      </c>
      <c r="AM45" s="7">
        <v>12.07</v>
      </c>
      <c r="AN45" s="7">
        <v>7.96</v>
      </c>
      <c r="AO45" s="7">
        <v>11.13</v>
      </c>
      <c r="AP45" s="7">
        <v>7.45</v>
      </c>
      <c r="AQ45" s="7">
        <v>8.92</v>
      </c>
      <c r="AR45" s="7">
        <v>13.77</v>
      </c>
      <c r="AS45" s="13"/>
      <c r="AT45" s="7">
        <v>17.48</v>
      </c>
      <c r="AU45" s="13"/>
      <c r="AV45" s="5">
        <f t="shared" si="18"/>
        <v>1.5356234096692112</v>
      </c>
      <c r="AW45" s="5">
        <f t="shared" si="16"/>
        <v>1.3982412060301508</v>
      </c>
      <c r="AX45" s="5">
        <f>AQ45/AP45</f>
        <v>1.1973154362416107</v>
      </c>
      <c r="AY45" s="3">
        <f t="shared" si="17"/>
        <v>0.8082788671023966</v>
      </c>
      <c r="AZ45" s="13"/>
      <c r="BA45" s="13"/>
      <c r="BB45" s="13"/>
      <c r="BC45" s="13"/>
      <c r="BD45" s="13"/>
      <c r="BE45" s="13"/>
      <c r="BF45" s="13"/>
      <c r="BG45" s="13"/>
      <c r="BH45" s="13"/>
      <c r="BI45" s="13"/>
      <c r="BJ45" s="13"/>
      <c r="BK45" s="13"/>
    </row>
    <row r="46" spans="1:63" ht="34" x14ac:dyDescent="0.2">
      <c r="A46" s="3" t="s">
        <v>430</v>
      </c>
      <c r="B46" s="3" t="s">
        <v>77</v>
      </c>
      <c r="C46" s="9">
        <v>1697</v>
      </c>
      <c r="D46" s="3" t="s">
        <v>427</v>
      </c>
      <c r="E46" s="3" t="s">
        <v>145</v>
      </c>
      <c r="F46" s="3">
        <v>60</v>
      </c>
      <c r="G46" s="3" t="s">
        <v>421</v>
      </c>
      <c r="H46" s="3" t="s">
        <v>52</v>
      </c>
      <c r="I46" s="3" t="s">
        <v>428</v>
      </c>
      <c r="J46" s="3" t="s">
        <v>54</v>
      </c>
      <c r="M46" s="3">
        <v>1</v>
      </c>
      <c r="N46" s="3" t="s">
        <v>55</v>
      </c>
      <c r="O46" s="5">
        <f>AVERAGE(K46,M46)</f>
        <v>1</v>
      </c>
      <c r="R46" s="3">
        <v>1</v>
      </c>
      <c r="S46" s="3" t="s">
        <v>57</v>
      </c>
      <c r="T46" s="6">
        <f>AVERAGE(P46,R46)</f>
        <v>1</v>
      </c>
      <c r="W46" s="3">
        <v>1</v>
      </c>
      <c r="X46" s="6">
        <f>AVERAGE(U46,W46)</f>
        <v>1</v>
      </c>
      <c r="Y46" s="3" t="s">
        <v>57</v>
      </c>
      <c r="AB46" s="3">
        <v>1</v>
      </c>
      <c r="AC46" s="3" t="s">
        <v>63</v>
      </c>
      <c r="AF46" s="3">
        <v>0</v>
      </c>
      <c r="AG46" s="3" t="s">
        <v>56</v>
      </c>
      <c r="AJ46" s="3">
        <v>0</v>
      </c>
      <c r="AK46" s="3" t="s">
        <v>63</v>
      </c>
      <c r="AL46" s="3">
        <v>8.49</v>
      </c>
      <c r="AM46" s="3">
        <v>10.58</v>
      </c>
      <c r="AN46" s="3">
        <v>8.49</v>
      </c>
      <c r="AO46" s="3">
        <v>10.28</v>
      </c>
      <c r="AP46" s="3">
        <v>8.48</v>
      </c>
      <c r="AQ46" s="3">
        <v>8.7200000000000006</v>
      </c>
      <c r="AR46" s="3">
        <v>13.43</v>
      </c>
      <c r="AT46" s="3">
        <v>16.59</v>
      </c>
      <c r="AV46" s="5">
        <f t="shared" si="18"/>
        <v>1.2461719670200235</v>
      </c>
      <c r="AW46" s="5">
        <f t="shared" si="16"/>
        <v>1.2108362779740871</v>
      </c>
      <c r="AX46" s="5">
        <f>AQ46/AP46</f>
        <v>1.0283018867924529</v>
      </c>
      <c r="AY46" s="3">
        <f t="shared" si="17"/>
        <v>0.76545048399106475</v>
      </c>
    </row>
    <row r="47" spans="1:63" ht="34" x14ac:dyDescent="0.2">
      <c r="A47" s="4" t="s">
        <v>425</v>
      </c>
      <c r="B47" s="4" t="s">
        <v>77</v>
      </c>
      <c r="C47" s="13" t="s">
        <v>426</v>
      </c>
      <c r="D47" s="7" t="s">
        <v>427</v>
      </c>
      <c r="E47" s="3" t="s">
        <v>145</v>
      </c>
      <c r="F47" s="3">
        <v>60</v>
      </c>
      <c r="G47" s="4" t="s">
        <v>421</v>
      </c>
      <c r="H47" s="4" t="s">
        <v>52</v>
      </c>
      <c r="I47" s="7" t="s">
        <v>428</v>
      </c>
      <c r="J47" s="4" t="s">
        <v>62</v>
      </c>
      <c r="K47" s="13"/>
      <c r="L47" s="13"/>
      <c r="M47" s="13"/>
      <c r="N47" s="13"/>
      <c r="O47" s="5"/>
      <c r="P47" s="13"/>
      <c r="Q47" s="13"/>
      <c r="R47" s="13"/>
      <c r="S47" s="13"/>
      <c r="U47" s="13"/>
      <c r="V47" s="13"/>
      <c r="W47" s="13"/>
      <c r="Y47" s="13"/>
      <c r="Z47" s="13"/>
      <c r="AA47" s="13"/>
      <c r="AB47" s="13"/>
      <c r="AC47" s="13"/>
      <c r="AD47" s="13"/>
      <c r="AE47" s="13"/>
      <c r="AF47" s="13"/>
      <c r="AG47" s="13"/>
      <c r="AH47" s="13"/>
      <c r="AI47" s="13"/>
      <c r="AJ47" s="13"/>
      <c r="AK47" s="13"/>
      <c r="AL47" s="7">
        <v>8.09</v>
      </c>
      <c r="AM47" s="7">
        <v>11.18</v>
      </c>
      <c r="AN47" s="7">
        <v>9.1199999999999992</v>
      </c>
      <c r="AO47" s="7">
        <v>9.61</v>
      </c>
      <c r="AP47" s="13"/>
      <c r="AQ47" s="13"/>
      <c r="AR47" s="7">
        <v>14.75</v>
      </c>
      <c r="AS47" s="13"/>
      <c r="AT47" s="7">
        <v>16.95</v>
      </c>
      <c r="AU47" s="13"/>
      <c r="AV47" s="5">
        <f t="shared" si="18"/>
        <v>1.3819530284301607</v>
      </c>
      <c r="AW47" s="5">
        <f t="shared" si="16"/>
        <v>1.0537280701754386</v>
      </c>
      <c r="AX47" s="5"/>
      <c r="AY47" s="3">
        <f t="shared" si="17"/>
        <v>0.6515254237288135</v>
      </c>
      <c r="AZ47" s="13"/>
      <c r="BA47" s="13"/>
      <c r="BB47" s="13"/>
      <c r="BC47" s="13"/>
      <c r="BD47" s="13"/>
      <c r="BE47" s="13"/>
      <c r="BF47" s="13"/>
      <c r="BG47" s="13"/>
      <c r="BH47" s="13"/>
      <c r="BI47" s="13"/>
      <c r="BJ47" s="13"/>
      <c r="BK47" s="13"/>
    </row>
    <row r="48" spans="1:63" ht="34" x14ac:dyDescent="0.2">
      <c r="A48" s="3" t="s">
        <v>431</v>
      </c>
      <c r="B48" s="3" t="s">
        <v>77</v>
      </c>
      <c r="C48" s="9">
        <v>1679</v>
      </c>
      <c r="D48" s="3" t="s">
        <v>427</v>
      </c>
      <c r="E48" s="3" t="s">
        <v>145</v>
      </c>
      <c r="F48" s="3">
        <v>60</v>
      </c>
      <c r="G48" s="3" t="s">
        <v>432</v>
      </c>
      <c r="H48" s="3" t="s">
        <v>52</v>
      </c>
      <c r="I48" s="3" t="s">
        <v>428</v>
      </c>
      <c r="J48" s="3" t="s">
        <v>62</v>
      </c>
      <c r="O48" s="5"/>
      <c r="P48" s="3">
        <v>1</v>
      </c>
      <c r="Q48" s="3" t="s">
        <v>433</v>
      </c>
      <c r="R48" s="3">
        <v>1</v>
      </c>
      <c r="S48" s="3" t="s">
        <v>55</v>
      </c>
      <c r="T48" s="6">
        <f t="shared" ref="T48:T57" si="19">AVERAGE(P48,R48)</f>
        <v>1</v>
      </c>
      <c r="U48" s="3">
        <v>1</v>
      </c>
      <c r="V48" s="3" t="s">
        <v>55</v>
      </c>
      <c r="W48" s="3">
        <v>1</v>
      </c>
      <c r="X48" s="6">
        <f t="shared" ref="X48:X57" si="20">AVERAGE(U48,W48)</f>
        <v>1</v>
      </c>
      <c r="Y48" s="3" t="s">
        <v>55</v>
      </c>
      <c r="AD48" s="3">
        <v>1</v>
      </c>
      <c r="AE48" s="3" t="s">
        <v>63</v>
      </c>
      <c r="AF48" s="3">
        <v>1</v>
      </c>
      <c r="AG48" s="3" t="s">
        <v>63</v>
      </c>
      <c r="AH48" s="3">
        <v>1</v>
      </c>
      <c r="AI48" s="3" t="s">
        <v>63</v>
      </c>
      <c r="AJ48" s="3">
        <v>1</v>
      </c>
      <c r="AK48" s="3" t="s">
        <v>63</v>
      </c>
      <c r="AL48" s="3">
        <v>9.09</v>
      </c>
      <c r="AM48" s="3">
        <v>11.08</v>
      </c>
      <c r="AN48" s="3">
        <v>9.5299999999999994</v>
      </c>
      <c r="AO48" s="3">
        <v>9.7200000000000006</v>
      </c>
      <c r="AP48" s="3">
        <v>8.5500000000000007</v>
      </c>
      <c r="AQ48" s="3">
        <v>7.96</v>
      </c>
      <c r="AR48" s="3">
        <v>13.77</v>
      </c>
      <c r="AT48" s="3">
        <v>18.399999999999999</v>
      </c>
      <c r="AV48" s="5">
        <f t="shared" si="18"/>
        <v>1.2189218921892189</v>
      </c>
      <c r="AW48" s="5">
        <f t="shared" si="16"/>
        <v>1.0199370409233999</v>
      </c>
      <c r="AX48" s="5">
        <f>AQ48/AP48</f>
        <v>0.9309941520467836</v>
      </c>
      <c r="AY48" s="3">
        <f t="shared" si="17"/>
        <v>0.70588235294117652</v>
      </c>
    </row>
    <row r="49" spans="1:63" ht="51" x14ac:dyDescent="0.2">
      <c r="A49" s="3" t="s">
        <v>338</v>
      </c>
      <c r="B49" s="3" t="s">
        <v>50</v>
      </c>
      <c r="C49" s="9">
        <v>1808</v>
      </c>
      <c r="D49" s="3" t="s">
        <v>332</v>
      </c>
      <c r="E49" s="3" t="s">
        <v>318</v>
      </c>
      <c r="F49" s="3">
        <v>340</v>
      </c>
      <c r="G49" s="3" t="s">
        <v>333</v>
      </c>
      <c r="H49" s="3" t="s">
        <v>339</v>
      </c>
      <c r="I49" s="3" t="s">
        <v>336</v>
      </c>
      <c r="J49" s="3" t="s">
        <v>54</v>
      </c>
      <c r="K49" s="3">
        <v>1</v>
      </c>
      <c r="L49" s="3" t="s">
        <v>55</v>
      </c>
      <c r="O49" s="5">
        <f>AVERAGE(K49,M49)</f>
        <v>1</v>
      </c>
      <c r="P49" s="3">
        <v>1</v>
      </c>
      <c r="Q49" s="3" t="s">
        <v>57</v>
      </c>
      <c r="R49" s="3">
        <v>1</v>
      </c>
      <c r="S49" s="3" t="s">
        <v>57</v>
      </c>
      <c r="T49" s="6">
        <f t="shared" si="19"/>
        <v>1</v>
      </c>
      <c r="U49" s="3">
        <v>1</v>
      </c>
      <c r="V49" s="3" t="s">
        <v>55</v>
      </c>
      <c r="W49" s="3">
        <v>1</v>
      </c>
      <c r="X49" s="6">
        <f t="shared" si="20"/>
        <v>1</v>
      </c>
      <c r="Y49" s="3" t="s">
        <v>55</v>
      </c>
      <c r="Z49" s="3">
        <v>1</v>
      </c>
      <c r="AA49" s="3" t="s">
        <v>56</v>
      </c>
      <c r="AB49" s="3">
        <v>1</v>
      </c>
      <c r="AC49" s="3" t="s">
        <v>56</v>
      </c>
      <c r="AD49" s="3">
        <v>1</v>
      </c>
      <c r="AE49" s="3" t="s">
        <v>56</v>
      </c>
      <c r="AF49" s="3">
        <v>1</v>
      </c>
      <c r="AG49" s="3" t="s">
        <v>56</v>
      </c>
      <c r="AJ49" s="3">
        <v>0</v>
      </c>
      <c r="AK49" s="3" t="s">
        <v>63</v>
      </c>
      <c r="AL49" s="3">
        <v>10.33</v>
      </c>
      <c r="AM49" s="3">
        <v>12.97</v>
      </c>
      <c r="AN49" s="3">
        <v>11.03</v>
      </c>
      <c r="AO49" s="3">
        <v>14.24</v>
      </c>
      <c r="AR49" s="3">
        <v>17.04</v>
      </c>
      <c r="AT49" s="3">
        <v>21.42</v>
      </c>
      <c r="AV49" s="5">
        <f t="shared" si="18"/>
        <v>1.2555663117134559</v>
      </c>
      <c r="AW49" s="5">
        <f t="shared" si="16"/>
        <v>1.2910244786944698</v>
      </c>
      <c r="AX49" s="5"/>
      <c r="AY49" s="3">
        <f t="shared" si="17"/>
        <v>0.83568075117370899</v>
      </c>
      <c r="AZ49" s="3">
        <v>39.159999999999997</v>
      </c>
      <c r="BA49" s="3">
        <v>36.93</v>
      </c>
      <c r="BB49" s="3">
        <v>254.73</v>
      </c>
      <c r="BC49" s="3">
        <v>39.61</v>
      </c>
      <c r="BD49" s="3">
        <v>42.72</v>
      </c>
      <c r="BE49" s="3">
        <v>76.7</v>
      </c>
      <c r="BF49" s="3">
        <v>62.55</v>
      </c>
      <c r="BG49" s="3">
        <v>52.5</v>
      </c>
      <c r="BH49" s="3">
        <v>36.799999999999997</v>
      </c>
      <c r="BI49" s="3">
        <v>21.98</v>
      </c>
      <c r="BJ49" s="3">
        <v>203.34</v>
      </c>
      <c r="BK49" s="3">
        <v>97.69</v>
      </c>
    </row>
    <row r="50" spans="1:63" ht="51" x14ac:dyDescent="0.2">
      <c r="A50" s="3" t="s">
        <v>340</v>
      </c>
      <c r="B50" s="3" t="s">
        <v>50</v>
      </c>
      <c r="C50" s="9">
        <v>1811</v>
      </c>
      <c r="D50" s="3" t="s">
        <v>332</v>
      </c>
      <c r="E50" s="3" t="s">
        <v>318</v>
      </c>
      <c r="F50" s="3">
        <v>340</v>
      </c>
      <c r="G50" s="3" t="s">
        <v>333</v>
      </c>
      <c r="H50" s="3" t="s">
        <v>52</v>
      </c>
      <c r="I50" s="3" t="s">
        <v>336</v>
      </c>
      <c r="J50" s="3" t="s">
        <v>62</v>
      </c>
      <c r="K50" s="3">
        <v>1</v>
      </c>
      <c r="L50" s="3" t="s">
        <v>57</v>
      </c>
      <c r="M50" s="3">
        <v>1</v>
      </c>
      <c r="N50" s="3" t="s">
        <v>57</v>
      </c>
      <c r="O50" s="5">
        <f>AVERAGE(K50,M50)</f>
        <v>1</v>
      </c>
      <c r="P50" s="3">
        <v>1</v>
      </c>
      <c r="Q50" s="3" t="s">
        <v>177</v>
      </c>
      <c r="R50" s="3">
        <v>1</v>
      </c>
      <c r="S50" s="3" t="s">
        <v>57</v>
      </c>
      <c r="T50" s="6">
        <f t="shared" si="19"/>
        <v>1</v>
      </c>
      <c r="U50" s="3">
        <v>1</v>
      </c>
      <c r="V50" s="3" t="s">
        <v>55</v>
      </c>
      <c r="X50" s="6">
        <f t="shared" si="20"/>
        <v>1</v>
      </c>
      <c r="Z50" s="3">
        <v>1</v>
      </c>
      <c r="AA50" s="3" t="s">
        <v>56</v>
      </c>
      <c r="AB50" s="3">
        <v>1</v>
      </c>
      <c r="AC50" s="3" t="s">
        <v>137</v>
      </c>
      <c r="AD50" s="3">
        <v>1</v>
      </c>
      <c r="AE50" s="3" t="s">
        <v>137</v>
      </c>
      <c r="AF50" s="3">
        <v>1</v>
      </c>
      <c r="AG50" s="3" t="s">
        <v>56</v>
      </c>
      <c r="AH50" s="3">
        <v>1</v>
      </c>
      <c r="AI50" s="3" t="s">
        <v>63</v>
      </c>
      <c r="AL50" s="3">
        <v>9.9700000000000006</v>
      </c>
      <c r="AM50" s="3">
        <v>14.57</v>
      </c>
      <c r="AN50" s="3">
        <v>10.78</v>
      </c>
      <c r="AO50" s="3">
        <v>13.77</v>
      </c>
      <c r="AP50" s="3">
        <v>10.19</v>
      </c>
      <c r="AQ50" s="3">
        <v>10.35</v>
      </c>
      <c r="AR50" s="3">
        <v>17.18</v>
      </c>
      <c r="AT50" s="3">
        <v>21.77</v>
      </c>
      <c r="AV50" s="5">
        <f t="shared" si="18"/>
        <v>1.4613841524573721</v>
      </c>
      <c r="AW50" s="5">
        <f t="shared" si="16"/>
        <v>1.2773654916512061</v>
      </c>
      <c r="AX50" s="5">
        <f>AQ50/AP50</f>
        <v>1.0157016683022571</v>
      </c>
      <c r="AY50" s="3">
        <f t="shared" si="17"/>
        <v>0.80151338766006985</v>
      </c>
      <c r="AZ50" s="3">
        <v>37.28</v>
      </c>
      <c r="BA50" s="3">
        <v>37.29</v>
      </c>
      <c r="BB50" s="3">
        <v>283.79000000000002</v>
      </c>
      <c r="BC50" s="3">
        <v>51.77</v>
      </c>
      <c r="BD50" s="3">
        <v>54.07</v>
      </c>
      <c r="BE50" s="3">
        <v>86.7</v>
      </c>
      <c r="BF50" s="3">
        <v>74.75</v>
      </c>
      <c r="BG50" s="3">
        <v>56.49</v>
      </c>
      <c r="BH50" s="3">
        <v>35.1</v>
      </c>
      <c r="BI50" s="3">
        <v>25.77</v>
      </c>
      <c r="BJ50" s="3">
        <v>224.88</v>
      </c>
      <c r="BK50" s="3">
        <v>115.81</v>
      </c>
    </row>
    <row r="51" spans="1:63" ht="51" x14ac:dyDescent="0.2">
      <c r="A51" s="3" t="s">
        <v>342</v>
      </c>
      <c r="B51" s="3" t="s">
        <v>50</v>
      </c>
      <c r="C51" s="3" t="s">
        <v>343</v>
      </c>
      <c r="D51" s="3" t="s">
        <v>332</v>
      </c>
      <c r="E51" s="3" t="s">
        <v>318</v>
      </c>
      <c r="F51" s="3">
        <v>340</v>
      </c>
      <c r="G51" s="3" t="s">
        <v>333</v>
      </c>
      <c r="H51" s="3" t="s">
        <v>52</v>
      </c>
      <c r="I51" s="3" t="s">
        <v>336</v>
      </c>
      <c r="J51" s="3" t="s">
        <v>62</v>
      </c>
      <c r="K51" s="3">
        <v>1</v>
      </c>
      <c r="L51" s="3" t="s">
        <v>57</v>
      </c>
      <c r="M51" s="3">
        <v>1</v>
      </c>
      <c r="N51" s="3" t="s">
        <v>57</v>
      </c>
      <c r="O51" s="5">
        <f>AVERAGE(K51,M51)</f>
        <v>1</v>
      </c>
      <c r="P51" s="3">
        <v>1</v>
      </c>
      <c r="Q51" s="3" t="s">
        <v>57</v>
      </c>
      <c r="R51" s="3">
        <v>1</v>
      </c>
      <c r="S51" s="3" t="s">
        <v>57</v>
      </c>
      <c r="T51" s="6">
        <f t="shared" si="19"/>
        <v>1</v>
      </c>
      <c r="U51" s="3">
        <v>1</v>
      </c>
      <c r="V51" s="3" t="s">
        <v>55</v>
      </c>
      <c r="W51" s="3">
        <v>1</v>
      </c>
      <c r="X51" s="6">
        <f t="shared" si="20"/>
        <v>1</v>
      </c>
      <c r="Y51" s="3" t="s">
        <v>55</v>
      </c>
      <c r="Z51" s="3">
        <v>1</v>
      </c>
      <c r="AA51" s="3" t="s">
        <v>56</v>
      </c>
      <c r="AB51" s="3">
        <v>1</v>
      </c>
      <c r="AC51" s="3" t="s">
        <v>56</v>
      </c>
      <c r="AD51" s="3">
        <v>1</v>
      </c>
      <c r="AE51" s="3" t="s">
        <v>56</v>
      </c>
      <c r="AF51" s="3">
        <v>1</v>
      </c>
      <c r="AG51" s="3" t="s">
        <v>56</v>
      </c>
      <c r="AH51" s="3">
        <v>1</v>
      </c>
      <c r="AI51" s="3" t="s">
        <v>63</v>
      </c>
      <c r="AJ51" s="3">
        <v>1</v>
      </c>
      <c r="AK51" s="3" t="s">
        <v>63</v>
      </c>
      <c r="AL51" s="3">
        <v>10.96</v>
      </c>
      <c r="AM51" s="3">
        <v>15.57</v>
      </c>
      <c r="AN51" s="3">
        <v>11.39</v>
      </c>
      <c r="AO51" s="3">
        <v>12.38</v>
      </c>
      <c r="AP51" s="3">
        <v>10.33</v>
      </c>
      <c r="AQ51" s="3">
        <v>8.7799999999999994</v>
      </c>
      <c r="AR51" s="3">
        <v>18.48</v>
      </c>
      <c r="AT51" s="3">
        <v>21.77</v>
      </c>
      <c r="AV51" s="5">
        <f t="shared" si="18"/>
        <v>1.4206204379562042</v>
      </c>
      <c r="AW51" s="5">
        <f t="shared" si="16"/>
        <v>1.086918349429324</v>
      </c>
      <c r="AX51" s="5">
        <f>AQ51/AP51</f>
        <v>0.84995159728944814</v>
      </c>
      <c r="AY51" s="3">
        <f t="shared" si="17"/>
        <v>0.66991341991341991</v>
      </c>
      <c r="AZ51" s="3">
        <v>39.67</v>
      </c>
      <c r="BA51" s="3">
        <v>37.19</v>
      </c>
      <c r="BB51" s="3">
        <v>291.68</v>
      </c>
      <c r="BC51" s="3">
        <v>49.06</v>
      </c>
      <c r="BD51" s="3">
        <v>50.92</v>
      </c>
      <c r="BE51" s="3">
        <v>82.85</v>
      </c>
      <c r="BF51" s="3">
        <v>76.959999999999994</v>
      </c>
      <c r="BG51" s="3">
        <v>56.29</v>
      </c>
      <c r="BH51" s="3">
        <v>38.53</v>
      </c>
      <c r="BI51" s="3">
        <v>26.84</v>
      </c>
      <c r="BJ51" s="3">
        <v>229.84</v>
      </c>
      <c r="BK51" s="3">
        <v>118.55</v>
      </c>
    </row>
    <row r="52" spans="1:63" ht="51" x14ac:dyDescent="0.2">
      <c r="A52" s="3" t="s">
        <v>341</v>
      </c>
      <c r="B52" s="3" t="s">
        <v>50</v>
      </c>
      <c r="C52" s="9">
        <v>1811</v>
      </c>
      <c r="D52" s="3" t="s">
        <v>332</v>
      </c>
      <c r="E52" s="3" t="s">
        <v>318</v>
      </c>
      <c r="F52" s="3">
        <v>340</v>
      </c>
      <c r="G52" s="3" t="s">
        <v>333</v>
      </c>
      <c r="H52" s="3" t="s">
        <v>52</v>
      </c>
      <c r="I52" s="3" t="s">
        <v>336</v>
      </c>
      <c r="J52" s="3" t="s">
        <v>62</v>
      </c>
      <c r="K52" s="3">
        <v>1</v>
      </c>
      <c r="L52" s="3" t="s">
        <v>55</v>
      </c>
      <c r="O52" s="5">
        <f>AVERAGE(K52,M52)</f>
        <v>1</v>
      </c>
      <c r="P52" s="3">
        <v>1</v>
      </c>
      <c r="Q52" s="3" t="s">
        <v>55</v>
      </c>
      <c r="R52" s="3">
        <v>1</v>
      </c>
      <c r="S52" s="3" t="s">
        <v>55</v>
      </c>
      <c r="T52" s="6">
        <f t="shared" si="19"/>
        <v>1</v>
      </c>
      <c r="U52" s="3">
        <v>1</v>
      </c>
      <c r="V52" s="3" t="s">
        <v>57</v>
      </c>
      <c r="W52" s="3">
        <v>1</v>
      </c>
      <c r="X52" s="6">
        <f t="shared" si="20"/>
        <v>1</v>
      </c>
      <c r="Y52" s="3" t="s">
        <v>57</v>
      </c>
      <c r="Z52" s="3">
        <v>1</v>
      </c>
      <c r="AA52" s="3" t="s">
        <v>63</v>
      </c>
      <c r="AB52" s="3">
        <v>1</v>
      </c>
      <c r="AC52" s="3" t="s">
        <v>63</v>
      </c>
      <c r="AD52" s="3">
        <v>1</v>
      </c>
      <c r="AE52" s="3" t="s">
        <v>63</v>
      </c>
      <c r="AF52" s="3">
        <v>1</v>
      </c>
      <c r="AG52" s="3" t="s">
        <v>63</v>
      </c>
      <c r="AH52" s="3">
        <v>1</v>
      </c>
      <c r="AI52" s="3" t="s">
        <v>63</v>
      </c>
      <c r="AJ52" s="3">
        <v>1</v>
      </c>
      <c r="AK52" s="3" t="s">
        <v>63</v>
      </c>
      <c r="AL52" s="3">
        <v>10.99</v>
      </c>
      <c r="AM52" s="3">
        <v>15.68</v>
      </c>
      <c r="AN52" s="3">
        <v>10.79</v>
      </c>
      <c r="AO52" s="3">
        <v>12.18</v>
      </c>
      <c r="AP52" s="3">
        <v>9.34</v>
      </c>
      <c r="AQ52" s="3">
        <v>8.91</v>
      </c>
      <c r="AR52" s="3">
        <v>16.940000000000001</v>
      </c>
      <c r="AT52" s="3">
        <v>22.8</v>
      </c>
      <c r="AV52" s="5">
        <f t="shared" si="18"/>
        <v>1.4267515923566878</v>
      </c>
      <c r="AW52" s="5">
        <f t="shared" si="16"/>
        <v>1.1288229842446711</v>
      </c>
      <c r="AX52" s="5">
        <f>AQ52/AP52</f>
        <v>0.95396145610278371</v>
      </c>
      <c r="AY52" s="3">
        <f t="shared" si="17"/>
        <v>0.71900826446280985</v>
      </c>
      <c r="AZ52" s="3">
        <v>37.06</v>
      </c>
      <c r="BA52" s="3">
        <v>34.4</v>
      </c>
      <c r="BB52" s="3">
        <v>296.87</v>
      </c>
      <c r="BC52" s="3">
        <v>48.16</v>
      </c>
      <c r="BD52" s="3">
        <v>52.53</v>
      </c>
      <c r="BE52" s="3">
        <v>94.87</v>
      </c>
      <c r="BF52" s="3">
        <v>78.39</v>
      </c>
      <c r="BG52" s="3">
        <v>53.54</v>
      </c>
      <c r="BH52" s="3">
        <v>36.08</v>
      </c>
      <c r="BI52" s="3">
        <v>27.28</v>
      </c>
      <c r="BJ52" s="3">
        <v>228.28</v>
      </c>
      <c r="BK52" s="3">
        <v>120.3</v>
      </c>
    </row>
    <row r="53" spans="1:63" ht="51" x14ac:dyDescent="0.2">
      <c r="A53" s="3" t="s">
        <v>335</v>
      </c>
      <c r="B53" s="3" t="s">
        <v>50</v>
      </c>
      <c r="C53" s="9">
        <v>1808</v>
      </c>
      <c r="D53" s="3" t="s">
        <v>332</v>
      </c>
      <c r="E53" s="3" t="s">
        <v>318</v>
      </c>
      <c r="F53" s="3">
        <v>340</v>
      </c>
      <c r="G53" s="3" t="s">
        <v>333</v>
      </c>
      <c r="H53" s="3" t="s">
        <v>52</v>
      </c>
      <c r="I53" s="3" t="s">
        <v>336</v>
      </c>
      <c r="J53" s="3" t="s">
        <v>54</v>
      </c>
      <c r="O53" s="5"/>
      <c r="P53" s="3">
        <v>1</v>
      </c>
      <c r="Q53" s="3" t="s">
        <v>57</v>
      </c>
      <c r="R53" s="3">
        <v>1</v>
      </c>
      <c r="S53" s="3" t="s">
        <v>57</v>
      </c>
      <c r="T53" s="6">
        <f t="shared" si="19"/>
        <v>1</v>
      </c>
      <c r="U53" s="3">
        <v>1</v>
      </c>
      <c r="V53" s="3" t="s">
        <v>55</v>
      </c>
      <c r="W53" s="3">
        <v>1</v>
      </c>
      <c r="X53" s="6">
        <f t="shared" si="20"/>
        <v>1</v>
      </c>
      <c r="Y53" s="3" t="s">
        <v>55</v>
      </c>
      <c r="AB53" s="3">
        <v>1</v>
      </c>
      <c r="AC53" s="3" t="s">
        <v>56</v>
      </c>
      <c r="AD53" s="3">
        <v>0</v>
      </c>
      <c r="AE53" s="3" t="s">
        <v>63</v>
      </c>
      <c r="AF53" s="3">
        <v>1</v>
      </c>
      <c r="AG53" s="3" t="s">
        <v>56</v>
      </c>
      <c r="AH53" s="3">
        <v>0</v>
      </c>
      <c r="AI53" s="3" t="s">
        <v>56</v>
      </c>
      <c r="AJ53" s="3">
        <v>0</v>
      </c>
      <c r="AK53" s="3" t="s">
        <v>63</v>
      </c>
      <c r="AL53" s="3">
        <v>10.39</v>
      </c>
      <c r="AM53" s="3">
        <v>12.86</v>
      </c>
      <c r="AN53" s="3">
        <v>11.31</v>
      </c>
      <c r="AO53" s="3">
        <v>11.02</v>
      </c>
      <c r="AR53" s="3">
        <v>17.329999999999998</v>
      </c>
      <c r="AT53" s="3">
        <v>22.87</v>
      </c>
      <c r="AV53" s="5">
        <f t="shared" si="18"/>
        <v>1.2377285851780557</v>
      </c>
      <c r="AW53" s="5">
        <f t="shared" si="16"/>
        <v>0.97435897435897423</v>
      </c>
      <c r="AX53" s="5"/>
      <c r="AY53" s="3">
        <f t="shared" si="17"/>
        <v>0.63589151759953844</v>
      </c>
      <c r="AZ53" s="3">
        <v>37.450000000000003</v>
      </c>
      <c r="BA53" s="3">
        <v>36.28</v>
      </c>
      <c r="BB53" s="3">
        <v>278.18</v>
      </c>
      <c r="BC53" s="3">
        <v>52.23</v>
      </c>
      <c r="BD53" s="3">
        <v>46.92</v>
      </c>
      <c r="BE53" s="3">
        <v>81.489999999999995</v>
      </c>
      <c r="BF53" s="3">
        <v>72.900000000000006</v>
      </c>
      <c r="BG53" s="3">
        <v>56.3</v>
      </c>
      <c r="BH53" s="3">
        <v>34.39</v>
      </c>
      <c r="BI53" s="3">
        <v>23.65</v>
      </c>
      <c r="BJ53" s="3">
        <v>220.35</v>
      </c>
      <c r="BK53" s="3">
        <v>106.88</v>
      </c>
    </row>
    <row r="54" spans="1:63" ht="51" x14ac:dyDescent="0.2">
      <c r="A54" s="3" t="s">
        <v>337</v>
      </c>
      <c r="B54" s="3" t="s">
        <v>50</v>
      </c>
      <c r="C54" s="9">
        <v>1808</v>
      </c>
      <c r="D54" s="3" t="s">
        <v>332</v>
      </c>
      <c r="E54" s="3" t="s">
        <v>318</v>
      </c>
      <c r="F54" s="3">
        <v>340</v>
      </c>
      <c r="G54" s="3" t="s">
        <v>333</v>
      </c>
      <c r="H54" s="3" t="s">
        <v>52</v>
      </c>
      <c r="I54" s="3" t="s">
        <v>336</v>
      </c>
      <c r="J54" s="3" t="s">
        <v>62</v>
      </c>
      <c r="K54" s="3">
        <v>1</v>
      </c>
      <c r="L54" s="3" t="s">
        <v>55</v>
      </c>
      <c r="M54" s="3">
        <v>1</v>
      </c>
      <c r="N54" s="3" t="s">
        <v>55</v>
      </c>
      <c r="O54" s="5">
        <f>AVERAGE(K54,M54)</f>
        <v>1</v>
      </c>
      <c r="P54" s="3">
        <v>1</v>
      </c>
      <c r="Q54" s="3" t="s">
        <v>57</v>
      </c>
      <c r="R54" s="3">
        <v>1</v>
      </c>
      <c r="S54" s="3" t="s">
        <v>55</v>
      </c>
      <c r="T54" s="6">
        <f t="shared" si="19"/>
        <v>1</v>
      </c>
      <c r="U54" s="3">
        <v>1</v>
      </c>
      <c r="V54" s="3" t="s">
        <v>55</v>
      </c>
      <c r="W54" s="3">
        <v>1</v>
      </c>
      <c r="X54" s="6">
        <f t="shared" si="20"/>
        <v>1</v>
      </c>
      <c r="Y54" s="3" t="s">
        <v>55</v>
      </c>
      <c r="Z54" s="3">
        <v>1</v>
      </c>
      <c r="AA54" s="3" t="s">
        <v>56</v>
      </c>
      <c r="AC54" s="3" t="s">
        <v>56</v>
      </c>
      <c r="AD54" s="3">
        <v>1</v>
      </c>
      <c r="AE54" s="3" t="s">
        <v>56</v>
      </c>
      <c r="AF54" s="3">
        <v>1</v>
      </c>
      <c r="AG54" s="3" t="s">
        <v>56</v>
      </c>
      <c r="AH54" s="3">
        <v>1</v>
      </c>
      <c r="AI54" s="3" t="s">
        <v>63</v>
      </c>
      <c r="AJ54" s="3">
        <v>1</v>
      </c>
      <c r="AK54" s="3" t="s">
        <v>63</v>
      </c>
      <c r="AL54" s="3">
        <v>10.1</v>
      </c>
      <c r="AM54" s="3">
        <v>13.83</v>
      </c>
      <c r="AN54" s="3">
        <v>10.5</v>
      </c>
      <c r="AO54" s="3">
        <v>9.18</v>
      </c>
      <c r="AP54" s="3">
        <v>10.07</v>
      </c>
      <c r="AQ54" s="3">
        <v>8</v>
      </c>
      <c r="AR54" s="3">
        <v>16.079999999999998</v>
      </c>
      <c r="AT54" s="3">
        <v>20.2</v>
      </c>
      <c r="AV54" s="5">
        <f t="shared" si="18"/>
        <v>1.3693069306930694</v>
      </c>
      <c r="AW54" s="5">
        <f t="shared" si="16"/>
        <v>0.87428571428571422</v>
      </c>
      <c r="AX54" s="5">
        <f t="shared" ref="AX54:AX62" si="21">AQ54/AP54</f>
        <v>0.79443892750744782</v>
      </c>
      <c r="AY54" s="3">
        <f t="shared" si="17"/>
        <v>0.57089552238805974</v>
      </c>
      <c r="AZ54" s="3">
        <v>36.11</v>
      </c>
      <c r="BA54" s="3">
        <v>35.270000000000003</v>
      </c>
      <c r="BB54" s="3">
        <v>270.2</v>
      </c>
      <c r="BC54" s="3">
        <v>49.83</v>
      </c>
      <c r="BD54" s="3">
        <v>47.49</v>
      </c>
      <c r="BE54" s="3">
        <v>80.7</v>
      </c>
      <c r="BF54" s="3">
        <v>65.39</v>
      </c>
      <c r="BG54" s="3">
        <v>52.37</v>
      </c>
      <c r="BH54" s="3">
        <v>31.78</v>
      </c>
      <c r="BI54" s="3">
        <v>18.850000000000001</v>
      </c>
      <c r="BJ54" s="3">
        <v>214.71</v>
      </c>
      <c r="BK54" s="3">
        <v>106.05</v>
      </c>
    </row>
    <row r="55" spans="1:63" ht="51" x14ac:dyDescent="0.2">
      <c r="A55" s="3" t="s">
        <v>348</v>
      </c>
      <c r="B55" s="3" t="s">
        <v>50</v>
      </c>
      <c r="C55" s="9">
        <v>1802</v>
      </c>
      <c r="D55" s="3" t="s">
        <v>332</v>
      </c>
      <c r="E55" s="3" t="s">
        <v>318</v>
      </c>
      <c r="F55" s="3">
        <v>340</v>
      </c>
      <c r="G55" s="3" t="s">
        <v>333</v>
      </c>
      <c r="H55" s="3" t="s">
        <v>52</v>
      </c>
      <c r="I55" s="3" t="s">
        <v>336</v>
      </c>
      <c r="J55" s="3" t="s">
        <v>62</v>
      </c>
      <c r="M55" s="3">
        <v>1</v>
      </c>
      <c r="N55" s="3" t="s">
        <v>57</v>
      </c>
      <c r="O55" s="5">
        <f>AVERAGE(K55,M55)</f>
        <v>1</v>
      </c>
      <c r="P55" s="3">
        <v>1</v>
      </c>
      <c r="Q55" s="3" t="s">
        <v>57</v>
      </c>
      <c r="R55" s="3">
        <v>1</v>
      </c>
      <c r="S55" s="3" t="s">
        <v>57</v>
      </c>
      <c r="T55" s="6">
        <f t="shared" si="19"/>
        <v>1</v>
      </c>
      <c r="U55" s="3">
        <v>1</v>
      </c>
      <c r="V55" s="3" t="s">
        <v>55</v>
      </c>
      <c r="W55" s="3">
        <v>1</v>
      </c>
      <c r="X55" s="6">
        <f t="shared" si="20"/>
        <v>1</v>
      </c>
      <c r="Y55" s="3" t="s">
        <v>55</v>
      </c>
      <c r="Z55" s="3">
        <v>1</v>
      </c>
      <c r="AA55" s="3" t="s">
        <v>63</v>
      </c>
      <c r="AB55" s="3">
        <v>1</v>
      </c>
      <c r="AC55" s="3" t="s">
        <v>63</v>
      </c>
      <c r="AD55" s="3">
        <v>1</v>
      </c>
      <c r="AE55" s="3" t="s">
        <v>56</v>
      </c>
      <c r="AH55" s="3">
        <v>1</v>
      </c>
      <c r="AI55" s="3" t="s">
        <v>63</v>
      </c>
      <c r="AJ55" s="3">
        <v>0</v>
      </c>
      <c r="AK55" s="3" t="s">
        <v>56</v>
      </c>
      <c r="AL55" s="3">
        <v>10.76</v>
      </c>
      <c r="AM55" s="3">
        <v>14.93</v>
      </c>
      <c r="AN55" s="3">
        <v>11.26</v>
      </c>
      <c r="AO55" s="3">
        <v>13.43</v>
      </c>
      <c r="AP55" s="3">
        <v>9.51</v>
      </c>
      <c r="AQ55" s="3">
        <v>9.49</v>
      </c>
      <c r="AR55" s="3">
        <v>17.54</v>
      </c>
      <c r="AT55" s="3">
        <v>20.79</v>
      </c>
      <c r="AV55" s="5">
        <f t="shared" si="18"/>
        <v>1.3875464684014871</v>
      </c>
      <c r="AW55" s="5">
        <f t="shared" si="16"/>
        <v>1.1927175843694493</v>
      </c>
      <c r="AX55" s="5">
        <f t="shared" si="21"/>
        <v>0.9978969505783386</v>
      </c>
      <c r="AY55" s="3">
        <f t="shared" si="17"/>
        <v>0.76567844925883699</v>
      </c>
      <c r="AZ55" s="3">
        <v>35.880000000000003</v>
      </c>
      <c r="BA55" s="3">
        <v>37.85</v>
      </c>
      <c r="BB55" s="3">
        <v>278.89999999999998</v>
      </c>
      <c r="BC55" s="3">
        <v>50.6</v>
      </c>
      <c r="BD55" s="3">
        <v>48.5</v>
      </c>
      <c r="BE55" s="3">
        <v>82.85</v>
      </c>
      <c r="BF55" s="3">
        <v>68.959999999999994</v>
      </c>
      <c r="BG55" s="3">
        <v>51.63</v>
      </c>
      <c r="BH55" s="3">
        <v>34.11</v>
      </c>
      <c r="BI55" s="3">
        <v>23.91</v>
      </c>
      <c r="BJ55" s="3">
        <v>217.93</v>
      </c>
      <c r="BK55" s="3">
        <v>112.71</v>
      </c>
    </row>
    <row r="56" spans="1:63" ht="34" x14ac:dyDescent="0.2">
      <c r="A56" s="3" t="s">
        <v>361</v>
      </c>
      <c r="B56" s="3" t="s">
        <v>50</v>
      </c>
      <c r="C56" s="3" t="s">
        <v>362</v>
      </c>
      <c r="G56" s="3" t="s">
        <v>363</v>
      </c>
      <c r="H56" s="3" t="s">
        <v>364</v>
      </c>
      <c r="J56" s="3" t="s">
        <v>62</v>
      </c>
      <c r="M56" s="3">
        <v>1</v>
      </c>
      <c r="N56" s="3" t="s">
        <v>55</v>
      </c>
      <c r="O56" s="5">
        <f>AVERAGE(K56,M56)</f>
        <v>1</v>
      </c>
      <c r="P56" s="3">
        <v>1</v>
      </c>
      <c r="Q56" s="3" t="s">
        <v>57</v>
      </c>
      <c r="R56" s="3">
        <v>1</v>
      </c>
      <c r="S56" s="3" t="s">
        <v>55</v>
      </c>
      <c r="T56" s="6">
        <f t="shared" si="19"/>
        <v>1</v>
      </c>
      <c r="W56" s="3">
        <v>1</v>
      </c>
      <c r="X56" s="6">
        <f t="shared" si="20"/>
        <v>1</v>
      </c>
      <c r="Y56" s="3" t="s">
        <v>55</v>
      </c>
      <c r="AB56" s="3">
        <v>1</v>
      </c>
      <c r="AC56" s="3" t="s">
        <v>56</v>
      </c>
      <c r="AD56" s="3">
        <v>1</v>
      </c>
      <c r="AE56" s="3" t="s">
        <v>56</v>
      </c>
      <c r="AF56" s="3">
        <v>1</v>
      </c>
      <c r="AG56" s="3" t="s">
        <v>56</v>
      </c>
      <c r="AH56" s="3">
        <v>1</v>
      </c>
      <c r="AI56" s="3" t="s">
        <v>56</v>
      </c>
      <c r="AJ56" s="3">
        <v>1</v>
      </c>
      <c r="AK56" s="3" t="s">
        <v>56</v>
      </c>
      <c r="AL56" s="3">
        <v>11.2</v>
      </c>
      <c r="AM56" s="3">
        <v>15.03</v>
      </c>
      <c r="AN56" s="3">
        <v>11.31</v>
      </c>
      <c r="AO56" s="3">
        <v>11.29</v>
      </c>
      <c r="AP56" s="3">
        <v>10.41</v>
      </c>
      <c r="AQ56" s="3">
        <v>8.94</v>
      </c>
      <c r="AS56" s="3">
        <v>18.02</v>
      </c>
      <c r="AU56" s="3">
        <v>24.48</v>
      </c>
      <c r="AV56" s="5">
        <f t="shared" si="18"/>
        <v>1.3419642857142857</v>
      </c>
      <c r="AW56" s="5">
        <f t="shared" si="16"/>
        <v>0.99823165340406705</v>
      </c>
      <c r="AX56" s="5">
        <f t="shared" si="21"/>
        <v>0.85878962536023051</v>
      </c>
      <c r="AZ56" s="3">
        <v>38.17</v>
      </c>
      <c r="BA56" s="3">
        <v>35.159999999999997</v>
      </c>
      <c r="BB56" s="3" t="s">
        <v>360</v>
      </c>
      <c r="BC56" s="3">
        <v>52.91</v>
      </c>
      <c r="BD56" s="3">
        <v>51.09</v>
      </c>
      <c r="BF56" s="3">
        <v>76.819999999999993</v>
      </c>
      <c r="BG56" s="3">
        <v>57.04</v>
      </c>
      <c r="BH56" s="3">
        <v>34.39</v>
      </c>
      <c r="BI56" s="3">
        <v>28.1</v>
      </c>
      <c r="BJ56" s="3">
        <v>226.79</v>
      </c>
      <c r="BK56" s="3">
        <v>111.44</v>
      </c>
    </row>
    <row r="57" spans="1:63" ht="34" x14ac:dyDescent="0.2">
      <c r="A57" s="3" t="s">
        <v>459</v>
      </c>
      <c r="B57" s="3" t="s">
        <v>77</v>
      </c>
      <c r="C57" s="9">
        <v>1913</v>
      </c>
      <c r="E57" s="3" t="s">
        <v>145</v>
      </c>
      <c r="F57" s="3">
        <v>135</v>
      </c>
      <c r="G57" s="3" t="s">
        <v>460</v>
      </c>
      <c r="H57" s="3" t="s">
        <v>461</v>
      </c>
      <c r="I57" s="3" t="s">
        <v>462</v>
      </c>
      <c r="J57" s="3" t="s">
        <v>62</v>
      </c>
      <c r="O57" s="5"/>
      <c r="P57" s="3">
        <v>1</v>
      </c>
      <c r="Q57" s="3" t="s">
        <v>57</v>
      </c>
      <c r="R57" s="3">
        <v>1</v>
      </c>
      <c r="S57" s="3" t="s">
        <v>57</v>
      </c>
      <c r="T57" s="6">
        <f t="shared" si="19"/>
        <v>1</v>
      </c>
      <c r="U57" s="3">
        <v>1</v>
      </c>
      <c r="V57" s="3" t="s">
        <v>55</v>
      </c>
      <c r="W57" s="3">
        <v>1</v>
      </c>
      <c r="X57" s="6">
        <f t="shared" si="20"/>
        <v>1</v>
      </c>
      <c r="Y57" s="3" t="s">
        <v>55</v>
      </c>
      <c r="AD57" s="3">
        <v>1</v>
      </c>
      <c r="AE57" s="3" t="s">
        <v>63</v>
      </c>
      <c r="AF57" s="3">
        <v>1</v>
      </c>
      <c r="AG57" s="3" t="s">
        <v>63</v>
      </c>
      <c r="AH57" s="3">
        <v>1</v>
      </c>
      <c r="AI57" s="3" t="s">
        <v>63</v>
      </c>
      <c r="AJ57" s="3">
        <v>1</v>
      </c>
      <c r="AK57" s="3" t="s">
        <v>63</v>
      </c>
      <c r="AL57" s="3">
        <v>8.16</v>
      </c>
      <c r="AM57" s="3">
        <v>9.5</v>
      </c>
      <c r="AN57" s="3">
        <v>8.43</v>
      </c>
      <c r="AO57" s="3">
        <v>8.82</v>
      </c>
      <c r="AP57" s="3">
        <v>7.98</v>
      </c>
      <c r="AQ57" s="3">
        <v>7.74</v>
      </c>
      <c r="AR57" s="3">
        <v>12.8</v>
      </c>
      <c r="AT57" s="3">
        <v>17.07</v>
      </c>
      <c r="AV57" s="6">
        <f t="shared" si="18"/>
        <v>1.1642156862745099</v>
      </c>
      <c r="AW57" s="6">
        <f t="shared" si="16"/>
        <v>1.0462633451957295</v>
      </c>
      <c r="AX57" s="5">
        <f t="shared" si="21"/>
        <v>0.96992481203007519</v>
      </c>
      <c r="AZ57" s="3">
        <v>26.57</v>
      </c>
      <c r="BA57" s="3">
        <v>26.73</v>
      </c>
      <c r="BB57" s="3">
        <v>220.49</v>
      </c>
      <c r="BC57" s="3">
        <v>37.33</v>
      </c>
      <c r="BD57" s="3">
        <v>36.65</v>
      </c>
      <c r="BE57" s="3">
        <v>75.33</v>
      </c>
      <c r="BF57" s="3">
        <v>60.61</v>
      </c>
      <c r="BG57" s="3">
        <v>40.5</v>
      </c>
      <c r="BH57" s="3">
        <v>25.59</v>
      </c>
      <c r="BI57" s="3">
        <v>16.66</v>
      </c>
      <c r="BJ57" s="3">
        <v>172.75</v>
      </c>
      <c r="BK57" s="3">
        <v>80.489999999999995</v>
      </c>
    </row>
    <row r="58" spans="1:63" ht="34" x14ac:dyDescent="0.2">
      <c r="A58" s="3" t="s">
        <v>443</v>
      </c>
      <c r="B58" s="3" t="s">
        <v>77</v>
      </c>
      <c r="C58" s="9">
        <v>1568</v>
      </c>
      <c r="D58" s="3" t="s">
        <v>444</v>
      </c>
      <c r="E58" s="3" t="s">
        <v>145</v>
      </c>
      <c r="F58" s="3">
        <v>650</v>
      </c>
      <c r="G58" s="3" t="s">
        <v>445</v>
      </c>
      <c r="H58" s="3" t="s">
        <v>339</v>
      </c>
      <c r="I58" s="3" t="s">
        <v>446</v>
      </c>
      <c r="J58" s="3" t="s">
        <v>62</v>
      </c>
      <c r="O58" s="5"/>
      <c r="AL58" s="3">
        <v>8.56</v>
      </c>
      <c r="AM58" s="3">
        <v>11.49</v>
      </c>
      <c r="AN58" s="3">
        <v>8.98</v>
      </c>
      <c r="AO58" s="3">
        <v>11.98</v>
      </c>
      <c r="AP58" s="3">
        <v>7.95</v>
      </c>
      <c r="AQ58" s="3">
        <v>8.32</v>
      </c>
      <c r="AR58" s="3">
        <v>13.48</v>
      </c>
      <c r="AT58" s="3">
        <v>18.64</v>
      </c>
      <c r="AV58" s="5">
        <f t="shared" si="18"/>
        <v>1.3422897196261683</v>
      </c>
      <c r="AW58" s="6">
        <f t="shared" si="16"/>
        <v>1.334075723830735</v>
      </c>
      <c r="AX58" s="5">
        <f t="shared" si="21"/>
        <v>1.0465408805031446</v>
      </c>
      <c r="AY58" s="3">
        <f>AO58/AR58</f>
        <v>0.88872403560830859</v>
      </c>
    </row>
    <row r="59" spans="1:63" ht="34" x14ac:dyDescent="0.2">
      <c r="A59" s="3" t="s">
        <v>469</v>
      </c>
      <c r="B59" s="3" t="s">
        <v>77</v>
      </c>
      <c r="C59" s="9"/>
      <c r="E59" s="3" t="s">
        <v>145</v>
      </c>
      <c r="F59" s="3">
        <v>1656</v>
      </c>
      <c r="H59" s="3" t="s">
        <v>461</v>
      </c>
      <c r="I59" s="3" t="s">
        <v>470</v>
      </c>
      <c r="O59" s="5"/>
      <c r="P59" s="3">
        <v>1</v>
      </c>
      <c r="Q59" s="3" t="s">
        <v>55</v>
      </c>
      <c r="R59" s="3">
        <v>1</v>
      </c>
      <c r="S59" s="3" t="s">
        <v>458</v>
      </c>
      <c r="T59" s="6">
        <f t="shared" ref="T59:T73" si="22">AVERAGE(P59,R59)</f>
        <v>1</v>
      </c>
      <c r="W59" s="3">
        <v>1</v>
      </c>
      <c r="Y59" s="3" t="s">
        <v>55</v>
      </c>
      <c r="AH59" s="3">
        <v>1</v>
      </c>
      <c r="AI59" s="3" t="s">
        <v>63</v>
      </c>
      <c r="AJ59" s="3">
        <v>1</v>
      </c>
      <c r="AK59" s="3" t="s">
        <v>63</v>
      </c>
      <c r="AL59" s="3">
        <v>9.1300000000000008</v>
      </c>
      <c r="AM59" s="3">
        <v>11.53</v>
      </c>
      <c r="AN59" s="3">
        <v>8.59</v>
      </c>
      <c r="AO59" s="3">
        <v>9.61</v>
      </c>
      <c r="AP59" s="3">
        <v>7.56</v>
      </c>
      <c r="AQ59" s="3">
        <v>8.6999999999999993</v>
      </c>
      <c r="AR59" s="3">
        <v>13.16</v>
      </c>
      <c r="AT59" s="3">
        <v>18.28</v>
      </c>
      <c r="AV59" s="6">
        <f t="shared" si="18"/>
        <v>1.2628696604600218</v>
      </c>
      <c r="AW59" s="6">
        <f t="shared" si="16"/>
        <v>1.1187427240977881</v>
      </c>
      <c r="AX59" s="6">
        <f t="shared" si="21"/>
        <v>1.1507936507936507</v>
      </c>
      <c r="AZ59" s="3">
        <v>28.9</v>
      </c>
      <c r="BA59" s="3">
        <v>26.71</v>
      </c>
      <c r="BB59" s="3">
        <v>233.4</v>
      </c>
      <c r="BC59" s="3">
        <v>41.43</v>
      </c>
      <c r="BD59" s="3">
        <v>42.72</v>
      </c>
      <c r="BE59" s="3">
        <v>75.72</v>
      </c>
      <c r="BF59" s="3">
        <v>65.72</v>
      </c>
      <c r="BG59" s="3">
        <v>42.38</v>
      </c>
      <c r="BH59" s="3">
        <v>23.65</v>
      </c>
      <c r="BI59" s="3">
        <v>17.96</v>
      </c>
      <c r="BJ59" s="3">
        <v>173.97</v>
      </c>
      <c r="BK59" s="3">
        <v>82.26</v>
      </c>
    </row>
    <row r="60" spans="1:63" ht="85" x14ac:dyDescent="0.2">
      <c r="A60" s="4" t="s">
        <v>388</v>
      </c>
      <c r="B60" s="4" t="s">
        <v>77</v>
      </c>
      <c r="C60" s="14">
        <v>37104</v>
      </c>
      <c r="D60" s="4" t="s">
        <v>225</v>
      </c>
      <c r="E60" s="4" t="s">
        <v>79</v>
      </c>
      <c r="F60" s="4">
        <v>862</v>
      </c>
      <c r="G60" s="4" t="s">
        <v>367</v>
      </c>
      <c r="H60" s="4" t="s">
        <v>386</v>
      </c>
      <c r="I60" s="4" t="s">
        <v>389</v>
      </c>
      <c r="J60" s="4" t="s">
        <v>54</v>
      </c>
      <c r="K60" s="4">
        <v>1</v>
      </c>
      <c r="L60" s="4" t="s">
        <v>55</v>
      </c>
      <c r="M60" s="4">
        <v>2</v>
      </c>
      <c r="N60" s="4" t="s">
        <v>55</v>
      </c>
      <c r="O60" s="5">
        <f>AVERAGE(K60,M60)</f>
        <v>1.5</v>
      </c>
      <c r="P60" s="4"/>
      <c r="Q60" s="4"/>
      <c r="R60" s="4">
        <v>1</v>
      </c>
      <c r="S60" s="4" t="s">
        <v>55</v>
      </c>
      <c r="T60" s="6">
        <f t="shared" si="22"/>
        <v>1</v>
      </c>
      <c r="U60" s="4">
        <v>1</v>
      </c>
      <c r="V60" s="4" t="s">
        <v>55</v>
      </c>
      <c r="W60" s="4">
        <v>1</v>
      </c>
      <c r="X60" s="6">
        <f t="shared" ref="X60:X73" si="23">AVERAGE(U60,W60)</f>
        <v>1</v>
      </c>
      <c r="Y60" s="4" t="s">
        <v>57</v>
      </c>
      <c r="Z60" s="4">
        <v>1</v>
      </c>
      <c r="AA60" s="4" t="s">
        <v>63</v>
      </c>
      <c r="AB60" s="4">
        <v>1</v>
      </c>
      <c r="AC60" s="4" t="s">
        <v>63</v>
      </c>
      <c r="AD60" s="4">
        <v>1</v>
      </c>
      <c r="AE60" s="4" t="s">
        <v>56</v>
      </c>
      <c r="AF60" s="4">
        <v>1</v>
      </c>
      <c r="AG60" s="4" t="s">
        <v>63</v>
      </c>
      <c r="AH60" s="4">
        <v>1</v>
      </c>
      <c r="AI60" s="4" t="s">
        <v>56</v>
      </c>
      <c r="AJ60" s="4">
        <v>0</v>
      </c>
      <c r="AK60" s="4" t="s">
        <v>56</v>
      </c>
      <c r="AL60" s="4">
        <v>10.63</v>
      </c>
      <c r="AM60" s="4">
        <v>10.71</v>
      </c>
      <c r="AN60" s="4">
        <v>11.4</v>
      </c>
      <c r="AO60" s="4">
        <v>9.64</v>
      </c>
      <c r="AP60" s="4">
        <v>10.29</v>
      </c>
      <c r="AQ60" s="4">
        <v>7.68</v>
      </c>
      <c r="AR60" s="4">
        <v>16.440000000000001</v>
      </c>
      <c r="AS60" s="4"/>
      <c r="AT60" s="4">
        <v>22.77</v>
      </c>
      <c r="AU60" s="4"/>
      <c r="AV60" s="5">
        <f t="shared" si="18"/>
        <v>1.0075258701787395</v>
      </c>
      <c r="AW60" s="5">
        <f t="shared" si="16"/>
        <v>0.84561403508771937</v>
      </c>
      <c r="AX60" s="5">
        <f t="shared" si="21"/>
        <v>0.74635568513119532</v>
      </c>
      <c r="AY60" s="3">
        <f>AO60/AR60</f>
        <v>0.58637469586374691</v>
      </c>
      <c r="AZ60" s="4"/>
      <c r="BA60" s="4"/>
      <c r="BB60" s="4"/>
      <c r="BC60" s="4"/>
      <c r="BD60" s="4"/>
      <c r="BE60" s="4"/>
      <c r="BF60" s="4"/>
      <c r="BG60" s="4"/>
      <c r="BH60" s="4"/>
      <c r="BI60" s="4"/>
      <c r="BJ60" s="4"/>
      <c r="BK60" s="4"/>
    </row>
    <row r="61" spans="1:63" ht="51" x14ac:dyDescent="0.2">
      <c r="A61" s="3" t="s">
        <v>434</v>
      </c>
      <c r="B61" s="3" t="s">
        <v>77</v>
      </c>
      <c r="C61" s="9">
        <v>4121</v>
      </c>
      <c r="E61" s="3" t="s">
        <v>79</v>
      </c>
      <c r="F61" s="3">
        <v>145</v>
      </c>
      <c r="G61" s="3" t="s">
        <v>435</v>
      </c>
      <c r="H61" s="3" t="s">
        <v>436</v>
      </c>
      <c r="I61" s="3" t="s">
        <v>437</v>
      </c>
      <c r="J61" s="3" t="s">
        <v>54</v>
      </c>
      <c r="K61" s="3">
        <v>1</v>
      </c>
      <c r="L61" s="3" t="s">
        <v>55</v>
      </c>
      <c r="M61" s="3">
        <v>1</v>
      </c>
      <c r="N61" s="3" t="s">
        <v>55</v>
      </c>
      <c r="O61" s="5">
        <f>AVERAGE(K61,M61)</f>
        <v>1</v>
      </c>
      <c r="P61" s="3">
        <v>1</v>
      </c>
      <c r="Q61" s="3" t="s">
        <v>55</v>
      </c>
      <c r="R61" s="3">
        <v>1</v>
      </c>
      <c r="S61" s="3" t="s">
        <v>55</v>
      </c>
      <c r="T61" s="6">
        <f t="shared" si="22"/>
        <v>1</v>
      </c>
      <c r="U61" s="3">
        <v>1</v>
      </c>
      <c r="V61" s="3" t="s">
        <v>55</v>
      </c>
      <c r="W61" s="3">
        <v>1</v>
      </c>
      <c r="X61" s="6">
        <f t="shared" si="23"/>
        <v>1</v>
      </c>
      <c r="Y61" s="3" t="s">
        <v>55</v>
      </c>
      <c r="Z61" s="3">
        <v>1</v>
      </c>
      <c r="AA61" s="3" t="s">
        <v>63</v>
      </c>
      <c r="AB61" s="3">
        <v>1</v>
      </c>
      <c r="AC61" s="3" t="s">
        <v>56</v>
      </c>
      <c r="AD61" s="3">
        <v>1</v>
      </c>
      <c r="AE61" s="3" t="s">
        <v>63</v>
      </c>
      <c r="AF61" s="3">
        <v>1</v>
      </c>
      <c r="AG61" s="3" t="s">
        <v>56</v>
      </c>
      <c r="AH61" s="3">
        <v>0</v>
      </c>
      <c r="AI61" s="3" t="s">
        <v>63</v>
      </c>
      <c r="AJ61" s="3">
        <v>0</v>
      </c>
      <c r="AK61" s="3" t="s">
        <v>63</v>
      </c>
      <c r="AL61" s="3">
        <v>10.07</v>
      </c>
      <c r="AM61" s="3">
        <v>13.2</v>
      </c>
      <c r="AN61" s="3">
        <v>10.49</v>
      </c>
      <c r="AO61" s="3">
        <v>12.45</v>
      </c>
      <c r="AP61" s="3">
        <v>9.49</v>
      </c>
      <c r="AQ61" s="3">
        <v>9.64</v>
      </c>
      <c r="AR61" s="3">
        <v>16.45</v>
      </c>
      <c r="AT61" s="3">
        <v>20.420000000000002</v>
      </c>
      <c r="AV61" s="5">
        <f t="shared" si="18"/>
        <v>1.3108242303872888</v>
      </c>
      <c r="AW61" s="6">
        <f t="shared" si="16"/>
        <v>1.1868446139180171</v>
      </c>
      <c r="AX61" s="5">
        <f t="shared" si="21"/>
        <v>1.0158061116965227</v>
      </c>
      <c r="AY61" s="3">
        <f>AO61/AR61</f>
        <v>0.75683890577507595</v>
      </c>
      <c r="AZ61" s="3">
        <v>34.82</v>
      </c>
      <c r="BA61" s="3">
        <v>33.67</v>
      </c>
      <c r="BB61" s="3">
        <v>238.47</v>
      </c>
      <c r="BC61" s="3">
        <v>35.92</v>
      </c>
      <c r="BD61" s="3">
        <v>40.32</v>
      </c>
      <c r="BE61" s="3">
        <v>73.63</v>
      </c>
      <c r="BF61" s="3">
        <v>66.06</v>
      </c>
      <c r="BG61" s="3">
        <v>49.24</v>
      </c>
      <c r="BH61" s="3">
        <v>31.46</v>
      </c>
      <c r="BI61" s="3">
        <v>18.03</v>
      </c>
      <c r="BJ61" s="3">
        <v>182.7</v>
      </c>
      <c r="BK61" s="3">
        <v>95.2</v>
      </c>
    </row>
    <row r="62" spans="1:63" ht="34" x14ac:dyDescent="0.2">
      <c r="A62" s="3" t="s">
        <v>457</v>
      </c>
      <c r="B62" s="3" t="s">
        <v>77</v>
      </c>
      <c r="C62" s="9">
        <v>497</v>
      </c>
      <c r="E62" s="3" t="s">
        <v>79</v>
      </c>
      <c r="F62" s="3">
        <v>3500</v>
      </c>
      <c r="G62" s="3" t="s">
        <v>454</v>
      </c>
      <c r="H62" s="3" t="s">
        <v>455</v>
      </c>
      <c r="I62" s="3" t="s">
        <v>456</v>
      </c>
      <c r="J62" s="3" t="s">
        <v>62</v>
      </c>
      <c r="O62" s="5"/>
      <c r="P62" s="3">
        <v>1</v>
      </c>
      <c r="Q62" s="3" t="s">
        <v>55</v>
      </c>
      <c r="R62" s="3">
        <v>1</v>
      </c>
      <c r="S62" s="3" t="s">
        <v>458</v>
      </c>
      <c r="T62" s="6">
        <f t="shared" si="22"/>
        <v>1</v>
      </c>
      <c r="U62" s="3">
        <v>0</v>
      </c>
      <c r="V62" s="3" t="s">
        <v>55</v>
      </c>
      <c r="W62" s="3">
        <v>0</v>
      </c>
      <c r="X62" s="6">
        <f t="shared" si="23"/>
        <v>0</v>
      </c>
      <c r="Y62" s="3" t="s">
        <v>55</v>
      </c>
      <c r="AD62" s="3">
        <v>1</v>
      </c>
      <c r="AE62" s="3" t="s">
        <v>63</v>
      </c>
      <c r="AF62" s="3">
        <v>1</v>
      </c>
      <c r="AG62" s="3" t="s">
        <v>63</v>
      </c>
      <c r="AH62" s="3">
        <v>1</v>
      </c>
      <c r="AI62" s="3" t="s">
        <v>63</v>
      </c>
      <c r="AJ62" s="3">
        <v>1</v>
      </c>
      <c r="AK62" s="3" t="s">
        <v>63</v>
      </c>
      <c r="AL62" s="3">
        <v>8.59</v>
      </c>
      <c r="AM62" s="3">
        <v>10.79</v>
      </c>
      <c r="AN62" s="3">
        <v>8.49</v>
      </c>
      <c r="AO62" s="3">
        <v>9.7100000000000009</v>
      </c>
      <c r="AP62" s="3">
        <v>7.29</v>
      </c>
      <c r="AQ62" s="3">
        <v>8.02</v>
      </c>
      <c r="AR62" s="3">
        <v>12.67</v>
      </c>
      <c r="AT62" s="3">
        <v>16.23</v>
      </c>
      <c r="AV62" s="6">
        <f t="shared" si="18"/>
        <v>1.2561117578579744</v>
      </c>
      <c r="AW62" s="6">
        <f t="shared" si="16"/>
        <v>1.1436984687868081</v>
      </c>
      <c r="AX62" s="5">
        <f t="shared" si="21"/>
        <v>1.1001371742112482</v>
      </c>
      <c r="AZ62" s="3">
        <v>27.8</v>
      </c>
      <c r="BA62" s="3">
        <v>24.78</v>
      </c>
      <c r="BB62" s="3">
        <v>205.34</v>
      </c>
      <c r="BC62" s="3">
        <v>34.11</v>
      </c>
      <c r="BD62" s="3">
        <v>39.200000000000003</v>
      </c>
      <c r="BE62" s="3">
        <v>64.2</v>
      </c>
      <c r="BF62" s="3">
        <v>54.56</v>
      </c>
      <c r="BG62" s="3">
        <v>38.51</v>
      </c>
      <c r="BH62" s="3">
        <v>26.65</v>
      </c>
      <c r="BI62" s="3">
        <v>17.78</v>
      </c>
      <c r="BJ62" s="3">
        <v>159.41999999999999</v>
      </c>
      <c r="BK62" s="3">
        <v>77.819999999999993</v>
      </c>
    </row>
    <row r="63" spans="1:63" ht="119" x14ac:dyDescent="0.2">
      <c r="A63" s="3" t="s">
        <v>376</v>
      </c>
      <c r="B63" s="3" t="s">
        <v>77</v>
      </c>
      <c r="C63" s="9">
        <v>39890</v>
      </c>
      <c r="D63" s="3" t="s">
        <v>373</v>
      </c>
      <c r="E63" s="3" t="s">
        <v>264</v>
      </c>
      <c r="F63" s="3">
        <v>942</v>
      </c>
      <c r="G63" s="3" t="s">
        <v>367</v>
      </c>
      <c r="H63" s="3" t="s">
        <v>374</v>
      </c>
      <c r="I63" s="3" t="s">
        <v>375</v>
      </c>
      <c r="J63" s="3" t="s">
        <v>54</v>
      </c>
      <c r="O63" s="5"/>
      <c r="P63" s="3">
        <v>1</v>
      </c>
      <c r="Q63" s="3" t="s">
        <v>177</v>
      </c>
      <c r="R63" s="3">
        <v>1</v>
      </c>
      <c r="S63" s="3" t="s">
        <v>377</v>
      </c>
      <c r="T63" s="6">
        <f t="shared" si="22"/>
        <v>1</v>
      </c>
      <c r="U63" s="3">
        <v>1</v>
      </c>
      <c r="V63" s="3" t="s">
        <v>378</v>
      </c>
      <c r="W63" s="3">
        <v>1</v>
      </c>
      <c r="X63" s="6">
        <f t="shared" si="23"/>
        <v>1</v>
      </c>
      <c r="Y63" s="3" t="s">
        <v>57</v>
      </c>
      <c r="Z63" s="3">
        <v>1</v>
      </c>
      <c r="AA63" s="3" t="s">
        <v>63</v>
      </c>
      <c r="AB63" s="3">
        <v>1</v>
      </c>
      <c r="AC63" s="3" t="s">
        <v>63</v>
      </c>
      <c r="AD63" s="3">
        <v>1</v>
      </c>
      <c r="AE63" s="3" t="s">
        <v>63</v>
      </c>
      <c r="AF63" s="3">
        <v>1</v>
      </c>
      <c r="AG63" s="3" t="s">
        <v>63</v>
      </c>
      <c r="AH63" s="3">
        <v>1</v>
      </c>
      <c r="AI63" s="3" t="s">
        <v>63</v>
      </c>
      <c r="AJ63" s="3">
        <v>1</v>
      </c>
      <c r="AK63" s="3" t="s">
        <v>63</v>
      </c>
      <c r="AL63" s="3">
        <v>9.49</v>
      </c>
      <c r="AM63" s="3">
        <v>11.77</v>
      </c>
      <c r="AN63" s="3">
        <v>10.76</v>
      </c>
      <c r="AO63" s="3">
        <v>11.73</v>
      </c>
      <c r="AP63" s="3">
        <v>9.39</v>
      </c>
      <c r="AR63" s="3">
        <v>15.08</v>
      </c>
      <c r="AT63" s="3">
        <v>20.190000000000001</v>
      </c>
      <c r="AV63" s="5">
        <f t="shared" si="18"/>
        <v>1.2402528977871443</v>
      </c>
      <c r="AW63" s="5">
        <f t="shared" si="16"/>
        <v>1.0901486988847584</v>
      </c>
      <c r="AX63" s="5"/>
      <c r="AY63" s="3">
        <f>AO63/AR63</f>
        <v>0.77785145888594165</v>
      </c>
      <c r="AZ63" s="3">
        <v>32.9</v>
      </c>
      <c r="BA63" s="3">
        <v>33.36</v>
      </c>
      <c r="BB63" s="3">
        <v>300.32</v>
      </c>
      <c r="BC63" s="3">
        <v>50.29</v>
      </c>
      <c r="BD63" s="3">
        <v>51.51</v>
      </c>
      <c r="BE63" s="3">
        <v>100.83</v>
      </c>
      <c r="BF63" s="3">
        <v>80.209999999999994</v>
      </c>
      <c r="BG63" s="3">
        <v>49</v>
      </c>
      <c r="BH63" s="3">
        <v>32.61</v>
      </c>
      <c r="BI63" s="3">
        <v>24.16</v>
      </c>
      <c r="BJ63" s="3">
        <v>236.46</v>
      </c>
      <c r="BK63" s="3">
        <v>113.45</v>
      </c>
    </row>
    <row r="64" spans="1:63" ht="119" x14ac:dyDescent="0.2">
      <c r="A64" s="3" t="s">
        <v>372</v>
      </c>
      <c r="B64" s="3" t="s">
        <v>77</v>
      </c>
      <c r="C64" s="9">
        <v>39890</v>
      </c>
      <c r="D64" s="3" t="s">
        <v>373</v>
      </c>
      <c r="E64" s="3" t="s">
        <v>264</v>
      </c>
      <c r="F64" s="3">
        <v>942</v>
      </c>
      <c r="G64" s="3" t="s">
        <v>367</v>
      </c>
      <c r="H64" s="3" t="s">
        <v>374</v>
      </c>
      <c r="I64" s="3" t="s">
        <v>375</v>
      </c>
      <c r="J64" s="3" t="s">
        <v>54</v>
      </c>
      <c r="K64" s="3">
        <v>2</v>
      </c>
      <c r="L64" s="3" t="s">
        <v>55</v>
      </c>
      <c r="M64" s="3">
        <v>2</v>
      </c>
      <c r="N64" s="3" t="s">
        <v>55</v>
      </c>
      <c r="O64" s="5">
        <f>AVERAGE(K64,M64)</f>
        <v>2</v>
      </c>
      <c r="P64" s="3">
        <v>1</v>
      </c>
      <c r="Q64" s="3" t="s">
        <v>57</v>
      </c>
      <c r="R64" s="3">
        <v>1</v>
      </c>
      <c r="S64" s="3" t="s">
        <v>57</v>
      </c>
      <c r="T64" s="6">
        <f t="shared" si="22"/>
        <v>1</v>
      </c>
      <c r="U64" s="3">
        <v>1</v>
      </c>
      <c r="V64" s="3" t="s">
        <v>57</v>
      </c>
      <c r="W64" s="3">
        <v>1</v>
      </c>
      <c r="X64" s="6">
        <f t="shared" si="23"/>
        <v>1</v>
      </c>
      <c r="Y64" s="3" t="s">
        <v>57</v>
      </c>
      <c r="Z64" s="3">
        <v>2</v>
      </c>
      <c r="AA64" s="3" t="s">
        <v>56</v>
      </c>
      <c r="AB64" s="3">
        <v>1</v>
      </c>
      <c r="AC64" s="3" t="s">
        <v>63</v>
      </c>
      <c r="AD64" s="3">
        <v>1</v>
      </c>
      <c r="AE64" s="3" t="s">
        <v>56</v>
      </c>
      <c r="AF64" s="3">
        <v>1</v>
      </c>
      <c r="AG64" s="3" t="s">
        <v>137</v>
      </c>
      <c r="AJ64" s="3">
        <v>1</v>
      </c>
      <c r="AK64" s="3" t="s">
        <v>56</v>
      </c>
      <c r="AL64" s="3">
        <v>10.220000000000001</v>
      </c>
      <c r="AM64" s="3">
        <v>8.67</v>
      </c>
      <c r="AN64" s="3">
        <v>10.29</v>
      </c>
      <c r="AO64" s="3">
        <v>8.2799999999999994</v>
      </c>
      <c r="AP64" s="3">
        <v>8.89</v>
      </c>
      <c r="AQ64" s="3">
        <v>6.29</v>
      </c>
      <c r="AR64" s="3">
        <v>15.43</v>
      </c>
      <c r="AT64" s="3">
        <v>20.75</v>
      </c>
      <c r="AV64" s="5">
        <f t="shared" si="18"/>
        <v>0.84833659491193736</v>
      </c>
      <c r="AW64" s="5">
        <f t="shared" si="16"/>
        <v>0.80466472303206993</v>
      </c>
      <c r="AX64" s="5">
        <f>AQ64/AP64</f>
        <v>0.70753655793025871</v>
      </c>
      <c r="AY64" s="3">
        <f>AO64/AR64</f>
        <v>0.5366169799092676</v>
      </c>
      <c r="AZ64" s="3">
        <v>32.26</v>
      </c>
      <c r="BA64" s="3">
        <v>31.32</v>
      </c>
      <c r="BB64" s="3">
        <v>288.13</v>
      </c>
      <c r="BC64" s="3">
        <v>47.4</v>
      </c>
      <c r="BD64" s="3">
        <v>53.38</v>
      </c>
      <c r="BE64" s="3">
        <v>96.57</v>
      </c>
      <c r="BF64" s="3">
        <v>88.23</v>
      </c>
      <c r="BG64" s="3">
        <v>48.46</v>
      </c>
      <c r="BH64" s="3">
        <v>30.13</v>
      </c>
      <c r="BI64" s="3">
        <v>24.73</v>
      </c>
      <c r="BJ64" s="3">
        <v>226.79</v>
      </c>
      <c r="BK64" s="3">
        <v>109.41</v>
      </c>
    </row>
    <row r="65" spans="1:63" ht="119" x14ac:dyDescent="0.2">
      <c r="A65" s="3" t="s">
        <v>379</v>
      </c>
      <c r="B65" s="3" t="s">
        <v>77</v>
      </c>
      <c r="C65" s="9">
        <v>39897</v>
      </c>
      <c r="D65" s="3" t="s">
        <v>373</v>
      </c>
      <c r="E65" s="3" t="s">
        <v>264</v>
      </c>
      <c r="F65" s="3">
        <v>942</v>
      </c>
      <c r="G65" s="3" t="s">
        <v>367</v>
      </c>
      <c r="H65" s="3" t="s">
        <v>374</v>
      </c>
      <c r="I65" s="3" t="s">
        <v>380</v>
      </c>
      <c r="J65" s="3" t="s">
        <v>54</v>
      </c>
      <c r="K65" s="3">
        <v>1</v>
      </c>
      <c r="L65" s="3" t="s">
        <v>55</v>
      </c>
      <c r="M65" s="3">
        <v>1</v>
      </c>
      <c r="N65" s="3" t="s">
        <v>55</v>
      </c>
      <c r="O65" s="5">
        <f>AVERAGE(K65,M65)</f>
        <v>1</v>
      </c>
      <c r="P65" s="3">
        <v>1</v>
      </c>
      <c r="Q65" s="3" t="s">
        <v>55</v>
      </c>
      <c r="R65" s="3">
        <v>1</v>
      </c>
      <c r="S65" s="3" t="s">
        <v>55</v>
      </c>
      <c r="T65" s="6">
        <f t="shared" si="22"/>
        <v>1</v>
      </c>
      <c r="U65" s="3">
        <v>1</v>
      </c>
      <c r="V65" s="3" t="s">
        <v>55</v>
      </c>
      <c r="W65" s="3">
        <v>1</v>
      </c>
      <c r="X65" s="6">
        <f t="shared" si="23"/>
        <v>1</v>
      </c>
      <c r="Y65" s="3" t="s">
        <v>55</v>
      </c>
      <c r="Z65" s="3">
        <v>1</v>
      </c>
      <c r="AA65" s="3" t="s">
        <v>56</v>
      </c>
      <c r="AB65" s="3">
        <v>1</v>
      </c>
      <c r="AC65" s="3" t="s">
        <v>137</v>
      </c>
      <c r="AD65" s="3">
        <v>1</v>
      </c>
      <c r="AE65" s="3" t="s">
        <v>56</v>
      </c>
      <c r="AH65" s="3">
        <v>0</v>
      </c>
      <c r="AI65" s="3" t="s">
        <v>56</v>
      </c>
      <c r="AJ65" s="3">
        <v>1</v>
      </c>
      <c r="AK65" s="3" t="s">
        <v>56</v>
      </c>
      <c r="AL65" s="3">
        <v>10.29</v>
      </c>
      <c r="AM65" s="3">
        <v>9.7799999999999994</v>
      </c>
      <c r="AN65" s="3">
        <v>10.56</v>
      </c>
      <c r="AO65" s="3">
        <v>8.8000000000000007</v>
      </c>
      <c r="AP65" s="3">
        <v>10.01</v>
      </c>
      <c r="AQ65" s="3">
        <v>7.2</v>
      </c>
      <c r="AR65" s="3">
        <v>15.39</v>
      </c>
      <c r="AT65" s="3">
        <v>21.24</v>
      </c>
      <c r="AV65" s="5">
        <f t="shared" si="18"/>
        <v>0.95043731778425655</v>
      </c>
      <c r="AW65" s="5">
        <f t="shared" si="16"/>
        <v>0.83333333333333337</v>
      </c>
      <c r="AX65" s="5">
        <f>AQ65/AP65</f>
        <v>0.71928071928071935</v>
      </c>
      <c r="AY65" s="3">
        <f>AO65/AR65</f>
        <v>0.57179987004548416</v>
      </c>
      <c r="AZ65" s="3">
        <v>31.22</v>
      </c>
      <c r="BA65" s="3">
        <v>28.77</v>
      </c>
      <c r="BB65" s="3">
        <v>293.77</v>
      </c>
      <c r="BC65" s="3">
        <v>52.01</v>
      </c>
      <c r="BD65" s="3">
        <v>49.95</v>
      </c>
      <c r="BE65" s="3">
        <v>96.34</v>
      </c>
      <c r="BF65" s="3">
        <v>79.489999999999995</v>
      </c>
      <c r="BG65" s="3">
        <v>50.55</v>
      </c>
      <c r="BH65" s="3">
        <v>32.85</v>
      </c>
      <c r="BI65" s="3">
        <v>21.95</v>
      </c>
      <c r="BJ65" s="3">
        <v>231.6</v>
      </c>
      <c r="BK65" s="3">
        <v>117.36</v>
      </c>
    </row>
    <row r="66" spans="1:63" ht="102" x14ac:dyDescent="0.2">
      <c r="A66" s="3" t="s">
        <v>359</v>
      </c>
      <c r="B66" s="3" t="s">
        <v>50</v>
      </c>
      <c r="C66" s="3">
        <v>1919</v>
      </c>
      <c r="D66" s="3" t="s">
        <v>350</v>
      </c>
      <c r="E66" s="3" t="s">
        <v>145</v>
      </c>
      <c r="F66" s="3">
        <v>525</v>
      </c>
      <c r="G66" s="3" t="s">
        <v>346</v>
      </c>
      <c r="H66" s="3" t="s">
        <v>52</v>
      </c>
      <c r="I66" s="3" t="s">
        <v>356</v>
      </c>
      <c r="J66" s="3" t="s">
        <v>115</v>
      </c>
      <c r="M66" s="3">
        <v>1</v>
      </c>
      <c r="N66" s="3" t="s">
        <v>55</v>
      </c>
      <c r="O66" s="5">
        <f>AVERAGE(K66,M66)</f>
        <v>1</v>
      </c>
      <c r="R66" s="3">
        <v>1</v>
      </c>
      <c r="S66" s="3" t="s">
        <v>55</v>
      </c>
      <c r="T66" s="6">
        <f t="shared" si="22"/>
        <v>1</v>
      </c>
      <c r="W66" s="3">
        <v>1</v>
      </c>
      <c r="X66" s="6">
        <f t="shared" si="23"/>
        <v>1</v>
      </c>
      <c r="Y66" s="3" t="s">
        <v>55</v>
      </c>
      <c r="AL66" s="3">
        <v>9.7799999999999994</v>
      </c>
      <c r="AM66" s="3">
        <v>13.19</v>
      </c>
      <c r="AN66" s="3">
        <v>9.65</v>
      </c>
      <c r="AO66" s="3">
        <v>11.43</v>
      </c>
      <c r="AP66" s="3">
        <v>8.01</v>
      </c>
      <c r="AQ66" s="3">
        <v>9.07</v>
      </c>
      <c r="AR66" s="3">
        <v>15.39</v>
      </c>
      <c r="AT66" s="3">
        <v>20.22</v>
      </c>
      <c r="AV66" s="5">
        <f t="shared" si="18"/>
        <v>1.3486707566462168</v>
      </c>
      <c r="AW66" s="5">
        <f t="shared" si="16"/>
        <v>1.1844559585492227</v>
      </c>
      <c r="AX66" s="5">
        <f>AQ66/AP66</f>
        <v>1.1323345817727841</v>
      </c>
      <c r="AY66" s="3">
        <f>AO66/AR66</f>
        <v>0.74269005847953207</v>
      </c>
      <c r="AZ66" s="3">
        <v>30.17</v>
      </c>
      <c r="BA66" s="3">
        <v>31.88</v>
      </c>
      <c r="BB66" s="3">
        <v>253.68</v>
      </c>
      <c r="BC66" s="3">
        <v>43.59</v>
      </c>
      <c r="BD66" s="3">
        <v>50.76</v>
      </c>
      <c r="BE66" s="3">
        <v>82.59</v>
      </c>
      <c r="BF66" s="3">
        <v>76.63</v>
      </c>
      <c r="BG66" s="3">
        <v>49.69</v>
      </c>
      <c r="BH66" s="3">
        <v>27.84</v>
      </c>
      <c r="BI66" s="3">
        <v>23.33</v>
      </c>
      <c r="BJ66" s="3">
        <v>213.32</v>
      </c>
      <c r="BK66" s="3" t="s">
        <v>360</v>
      </c>
    </row>
    <row r="67" spans="1:63" ht="68" x14ac:dyDescent="0.2">
      <c r="A67" s="4" t="s">
        <v>385</v>
      </c>
      <c r="B67" s="4" t="s">
        <v>77</v>
      </c>
      <c r="C67" s="15">
        <v>13543</v>
      </c>
      <c r="D67" s="4" t="s">
        <v>225</v>
      </c>
      <c r="E67" s="4" t="s">
        <v>79</v>
      </c>
      <c r="F67" s="4">
        <v>862</v>
      </c>
      <c r="G67" s="4" t="s">
        <v>367</v>
      </c>
      <c r="H67" s="4" t="s">
        <v>386</v>
      </c>
      <c r="I67" s="4" t="s">
        <v>387</v>
      </c>
      <c r="J67" s="4" t="s">
        <v>54</v>
      </c>
      <c r="K67" s="4">
        <v>1</v>
      </c>
      <c r="L67" s="4" t="s">
        <v>55</v>
      </c>
      <c r="M67" s="4">
        <v>1</v>
      </c>
      <c r="N67" s="4" t="s">
        <v>55</v>
      </c>
      <c r="O67" s="5">
        <f>AVERAGE(K67,M67)</f>
        <v>1</v>
      </c>
      <c r="P67" s="4">
        <v>1</v>
      </c>
      <c r="Q67" s="4" t="s">
        <v>55</v>
      </c>
      <c r="R67" s="4">
        <v>1</v>
      </c>
      <c r="S67" s="4" t="s">
        <v>55</v>
      </c>
      <c r="T67" s="6">
        <f t="shared" si="22"/>
        <v>1</v>
      </c>
      <c r="U67" s="4">
        <v>1</v>
      </c>
      <c r="V67" s="4" t="s">
        <v>55</v>
      </c>
      <c r="W67" s="4">
        <v>1</v>
      </c>
      <c r="X67" s="6">
        <f t="shared" si="23"/>
        <v>1</v>
      </c>
      <c r="Y67" s="4" t="s">
        <v>55</v>
      </c>
      <c r="Z67" s="4">
        <v>1</v>
      </c>
      <c r="AA67" s="4" t="s">
        <v>63</v>
      </c>
      <c r="AB67" s="4">
        <v>1</v>
      </c>
      <c r="AC67" s="4" t="s">
        <v>63</v>
      </c>
      <c r="AD67" s="4">
        <v>0</v>
      </c>
      <c r="AE67" s="4" t="s">
        <v>63</v>
      </c>
      <c r="AF67" s="4">
        <v>1</v>
      </c>
      <c r="AG67" s="4" t="s">
        <v>63</v>
      </c>
      <c r="AH67" s="4">
        <v>1</v>
      </c>
      <c r="AI67" s="4" t="s">
        <v>63</v>
      </c>
      <c r="AJ67" s="4">
        <v>1</v>
      </c>
      <c r="AK67" s="4" t="s">
        <v>63</v>
      </c>
      <c r="AL67" s="4">
        <v>11.09</v>
      </c>
      <c r="AM67" s="4">
        <v>11.53</v>
      </c>
      <c r="AN67" s="4">
        <v>10.51</v>
      </c>
      <c r="AO67" s="4">
        <v>10.61</v>
      </c>
      <c r="AP67" s="4">
        <v>9.14</v>
      </c>
      <c r="AQ67" s="4">
        <v>8.2899999999999991</v>
      </c>
      <c r="AR67" s="4">
        <v>16.16</v>
      </c>
      <c r="AS67" s="4"/>
      <c r="AT67" s="4">
        <v>19.36</v>
      </c>
      <c r="AU67" s="4"/>
      <c r="AV67" s="5">
        <f t="shared" si="18"/>
        <v>1.0396753832281334</v>
      </c>
      <c r="AW67" s="5">
        <f t="shared" si="16"/>
        <v>1.0095147478591817</v>
      </c>
      <c r="AX67" s="5">
        <f>AQ67/AP67</f>
        <v>0.90700218818380729</v>
      </c>
      <c r="AY67" s="3">
        <f>AO67/AR67</f>
        <v>0.65655940594059403</v>
      </c>
      <c r="AZ67" s="4"/>
      <c r="BA67" s="4"/>
      <c r="BB67" s="4"/>
      <c r="BC67" s="4"/>
      <c r="BD67" s="4"/>
      <c r="BE67" s="4"/>
      <c r="BF67" s="4"/>
      <c r="BG67" s="4"/>
      <c r="BH67" s="4"/>
      <c r="BI67" s="4"/>
      <c r="BJ67" s="4"/>
      <c r="BK67" s="4"/>
    </row>
    <row r="68" spans="1:63" ht="68" x14ac:dyDescent="0.2">
      <c r="A68" s="3" t="s">
        <v>466</v>
      </c>
      <c r="B68" s="3" t="s">
        <v>77</v>
      </c>
      <c r="C68" s="9">
        <v>13408</v>
      </c>
      <c r="E68" s="3" t="s">
        <v>145</v>
      </c>
      <c r="H68" s="3" t="s">
        <v>467</v>
      </c>
      <c r="I68" s="3" t="s">
        <v>468</v>
      </c>
      <c r="J68" s="3" t="s">
        <v>62</v>
      </c>
      <c r="O68" s="5"/>
      <c r="P68" s="3">
        <v>1</v>
      </c>
      <c r="Q68" s="3" t="s">
        <v>57</v>
      </c>
      <c r="R68" s="3">
        <v>1</v>
      </c>
      <c r="S68" s="3" t="s">
        <v>458</v>
      </c>
      <c r="T68" s="6">
        <f t="shared" si="22"/>
        <v>1</v>
      </c>
      <c r="U68" s="3">
        <v>1</v>
      </c>
      <c r="V68" s="3" t="s">
        <v>55</v>
      </c>
      <c r="W68" s="3">
        <v>1</v>
      </c>
      <c r="X68" s="6">
        <f t="shared" si="23"/>
        <v>1</v>
      </c>
      <c r="Y68" s="3" t="s">
        <v>55</v>
      </c>
      <c r="AD68" s="3">
        <v>0</v>
      </c>
      <c r="AE68" s="3" t="s">
        <v>56</v>
      </c>
      <c r="AF68" s="3">
        <v>1</v>
      </c>
      <c r="AG68" s="3" t="s">
        <v>56</v>
      </c>
      <c r="AH68" s="3">
        <v>0</v>
      </c>
      <c r="AI68" s="3" t="s">
        <v>63</v>
      </c>
      <c r="AJ68" s="3">
        <v>1</v>
      </c>
      <c r="AK68" s="3" t="s">
        <v>63</v>
      </c>
      <c r="AL68" s="3">
        <v>10.15</v>
      </c>
      <c r="AM68" s="3">
        <v>14.23</v>
      </c>
      <c r="AN68" s="3">
        <v>10.62</v>
      </c>
      <c r="AO68" s="3">
        <v>12.18</v>
      </c>
      <c r="AP68" s="3">
        <v>9.6300000000000008</v>
      </c>
      <c r="AQ68" s="3">
        <v>10.73</v>
      </c>
      <c r="AR68" s="3">
        <v>16.579999999999998</v>
      </c>
      <c r="AT68" s="3">
        <v>20.64</v>
      </c>
      <c r="AV68" s="6">
        <f t="shared" si="18"/>
        <v>1.4019704433497537</v>
      </c>
      <c r="AW68" s="6">
        <f t="shared" si="16"/>
        <v>1.1468926553672316</v>
      </c>
      <c r="AX68" s="5">
        <f>AQ68/AP68</f>
        <v>1.1142263759086188</v>
      </c>
      <c r="AZ68" s="3">
        <v>36.85</v>
      </c>
      <c r="BA68" s="3">
        <v>34.86</v>
      </c>
      <c r="BD68" s="3">
        <v>46.3</v>
      </c>
      <c r="BF68" s="3">
        <v>67.17</v>
      </c>
      <c r="BG68" s="3">
        <v>50.35</v>
      </c>
      <c r="BH68" s="3">
        <v>35.61</v>
      </c>
      <c r="BI68" s="3">
        <v>23.02</v>
      </c>
      <c r="BJ68" s="3">
        <v>191.42</v>
      </c>
      <c r="BK68" s="3">
        <v>104.33</v>
      </c>
    </row>
    <row r="69" spans="1:63" ht="51" x14ac:dyDescent="0.2">
      <c r="A69" s="4" t="s">
        <v>381</v>
      </c>
      <c r="B69" s="4" t="s">
        <v>77</v>
      </c>
      <c r="C69" s="4" t="s">
        <v>382</v>
      </c>
      <c r="D69" s="4" t="s">
        <v>144</v>
      </c>
      <c r="E69" s="4" t="s">
        <v>79</v>
      </c>
      <c r="F69" s="4">
        <v>768</v>
      </c>
      <c r="G69" s="4" t="s">
        <v>367</v>
      </c>
      <c r="H69" s="4" t="s">
        <v>383</v>
      </c>
      <c r="I69" s="4" t="s">
        <v>384</v>
      </c>
      <c r="J69" s="4" t="s">
        <v>62</v>
      </c>
      <c r="K69" s="4"/>
      <c r="L69" s="4"/>
      <c r="M69" s="4"/>
      <c r="N69" s="4"/>
      <c r="O69" s="5"/>
      <c r="P69" s="4">
        <v>1</v>
      </c>
      <c r="Q69" s="4" t="s">
        <v>55</v>
      </c>
      <c r="R69" s="4">
        <v>1</v>
      </c>
      <c r="S69" s="4" t="s">
        <v>55</v>
      </c>
      <c r="T69" s="6">
        <f t="shared" si="22"/>
        <v>1</v>
      </c>
      <c r="U69" s="4">
        <v>1</v>
      </c>
      <c r="V69" s="4" t="s">
        <v>55</v>
      </c>
      <c r="W69" s="4">
        <v>1</v>
      </c>
      <c r="X69" s="6">
        <f t="shared" si="23"/>
        <v>1</v>
      </c>
      <c r="Y69" s="4" t="s">
        <v>55</v>
      </c>
      <c r="Z69" s="4">
        <v>1</v>
      </c>
      <c r="AA69" s="4" t="s">
        <v>56</v>
      </c>
      <c r="AB69" s="4">
        <v>1</v>
      </c>
      <c r="AC69" s="4" t="s">
        <v>56</v>
      </c>
      <c r="AD69" s="4">
        <v>1</v>
      </c>
      <c r="AE69" s="4" t="s">
        <v>56</v>
      </c>
      <c r="AF69" s="4">
        <v>1</v>
      </c>
      <c r="AG69" s="4" t="s">
        <v>56</v>
      </c>
      <c r="AH69" s="4">
        <v>1</v>
      </c>
      <c r="AI69" s="4" t="s">
        <v>56</v>
      </c>
      <c r="AJ69" s="4">
        <v>1</v>
      </c>
      <c r="AK69" s="4" t="s">
        <v>56</v>
      </c>
      <c r="AL69" s="4">
        <v>10.84</v>
      </c>
      <c r="AM69" s="4">
        <v>10.199999999999999</v>
      </c>
      <c r="AN69" s="4">
        <v>11.55</v>
      </c>
      <c r="AO69" s="4">
        <v>10.58</v>
      </c>
      <c r="AP69" s="4"/>
      <c r="AQ69" s="4"/>
      <c r="AR69" s="4">
        <v>17.14</v>
      </c>
      <c r="AS69" s="4"/>
      <c r="AT69" s="4">
        <v>22.2</v>
      </c>
      <c r="AU69" s="4"/>
      <c r="AV69" s="5">
        <f t="shared" si="18"/>
        <v>0.94095940959409585</v>
      </c>
      <c r="AW69" s="5">
        <f t="shared" si="16"/>
        <v>0.91601731601731595</v>
      </c>
      <c r="AX69" s="5"/>
      <c r="AY69" s="3">
        <f>AO69/AR69</f>
        <v>0.61726954492415398</v>
      </c>
      <c r="AZ69" s="4">
        <v>34.729999999999997</v>
      </c>
      <c r="BA69" s="4">
        <v>31.71</v>
      </c>
      <c r="BB69" s="4" t="s">
        <v>360</v>
      </c>
      <c r="BC69" s="4">
        <v>50.19</v>
      </c>
      <c r="BD69" s="4">
        <v>52.44</v>
      </c>
      <c r="BE69" s="4" t="s">
        <v>360</v>
      </c>
      <c r="BF69" s="4">
        <v>86.46</v>
      </c>
      <c r="BG69" s="4">
        <v>51.74</v>
      </c>
      <c r="BH69" s="4">
        <v>34.14</v>
      </c>
      <c r="BI69" s="4">
        <v>23.98</v>
      </c>
      <c r="BJ69" s="4">
        <v>234.66</v>
      </c>
      <c r="BK69" s="4">
        <v>122.82</v>
      </c>
    </row>
    <row r="70" spans="1:63" ht="85" x14ac:dyDescent="0.2">
      <c r="A70" s="3" t="s">
        <v>447</v>
      </c>
      <c r="B70" s="3" t="s">
        <v>77</v>
      </c>
      <c r="C70" s="11">
        <v>14093</v>
      </c>
      <c r="D70" s="3" t="s">
        <v>448</v>
      </c>
      <c r="E70" s="3" t="s">
        <v>318</v>
      </c>
      <c r="F70" s="3">
        <v>592</v>
      </c>
      <c r="G70" s="3" t="s">
        <v>449</v>
      </c>
      <c r="H70" s="3" t="s">
        <v>52</v>
      </c>
      <c r="I70" s="3" t="s">
        <v>450</v>
      </c>
      <c r="J70" s="3" t="s">
        <v>62</v>
      </c>
      <c r="O70" s="5"/>
      <c r="P70" s="3">
        <v>1</v>
      </c>
      <c r="Q70" s="3" t="s">
        <v>55</v>
      </c>
      <c r="R70" s="3">
        <v>1</v>
      </c>
      <c r="S70" s="3" t="s">
        <v>55</v>
      </c>
      <c r="T70" s="6">
        <f t="shared" si="22"/>
        <v>1</v>
      </c>
      <c r="U70" s="3">
        <v>1</v>
      </c>
      <c r="V70" s="3" t="s">
        <v>55</v>
      </c>
      <c r="W70" s="3">
        <v>1</v>
      </c>
      <c r="X70" s="6">
        <f t="shared" si="23"/>
        <v>1</v>
      </c>
      <c r="Y70" s="3" t="s">
        <v>55</v>
      </c>
      <c r="AD70" s="3">
        <v>1</v>
      </c>
      <c r="AE70" s="3" t="s">
        <v>56</v>
      </c>
      <c r="AF70" s="3">
        <v>1</v>
      </c>
      <c r="AG70" s="3" t="s">
        <v>56</v>
      </c>
      <c r="AH70" s="3">
        <v>1</v>
      </c>
      <c r="AI70" s="3" t="s">
        <v>63</v>
      </c>
      <c r="AJ70" s="3">
        <v>1</v>
      </c>
      <c r="AK70" s="3" t="s">
        <v>63</v>
      </c>
      <c r="AL70" s="3">
        <v>9.85</v>
      </c>
      <c r="AM70" s="3">
        <v>11.03</v>
      </c>
      <c r="AN70" s="3">
        <v>10.69</v>
      </c>
      <c r="AO70" s="3">
        <v>10.43</v>
      </c>
      <c r="AP70" s="3">
        <v>10.119999999999999</v>
      </c>
      <c r="AQ70" s="3">
        <v>6.8</v>
      </c>
      <c r="AR70" s="3">
        <v>15.56</v>
      </c>
      <c r="AT70" s="3">
        <v>20.399999999999999</v>
      </c>
      <c r="AV70" s="5">
        <f t="shared" si="18"/>
        <v>1.1197969543147208</v>
      </c>
      <c r="AW70" s="6">
        <f t="shared" si="16"/>
        <v>0.97567820392890559</v>
      </c>
      <c r="AX70" s="5">
        <f>AQ70/AP70</f>
        <v>0.67193675889328064</v>
      </c>
      <c r="AY70" s="3">
        <f>AO70/AR70</f>
        <v>0.67030848329048842</v>
      </c>
      <c r="AZ70" s="3">
        <v>34.43</v>
      </c>
      <c r="BA70" s="3">
        <v>32.51</v>
      </c>
      <c r="BB70" s="3">
        <v>268.60000000000002</v>
      </c>
      <c r="BC70" s="3">
        <v>46.88</v>
      </c>
      <c r="BD70" s="3">
        <v>45.31</v>
      </c>
      <c r="BE70" s="3">
        <v>81.39</v>
      </c>
      <c r="BF70" s="3">
        <v>70.3</v>
      </c>
      <c r="BG70" s="3">
        <v>51</v>
      </c>
      <c r="BH70" s="3">
        <v>32.49</v>
      </c>
      <c r="BI70" s="3">
        <v>24.69</v>
      </c>
      <c r="BJ70" s="3">
        <v>201.03</v>
      </c>
      <c r="BK70" s="3">
        <v>97.86</v>
      </c>
    </row>
    <row r="71" spans="1:63" ht="34" x14ac:dyDescent="0.2">
      <c r="A71" s="4" t="s">
        <v>417</v>
      </c>
      <c r="B71" s="4" t="s">
        <v>77</v>
      </c>
      <c r="C71" s="13" t="s">
        <v>418</v>
      </c>
      <c r="D71" s="13" t="s">
        <v>92</v>
      </c>
      <c r="E71" s="3" t="s">
        <v>93</v>
      </c>
      <c r="F71" s="3">
        <v>1338</v>
      </c>
      <c r="G71" s="4" t="s">
        <v>140</v>
      </c>
      <c r="H71" s="4" t="s">
        <v>94</v>
      </c>
      <c r="I71" s="7" t="s">
        <v>419</v>
      </c>
      <c r="J71" s="4" t="s">
        <v>62</v>
      </c>
      <c r="K71" s="13"/>
      <c r="L71" s="13"/>
      <c r="M71" s="7">
        <v>1</v>
      </c>
      <c r="N71" s="7" t="s">
        <v>55</v>
      </c>
      <c r="O71" s="5">
        <f>AVERAGE(K71,M71)</f>
        <v>1</v>
      </c>
      <c r="P71" s="13"/>
      <c r="Q71" s="13"/>
      <c r="R71" s="7">
        <v>1</v>
      </c>
      <c r="S71" s="7" t="s">
        <v>55</v>
      </c>
      <c r="T71" s="6">
        <f t="shared" si="22"/>
        <v>1</v>
      </c>
      <c r="U71" s="13"/>
      <c r="V71" s="13"/>
      <c r="W71" s="7">
        <v>0</v>
      </c>
      <c r="X71" s="6">
        <f t="shared" si="23"/>
        <v>0</v>
      </c>
      <c r="Y71" s="7" t="s">
        <v>57</v>
      </c>
      <c r="Z71" s="13">
        <v>1</v>
      </c>
      <c r="AA71" s="13" t="s">
        <v>56</v>
      </c>
      <c r="AB71" s="7">
        <v>1</v>
      </c>
      <c r="AC71" s="7" t="s">
        <v>56</v>
      </c>
      <c r="AD71" s="13">
        <v>1</v>
      </c>
      <c r="AE71" s="13" t="s">
        <v>56</v>
      </c>
      <c r="AF71" s="7">
        <v>1</v>
      </c>
      <c r="AG71" s="7" t="s">
        <v>56</v>
      </c>
      <c r="AH71" s="7">
        <v>1</v>
      </c>
      <c r="AI71" s="7" t="s">
        <v>63</v>
      </c>
      <c r="AJ71" s="7">
        <v>1</v>
      </c>
      <c r="AK71" s="7" t="s">
        <v>63</v>
      </c>
      <c r="AL71" s="7">
        <v>8.4600000000000009</v>
      </c>
      <c r="AM71" s="7">
        <v>11.29</v>
      </c>
      <c r="AN71" s="7">
        <v>8.76</v>
      </c>
      <c r="AO71" s="7">
        <v>10.39</v>
      </c>
      <c r="AP71" s="7">
        <v>7.94</v>
      </c>
      <c r="AQ71" s="7">
        <v>9.1999999999999993</v>
      </c>
      <c r="AR71" s="7">
        <v>13.67</v>
      </c>
      <c r="AS71" s="13"/>
      <c r="AT71" s="7">
        <v>16.690000000000001</v>
      </c>
      <c r="AU71" s="13"/>
      <c r="AV71" s="5">
        <f t="shared" si="18"/>
        <v>1.3345153664302598</v>
      </c>
      <c r="AW71" s="5">
        <f t="shared" si="16"/>
        <v>1.1860730593607307</v>
      </c>
      <c r="AX71" s="5">
        <f>AQ71/AP71</f>
        <v>1.158690176322418</v>
      </c>
      <c r="AY71" s="3">
        <f>AO71/AR71</f>
        <v>0.7600585223116314</v>
      </c>
      <c r="AZ71" s="7">
        <v>28.69</v>
      </c>
      <c r="BA71" s="7">
        <v>28.35</v>
      </c>
      <c r="BB71" s="7">
        <v>234.83</v>
      </c>
      <c r="BC71" s="7">
        <v>36.520000000000003</v>
      </c>
      <c r="BD71" s="7">
        <v>45.07</v>
      </c>
      <c r="BE71" s="7">
        <v>70.98</v>
      </c>
      <c r="BF71" s="7">
        <v>63.34</v>
      </c>
      <c r="BG71" s="7">
        <v>42.92</v>
      </c>
      <c r="BH71" s="7">
        <v>25.02</v>
      </c>
      <c r="BI71" s="7">
        <v>16.89</v>
      </c>
      <c r="BJ71" s="7">
        <v>177.74</v>
      </c>
      <c r="BK71" s="7">
        <v>84.34</v>
      </c>
    </row>
    <row r="72" spans="1:63" ht="119" x14ac:dyDescent="0.2">
      <c r="A72" s="3" t="s">
        <v>438</v>
      </c>
      <c r="B72" s="3" t="s">
        <v>77</v>
      </c>
      <c r="C72" s="9">
        <v>15316</v>
      </c>
      <c r="E72" s="3" t="s">
        <v>439</v>
      </c>
      <c r="F72" s="3">
        <v>287</v>
      </c>
      <c r="G72" s="3" t="s">
        <v>440</v>
      </c>
      <c r="H72" s="3" t="s">
        <v>441</v>
      </c>
      <c r="I72" s="3" t="s">
        <v>442</v>
      </c>
      <c r="J72" s="3" t="s">
        <v>54</v>
      </c>
      <c r="K72" s="3">
        <v>1</v>
      </c>
      <c r="L72" s="3" t="s">
        <v>55</v>
      </c>
      <c r="M72" s="3">
        <v>1</v>
      </c>
      <c r="N72" s="3" t="s">
        <v>55</v>
      </c>
      <c r="O72" s="5">
        <f>AVERAGE(K72,M72)</f>
        <v>1</v>
      </c>
      <c r="P72" s="3">
        <v>1</v>
      </c>
      <c r="Q72" s="3" t="s">
        <v>57</v>
      </c>
      <c r="R72" s="3">
        <v>1</v>
      </c>
      <c r="S72" s="3" t="s">
        <v>57</v>
      </c>
      <c r="T72" s="6">
        <f t="shared" si="22"/>
        <v>1</v>
      </c>
      <c r="U72" s="3">
        <v>1</v>
      </c>
      <c r="V72" s="3" t="s">
        <v>57</v>
      </c>
      <c r="W72" s="3">
        <v>1</v>
      </c>
      <c r="X72" s="6">
        <f t="shared" si="23"/>
        <v>1</v>
      </c>
      <c r="Y72" s="3" t="s">
        <v>57</v>
      </c>
      <c r="Z72" s="3">
        <v>1</v>
      </c>
      <c r="AA72" s="3" t="s">
        <v>56</v>
      </c>
      <c r="AB72" s="3">
        <v>1</v>
      </c>
      <c r="AC72" s="3" t="s">
        <v>56</v>
      </c>
      <c r="AD72" s="3">
        <v>1</v>
      </c>
      <c r="AE72" s="3" t="s">
        <v>63</v>
      </c>
      <c r="AF72" s="3">
        <v>1</v>
      </c>
      <c r="AG72" s="3" t="s">
        <v>63</v>
      </c>
      <c r="AJ72" s="3">
        <v>0</v>
      </c>
      <c r="AK72" s="3" t="s">
        <v>56</v>
      </c>
      <c r="AL72" s="3">
        <v>8.11</v>
      </c>
      <c r="AM72" s="3">
        <v>10.15</v>
      </c>
      <c r="AN72" s="3">
        <v>8.61</v>
      </c>
      <c r="AO72" s="3">
        <v>9.23</v>
      </c>
      <c r="AP72" s="3">
        <v>8.07</v>
      </c>
      <c r="AQ72" s="3">
        <v>6.94</v>
      </c>
      <c r="AR72" s="3">
        <v>12.72</v>
      </c>
      <c r="AT72" s="3">
        <v>17.149999999999999</v>
      </c>
      <c r="AV72" s="5">
        <f t="shared" si="18"/>
        <v>1.2515413070283601</v>
      </c>
      <c r="AW72" s="6">
        <f t="shared" si="16"/>
        <v>1.0720092915214867</v>
      </c>
      <c r="AX72" s="5">
        <f>AQ72/AP72</f>
        <v>0.8599752168525403</v>
      </c>
      <c r="AY72" s="3">
        <f>AO72/AR72</f>
        <v>0.72562893081761004</v>
      </c>
    </row>
    <row r="73" spans="1:63" ht="34" x14ac:dyDescent="0.2">
      <c r="A73" s="3" t="s">
        <v>365</v>
      </c>
      <c r="B73" s="3" t="s">
        <v>89</v>
      </c>
      <c r="C73" s="9">
        <v>16362</v>
      </c>
      <c r="D73" s="3" t="s">
        <v>366</v>
      </c>
      <c r="E73" s="3" t="s">
        <v>79</v>
      </c>
      <c r="F73" s="3">
        <v>800</v>
      </c>
      <c r="G73" s="3" t="s">
        <v>367</v>
      </c>
      <c r="H73" s="3" t="s">
        <v>368</v>
      </c>
      <c r="I73" s="3" t="s">
        <v>369</v>
      </c>
      <c r="J73" s="3" t="s">
        <v>62</v>
      </c>
      <c r="K73" s="3">
        <v>1</v>
      </c>
      <c r="L73" s="3" t="s">
        <v>55</v>
      </c>
      <c r="M73" s="3">
        <v>1</v>
      </c>
      <c r="N73" s="3" t="s">
        <v>55</v>
      </c>
      <c r="O73" s="5">
        <f>AVERAGE(K73,M73)</f>
        <v>1</v>
      </c>
      <c r="P73" s="3">
        <v>1</v>
      </c>
      <c r="Q73" s="3" t="s">
        <v>57</v>
      </c>
      <c r="R73" s="3">
        <v>1</v>
      </c>
      <c r="S73" s="3" t="s">
        <v>55</v>
      </c>
      <c r="T73" s="6">
        <f t="shared" si="22"/>
        <v>1</v>
      </c>
      <c r="U73" s="3">
        <v>1</v>
      </c>
      <c r="V73" s="3" t="s">
        <v>55</v>
      </c>
      <c r="W73" s="3">
        <v>1</v>
      </c>
      <c r="X73" s="6">
        <f t="shared" si="23"/>
        <v>1</v>
      </c>
      <c r="Y73" s="3" t="s">
        <v>55</v>
      </c>
      <c r="Z73" s="3">
        <v>0</v>
      </c>
      <c r="AA73" s="3" t="s">
        <v>56</v>
      </c>
      <c r="AB73" s="3">
        <v>0</v>
      </c>
      <c r="AC73" s="3" t="s">
        <v>56</v>
      </c>
      <c r="AD73" s="3">
        <v>0</v>
      </c>
      <c r="AE73" s="3" t="s">
        <v>56</v>
      </c>
      <c r="AF73" s="3">
        <v>0</v>
      </c>
      <c r="AG73" s="3" t="s">
        <v>56</v>
      </c>
      <c r="AH73" s="3">
        <v>1</v>
      </c>
      <c r="AI73" s="3" t="s">
        <v>63</v>
      </c>
      <c r="AJ73" s="3">
        <v>1</v>
      </c>
      <c r="AK73" s="3" t="s">
        <v>63</v>
      </c>
      <c r="AL73" s="3">
        <v>10.72</v>
      </c>
      <c r="AM73" s="3">
        <v>14.86</v>
      </c>
      <c r="AN73" s="3">
        <v>10.34</v>
      </c>
      <c r="AO73" s="3">
        <v>13.66</v>
      </c>
      <c r="AP73" s="3">
        <v>8.99</v>
      </c>
      <c r="AQ73" s="3">
        <v>9.91</v>
      </c>
      <c r="AR73" s="3">
        <v>17.25</v>
      </c>
      <c r="AT73" s="3">
        <v>22.33</v>
      </c>
      <c r="AV73" s="5">
        <f t="shared" si="18"/>
        <v>1.386194029850746</v>
      </c>
      <c r="AW73" s="5">
        <f t="shared" si="16"/>
        <v>1.321083172147002</v>
      </c>
      <c r="AX73" s="5">
        <f>AQ73/AP73</f>
        <v>1.1023359288097887</v>
      </c>
      <c r="AY73" s="3">
        <f>AO73/AR73</f>
        <v>0.79188405797101447</v>
      </c>
      <c r="AZ73" s="3">
        <v>36.75</v>
      </c>
      <c r="BA73" s="3">
        <v>34.659999999999997</v>
      </c>
      <c r="BC73" s="3">
        <v>47.77</v>
      </c>
      <c r="BD73" s="3">
        <v>49.49</v>
      </c>
      <c r="BF73" s="3">
        <v>80.97</v>
      </c>
      <c r="BG73" s="3">
        <v>53.74</v>
      </c>
      <c r="BH73" s="3">
        <v>34.07</v>
      </c>
      <c r="BI73" s="3">
        <v>23.76</v>
      </c>
      <c r="BJ73" s="3">
        <v>226.4</v>
      </c>
      <c r="BK73" s="3">
        <v>117.19</v>
      </c>
    </row>
    <row r="74" spans="1:63" ht="51" x14ac:dyDescent="0.2">
      <c r="A74" s="3" t="s">
        <v>471</v>
      </c>
      <c r="B74" s="3" t="s">
        <v>77</v>
      </c>
      <c r="C74" s="11">
        <v>17076</v>
      </c>
      <c r="E74" s="3" t="s">
        <v>318</v>
      </c>
      <c r="F74" s="3">
        <v>340</v>
      </c>
      <c r="H74" s="3" t="s">
        <v>472</v>
      </c>
      <c r="I74" s="3" t="s">
        <v>473</v>
      </c>
      <c r="O74" s="5"/>
      <c r="AL74" s="3">
        <v>9.7200000000000006</v>
      </c>
      <c r="AM74" s="3">
        <v>16.12</v>
      </c>
      <c r="AT74" s="3">
        <v>23.33</v>
      </c>
      <c r="AV74" s="6">
        <f t="shared" si="18"/>
        <v>1.6584362139917694</v>
      </c>
      <c r="BA74" s="3">
        <v>36.32</v>
      </c>
      <c r="BF74" s="3">
        <v>69.510000000000005</v>
      </c>
      <c r="BG74" s="3">
        <v>54.02</v>
      </c>
      <c r="BH74" s="3">
        <v>31.17</v>
      </c>
      <c r="BI74" s="3">
        <v>23.11</v>
      </c>
      <c r="BJ74" s="3">
        <v>205.6</v>
      </c>
      <c r="BK74" s="3">
        <v>98.6</v>
      </c>
    </row>
    <row r="75" spans="1:63" ht="85" x14ac:dyDescent="0.2">
      <c r="A75" s="3" t="s">
        <v>325</v>
      </c>
      <c r="B75" s="19" t="s">
        <v>50</v>
      </c>
      <c r="C75" s="19" t="s">
        <v>326</v>
      </c>
      <c r="D75" s="3" t="s">
        <v>327</v>
      </c>
      <c r="E75" s="3" t="s">
        <v>79</v>
      </c>
      <c r="F75" s="3">
        <v>2149</v>
      </c>
      <c r="G75" s="3" t="s">
        <v>328</v>
      </c>
      <c r="H75" s="3" t="s">
        <v>329</v>
      </c>
      <c r="I75" s="3" t="s">
        <v>330</v>
      </c>
      <c r="J75" s="3" t="s">
        <v>54</v>
      </c>
      <c r="K75" s="3">
        <v>2</v>
      </c>
      <c r="L75" s="3" t="s">
        <v>55</v>
      </c>
      <c r="M75" s="3">
        <v>2</v>
      </c>
      <c r="N75" s="3" t="s">
        <v>57</v>
      </c>
      <c r="O75" s="5">
        <f>AVERAGE(K75,M75)</f>
        <v>2</v>
      </c>
      <c r="P75" s="3">
        <v>1</v>
      </c>
      <c r="Q75" s="3" t="s">
        <v>55</v>
      </c>
      <c r="R75" s="3">
        <v>1</v>
      </c>
      <c r="S75" s="3" t="s">
        <v>55</v>
      </c>
      <c r="T75" s="6">
        <f t="shared" ref="T75:T91" si="24">AVERAGE(P75,R75)</f>
        <v>1</v>
      </c>
      <c r="U75" s="3">
        <v>1</v>
      </c>
      <c r="V75" s="3" t="s">
        <v>55</v>
      </c>
      <c r="W75" s="3">
        <v>1</v>
      </c>
      <c r="X75" s="6">
        <f>AVERAGE(U75,W75)</f>
        <v>1</v>
      </c>
      <c r="Y75" s="3" t="s">
        <v>55</v>
      </c>
      <c r="Z75" s="3">
        <v>2</v>
      </c>
      <c r="AA75" s="3" t="s">
        <v>63</v>
      </c>
      <c r="AB75" s="3">
        <v>2</v>
      </c>
      <c r="AC75" s="3" t="s">
        <v>63</v>
      </c>
      <c r="AD75" s="3">
        <v>1</v>
      </c>
      <c r="AE75" s="3" t="s">
        <v>63</v>
      </c>
      <c r="AF75" s="3">
        <v>1</v>
      </c>
      <c r="AG75" s="3" t="s">
        <v>63</v>
      </c>
      <c r="AH75" s="3">
        <v>1</v>
      </c>
      <c r="AI75" s="3" t="s">
        <v>63</v>
      </c>
      <c r="AJ75" s="3">
        <v>0</v>
      </c>
      <c r="AK75" s="3" t="s">
        <v>63</v>
      </c>
      <c r="AL75" s="3">
        <v>9.02</v>
      </c>
      <c r="AM75" s="3">
        <v>11.53</v>
      </c>
      <c r="AN75" s="3">
        <v>8.93</v>
      </c>
      <c r="AO75" s="3">
        <v>10.14</v>
      </c>
      <c r="AP75" s="3">
        <v>8.89</v>
      </c>
      <c r="AQ75" s="3">
        <v>8.4</v>
      </c>
      <c r="AR75" s="3">
        <v>14.02</v>
      </c>
      <c r="AS75" s="3">
        <v>14.82</v>
      </c>
      <c r="AT75" s="3">
        <v>19.350000000000001</v>
      </c>
      <c r="AU75" s="3">
        <v>19.010000000000002</v>
      </c>
      <c r="AV75" s="5">
        <f t="shared" si="18"/>
        <v>1.2782705099778271</v>
      </c>
      <c r="AW75" s="5">
        <f t="shared" ref="AW75:AW85" si="25">AO75/AN75</f>
        <v>1.1354983202687572</v>
      </c>
      <c r="AX75" s="5">
        <f>AQ75/AP75</f>
        <v>0.94488188976377951</v>
      </c>
      <c r="AY75" s="3">
        <f t="shared" ref="AY75:AY80" si="26">AO75/AR75</f>
        <v>0.72325249643366629</v>
      </c>
    </row>
    <row r="76" spans="1:63" ht="51" x14ac:dyDescent="0.2">
      <c r="A76" s="3" t="s">
        <v>370</v>
      </c>
      <c r="B76" s="3" t="s">
        <v>77</v>
      </c>
      <c r="C76" s="9">
        <v>18944</v>
      </c>
      <c r="D76" s="3" t="s">
        <v>144</v>
      </c>
      <c r="E76" s="3" t="s">
        <v>79</v>
      </c>
      <c r="F76" s="3">
        <v>768</v>
      </c>
      <c r="G76" s="3" t="s">
        <v>367</v>
      </c>
      <c r="H76" s="3" t="s">
        <v>368</v>
      </c>
      <c r="I76" s="3" t="s">
        <v>371</v>
      </c>
      <c r="J76" s="3" t="s">
        <v>54</v>
      </c>
      <c r="K76" s="3">
        <v>1</v>
      </c>
      <c r="L76" s="3" t="s">
        <v>57</v>
      </c>
      <c r="M76" s="3">
        <v>1</v>
      </c>
      <c r="N76" s="3" t="s">
        <v>57</v>
      </c>
      <c r="O76" s="5">
        <f>AVERAGE(K76,M76)</f>
        <v>1</v>
      </c>
      <c r="P76" s="3">
        <v>1</v>
      </c>
      <c r="Q76" s="3" t="s">
        <v>55</v>
      </c>
      <c r="R76" s="3">
        <v>1</v>
      </c>
      <c r="S76" s="3" t="s">
        <v>55</v>
      </c>
      <c r="T76" s="6">
        <f t="shared" si="24"/>
        <v>1</v>
      </c>
      <c r="U76" s="3">
        <v>1</v>
      </c>
      <c r="V76" s="3" t="s">
        <v>57</v>
      </c>
      <c r="X76" s="6">
        <f>AVERAGE(U76,W76)</f>
        <v>1</v>
      </c>
      <c r="Z76" s="3">
        <v>1</v>
      </c>
      <c r="AA76" s="3" t="s">
        <v>63</v>
      </c>
      <c r="AB76" s="3">
        <v>1</v>
      </c>
      <c r="AC76" s="3" t="s">
        <v>63</v>
      </c>
      <c r="AD76" s="3">
        <v>1</v>
      </c>
      <c r="AE76" s="3" t="s">
        <v>63</v>
      </c>
      <c r="AF76" s="3">
        <v>1</v>
      </c>
      <c r="AG76" s="3" t="s">
        <v>63</v>
      </c>
      <c r="AH76" s="3">
        <v>0</v>
      </c>
      <c r="AI76" s="3" t="s">
        <v>63</v>
      </c>
      <c r="AJ76" s="3">
        <v>1</v>
      </c>
      <c r="AK76" s="3" t="s">
        <v>63</v>
      </c>
      <c r="AL76" s="3">
        <v>9.9</v>
      </c>
      <c r="AM76" s="3">
        <v>12.67</v>
      </c>
      <c r="AN76" s="3">
        <v>10.06</v>
      </c>
      <c r="AO76" s="3">
        <v>10.94</v>
      </c>
      <c r="AP76" s="3">
        <v>8.65</v>
      </c>
      <c r="AQ76" s="3">
        <v>8.23</v>
      </c>
      <c r="AR76" s="3">
        <v>15.31</v>
      </c>
      <c r="AT76" s="3">
        <v>9.24</v>
      </c>
      <c r="AV76" s="5">
        <f t="shared" si="18"/>
        <v>1.2797979797979797</v>
      </c>
      <c r="AW76" s="5">
        <f t="shared" si="25"/>
        <v>1.0874751491053678</v>
      </c>
      <c r="AX76" s="5">
        <f>AQ76/AP76</f>
        <v>0.95144508670520234</v>
      </c>
      <c r="AY76" s="3">
        <f t="shared" si="26"/>
        <v>0.71456564337034612</v>
      </c>
      <c r="AZ76" s="3">
        <v>34.549999999999997</v>
      </c>
      <c r="BA76" s="3">
        <v>32.840000000000003</v>
      </c>
      <c r="BB76" s="3">
        <v>283.93</v>
      </c>
      <c r="BC76" s="3">
        <v>50.08</v>
      </c>
      <c r="BD76" s="3">
        <v>48.54</v>
      </c>
      <c r="BE76" s="3">
        <v>89.48</v>
      </c>
      <c r="BF76" s="3">
        <v>74.989999999999995</v>
      </c>
      <c r="BG76" s="3">
        <v>48.91</v>
      </c>
      <c r="BH76" s="3">
        <v>26.78</v>
      </c>
      <c r="BI76" s="3">
        <v>21.72</v>
      </c>
      <c r="BJ76" s="3">
        <v>218.66</v>
      </c>
      <c r="BK76" s="3">
        <v>103.48</v>
      </c>
    </row>
    <row r="77" spans="1:63" ht="51" x14ac:dyDescent="0.2">
      <c r="A77" s="4" t="s">
        <v>424</v>
      </c>
      <c r="B77" s="4" t="s">
        <v>77</v>
      </c>
      <c r="C77" s="13"/>
      <c r="D77" s="7" t="s">
        <v>332</v>
      </c>
      <c r="E77" s="3" t="s">
        <v>318</v>
      </c>
      <c r="F77" s="3">
        <v>340</v>
      </c>
      <c r="G77" s="4" t="s">
        <v>421</v>
      </c>
      <c r="H77" s="4" t="s">
        <v>52</v>
      </c>
      <c r="I77" s="7" t="s">
        <v>422</v>
      </c>
      <c r="J77" s="4" t="s">
        <v>62</v>
      </c>
      <c r="K77" s="13"/>
      <c r="L77" s="13"/>
      <c r="M77" s="7">
        <v>1</v>
      </c>
      <c r="N77" s="7" t="s">
        <v>55</v>
      </c>
      <c r="O77" s="5">
        <f>AVERAGE(K77,M77)</f>
        <v>1</v>
      </c>
      <c r="P77" s="13">
        <v>1</v>
      </c>
      <c r="Q77" s="13" t="s">
        <v>55</v>
      </c>
      <c r="R77" s="13"/>
      <c r="S77" s="13"/>
      <c r="T77" s="6">
        <f t="shared" si="24"/>
        <v>1</v>
      </c>
      <c r="U77" s="13">
        <v>1</v>
      </c>
      <c r="V77" s="13" t="s">
        <v>55</v>
      </c>
      <c r="W77" s="7">
        <v>1</v>
      </c>
      <c r="X77" s="6">
        <f>AVERAGE(U77,W77)</f>
        <v>1</v>
      </c>
      <c r="Y77" s="7" t="s">
        <v>55</v>
      </c>
      <c r="Z77" s="13"/>
      <c r="AA77" s="13"/>
      <c r="AB77" s="13"/>
      <c r="AC77" s="13"/>
      <c r="AD77" s="13"/>
      <c r="AE77" s="13"/>
      <c r="AF77" s="13"/>
      <c r="AG77" s="13"/>
      <c r="AH77" s="13"/>
      <c r="AI77" s="13"/>
      <c r="AJ77" s="13"/>
      <c r="AK77" s="13"/>
      <c r="AL77" s="7">
        <v>8.56</v>
      </c>
      <c r="AM77" s="7">
        <v>12.98</v>
      </c>
      <c r="AN77" s="7">
        <v>8.59</v>
      </c>
      <c r="AO77" s="7">
        <v>11.92</v>
      </c>
      <c r="AP77" s="13"/>
      <c r="AQ77" s="13"/>
      <c r="AR77" s="7">
        <v>13.72</v>
      </c>
      <c r="AS77" s="13"/>
      <c r="AT77" s="7">
        <v>16.95</v>
      </c>
      <c r="AU77" s="13"/>
      <c r="AV77" s="5">
        <f t="shared" si="18"/>
        <v>1.5163551401869158</v>
      </c>
      <c r="AW77" s="5">
        <f t="shared" si="25"/>
        <v>1.3876600698486612</v>
      </c>
      <c r="AX77" s="5"/>
      <c r="AY77" s="3">
        <f t="shared" si="26"/>
        <v>0.86880466472303197</v>
      </c>
      <c r="AZ77" s="13"/>
      <c r="BA77" s="13"/>
      <c r="BB77" s="13"/>
      <c r="BC77" s="13"/>
      <c r="BD77" s="13"/>
      <c r="BE77" s="13"/>
      <c r="BF77" s="13"/>
      <c r="BG77" s="13"/>
      <c r="BH77" s="13"/>
      <c r="BI77" s="13"/>
      <c r="BJ77" s="13"/>
      <c r="BK77" s="13"/>
    </row>
    <row r="78" spans="1:63" ht="51" x14ac:dyDescent="0.2">
      <c r="A78" s="4" t="s">
        <v>423</v>
      </c>
      <c r="B78" s="4" t="s">
        <v>77</v>
      </c>
      <c r="C78" s="13"/>
      <c r="D78" s="7" t="s">
        <v>332</v>
      </c>
      <c r="E78" s="3" t="s">
        <v>318</v>
      </c>
      <c r="F78" s="3">
        <v>340</v>
      </c>
      <c r="G78" s="4" t="s">
        <v>421</v>
      </c>
      <c r="H78" s="4" t="s">
        <v>52</v>
      </c>
      <c r="I78" s="7" t="s">
        <v>422</v>
      </c>
      <c r="J78" s="4" t="s">
        <v>62</v>
      </c>
      <c r="K78" s="7">
        <v>1</v>
      </c>
      <c r="L78" s="4" t="s">
        <v>55</v>
      </c>
      <c r="M78" s="7">
        <v>0</v>
      </c>
      <c r="N78" s="7" t="s">
        <v>55</v>
      </c>
      <c r="O78" s="5">
        <f>AVERAGE(K78,M78)</f>
        <v>0.5</v>
      </c>
      <c r="P78" s="13"/>
      <c r="Q78" s="13"/>
      <c r="R78" s="7">
        <v>0</v>
      </c>
      <c r="S78" s="7" t="s">
        <v>57</v>
      </c>
      <c r="T78" s="6">
        <f t="shared" si="24"/>
        <v>0</v>
      </c>
      <c r="U78" s="13"/>
      <c r="V78" s="13"/>
      <c r="W78" s="13"/>
      <c r="Y78" s="13"/>
      <c r="Z78" s="7">
        <v>1</v>
      </c>
      <c r="AA78" s="7" t="s">
        <v>56</v>
      </c>
      <c r="AB78" s="7">
        <v>1</v>
      </c>
      <c r="AC78" s="7" t="s">
        <v>56</v>
      </c>
      <c r="AD78" s="13"/>
      <c r="AE78" s="13"/>
      <c r="AF78" s="13"/>
      <c r="AG78" s="13"/>
      <c r="AH78" s="7">
        <v>1</v>
      </c>
      <c r="AI78" s="7" t="s">
        <v>63</v>
      </c>
      <c r="AJ78" s="7">
        <v>1</v>
      </c>
      <c r="AK78" s="7" t="s">
        <v>63</v>
      </c>
      <c r="AL78" s="13"/>
      <c r="AM78" s="13"/>
      <c r="AN78" s="7">
        <v>10.07</v>
      </c>
      <c r="AO78" s="7">
        <v>10.08</v>
      </c>
      <c r="AP78" s="13"/>
      <c r="AQ78" s="13"/>
      <c r="AR78" s="7">
        <v>14.6</v>
      </c>
      <c r="AS78" s="13"/>
      <c r="AT78" s="13"/>
      <c r="AU78" s="13"/>
      <c r="AV78" s="5"/>
      <c r="AW78" s="5">
        <f t="shared" si="25"/>
        <v>1.0009930486593843</v>
      </c>
      <c r="AX78" s="5"/>
      <c r="AY78" s="3">
        <f t="shared" si="26"/>
        <v>0.69041095890410964</v>
      </c>
      <c r="AZ78" s="13"/>
      <c r="BA78" s="13"/>
      <c r="BB78" s="13"/>
      <c r="BC78" s="13"/>
      <c r="BD78" s="13"/>
      <c r="BE78" s="13"/>
      <c r="BF78" s="13"/>
      <c r="BG78" s="13"/>
      <c r="BH78" s="13"/>
      <c r="BI78" s="13"/>
      <c r="BJ78" s="13"/>
      <c r="BK78" s="13"/>
    </row>
    <row r="79" spans="1:63" ht="51" x14ac:dyDescent="0.2">
      <c r="A79" s="4" t="s">
        <v>420</v>
      </c>
      <c r="B79" s="4" t="s">
        <v>77</v>
      </c>
      <c r="C79" s="13"/>
      <c r="D79" s="7" t="s">
        <v>332</v>
      </c>
      <c r="E79" s="3" t="s">
        <v>318</v>
      </c>
      <c r="F79" s="3">
        <v>340</v>
      </c>
      <c r="G79" s="4" t="s">
        <v>421</v>
      </c>
      <c r="H79" s="4" t="s">
        <v>52</v>
      </c>
      <c r="I79" s="7" t="s">
        <v>422</v>
      </c>
      <c r="J79" s="4" t="s">
        <v>62</v>
      </c>
      <c r="K79" s="7">
        <v>1</v>
      </c>
      <c r="L79" s="4" t="s">
        <v>55</v>
      </c>
      <c r="M79" s="7">
        <v>1</v>
      </c>
      <c r="N79" s="7" t="s">
        <v>55</v>
      </c>
      <c r="O79" s="5">
        <f>AVERAGE(K79,M79)</f>
        <v>1</v>
      </c>
      <c r="P79" s="13"/>
      <c r="Q79" s="13"/>
      <c r="R79" s="7">
        <v>0</v>
      </c>
      <c r="S79" s="7" t="s">
        <v>57</v>
      </c>
      <c r="T79" s="6">
        <f t="shared" si="24"/>
        <v>0</v>
      </c>
      <c r="U79" s="13"/>
      <c r="V79" s="13"/>
      <c r="W79" s="7">
        <v>1</v>
      </c>
      <c r="X79" s="6">
        <f t="shared" ref="X79:X87" si="27">AVERAGE(U79,W79)</f>
        <v>1</v>
      </c>
      <c r="Y79" s="7" t="s">
        <v>55</v>
      </c>
      <c r="Z79" s="7">
        <v>1</v>
      </c>
      <c r="AA79" s="7" t="s">
        <v>56</v>
      </c>
      <c r="AB79" s="7">
        <v>1</v>
      </c>
      <c r="AC79" s="7" t="s">
        <v>56</v>
      </c>
      <c r="AD79" s="7">
        <v>1</v>
      </c>
      <c r="AE79" s="7" t="s">
        <v>56</v>
      </c>
      <c r="AF79" s="7">
        <v>1</v>
      </c>
      <c r="AG79" s="7" t="s">
        <v>56</v>
      </c>
      <c r="AH79" s="7">
        <v>0</v>
      </c>
      <c r="AI79" s="7" t="s">
        <v>63</v>
      </c>
      <c r="AJ79" s="7">
        <v>0</v>
      </c>
      <c r="AK79" s="7" t="s">
        <v>63</v>
      </c>
      <c r="AL79" s="7">
        <v>8.4600000000000009</v>
      </c>
      <c r="AM79" s="7">
        <v>11.11</v>
      </c>
      <c r="AN79" s="7">
        <v>9.1999999999999993</v>
      </c>
      <c r="AO79" s="7">
        <v>10.26</v>
      </c>
      <c r="AP79" s="7">
        <v>7.84</v>
      </c>
      <c r="AQ79" s="7">
        <v>7.53</v>
      </c>
      <c r="AR79" s="7">
        <v>15.47</v>
      </c>
      <c r="AS79" s="13"/>
      <c r="AT79" s="7">
        <v>18.38</v>
      </c>
      <c r="AU79" s="13"/>
      <c r="AV79" s="5">
        <f t="shared" ref="AV79:AV85" si="28">AM79/AL79</f>
        <v>1.313238770685579</v>
      </c>
      <c r="AW79" s="5">
        <f t="shared" si="25"/>
        <v>1.1152173913043479</v>
      </c>
      <c r="AX79" s="5">
        <f>AQ79/AP79</f>
        <v>0.96045918367346939</v>
      </c>
      <c r="AY79" s="3">
        <f t="shared" si="26"/>
        <v>0.66321913380736908</v>
      </c>
      <c r="AZ79" s="13"/>
      <c r="BA79" s="13"/>
      <c r="BB79" s="13"/>
      <c r="BC79" s="13"/>
      <c r="BD79" s="13"/>
      <c r="BE79" s="13"/>
      <c r="BF79" s="13"/>
      <c r="BG79" s="13"/>
      <c r="BH79" s="13"/>
      <c r="BI79" s="13"/>
      <c r="BJ79" s="13"/>
      <c r="BK79" s="13"/>
    </row>
    <row r="80" spans="1:63" ht="68" x14ac:dyDescent="0.2">
      <c r="A80" s="3" t="s">
        <v>451</v>
      </c>
      <c r="B80" s="3" t="s">
        <v>77</v>
      </c>
      <c r="C80" s="9">
        <v>18628</v>
      </c>
      <c r="E80" s="3" t="s">
        <v>145</v>
      </c>
      <c r="F80" s="3">
        <v>40</v>
      </c>
      <c r="G80" s="3" t="s">
        <v>440</v>
      </c>
      <c r="H80" s="3" t="s">
        <v>441</v>
      </c>
      <c r="I80" s="3" t="s">
        <v>452</v>
      </c>
      <c r="J80" s="3" t="s">
        <v>62</v>
      </c>
      <c r="O80" s="5"/>
      <c r="P80" s="3">
        <v>1</v>
      </c>
      <c r="Q80" s="3" t="s">
        <v>55</v>
      </c>
      <c r="R80" s="3">
        <v>1</v>
      </c>
      <c r="S80" s="3" t="s">
        <v>55</v>
      </c>
      <c r="T80" s="6">
        <f t="shared" si="24"/>
        <v>1</v>
      </c>
      <c r="U80" s="3">
        <v>1</v>
      </c>
      <c r="V80" s="3" t="s">
        <v>55</v>
      </c>
      <c r="W80" s="3">
        <v>1</v>
      </c>
      <c r="X80" s="6">
        <f t="shared" si="27"/>
        <v>1</v>
      </c>
      <c r="Y80" s="3" t="s">
        <v>55</v>
      </c>
      <c r="AD80" s="3">
        <v>1</v>
      </c>
      <c r="AE80" s="3" t="s">
        <v>63</v>
      </c>
      <c r="AF80" s="3">
        <v>1</v>
      </c>
      <c r="AG80" s="3" t="s">
        <v>63</v>
      </c>
      <c r="AH80" s="3">
        <v>1</v>
      </c>
      <c r="AI80" s="3" t="s">
        <v>63</v>
      </c>
      <c r="AJ80" s="3">
        <v>1</v>
      </c>
      <c r="AK80" s="3" t="s">
        <v>63</v>
      </c>
      <c r="AL80" s="3">
        <v>8.74</v>
      </c>
      <c r="AM80" s="3">
        <v>11.82</v>
      </c>
      <c r="AN80" s="3">
        <v>7.82</v>
      </c>
      <c r="AO80" s="3">
        <v>10.54</v>
      </c>
      <c r="AP80" s="3">
        <v>8</v>
      </c>
      <c r="AQ80" s="3">
        <v>8.1</v>
      </c>
      <c r="AR80" s="3">
        <v>13.23</v>
      </c>
      <c r="AT80" s="3">
        <v>17.18</v>
      </c>
      <c r="AV80" s="6">
        <f t="shared" si="28"/>
        <v>1.3524027459954233</v>
      </c>
      <c r="AW80" s="6">
        <f t="shared" si="25"/>
        <v>1.3478260869565215</v>
      </c>
      <c r="AX80" s="5">
        <f>AQ80/AP80</f>
        <v>1.0125</v>
      </c>
      <c r="AY80" s="3">
        <f t="shared" si="26"/>
        <v>0.79667422524565368</v>
      </c>
    </row>
    <row r="81" spans="1:64" ht="85" x14ac:dyDescent="0.2">
      <c r="A81" s="3" t="s">
        <v>463</v>
      </c>
      <c r="B81" s="3" t="s">
        <v>77</v>
      </c>
      <c r="C81" s="9">
        <v>20934</v>
      </c>
      <c r="E81" s="3" t="s">
        <v>439</v>
      </c>
      <c r="H81" s="3" t="s">
        <v>464</v>
      </c>
      <c r="I81" s="3" t="s">
        <v>465</v>
      </c>
      <c r="J81" s="3" t="s">
        <v>62</v>
      </c>
      <c r="O81" s="5"/>
      <c r="P81" s="3">
        <v>1</v>
      </c>
      <c r="Q81" s="3" t="s">
        <v>55</v>
      </c>
      <c r="R81" s="3">
        <v>1</v>
      </c>
      <c r="S81" s="3" t="s">
        <v>458</v>
      </c>
      <c r="T81" s="6">
        <f t="shared" si="24"/>
        <v>1</v>
      </c>
      <c r="U81" s="3">
        <v>1</v>
      </c>
      <c r="V81" s="3" t="s">
        <v>55</v>
      </c>
      <c r="W81" s="3">
        <v>1</v>
      </c>
      <c r="X81" s="6">
        <f t="shared" si="27"/>
        <v>1</v>
      </c>
      <c r="Y81" s="3" t="s">
        <v>55</v>
      </c>
      <c r="AD81" s="3">
        <v>1</v>
      </c>
      <c r="AE81" s="3" t="s">
        <v>63</v>
      </c>
      <c r="AF81" s="3">
        <v>1</v>
      </c>
      <c r="AG81" s="3" t="s">
        <v>63</v>
      </c>
      <c r="AH81" s="3">
        <v>0</v>
      </c>
      <c r="AI81" s="3" t="s">
        <v>63</v>
      </c>
      <c r="AJ81" s="3">
        <v>1</v>
      </c>
      <c r="AK81" s="3" t="s">
        <v>63</v>
      </c>
      <c r="AL81" s="3">
        <v>8.65</v>
      </c>
      <c r="AM81" s="3">
        <v>10.46</v>
      </c>
      <c r="AN81" s="3">
        <v>8.52</v>
      </c>
      <c r="AO81" s="3">
        <v>10.06</v>
      </c>
      <c r="AP81" s="3">
        <v>7.95</v>
      </c>
      <c r="AQ81" s="3">
        <v>7.29</v>
      </c>
      <c r="AR81" s="3">
        <v>13.71</v>
      </c>
      <c r="AT81" s="3">
        <v>17.77</v>
      </c>
      <c r="AV81" s="6">
        <f t="shared" si="28"/>
        <v>1.2092485549132947</v>
      </c>
      <c r="AW81" s="6">
        <f t="shared" si="25"/>
        <v>1.1807511737089202</v>
      </c>
      <c r="AX81" s="5">
        <f>AQ81/AP81</f>
        <v>0.91698113207547172</v>
      </c>
      <c r="AZ81" s="3">
        <v>30.4</v>
      </c>
      <c r="BA81" s="3">
        <v>28.73</v>
      </c>
      <c r="BB81" s="3">
        <v>229.5</v>
      </c>
      <c r="BC81" s="3">
        <v>36.340000000000003</v>
      </c>
      <c r="BD81" s="3">
        <v>41.93</v>
      </c>
      <c r="BE81" s="3">
        <v>74.14</v>
      </c>
      <c r="BF81" s="3">
        <v>64.55</v>
      </c>
      <c r="BG81" s="3">
        <v>43.78</v>
      </c>
      <c r="BH81" s="3">
        <v>28.58</v>
      </c>
      <c r="BI81" s="3">
        <v>20.7</v>
      </c>
      <c r="BJ81" s="3">
        <v>178.54</v>
      </c>
      <c r="BK81" s="3">
        <v>94.6</v>
      </c>
    </row>
    <row r="82" spans="1:64" ht="51" x14ac:dyDescent="0.2">
      <c r="A82" s="3" t="s">
        <v>345</v>
      </c>
      <c r="B82" s="3" t="s">
        <v>50</v>
      </c>
      <c r="C82" s="9">
        <v>947</v>
      </c>
      <c r="D82" s="3" t="s">
        <v>59</v>
      </c>
      <c r="E82" s="3" t="s">
        <v>51</v>
      </c>
      <c r="F82" s="3">
        <v>548</v>
      </c>
      <c r="G82" s="3" t="s">
        <v>346</v>
      </c>
      <c r="H82" s="3" t="s">
        <v>52</v>
      </c>
      <c r="I82" s="3" t="s">
        <v>347</v>
      </c>
      <c r="J82" s="3" t="s">
        <v>62</v>
      </c>
      <c r="K82" s="3">
        <v>1</v>
      </c>
      <c r="L82" s="3" t="s">
        <v>55</v>
      </c>
      <c r="O82" s="5">
        <f>AVERAGE(K82,M82)</f>
        <v>1</v>
      </c>
      <c r="P82" s="3">
        <v>1</v>
      </c>
      <c r="Q82" s="3" t="s">
        <v>57</v>
      </c>
      <c r="T82" s="6">
        <f t="shared" si="24"/>
        <v>1</v>
      </c>
      <c r="U82" s="3">
        <v>1</v>
      </c>
      <c r="V82" s="3" t="s">
        <v>57</v>
      </c>
      <c r="X82" s="6">
        <f t="shared" si="27"/>
        <v>1</v>
      </c>
      <c r="AL82" s="3">
        <v>8.73</v>
      </c>
      <c r="AM82" s="3">
        <v>11.79</v>
      </c>
      <c r="AN82" s="3">
        <v>9.4700000000000006</v>
      </c>
      <c r="AO82" s="3">
        <v>10.63</v>
      </c>
      <c r="AP82" s="3">
        <v>8.51</v>
      </c>
      <c r="AQ82" s="3">
        <v>9.01</v>
      </c>
      <c r="AR82" s="3">
        <v>14.29</v>
      </c>
      <c r="AT82" s="3">
        <v>19.559999999999999</v>
      </c>
      <c r="AV82" s="5">
        <f t="shared" si="28"/>
        <v>1.3505154639175256</v>
      </c>
      <c r="AW82" s="5">
        <f t="shared" si="25"/>
        <v>1.1224920802534319</v>
      </c>
      <c r="AX82" s="5">
        <f>AQ82/AP82</f>
        <v>1.0587544065804935</v>
      </c>
      <c r="AY82" s="3">
        <f t="shared" ref="AY82:AY87" si="29">AO82/AR82</f>
        <v>0.74387683694891538</v>
      </c>
      <c r="AZ82" s="3">
        <v>30.7</v>
      </c>
      <c r="BA82" s="3">
        <v>31.28</v>
      </c>
      <c r="BB82" s="3">
        <v>273.66000000000003</v>
      </c>
      <c r="BC82" s="3">
        <v>48.81</v>
      </c>
      <c r="BD82" s="3">
        <v>56.13</v>
      </c>
      <c r="BE82" s="3">
        <v>84.06</v>
      </c>
      <c r="BF82" s="3">
        <v>73.05</v>
      </c>
      <c r="BG82" s="3">
        <v>45.42</v>
      </c>
      <c r="BH82" s="3">
        <v>29.34</v>
      </c>
      <c r="BI82" s="3">
        <v>22.08</v>
      </c>
      <c r="BJ82" s="3">
        <v>200.92</v>
      </c>
      <c r="BK82" s="3">
        <v>109.97</v>
      </c>
    </row>
    <row r="83" spans="1:64" ht="85" x14ac:dyDescent="0.2">
      <c r="A83" s="3" t="s">
        <v>349</v>
      </c>
      <c r="B83" s="3" t="s">
        <v>50</v>
      </c>
      <c r="C83" s="9">
        <v>1003</v>
      </c>
      <c r="D83" s="3" t="s">
        <v>350</v>
      </c>
      <c r="E83" s="3" t="s">
        <v>145</v>
      </c>
      <c r="F83" s="3">
        <v>525</v>
      </c>
      <c r="G83" s="3" t="s">
        <v>346</v>
      </c>
      <c r="H83" s="3" t="s">
        <v>339</v>
      </c>
      <c r="I83" s="3" t="s">
        <v>351</v>
      </c>
      <c r="J83" s="3" t="s">
        <v>54</v>
      </c>
      <c r="O83" s="5"/>
      <c r="P83" s="3">
        <v>2</v>
      </c>
      <c r="Q83" s="3" t="s">
        <v>55</v>
      </c>
      <c r="R83" s="3">
        <v>2</v>
      </c>
      <c r="S83" s="3" t="s">
        <v>55</v>
      </c>
      <c r="T83" s="6">
        <f t="shared" si="24"/>
        <v>2</v>
      </c>
      <c r="U83" s="3">
        <v>1</v>
      </c>
      <c r="V83" s="3" t="s">
        <v>55</v>
      </c>
      <c r="W83" s="3">
        <v>1</v>
      </c>
      <c r="X83" s="6">
        <f t="shared" si="27"/>
        <v>1</v>
      </c>
      <c r="Y83" s="3" t="s">
        <v>55</v>
      </c>
      <c r="AL83" s="3">
        <v>9.4499999999999993</v>
      </c>
      <c r="AM83" s="3">
        <v>10.65</v>
      </c>
      <c r="AN83" s="3">
        <v>10.039999999999999</v>
      </c>
      <c r="AO83" s="3">
        <v>8.27</v>
      </c>
      <c r="AR83" s="3">
        <v>15.7</v>
      </c>
      <c r="AT83" s="3">
        <v>21.18</v>
      </c>
      <c r="AV83" s="5">
        <f t="shared" si="28"/>
        <v>1.1269841269841272</v>
      </c>
      <c r="AW83" s="5">
        <f t="shared" si="25"/>
        <v>0.82370517928286857</v>
      </c>
      <c r="AX83" s="5"/>
      <c r="AY83" s="3">
        <f t="shared" si="29"/>
        <v>0.52675159235668789</v>
      </c>
      <c r="AZ83" s="3">
        <v>32.49</v>
      </c>
      <c r="BA83" s="3">
        <v>31.3</v>
      </c>
      <c r="BB83" s="3">
        <v>270.72000000000003</v>
      </c>
      <c r="BC83" s="3">
        <v>51.9</v>
      </c>
      <c r="BD83" s="3">
        <v>45.95</v>
      </c>
      <c r="BE83" s="3">
        <v>91.01</v>
      </c>
      <c r="BF83" s="3">
        <v>76.91</v>
      </c>
      <c r="BG83" s="3">
        <v>48.62</v>
      </c>
      <c r="BH83" s="3">
        <v>30.13</v>
      </c>
      <c r="BI83" s="3">
        <v>23.25</v>
      </c>
      <c r="BJ83" s="3">
        <v>213.23</v>
      </c>
      <c r="BK83" s="3">
        <v>105.47</v>
      </c>
      <c r="BL83" s="3" t="s">
        <v>352</v>
      </c>
    </row>
    <row r="84" spans="1:64" ht="85" x14ac:dyDescent="0.2">
      <c r="A84" s="3" t="s">
        <v>354</v>
      </c>
      <c r="B84" s="3" t="s">
        <v>50</v>
      </c>
      <c r="C84" s="9">
        <v>1003</v>
      </c>
      <c r="D84" s="3" t="s">
        <v>350</v>
      </c>
      <c r="E84" s="3" t="s">
        <v>145</v>
      </c>
      <c r="F84" s="3">
        <v>525</v>
      </c>
      <c r="G84" s="3" t="s">
        <v>346</v>
      </c>
      <c r="H84" s="3" t="s">
        <v>52</v>
      </c>
      <c r="I84" s="3" t="s">
        <v>351</v>
      </c>
      <c r="J84" s="3" t="s">
        <v>54</v>
      </c>
      <c r="K84" s="3">
        <v>1</v>
      </c>
      <c r="L84" s="3" t="s">
        <v>55</v>
      </c>
      <c r="M84" s="3">
        <v>2</v>
      </c>
      <c r="N84" s="3" t="s">
        <v>55</v>
      </c>
      <c r="O84" s="5">
        <f>AVERAGE(K84,M84)</f>
        <v>1.5</v>
      </c>
      <c r="P84" s="3">
        <v>1</v>
      </c>
      <c r="Q84" s="3" t="s">
        <v>55</v>
      </c>
      <c r="R84" s="3">
        <v>1</v>
      </c>
      <c r="S84" s="3" t="s">
        <v>55</v>
      </c>
      <c r="T84" s="6">
        <f t="shared" si="24"/>
        <v>1</v>
      </c>
      <c r="U84" s="3">
        <v>1</v>
      </c>
      <c r="V84" s="3" t="s">
        <v>55</v>
      </c>
      <c r="W84" s="3">
        <v>1</v>
      </c>
      <c r="X84" s="6">
        <f t="shared" si="27"/>
        <v>1</v>
      </c>
      <c r="Y84" s="3" t="s">
        <v>55</v>
      </c>
      <c r="Z84" s="3">
        <v>2</v>
      </c>
      <c r="AA84" s="3" t="s">
        <v>63</v>
      </c>
      <c r="AB84" s="3">
        <v>2</v>
      </c>
      <c r="AC84" s="3" t="s">
        <v>63</v>
      </c>
      <c r="AD84" s="3">
        <v>1</v>
      </c>
      <c r="AE84" s="3" t="s">
        <v>63</v>
      </c>
      <c r="AF84" s="3">
        <v>1</v>
      </c>
      <c r="AG84" s="3" t="s">
        <v>63</v>
      </c>
      <c r="AH84" s="3">
        <v>1</v>
      </c>
      <c r="AI84" s="3" t="s">
        <v>63</v>
      </c>
      <c r="AJ84" s="3">
        <v>1</v>
      </c>
      <c r="AK84" s="3" t="s">
        <v>63</v>
      </c>
      <c r="AL84" s="3">
        <v>8.93</v>
      </c>
      <c r="AM84" s="3">
        <v>11.65</v>
      </c>
      <c r="AN84" s="3">
        <v>9.81</v>
      </c>
      <c r="AO84" s="3">
        <v>10.15</v>
      </c>
      <c r="AP84" s="3">
        <v>8.5500000000000007</v>
      </c>
      <c r="AQ84" s="3">
        <v>7.91</v>
      </c>
      <c r="AR84" s="3">
        <v>16.25</v>
      </c>
      <c r="AT84" s="3">
        <v>20.51</v>
      </c>
      <c r="AV84" s="5">
        <f t="shared" si="28"/>
        <v>1.3045912653975364</v>
      </c>
      <c r="AW84" s="5">
        <f t="shared" si="25"/>
        <v>1.0346585117227318</v>
      </c>
      <c r="AX84" s="5">
        <f>AQ84/AP84</f>
        <v>0.92514619883040927</v>
      </c>
      <c r="AY84" s="3">
        <f t="shared" si="29"/>
        <v>0.62461538461538468</v>
      </c>
      <c r="AZ84" s="3">
        <v>32.270000000000003</v>
      </c>
      <c r="BA84" s="3">
        <v>34.15</v>
      </c>
      <c r="BB84" s="3">
        <v>248.22</v>
      </c>
      <c r="BC84" s="3">
        <v>44.43</v>
      </c>
      <c r="BD84" s="3">
        <v>47.96</v>
      </c>
      <c r="BE84" s="3">
        <v>77.11</v>
      </c>
      <c r="BF84" s="3">
        <v>61.5</v>
      </c>
      <c r="BG84" s="3">
        <v>50.22</v>
      </c>
      <c r="BH84" s="3">
        <v>29.78</v>
      </c>
      <c r="BI84" s="3">
        <v>22.02</v>
      </c>
      <c r="BJ84" s="3">
        <v>191.38</v>
      </c>
      <c r="BK84" s="3">
        <v>102.06</v>
      </c>
    </row>
    <row r="85" spans="1:64" ht="85" x14ac:dyDescent="0.2">
      <c r="A85" s="3" t="s">
        <v>353</v>
      </c>
      <c r="B85" s="3" t="s">
        <v>50</v>
      </c>
      <c r="C85" s="9">
        <v>997</v>
      </c>
      <c r="D85" s="3" t="s">
        <v>350</v>
      </c>
      <c r="E85" s="3" t="s">
        <v>145</v>
      </c>
      <c r="F85" s="3">
        <v>525</v>
      </c>
      <c r="G85" s="3" t="s">
        <v>346</v>
      </c>
      <c r="H85" s="3" t="s">
        <v>52</v>
      </c>
      <c r="I85" s="3" t="s">
        <v>351</v>
      </c>
      <c r="J85" s="3" t="s">
        <v>54</v>
      </c>
      <c r="K85" s="3">
        <v>1</v>
      </c>
      <c r="L85" s="3" t="s">
        <v>55</v>
      </c>
      <c r="M85" s="3">
        <v>1</v>
      </c>
      <c r="N85" s="3" t="s">
        <v>55</v>
      </c>
      <c r="O85" s="5">
        <f>AVERAGE(K85,M85)</f>
        <v>1</v>
      </c>
      <c r="P85" s="3">
        <v>0</v>
      </c>
      <c r="Q85" s="3" t="s">
        <v>57</v>
      </c>
      <c r="R85" s="3">
        <v>1</v>
      </c>
      <c r="S85" s="3" t="s">
        <v>57</v>
      </c>
      <c r="T85" s="6">
        <f t="shared" si="24"/>
        <v>0.5</v>
      </c>
      <c r="U85" s="3">
        <v>0</v>
      </c>
      <c r="V85" s="3" t="s">
        <v>177</v>
      </c>
      <c r="W85" s="3">
        <v>0</v>
      </c>
      <c r="X85" s="6">
        <f t="shared" si="27"/>
        <v>0</v>
      </c>
      <c r="Y85" s="3" t="s">
        <v>55</v>
      </c>
      <c r="Z85" s="3">
        <v>1</v>
      </c>
      <c r="AA85" s="3" t="s">
        <v>63</v>
      </c>
      <c r="AB85" s="3">
        <v>1</v>
      </c>
      <c r="AC85" s="3" t="s">
        <v>63</v>
      </c>
      <c r="AD85" s="3">
        <v>1</v>
      </c>
      <c r="AE85" s="3" t="s">
        <v>63</v>
      </c>
      <c r="AF85" s="3">
        <v>1</v>
      </c>
      <c r="AG85" s="3" t="s">
        <v>63</v>
      </c>
      <c r="AH85" s="3">
        <v>1</v>
      </c>
      <c r="AI85" s="3" t="s">
        <v>63</v>
      </c>
      <c r="AJ85" s="3">
        <v>1</v>
      </c>
      <c r="AK85" s="3" t="s">
        <v>63</v>
      </c>
      <c r="AL85" s="3">
        <v>9.41</v>
      </c>
      <c r="AM85" s="3">
        <v>12.39</v>
      </c>
      <c r="AN85" s="3">
        <v>9.83</v>
      </c>
      <c r="AO85" s="3">
        <v>10.47</v>
      </c>
      <c r="AP85" s="3">
        <v>8.31</v>
      </c>
      <c r="AQ85" s="3">
        <v>8.52</v>
      </c>
      <c r="AR85" s="3">
        <v>16.5</v>
      </c>
      <c r="AT85" s="3">
        <v>21.71</v>
      </c>
      <c r="AV85" s="5">
        <f t="shared" si="28"/>
        <v>1.3166843783209352</v>
      </c>
      <c r="AW85" s="5">
        <f t="shared" si="25"/>
        <v>1.0651068158697865</v>
      </c>
      <c r="AX85" s="5">
        <f>AQ85/AP85</f>
        <v>1.0252707581227436</v>
      </c>
      <c r="AY85" s="3">
        <f t="shared" si="29"/>
        <v>0.63454545454545463</v>
      </c>
      <c r="AZ85" s="3">
        <v>33.33</v>
      </c>
      <c r="BA85" s="3">
        <v>34.56</v>
      </c>
      <c r="BB85" s="3">
        <v>275.76</v>
      </c>
      <c r="BC85" s="3">
        <v>48.54</v>
      </c>
      <c r="BD85" s="3">
        <v>50.52</v>
      </c>
      <c r="BE85" s="3">
        <v>88.01</v>
      </c>
      <c r="BF85" s="3">
        <v>72.430000000000007</v>
      </c>
      <c r="BG85" s="3">
        <v>51.9</v>
      </c>
      <c r="BH85" s="3">
        <v>33.03</v>
      </c>
      <c r="BI85" s="3">
        <v>21.72</v>
      </c>
      <c r="BJ85" s="3">
        <v>216.03</v>
      </c>
      <c r="BK85" s="3">
        <v>104.58</v>
      </c>
    </row>
    <row r="86" spans="1:64" ht="51" x14ac:dyDescent="0.2">
      <c r="A86" s="3" t="s">
        <v>357</v>
      </c>
      <c r="B86" s="3" t="s">
        <v>50</v>
      </c>
      <c r="C86" s="9">
        <v>916</v>
      </c>
      <c r="D86" s="3" t="s">
        <v>350</v>
      </c>
      <c r="E86" s="3" t="s">
        <v>145</v>
      </c>
      <c r="F86" s="3">
        <v>525</v>
      </c>
      <c r="G86" s="3" t="s">
        <v>346</v>
      </c>
      <c r="H86" s="3" t="s">
        <v>52</v>
      </c>
      <c r="I86" s="3" t="s">
        <v>358</v>
      </c>
      <c r="J86" s="3" t="s">
        <v>54</v>
      </c>
      <c r="K86" s="3">
        <v>0</v>
      </c>
      <c r="L86" s="3" t="s">
        <v>57</v>
      </c>
      <c r="O86" s="5">
        <f>AVERAGE(K86,M86)</f>
        <v>0</v>
      </c>
      <c r="P86" s="3">
        <v>1</v>
      </c>
      <c r="Q86" s="3" t="s">
        <v>55</v>
      </c>
      <c r="R86" s="3">
        <v>1</v>
      </c>
      <c r="S86" s="3" t="s">
        <v>55</v>
      </c>
      <c r="T86" s="6">
        <f t="shared" si="24"/>
        <v>1</v>
      </c>
      <c r="U86" s="3">
        <v>0</v>
      </c>
      <c r="V86" s="3" t="s">
        <v>57</v>
      </c>
      <c r="W86" s="3">
        <v>1</v>
      </c>
      <c r="X86" s="6">
        <f t="shared" si="27"/>
        <v>0.5</v>
      </c>
      <c r="Y86" s="3" t="s">
        <v>55</v>
      </c>
      <c r="Z86" s="3">
        <v>0</v>
      </c>
      <c r="AA86" s="3" t="s">
        <v>56</v>
      </c>
      <c r="AB86" s="3">
        <v>1</v>
      </c>
      <c r="AC86" s="3" t="s">
        <v>56</v>
      </c>
      <c r="AD86" s="3">
        <v>1</v>
      </c>
      <c r="AE86" s="3" t="s">
        <v>56</v>
      </c>
      <c r="AF86" s="3">
        <v>1</v>
      </c>
      <c r="AG86" s="3" t="s">
        <v>63</v>
      </c>
      <c r="AH86" s="3">
        <v>1</v>
      </c>
      <c r="AI86" s="3" t="s">
        <v>63</v>
      </c>
      <c r="AR86" s="3">
        <v>15.45</v>
      </c>
      <c r="AT86" s="3">
        <v>17.89</v>
      </c>
      <c r="AV86" s="5"/>
      <c r="AW86" s="5"/>
      <c r="AX86" s="5"/>
      <c r="AY86" s="3">
        <f t="shared" si="29"/>
        <v>0</v>
      </c>
      <c r="AZ86" s="3">
        <v>38.369999999999997</v>
      </c>
      <c r="BA86" s="3">
        <v>36.1</v>
      </c>
      <c r="BB86" s="3">
        <v>48.1</v>
      </c>
      <c r="BC86" s="3">
        <v>45.39</v>
      </c>
      <c r="BD86" s="3">
        <v>44.97</v>
      </c>
      <c r="BE86" s="3">
        <v>74.849999999999994</v>
      </c>
      <c r="BF86" s="3">
        <v>57.73</v>
      </c>
      <c r="BG86" s="3">
        <v>55.72</v>
      </c>
      <c r="BH86" s="3">
        <v>34.659999999999997</v>
      </c>
      <c r="BI86" s="3">
        <v>19.68</v>
      </c>
      <c r="BJ86" s="3">
        <v>193.17</v>
      </c>
      <c r="BK86" s="3">
        <v>91.85</v>
      </c>
    </row>
    <row r="87" spans="1:64" ht="102" x14ac:dyDescent="0.2">
      <c r="A87" s="3" t="s">
        <v>355</v>
      </c>
      <c r="B87" s="3" t="s">
        <v>50</v>
      </c>
      <c r="C87" s="9">
        <v>976</v>
      </c>
      <c r="D87" s="3" t="s">
        <v>350</v>
      </c>
      <c r="E87" s="3" t="s">
        <v>145</v>
      </c>
      <c r="F87" s="3">
        <v>525</v>
      </c>
      <c r="G87" s="3" t="s">
        <v>346</v>
      </c>
      <c r="H87" s="3" t="s">
        <v>52</v>
      </c>
      <c r="I87" s="3" t="s">
        <v>356</v>
      </c>
      <c r="J87" s="3" t="s">
        <v>54</v>
      </c>
      <c r="K87" s="3">
        <v>1</v>
      </c>
      <c r="L87" s="3" t="s">
        <v>55</v>
      </c>
      <c r="M87" s="3">
        <v>1</v>
      </c>
      <c r="N87" s="3" t="s">
        <v>57</v>
      </c>
      <c r="O87" s="5">
        <f>AVERAGE(K87,M87)</f>
        <v>1</v>
      </c>
      <c r="P87" s="3">
        <v>0</v>
      </c>
      <c r="Q87" s="3" t="s">
        <v>57</v>
      </c>
      <c r="R87" s="3">
        <v>1</v>
      </c>
      <c r="S87" s="3" t="s">
        <v>55</v>
      </c>
      <c r="T87" s="6">
        <f t="shared" si="24"/>
        <v>0.5</v>
      </c>
      <c r="U87" s="3">
        <v>1</v>
      </c>
      <c r="V87" s="3" t="s">
        <v>55</v>
      </c>
      <c r="W87" s="3">
        <v>1</v>
      </c>
      <c r="X87" s="6">
        <f t="shared" si="27"/>
        <v>1</v>
      </c>
      <c r="Y87" s="3" t="s">
        <v>55</v>
      </c>
      <c r="Z87" s="3">
        <v>1</v>
      </c>
      <c r="AA87" s="3" t="s">
        <v>63</v>
      </c>
      <c r="AB87" s="3">
        <v>1</v>
      </c>
      <c r="AC87" s="3" t="s">
        <v>63</v>
      </c>
      <c r="AD87" s="3">
        <v>1</v>
      </c>
      <c r="AE87" s="3" t="s">
        <v>137</v>
      </c>
      <c r="AF87" s="3">
        <v>1</v>
      </c>
      <c r="AG87" s="3" t="s">
        <v>137</v>
      </c>
      <c r="AH87" s="3">
        <v>0</v>
      </c>
      <c r="AI87" s="3" t="s">
        <v>137</v>
      </c>
      <c r="AJ87" s="3">
        <v>1</v>
      </c>
      <c r="AK87" s="3" t="s">
        <v>56</v>
      </c>
      <c r="AL87" s="3">
        <v>9.18</v>
      </c>
      <c r="AM87" s="3">
        <v>14.87</v>
      </c>
      <c r="AN87" s="3">
        <v>9.32</v>
      </c>
      <c r="AO87" s="3">
        <v>12.99</v>
      </c>
      <c r="AP87" s="3">
        <v>8.9</v>
      </c>
      <c r="AQ87" s="3">
        <v>10.99</v>
      </c>
      <c r="AR87" s="3">
        <v>15.16</v>
      </c>
      <c r="AT87" s="3">
        <v>21.33</v>
      </c>
      <c r="AV87" s="5">
        <f>AM87/AL87</f>
        <v>1.6198257080610021</v>
      </c>
      <c r="AW87" s="5">
        <f>AO87/AN87</f>
        <v>1.3937768240343347</v>
      </c>
      <c r="AX87" s="5">
        <f>AQ87/AP87</f>
        <v>1.2348314606741573</v>
      </c>
      <c r="AY87" s="3">
        <f t="shared" si="29"/>
        <v>0.85686015831134565</v>
      </c>
      <c r="AZ87" s="3">
        <v>34.450000000000003</v>
      </c>
      <c r="BA87" s="3">
        <v>30.4</v>
      </c>
      <c r="BB87" s="3">
        <v>261.98</v>
      </c>
      <c r="BC87" s="3">
        <v>53.34</v>
      </c>
      <c r="BD87" s="3">
        <v>50.66</v>
      </c>
      <c r="BE87" s="3">
        <v>84.27</v>
      </c>
      <c r="BF87" s="3">
        <v>69.69</v>
      </c>
      <c r="BG87" s="3">
        <v>48.74</v>
      </c>
      <c r="BH87" s="3">
        <v>29.71</v>
      </c>
      <c r="BI87" s="3">
        <v>22.3</v>
      </c>
      <c r="BJ87" s="3">
        <v>198.88</v>
      </c>
      <c r="BK87" s="3">
        <v>102.18</v>
      </c>
    </row>
    <row r="88" spans="1:64" ht="34" x14ac:dyDescent="0.2">
      <c r="A88" s="3" t="s">
        <v>285</v>
      </c>
      <c r="B88" s="19" t="s">
        <v>77</v>
      </c>
      <c r="C88" s="19"/>
      <c r="D88" s="3" t="s">
        <v>277</v>
      </c>
      <c r="E88" s="3" t="s">
        <v>93</v>
      </c>
      <c r="F88" s="3">
        <v>1338</v>
      </c>
      <c r="H88" s="3" t="s">
        <v>94</v>
      </c>
      <c r="I88" s="3" t="s">
        <v>286</v>
      </c>
      <c r="J88" s="3" t="s">
        <v>62</v>
      </c>
      <c r="O88" s="5"/>
      <c r="R88" s="3">
        <v>1</v>
      </c>
      <c r="S88" s="3" t="s">
        <v>55</v>
      </c>
      <c r="T88" s="6">
        <f t="shared" si="24"/>
        <v>1</v>
      </c>
      <c r="X88" s="5"/>
      <c r="AZ88" s="3">
        <v>31.62</v>
      </c>
      <c r="BA88" s="3">
        <v>31.98</v>
      </c>
      <c r="BB88" s="3">
        <v>275.45</v>
      </c>
      <c r="BC88" s="3">
        <v>39.99</v>
      </c>
      <c r="BD88" s="3">
        <v>48.79</v>
      </c>
      <c r="BE88" s="3">
        <v>82.86</v>
      </c>
      <c r="BF88" s="3">
        <v>71.400000000000006</v>
      </c>
      <c r="BG88" s="3">
        <v>49.62</v>
      </c>
      <c r="BH88" s="3">
        <v>33.520000000000003</v>
      </c>
      <c r="BI88" s="3">
        <v>22.99</v>
      </c>
      <c r="BJ88" s="3">
        <v>204.09</v>
      </c>
      <c r="BK88" s="3">
        <v>103.97</v>
      </c>
    </row>
    <row r="89" spans="1:64" ht="34" x14ac:dyDescent="0.2">
      <c r="A89" s="3" t="s">
        <v>322</v>
      </c>
      <c r="B89" s="19" t="s">
        <v>77</v>
      </c>
      <c r="C89" s="19"/>
      <c r="H89" s="3" t="s">
        <v>94</v>
      </c>
      <c r="J89" s="3" t="s">
        <v>54</v>
      </c>
      <c r="K89" s="3">
        <v>1</v>
      </c>
      <c r="L89" s="3" t="s">
        <v>57</v>
      </c>
      <c r="M89" s="3">
        <v>1</v>
      </c>
      <c r="N89" s="3" t="s">
        <v>57</v>
      </c>
      <c r="O89" s="5">
        <f>AVERAGE(K89,M89)</f>
        <v>1</v>
      </c>
      <c r="P89" s="3">
        <v>1</v>
      </c>
      <c r="Q89" s="3" t="s">
        <v>57</v>
      </c>
      <c r="R89" s="3">
        <v>1</v>
      </c>
      <c r="S89" s="3" t="s">
        <v>57</v>
      </c>
      <c r="T89" s="6">
        <f t="shared" si="24"/>
        <v>1</v>
      </c>
      <c r="U89" s="3">
        <v>1</v>
      </c>
      <c r="V89" s="3" t="s">
        <v>55</v>
      </c>
      <c r="W89" s="3">
        <v>1</v>
      </c>
      <c r="X89" s="5">
        <f>AVERAGE(U89,W89)</f>
        <v>1</v>
      </c>
      <c r="Y89" s="3" t="s">
        <v>55</v>
      </c>
      <c r="Z89" s="3">
        <v>1</v>
      </c>
      <c r="AA89" s="3" t="s">
        <v>56</v>
      </c>
      <c r="AB89" s="3">
        <v>1</v>
      </c>
      <c r="AC89" s="3" t="s">
        <v>56</v>
      </c>
      <c r="AD89" s="3">
        <v>1</v>
      </c>
      <c r="AE89" s="3" t="s">
        <v>56</v>
      </c>
      <c r="AF89" s="3">
        <v>1</v>
      </c>
      <c r="AG89" s="3" t="s">
        <v>56</v>
      </c>
      <c r="AH89" s="3">
        <v>1</v>
      </c>
      <c r="AI89" s="3" t="s">
        <v>63</v>
      </c>
      <c r="AJ89" s="3">
        <v>1</v>
      </c>
      <c r="AK89" s="3" t="s">
        <v>63</v>
      </c>
      <c r="AL89" s="3">
        <v>10.39</v>
      </c>
      <c r="AM89" s="3">
        <v>10.49</v>
      </c>
      <c r="AN89" s="3">
        <v>10.33</v>
      </c>
      <c r="AO89" s="3">
        <v>10.8</v>
      </c>
      <c r="AP89" s="3">
        <v>9.8800000000000008</v>
      </c>
      <c r="AQ89" s="3">
        <v>8.36</v>
      </c>
      <c r="AR89" s="3">
        <v>17.149999999999999</v>
      </c>
      <c r="AS89" s="3">
        <v>16.670000000000002</v>
      </c>
      <c r="AT89" s="3">
        <v>20.38</v>
      </c>
      <c r="AU89" s="3">
        <v>22.11</v>
      </c>
      <c r="AV89" s="6">
        <v>1.00962464</v>
      </c>
      <c r="AW89" s="6">
        <v>1.04549855</v>
      </c>
      <c r="AX89" s="6">
        <v>0.84615384999999999</v>
      </c>
      <c r="AY89" s="3">
        <f>AO89/AR89</f>
        <v>0.62973760932944611</v>
      </c>
      <c r="AZ89" s="3">
        <v>32.39</v>
      </c>
      <c r="BA89" s="3">
        <v>32.32</v>
      </c>
      <c r="BB89" s="3">
        <v>267.82</v>
      </c>
      <c r="BC89" s="3">
        <v>36.36</v>
      </c>
      <c r="BD89" s="3">
        <v>45.03</v>
      </c>
      <c r="BE89" s="3">
        <v>84.48</v>
      </c>
      <c r="BG89" s="3">
        <v>51.13</v>
      </c>
      <c r="BH89" s="3">
        <v>28.75</v>
      </c>
      <c r="BI89" s="3">
        <v>17.989999999999998</v>
      </c>
      <c r="BK89" s="3">
        <v>97.06</v>
      </c>
    </row>
    <row r="90" spans="1:64" ht="34" x14ac:dyDescent="0.2">
      <c r="A90" s="3" t="s">
        <v>141</v>
      </c>
      <c r="B90" s="19" t="s">
        <v>89</v>
      </c>
      <c r="C90" s="19"/>
      <c r="D90" s="3" t="s">
        <v>92</v>
      </c>
      <c r="E90" s="3" t="s">
        <v>93</v>
      </c>
      <c r="F90" s="3">
        <v>1338</v>
      </c>
      <c r="G90" s="3" t="s">
        <v>140</v>
      </c>
      <c r="H90" s="3" t="s">
        <v>94</v>
      </c>
      <c r="I90" s="3" t="s">
        <v>136</v>
      </c>
      <c r="J90" s="3" t="s">
        <v>62</v>
      </c>
      <c r="K90" s="3">
        <v>1</v>
      </c>
      <c r="L90" s="3" t="s">
        <v>55</v>
      </c>
      <c r="O90" s="5">
        <f>AVERAGE(K90,M90)</f>
        <v>1</v>
      </c>
      <c r="P90" s="3">
        <v>1</v>
      </c>
      <c r="Q90" s="3" t="s">
        <v>55</v>
      </c>
      <c r="R90" s="3">
        <v>1</v>
      </c>
      <c r="S90" s="3" t="s">
        <v>55</v>
      </c>
      <c r="T90" s="6">
        <f t="shared" si="24"/>
        <v>1</v>
      </c>
      <c r="U90" s="3">
        <v>1</v>
      </c>
      <c r="V90" s="3" t="s">
        <v>55</v>
      </c>
      <c r="W90" s="3">
        <v>1</v>
      </c>
      <c r="X90" s="5">
        <f>AVERAGE(U90,W90)</f>
        <v>1</v>
      </c>
      <c r="Y90" s="3" t="s">
        <v>55</v>
      </c>
      <c r="Z90" s="3">
        <v>1</v>
      </c>
      <c r="AA90" s="3" t="s">
        <v>63</v>
      </c>
      <c r="AB90" s="3">
        <v>1</v>
      </c>
      <c r="AC90" s="3" t="s">
        <v>63</v>
      </c>
      <c r="AD90" s="3">
        <v>1</v>
      </c>
      <c r="AE90" s="3" t="s">
        <v>63</v>
      </c>
      <c r="AF90" s="3">
        <v>1</v>
      </c>
      <c r="AG90" s="3" t="s">
        <v>63</v>
      </c>
      <c r="AH90" s="3">
        <v>0</v>
      </c>
      <c r="AI90" s="3" t="s">
        <v>63</v>
      </c>
      <c r="AJ90" s="3">
        <v>0</v>
      </c>
      <c r="AK90" s="3" t="s">
        <v>63</v>
      </c>
      <c r="AL90" s="3">
        <v>7.5</v>
      </c>
      <c r="AM90" s="3">
        <v>10.3</v>
      </c>
      <c r="AN90" s="3">
        <v>8.1999999999999993</v>
      </c>
      <c r="AO90" s="3">
        <v>9.6999999999999993</v>
      </c>
      <c r="AP90" s="3">
        <v>6.79</v>
      </c>
      <c r="AQ90" s="3">
        <v>7.39</v>
      </c>
      <c r="AR90" s="3">
        <v>13</v>
      </c>
      <c r="AT90" s="3">
        <v>16.440000000000001</v>
      </c>
      <c r="AV90" s="6">
        <v>1.3733333299999999</v>
      </c>
      <c r="AW90" s="6">
        <v>1.18292683</v>
      </c>
      <c r="AX90" s="6">
        <v>1.0883652399999999</v>
      </c>
      <c r="AY90" s="3">
        <f>AO90/AR90</f>
        <v>0.74615384615384606</v>
      </c>
      <c r="BA90" s="3">
        <v>26.48</v>
      </c>
      <c r="BD90" s="3">
        <v>43.16</v>
      </c>
      <c r="BF90" s="3">
        <v>65.03</v>
      </c>
      <c r="BG90" s="3">
        <v>41.77</v>
      </c>
      <c r="BH90" s="3">
        <v>24.55</v>
      </c>
      <c r="BI90" s="3">
        <v>16.05</v>
      </c>
      <c r="BJ90" s="3">
        <v>189</v>
      </c>
      <c r="BK90" s="3" t="s">
        <v>142</v>
      </c>
    </row>
    <row r="91" spans="1:64" ht="34" x14ac:dyDescent="0.2">
      <c r="A91" s="3" t="s">
        <v>112</v>
      </c>
      <c r="B91" s="19" t="s">
        <v>77</v>
      </c>
      <c r="C91" s="19"/>
      <c r="D91" s="3" t="s">
        <v>92</v>
      </c>
      <c r="E91" s="3" t="s">
        <v>93</v>
      </c>
      <c r="F91" s="3">
        <v>1338</v>
      </c>
      <c r="H91" s="3" t="s">
        <v>94</v>
      </c>
      <c r="I91" s="3" t="s">
        <v>111</v>
      </c>
      <c r="J91" s="3" t="s">
        <v>113</v>
      </c>
      <c r="K91" s="3">
        <v>1</v>
      </c>
      <c r="L91" s="3" t="s">
        <v>55</v>
      </c>
      <c r="M91" s="3">
        <v>0</v>
      </c>
      <c r="N91" s="3" t="s">
        <v>55</v>
      </c>
      <c r="O91" s="5">
        <f>AVERAGE(K91,M91)</f>
        <v>0.5</v>
      </c>
      <c r="P91" s="3">
        <v>1</v>
      </c>
      <c r="Q91" s="3" t="s">
        <v>55</v>
      </c>
      <c r="R91" s="3">
        <v>1</v>
      </c>
      <c r="S91" s="3" t="s">
        <v>55</v>
      </c>
      <c r="T91" s="6">
        <f t="shared" si="24"/>
        <v>1</v>
      </c>
      <c r="W91" s="3">
        <v>1</v>
      </c>
      <c r="X91" s="5">
        <f>AVERAGE(U91,W91)</f>
        <v>1</v>
      </c>
      <c r="Y91" s="3" t="s">
        <v>55</v>
      </c>
      <c r="AH91" s="3">
        <v>1</v>
      </c>
      <c r="AI91" s="3" t="s">
        <v>63</v>
      </c>
      <c r="AJ91" s="3">
        <v>1</v>
      </c>
      <c r="AK91" s="3" t="s">
        <v>63</v>
      </c>
      <c r="AL91" s="3">
        <v>10.79</v>
      </c>
      <c r="AM91" s="3">
        <v>12.06</v>
      </c>
      <c r="AN91" s="3">
        <v>11.07</v>
      </c>
      <c r="AO91" s="3">
        <v>11.95</v>
      </c>
      <c r="AP91" s="3">
        <v>9.5</v>
      </c>
      <c r="AQ91" s="3">
        <v>8.43</v>
      </c>
      <c r="AR91" s="3">
        <v>15.82</v>
      </c>
      <c r="AS91" s="3">
        <v>16.579999999999998</v>
      </c>
      <c r="AT91" s="3">
        <v>20.86</v>
      </c>
      <c r="AU91" s="3">
        <v>21.25</v>
      </c>
      <c r="AV91" s="6">
        <v>1.1177015800000001</v>
      </c>
      <c r="AW91" s="6">
        <v>1.0794941300000001</v>
      </c>
      <c r="AX91" s="6">
        <v>0.88736842000000005</v>
      </c>
      <c r="AY91" s="3">
        <f>AO91/AR91</f>
        <v>0.75537294563843227</v>
      </c>
    </row>
    <row r="92" spans="1:64" ht="34" x14ac:dyDescent="0.2">
      <c r="A92" s="3" t="s">
        <v>114</v>
      </c>
      <c r="B92" s="19" t="s">
        <v>77</v>
      </c>
      <c r="C92" s="19"/>
      <c r="D92" s="3" t="s">
        <v>92</v>
      </c>
      <c r="E92" s="3" t="s">
        <v>93</v>
      </c>
      <c r="F92" s="3">
        <v>1338</v>
      </c>
      <c r="H92" s="3" t="s">
        <v>94</v>
      </c>
      <c r="I92" s="3" t="s">
        <v>111</v>
      </c>
      <c r="J92" s="3" t="s">
        <v>115</v>
      </c>
      <c r="O92" s="5"/>
      <c r="X92" s="5"/>
      <c r="AD92" s="3">
        <v>2</v>
      </c>
      <c r="AE92" s="3" t="s">
        <v>63</v>
      </c>
      <c r="AF92" s="3">
        <v>2</v>
      </c>
      <c r="AG92" s="3" t="s">
        <v>63</v>
      </c>
    </row>
    <row r="93" spans="1:64" ht="34" x14ac:dyDescent="0.2">
      <c r="A93" s="3" t="s">
        <v>212</v>
      </c>
      <c r="B93" s="19" t="s">
        <v>77</v>
      </c>
      <c r="C93" s="19"/>
      <c r="D93" s="3" t="s">
        <v>213</v>
      </c>
      <c r="E93" s="3" t="s">
        <v>79</v>
      </c>
      <c r="F93" s="3">
        <v>1082</v>
      </c>
      <c r="H93" s="3" t="s">
        <v>214</v>
      </c>
      <c r="I93" s="3" t="s">
        <v>215</v>
      </c>
      <c r="K93" s="3">
        <v>2.5</v>
      </c>
      <c r="L93" s="3" t="s">
        <v>57</v>
      </c>
      <c r="M93" s="3">
        <v>2.5</v>
      </c>
      <c r="N93" s="3" t="s">
        <v>57</v>
      </c>
      <c r="O93" s="5">
        <f>AVERAGE(K93,M93)</f>
        <v>2.5</v>
      </c>
      <c r="P93" s="3">
        <v>2</v>
      </c>
      <c r="Q93" s="3" t="s">
        <v>57</v>
      </c>
      <c r="R93" s="3">
        <v>2</v>
      </c>
      <c r="S93" s="3" t="s">
        <v>57</v>
      </c>
      <c r="T93" s="6">
        <f>AVERAGE(P93,R93)</f>
        <v>2</v>
      </c>
      <c r="U93" s="3">
        <v>2</v>
      </c>
      <c r="V93" s="3" t="s">
        <v>57</v>
      </c>
      <c r="W93" s="3">
        <v>2</v>
      </c>
      <c r="X93" s="5">
        <f>AVERAGE(U93,W93)</f>
        <v>2</v>
      </c>
      <c r="Y93" s="3" t="s">
        <v>57</v>
      </c>
      <c r="AB93" s="3">
        <v>2</v>
      </c>
      <c r="AC93" s="3" t="s">
        <v>56</v>
      </c>
      <c r="AF93" s="3">
        <v>2</v>
      </c>
      <c r="AG93" s="3" t="s">
        <v>63</v>
      </c>
    </row>
    <row r="94" spans="1:64" ht="34" x14ac:dyDescent="0.2">
      <c r="A94" s="3" t="s">
        <v>287</v>
      </c>
      <c r="B94" s="19" t="s">
        <v>77</v>
      </c>
      <c r="C94" s="19"/>
      <c r="D94" s="3" t="s">
        <v>277</v>
      </c>
      <c r="E94" s="3" t="s">
        <v>93</v>
      </c>
      <c r="F94" s="3">
        <v>1338</v>
      </c>
      <c r="H94" s="3" t="s">
        <v>94</v>
      </c>
      <c r="I94" s="3" t="s">
        <v>288</v>
      </c>
      <c r="J94" s="3" t="s">
        <v>62</v>
      </c>
      <c r="M94" s="3">
        <v>1</v>
      </c>
      <c r="N94" s="3" t="s">
        <v>55</v>
      </c>
      <c r="O94" s="5">
        <f>AVERAGE(K94,M94)</f>
        <v>1</v>
      </c>
      <c r="R94" s="3">
        <v>1</v>
      </c>
      <c r="S94" s="3" t="s">
        <v>55</v>
      </c>
      <c r="T94" s="6">
        <f>AVERAGE(P94,R94)</f>
        <v>1</v>
      </c>
      <c r="W94" s="3">
        <v>1</v>
      </c>
      <c r="X94" s="5">
        <f>AVERAGE(U94,W94)</f>
        <v>1</v>
      </c>
      <c r="Y94" s="3" t="s">
        <v>55</v>
      </c>
      <c r="Z94" s="3">
        <v>1</v>
      </c>
      <c r="AA94" s="3" t="s">
        <v>63</v>
      </c>
      <c r="AB94" s="3">
        <v>1</v>
      </c>
      <c r="AC94" s="3" t="s">
        <v>63</v>
      </c>
      <c r="AD94" s="3">
        <v>0</v>
      </c>
      <c r="AE94" s="3" t="s">
        <v>63</v>
      </c>
      <c r="AF94" s="3">
        <v>1</v>
      </c>
      <c r="AG94" s="3" t="s">
        <v>56</v>
      </c>
      <c r="AH94" s="3">
        <v>0</v>
      </c>
      <c r="AI94" s="3" t="s">
        <v>56</v>
      </c>
      <c r="AJ94" s="3">
        <v>1</v>
      </c>
      <c r="AK94" s="3" t="s">
        <v>63</v>
      </c>
      <c r="AL94" s="3">
        <v>10.69</v>
      </c>
      <c r="AM94" s="3">
        <v>10.32</v>
      </c>
      <c r="AN94" s="3">
        <v>10.7</v>
      </c>
      <c r="AO94" s="3">
        <v>9.5399999999999991</v>
      </c>
      <c r="AP94" s="3">
        <v>9.49</v>
      </c>
      <c r="AQ94" s="3">
        <v>7.84</v>
      </c>
      <c r="AS94" s="3">
        <v>15.71</v>
      </c>
      <c r="AU94" s="3">
        <v>22.11</v>
      </c>
      <c r="AV94" s="6">
        <v>0.96538820999999997</v>
      </c>
      <c r="AW94" s="6">
        <v>0.89158879000000002</v>
      </c>
      <c r="AX94" s="6">
        <v>0.82613276999999996</v>
      </c>
    </row>
    <row r="95" spans="1:64" ht="34" x14ac:dyDescent="0.2">
      <c r="A95" s="3" t="s">
        <v>283</v>
      </c>
      <c r="B95" s="19" t="s">
        <v>77</v>
      </c>
      <c r="C95" s="19"/>
      <c r="D95" s="3" t="s">
        <v>277</v>
      </c>
      <c r="E95" s="3" t="s">
        <v>93</v>
      </c>
      <c r="F95" s="3">
        <v>1338</v>
      </c>
      <c r="H95" s="3" t="s">
        <v>94</v>
      </c>
      <c r="I95" s="3" t="s">
        <v>282</v>
      </c>
      <c r="O95" s="5"/>
      <c r="X95" s="5"/>
      <c r="AB95" s="3">
        <v>1</v>
      </c>
      <c r="AC95" s="3" t="s">
        <v>63</v>
      </c>
      <c r="AD95" s="3">
        <v>2</v>
      </c>
      <c r="AE95" s="3" t="s">
        <v>63</v>
      </c>
      <c r="AF95" s="3">
        <v>1</v>
      </c>
      <c r="AG95" s="3" t="s">
        <v>63</v>
      </c>
      <c r="AH95" s="3">
        <v>1</v>
      </c>
      <c r="AI95" s="3" t="s">
        <v>63</v>
      </c>
      <c r="AJ95" s="3">
        <v>1</v>
      </c>
      <c r="AK95" s="3" t="s">
        <v>63</v>
      </c>
      <c r="AZ95" s="3">
        <v>33.81</v>
      </c>
      <c r="BA95" s="3">
        <v>34.049999999999997</v>
      </c>
      <c r="BC95" s="3">
        <v>37.5</v>
      </c>
      <c r="BD95" s="3">
        <v>48.27</v>
      </c>
      <c r="BF95" s="3">
        <v>81.150000000000006</v>
      </c>
      <c r="BG95" s="3">
        <v>48.69</v>
      </c>
      <c r="BH95" s="3">
        <v>31.17</v>
      </c>
      <c r="BI95" s="3">
        <v>26.38</v>
      </c>
      <c r="BJ95" s="3">
        <v>219.8</v>
      </c>
      <c r="BK95" s="3">
        <v>99.56</v>
      </c>
    </row>
    <row r="96" spans="1:64" ht="34" x14ac:dyDescent="0.2">
      <c r="A96" s="3" t="s">
        <v>129</v>
      </c>
      <c r="B96" s="19" t="s">
        <v>77</v>
      </c>
      <c r="C96" s="19"/>
      <c r="D96" s="3" t="s">
        <v>92</v>
      </c>
      <c r="E96" s="3" t="s">
        <v>93</v>
      </c>
      <c r="F96" s="3">
        <v>1338</v>
      </c>
      <c r="H96" s="3" t="s">
        <v>94</v>
      </c>
      <c r="I96" s="3" t="s">
        <v>111</v>
      </c>
      <c r="J96" s="3" t="s">
        <v>54</v>
      </c>
      <c r="K96" s="3">
        <v>1</v>
      </c>
      <c r="L96" s="3" t="s">
        <v>55</v>
      </c>
      <c r="O96" s="5">
        <f>AVERAGE(K96,M96)</f>
        <v>1</v>
      </c>
      <c r="P96" s="3">
        <v>1</v>
      </c>
      <c r="Q96" s="3" t="s">
        <v>57</v>
      </c>
      <c r="R96" s="3">
        <v>1</v>
      </c>
      <c r="S96" s="3" t="s">
        <v>57</v>
      </c>
      <c r="T96" s="6">
        <f t="shared" ref="T96:T106" si="30">AVERAGE(P96,R96)</f>
        <v>1</v>
      </c>
      <c r="U96" s="3">
        <v>1</v>
      </c>
      <c r="V96" s="3" t="s">
        <v>55</v>
      </c>
      <c r="W96" s="3">
        <v>1</v>
      </c>
      <c r="X96" s="5">
        <f t="shared" ref="X96:X106" si="31">AVERAGE(U96,W96)</f>
        <v>1</v>
      </c>
      <c r="Y96" s="3" t="s">
        <v>55</v>
      </c>
      <c r="Z96" s="3">
        <v>1</v>
      </c>
      <c r="AA96" s="3" t="s">
        <v>56</v>
      </c>
      <c r="AB96" s="3">
        <v>1</v>
      </c>
      <c r="AC96" s="3" t="s">
        <v>56</v>
      </c>
      <c r="AD96" s="3">
        <v>1</v>
      </c>
      <c r="AE96" s="3" t="s">
        <v>63</v>
      </c>
      <c r="AF96" s="3">
        <v>1</v>
      </c>
      <c r="AG96" s="3" t="s">
        <v>56</v>
      </c>
      <c r="AH96" s="3">
        <v>1</v>
      </c>
      <c r="AI96" s="3" t="s">
        <v>63</v>
      </c>
      <c r="AJ96" s="3">
        <v>1</v>
      </c>
      <c r="AK96" s="3" t="s">
        <v>63</v>
      </c>
      <c r="AL96" s="3">
        <v>8.9</v>
      </c>
      <c r="AM96" s="3">
        <v>13.51</v>
      </c>
      <c r="AN96" s="3">
        <v>9.5500000000000007</v>
      </c>
      <c r="AO96" s="3">
        <v>10.38</v>
      </c>
      <c r="AP96" s="3">
        <v>8.7200000000000006</v>
      </c>
      <c r="AQ96" s="3">
        <v>8.58</v>
      </c>
      <c r="AR96" s="3">
        <v>16.100000000000001</v>
      </c>
      <c r="AS96" s="3">
        <v>17.22</v>
      </c>
      <c r="AT96" s="3">
        <v>22.29</v>
      </c>
      <c r="AU96" s="3">
        <v>23.2</v>
      </c>
      <c r="AV96" s="6">
        <v>1.51797753</v>
      </c>
      <c r="AW96" s="6">
        <v>1.08691099</v>
      </c>
      <c r="AX96" s="6">
        <v>0.98394495000000004</v>
      </c>
      <c r="AY96" s="3">
        <f>AO96/AR96</f>
        <v>0.64472049689440991</v>
      </c>
      <c r="AZ96" s="3">
        <v>35.51</v>
      </c>
      <c r="BA96" s="3">
        <v>32.97</v>
      </c>
      <c r="BB96" s="3">
        <v>261.33</v>
      </c>
      <c r="BC96" s="3">
        <v>34.880000000000003</v>
      </c>
      <c r="BD96" s="3">
        <v>43.41</v>
      </c>
      <c r="BE96" s="3">
        <v>81.78</v>
      </c>
      <c r="BF96" s="3">
        <v>70.989999999999995</v>
      </c>
      <c r="BG96" s="3">
        <v>25.57</v>
      </c>
      <c r="BH96" s="3">
        <v>17.32</v>
      </c>
      <c r="BI96" s="3">
        <v>17.25</v>
      </c>
      <c r="BJ96" s="3">
        <v>202.35</v>
      </c>
      <c r="BK96" s="3">
        <v>92.05</v>
      </c>
    </row>
    <row r="97" spans="1:63" ht="34" x14ac:dyDescent="0.2">
      <c r="A97" s="3" t="s">
        <v>133</v>
      </c>
      <c r="B97" s="19" t="s">
        <v>77</v>
      </c>
      <c r="C97" s="19"/>
      <c r="D97" s="3" t="s">
        <v>92</v>
      </c>
      <c r="E97" s="3" t="s">
        <v>93</v>
      </c>
      <c r="F97" s="3">
        <v>1338</v>
      </c>
      <c r="H97" s="3" t="s">
        <v>94</v>
      </c>
      <c r="I97" s="3" t="s">
        <v>111</v>
      </c>
      <c r="J97" s="3" t="s">
        <v>62</v>
      </c>
      <c r="M97" s="3">
        <v>1</v>
      </c>
      <c r="N97" s="3" t="s">
        <v>55</v>
      </c>
      <c r="O97" s="5">
        <f>AVERAGE(K97,M97)</f>
        <v>1</v>
      </c>
      <c r="R97" s="3">
        <v>1</v>
      </c>
      <c r="S97" s="3" t="s">
        <v>55</v>
      </c>
      <c r="T97" s="6">
        <f t="shared" si="30"/>
        <v>1</v>
      </c>
      <c r="W97" s="3">
        <v>1</v>
      </c>
      <c r="X97" s="5">
        <f t="shared" si="31"/>
        <v>1</v>
      </c>
      <c r="Y97" s="3" t="s">
        <v>55</v>
      </c>
      <c r="AD97" s="3">
        <v>1</v>
      </c>
      <c r="AE97" s="3" t="s">
        <v>63</v>
      </c>
      <c r="AF97" s="3">
        <v>1</v>
      </c>
      <c r="AG97" s="3" t="s">
        <v>56</v>
      </c>
      <c r="AH97" s="3">
        <v>0</v>
      </c>
      <c r="AI97" s="3" t="s">
        <v>56</v>
      </c>
      <c r="AJ97" s="3">
        <v>0</v>
      </c>
      <c r="AK97" s="3" t="s">
        <v>56</v>
      </c>
      <c r="AS97" s="3">
        <v>14.95</v>
      </c>
      <c r="AU97" s="3">
        <v>20.12</v>
      </c>
    </row>
    <row r="98" spans="1:63" ht="34" x14ac:dyDescent="0.2">
      <c r="A98" s="3" t="s">
        <v>132</v>
      </c>
      <c r="B98" s="19" t="s">
        <v>77</v>
      </c>
      <c r="C98" s="19"/>
      <c r="D98" s="3" t="s">
        <v>92</v>
      </c>
      <c r="E98" s="3" t="s">
        <v>93</v>
      </c>
      <c r="F98" s="3">
        <v>1338</v>
      </c>
      <c r="H98" s="3" t="s">
        <v>94</v>
      </c>
      <c r="I98" s="3" t="s">
        <v>111</v>
      </c>
      <c r="J98" s="3" t="s">
        <v>54</v>
      </c>
      <c r="M98" s="3">
        <v>0</v>
      </c>
      <c r="N98" s="3" t="s">
        <v>57</v>
      </c>
      <c r="O98" s="5">
        <f>AVERAGE(K98,M98)</f>
        <v>0</v>
      </c>
      <c r="P98" s="3">
        <v>1</v>
      </c>
      <c r="Q98" s="3" t="s">
        <v>55</v>
      </c>
      <c r="R98" s="3">
        <v>1</v>
      </c>
      <c r="S98" s="3" t="s">
        <v>55</v>
      </c>
      <c r="T98" s="6">
        <f t="shared" si="30"/>
        <v>1</v>
      </c>
      <c r="U98" s="3">
        <v>0</v>
      </c>
      <c r="V98" s="3" t="s">
        <v>55</v>
      </c>
      <c r="W98" s="3">
        <v>0</v>
      </c>
      <c r="X98" s="5">
        <f t="shared" si="31"/>
        <v>0</v>
      </c>
      <c r="Y98" s="3" t="s">
        <v>55</v>
      </c>
      <c r="Z98" s="3">
        <v>0</v>
      </c>
      <c r="AA98" s="3" t="s">
        <v>56</v>
      </c>
      <c r="AB98" s="3">
        <v>0</v>
      </c>
      <c r="AC98" s="3" t="s">
        <v>56</v>
      </c>
      <c r="AD98" s="3">
        <v>1</v>
      </c>
      <c r="AE98" s="3" t="s">
        <v>63</v>
      </c>
      <c r="AF98" s="3">
        <v>1</v>
      </c>
      <c r="AG98" s="3" t="s">
        <v>63</v>
      </c>
      <c r="AH98" s="3">
        <v>1</v>
      </c>
      <c r="AI98" s="3" t="s">
        <v>63</v>
      </c>
      <c r="AJ98" s="3">
        <v>1</v>
      </c>
      <c r="AK98" s="3" t="s">
        <v>63</v>
      </c>
      <c r="AL98" s="3">
        <v>9.24</v>
      </c>
      <c r="AM98" s="3">
        <v>11.83</v>
      </c>
      <c r="AN98" s="3">
        <v>8.6199999999999992</v>
      </c>
      <c r="AO98" s="3">
        <v>11.68</v>
      </c>
      <c r="AP98" s="3">
        <v>7.95</v>
      </c>
      <c r="AQ98" s="3">
        <v>8.73</v>
      </c>
      <c r="AR98" s="3">
        <v>14.32</v>
      </c>
      <c r="AS98" s="3">
        <v>14.95</v>
      </c>
      <c r="AT98" s="3">
        <v>18.97</v>
      </c>
      <c r="AU98" s="3">
        <v>18.670000000000002</v>
      </c>
      <c r="AV98" s="6">
        <v>1.28030303</v>
      </c>
      <c r="AW98" s="6">
        <v>1.3549884000000001</v>
      </c>
      <c r="AX98" s="6">
        <v>1.09811321</v>
      </c>
      <c r="AY98" s="3">
        <f>AO98/AR98</f>
        <v>0.81564245810055858</v>
      </c>
      <c r="AZ98" s="3">
        <v>30.53</v>
      </c>
      <c r="BA98" s="3">
        <v>30.34</v>
      </c>
      <c r="BB98" s="3">
        <v>245.21</v>
      </c>
      <c r="BC98" s="3">
        <v>30.93</v>
      </c>
      <c r="BD98" s="3">
        <v>43.51</v>
      </c>
      <c r="BE98" s="3">
        <v>73.87</v>
      </c>
      <c r="BF98" s="3">
        <v>66.430000000000007</v>
      </c>
      <c r="BG98" s="3">
        <v>48.46</v>
      </c>
      <c r="BH98" s="3">
        <v>29.1</v>
      </c>
      <c r="BI98" s="3">
        <v>16.66</v>
      </c>
      <c r="BJ98" s="3">
        <v>196.19</v>
      </c>
      <c r="BK98" s="3">
        <v>92.7</v>
      </c>
    </row>
    <row r="99" spans="1:63" ht="34" x14ac:dyDescent="0.2">
      <c r="A99" s="3" t="s">
        <v>131</v>
      </c>
      <c r="B99" s="19" t="s">
        <v>77</v>
      </c>
      <c r="C99" s="19"/>
      <c r="D99" s="3" t="s">
        <v>92</v>
      </c>
      <c r="E99" s="3" t="s">
        <v>93</v>
      </c>
      <c r="F99" s="3">
        <v>1338</v>
      </c>
      <c r="H99" s="3" t="s">
        <v>94</v>
      </c>
      <c r="I99" s="3" t="s">
        <v>111</v>
      </c>
      <c r="J99" s="3" t="s">
        <v>54</v>
      </c>
      <c r="K99" s="3">
        <v>1</v>
      </c>
      <c r="L99" s="3" t="s">
        <v>57</v>
      </c>
      <c r="O99" s="5">
        <f>AVERAGE(K99,M99)</f>
        <v>1</v>
      </c>
      <c r="P99" s="3">
        <v>1</v>
      </c>
      <c r="Q99" s="3" t="s">
        <v>57</v>
      </c>
      <c r="T99" s="6">
        <f t="shared" si="30"/>
        <v>1</v>
      </c>
      <c r="U99" s="3">
        <v>1</v>
      </c>
      <c r="V99" s="3" t="s">
        <v>57</v>
      </c>
      <c r="W99" s="3">
        <v>1</v>
      </c>
      <c r="X99" s="5">
        <f t="shared" si="31"/>
        <v>1</v>
      </c>
      <c r="Y99" s="3" t="s">
        <v>57</v>
      </c>
      <c r="Z99" s="3">
        <v>1</v>
      </c>
      <c r="AA99" s="3" t="s">
        <v>63</v>
      </c>
      <c r="AB99" s="3">
        <v>1</v>
      </c>
      <c r="AC99" s="3" t="s">
        <v>56</v>
      </c>
      <c r="AD99" s="3">
        <v>0</v>
      </c>
      <c r="AE99" s="3" t="s">
        <v>63</v>
      </c>
      <c r="AF99" s="3">
        <v>1</v>
      </c>
      <c r="AG99" s="3" t="s">
        <v>56</v>
      </c>
      <c r="AH99" s="3">
        <v>0</v>
      </c>
      <c r="AI99" s="3" t="s">
        <v>56</v>
      </c>
      <c r="AJ99" s="3">
        <v>0</v>
      </c>
      <c r="AK99" s="3" t="s">
        <v>56</v>
      </c>
      <c r="AL99" s="3">
        <v>9.42</v>
      </c>
      <c r="AM99" s="3">
        <v>8.41</v>
      </c>
      <c r="AN99" s="3">
        <v>9.89</v>
      </c>
      <c r="AO99" s="3">
        <v>7.76</v>
      </c>
      <c r="AP99" s="3">
        <v>8.66</v>
      </c>
      <c r="AQ99" s="3">
        <v>7.8</v>
      </c>
      <c r="AV99" s="6">
        <v>0.89278131999999999</v>
      </c>
      <c r="AW99" s="6">
        <v>0.78463094</v>
      </c>
      <c r="AX99" s="6">
        <v>0.90069284000000005</v>
      </c>
      <c r="AZ99" s="3">
        <v>29.75</v>
      </c>
      <c r="BA99" s="3">
        <v>32</v>
      </c>
      <c r="BB99" s="3">
        <v>251.34</v>
      </c>
      <c r="BC99" s="3">
        <v>34.770000000000003</v>
      </c>
      <c r="BD99" s="3">
        <v>43.53</v>
      </c>
      <c r="BE99" s="3">
        <v>79.81</v>
      </c>
      <c r="BF99" s="3">
        <v>65.09</v>
      </c>
      <c r="BG99" s="3">
        <v>48.19</v>
      </c>
      <c r="BH99" s="3">
        <v>28.99</v>
      </c>
      <c r="BI99" s="3">
        <v>20.100000000000001</v>
      </c>
      <c r="BJ99" s="3">
        <v>44.56</v>
      </c>
      <c r="BK99" s="3">
        <v>94.21</v>
      </c>
    </row>
    <row r="100" spans="1:63" ht="34" x14ac:dyDescent="0.2">
      <c r="A100" s="3" t="s">
        <v>130</v>
      </c>
      <c r="B100" s="19" t="s">
        <v>77</v>
      </c>
      <c r="C100" s="19"/>
      <c r="D100" s="3" t="s">
        <v>92</v>
      </c>
      <c r="E100" s="3" t="s">
        <v>93</v>
      </c>
      <c r="F100" s="3">
        <v>1338</v>
      </c>
      <c r="H100" s="3" t="s">
        <v>94</v>
      </c>
      <c r="I100" s="3" t="s">
        <v>111</v>
      </c>
      <c r="J100" s="3" t="s">
        <v>62</v>
      </c>
      <c r="O100" s="5"/>
      <c r="P100" s="3">
        <v>1</v>
      </c>
      <c r="Q100" s="3" t="s">
        <v>55</v>
      </c>
      <c r="T100" s="6">
        <f t="shared" si="30"/>
        <v>1</v>
      </c>
      <c r="U100" s="3">
        <v>0</v>
      </c>
      <c r="V100" s="3" t="s">
        <v>55</v>
      </c>
      <c r="W100" s="3">
        <v>1</v>
      </c>
      <c r="X100" s="5">
        <f t="shared" si="31"/>
        <v>0.5</v>
      </c>
      <c r="Y100" s="3" t="s">
        <v>55</v>
      </c>
      <c r="Z100" s="3">
        <v>1</v>
      </c>
      <c r="AA100" s="3" t="s">
        <v>63</v>
      </c>
      <c r="AB100" s="3">
        <v>1</v>
      </c>
      <c r="AC100" s="3" t="s">
        <v>63</v>
      </c>
      <c r="AD100" s="3">
        <v>0</v>
      </c>
      <c r="AE100" s="3" t="s">
        <v>56</v>
      </c>
      <c r="AF100" s="3">
        <v>1</v>
      </c>
      <c r="AG100" s="3" t="s">
        <v>56</v>
      </c>
      <c r="AH100" s="3">
        <v>0</v>
      </c>
      <c r="AI100" s="3" t="s">
        <v>63</v>
      </c>
      <c r="AJ100" s="3">
        <v>0</v>
      </c>
      <c r="AK100" s="3" t="s">
        <v>56</v>
      </c>
      <c r="AL100" s="3">
        <v>9.5500000000000007</v>
      </c>
      <c r="AM100" s="3">
        <v>11.24</v>
      </c>
      <c r="AN100" s="3">
        <v>9.77</v>
      </c>
      <c r="AO100" s="3">
        <v>10.46</v>
      </c>
      <c r="AP100" s="3">
        <v>8.17</v>
      </c>
      <c r="AQ100" s="3">
        <v>7.18</v>
      </c>
      <c r="AV100" s="6">
        <v>1.1769633500000001</v>
      </c>
      <c r="AW100" s="6">
        <v>1.0706243600000001</v>
      </c>
      <c r="AX100" s="6">
        <v>0.87882497000000004</v>
      </c>
      <c r="AZ100" s="3">
        <v>34.130000000000003</v>
      </c>
      <c r="BA100" s="3">
        <v>32.11</v>
      </c>
      <c r="BB100" s="3">
        <v>279.56</v>
      </c>
      <c r="BC100" s="3">
        <v>38.479999999999997</v>
      </c>
      <c r="BD100" s="3">
        <v>44.77</v>
      </c>
      <c r="BE100" s="3">
        <v>94.7</v>
      </c>
      <c r="BF100" s="3">
        <v>79.08</v>
      </c>
      <c r="BG100" s="3">
        <v>47.18</v>
      </c>
      <c r="BH100" s="3">
        <v>28.01</v>
      </c>
      <c r="BI100" s="3">
        <v>22.27</v>
      </c>
      <c r="BJ100" s="3">
        <v>209.99</v>
      </c>
    </row>
    <row r="101" spans="1:63" ht="34" x14ac:dyDescent="0.2">
      <c r="A101" s="3" t="s">
        <v>134</v>
      </c>
      <c r="B101" s="19" t="s">
        <v>77</v>
      </c>
      <c r="C101" s="19"/>
      <c r="D101" s="3" t="s">
        <v>92</v>
      </c>
      <c r="E101" s="3" t="s">
        <v>93</v>
      </c>
      <c r="F101" s="3">
        <v>1338</v>
      </c>
      <c r="H101" s="3" t="s">
        <v>94</v>
      </c>
      <c r="I101" s="3" t="s">
        <v>111</v>
      </c>
      <c r="J101" s="3" t="s">
        <v>54</v>
      </c>
      <c r="K101" s="3">
        <v>3</v>
      </c>
      <c r="L101" s="3" t="s">
        <v>55</v>
      </c>
      <c r="M101" s="3">
        <v>3</v>
      </c>
      <c r="N101" s="3" t="s">
        <v>55</v>
      </c>
      <c r="O101" s="5">
        <f t="shared" ref="O101:O106" si="32">AVERAGE(K101,M101)</f>
        <v>3</v>
      </c>
      <c r="P101" s="3">
        <v>1</v>
      </c>
      <c r="Q101" s="3" t="s">
        <v>55</v>
      </c>
      <c r="R101" s="3">
        <v>1</v>
      </c>
      <c r="S101" s="3" t="s">
        <v>55</v>
      </c>
      <c r="T101" s="6">
        <f t="shared" si="30"/>
        <v>1</v>
      </c>
      <c r="U101" s="3">
        <v>1</v>
      </c>
      <c r="V101" s="3" t="s">
        <v>55</v>
      </c>
      <c r="W101" s="3">
        <v>1</v>
      </c>
      <c r="X101" s="5">
        <f t="shared" si="31"/>
        <v>1</v>
      </c>
      <c r="Y101" s="3" t="s">
        <v>57</v>
      </c>
      <c r="Z101" s="3">
        <v>1</v>
      </c>
      <c r="AA101" s="3" t="s">
        <v>56</v>
      </c>
      <c r="AB101" s="3">
        <v>1</v>
      </c>
      <c r="AC101" s="3" t="s">
        <v>56</v>
      </c>
      <c r="AD101" s="3">
        <v>1</v>
      </c>
      <c r="AE101" s="3" t="s">
        <v>56</v>
      </c>
      <c r="AF101" s="3">
        <v>1</v>
      </c>
      <c r="AG101" s="3" t="s">
        <v>56</v>
      </c>
      <c r="AH101" s="3">
        <v>1</v>
      </c>
      <c r="AI101" s="3" t="s">
        <v>63</v>
      </c>
      <c r="AJ101" s="3">
        <v>1</v>
      </c>
      <c r="AK101" s="3" t="s">
        <v>63</v>
      </c>
      <c r="AL101" s="3">
        <v>9.6300000000000008</v>
      </c>
      <c r="AM101" s="3">
        <v>8.7799999999999994</v>
      </c>
      <c r="AN101" s="3">
        <v>9.18</v>
      </c>
      <c r="AO101" s="3">
        <v>8.92</v>
      </c>
      <c r="AP101" s="3">
        <v>7.98</v>
      </c>
      <c r="AQ101" s="3">
        <v>7.02</v>
      </c>
      <c r="AR101" s="3">
        <v>13.68</v>
      </c>
      <c r="AS101" s="3">
        <v>13.93</v>
      </c>
      <c r="AV101" s="6">
        <v>0.91173415999999996</v>
      </c>
      <c r="AW101" s="6">
        <v>0.97167756000000005</v>
      </c>
      <c r="AX101" s="6">
        <v>0.87969925000000004</v>
      </c>
      <c r="AY101" s="3">
        <f>AO101/AR101</f>
        <v>0.65204678362573099</v>
      </c>
    </row>
    <row r="102" spans="1:63" ht="34" x14ac:dyDescent="0.2">
      <c r="A102" s="3" t="s">
        <v>279</v>
      </c>
      <c r="B102" s="19" t="s">
        <v>77</v>
      </c>
      <c r="C102" s="19"/>
      <c r="D102" s="3" t="s">
        <v>277</v>
      </c>
      <c r="E102" s="3" t="s">
        <v>93</v>
      </c>
      <c r="F102" s="3">
        <v>1338</v>
      </c>
      <c r="H102" s="3" t="s">
        <v>94</v>
      </c>
      <c r="I102" s="3" t="s">
        <v>280</v>
      </c>
      <c r="J102" s="3" t="s">
        <v>113</v>
      </c>
      <c r="K102" s="3">
        <v>1</v>
      </c>
      <c r="L102" s="3" t="s">
        <v>55</v>
      </c>
      <c r="M102" s="3">
        <v>1</v>
      </c>
      <c r="N102" s="3" t="s">
        <v>55</v>
      </c>
      <c r="O102" s="5">
        <f t="shared" si="32"/>
        <v>1</v>
      </c>
      <c r="P102" s="3">
        <v>0</v>
      </c>
      <c r="Q102" s="3" t="s">
        <v>55</v>
      </c>
      <c r="T102" s="6">
        <f t="shared" si="30"/>
        <v>0</v>
      </c>
      <c r="U102" s="3">
        <v>0</v>
      </c>
      <c r="V102" s="3" t="s">
        <v>55</v>
      </c>
      <c r="W102" s="3">
        <v>0</v>
      </c>
      <c r="X102" s="5">
        <f t="shared" si="31"/>
        <v>0</v>
      </c>
      <c r="Y102" s="3" t="s">
        <v>55</v>
      </c>
      <c r="Z102" s="3">
        <v>1</v>
      </c>
      <c r="AA102" s="3" t="s">
        <v>56</v>
      </c>
      <c r="AB102" s="3">
        <v>1</v>
      </c>
      <c r="AC102" s="3" t="s">
        <v>56</v>
      </c>
      <c r="AD102" s="3">
        <v>1</v>
      </c>
      <c r="AE102" s="3" t="s">
        <v>63</v>
      </c>
      <c r="AF102" s="3">
        <v>0</v>
      </c>
      <c r="AG102" s="3" t="s">
        <v>56</v>
      </c>
      <c r="AH102" s="3">
        <v>0</v>
      </c>
      <c r="AI102" s="3" t="s">
        <v>56</v>
      </c>
      <c r="AJ102" s="3">
        <v>0</v>
      </c>
      <c r="AK102" s="3" t="s">
        <v>56</v>
      </c>
      <c r="AL102" s="3">
        <v>9</v>
      </c>
      <c r="AM102" s="3">
        <v>11.49</v>
      </c>
      <c r="AN102" s="3">
        <v>9.6300000000000008</v>
      </c>
      <c r="AO102" s="3">
        <v>10.69</v>
      </c>
      <c r="AP102" s="3">
        <v>8.98</v>
      </c>
      <c r="AQ102" s="3">
        <v>7.81</v>
      </c>
      <c r="AR102" s="3">
        <v>16.39</v>
      </c>
      <c r="AT102" s="3">
        <v>21.81</v>
      </c>
      <c r="AV102" s="6">
        <v>1.27666667</v>
      </c>
      <c r="AW102" s="6">
        <v>1.11007269</v>
      </c>
      <c r="AX102" s="6">
        <v>0.86971047000000001</v>
      </c>
      <c r="AY102" s="3">
        <f>AO102/AR102</f>
        <v>0.6522269676632092</v>
      </c>
      <c r="AZ102" s="3">
        <v>33.39</v>
      </c>
      <c r="BA102" s="3">
        <v>34.590000000000003</v>
      </c>
      <c r="BD102" s="3">
        <v>44.86</v>
      </c>
      <c r="BF102" s="3">
        <v>72.010000000000005</v>
      </c>
      <c r="BG102" s="3">
        <v>52.84</v>
      </c>
      <c r="BH102" s="3">
        <v>25.93</v>
      </c>
      <c r="BI102" s="3">
        <v>22.68</v>
      </c>
    </row>
    <row r="103" spans="1:63" ht="34" x14ac:dyDescent="0.2">
      <c r="A103" s="3" t="s">
        <v>210</v>
      </c>
      <c r="B103" s="19" t="s">
        <v>77</v>
      </c>
      <c r="C103" s="19"/>
      <c r="D103" s="3" t="s">
        <v>207</v>
      </c>
      <c r="E103" s="4" t="s">
        <v>79</v>
      </c>
      <c r="F103" s="3">
        <v>1200</v>
      </c>
      <c r="H103" s="3" t="s">
        <v>208</v>
      </c>
      <c r="I103" s="3" t="s">
        <v>211</v>
      </c>
      <c r="K103" s="3">
        <v>1</v>
      </c>
      <c r="L103" s="3" t="s">
        <v>55</v>
      </c>
      <c r="M103" s="3">
        <v>0</v>
      </c>
      <c r="N103" s="3" t="s">
        <v>55</v>
      </c>
      <c r="O103" s="5">
        <f t="shared" si="32"/>
        <v>0.5</v>
      </c>
      <c r="P103" s="3">
        <v>0</v>
      </c>
      <c r="Q103" s="3" t="s">
        <v>57</v>
      </c>
      <c r="R103" s="3">
        <v>0</v>
      </c>
      <c r="S103" s="3" t="s">
        <v>55</v>
      </c>
      <c r="T103" s="6">
        <f t="shared" si="30"/>
        <v>0</v>
      </c>
      <c r="U103" s="3">
        <v>0</v>
      </c>
      <c r="V103" s="3" t="s">
        <v>57</v>
      </c>
      <c r="W103" s="3">
        <v>0</v>
      </c>
      <c r="X103" s="5">
        <f t="shared" si="31"/>
        <v>0</v>
      </c>
      <c r="Y103" s="3" t="s">
        <v>55</v>
      </c>
      <c r="Z103" s="3">
        <v>0</v>
      </c>
      <c r="AA103" s="3" t="s">
        <v>63</v>
      </c>
      <c r="AB103" s="3">
        <v>0</v>
      </c>
      <c r="AC103" s="3" t="s">
        <v>63</v>
      </c>
      <c r="AD103" s="3">
        <v>0</v>
      </c>
      <c r="AE103" s="3" t="s">
        <v>63</v>
      </c>
      <c r="AF103" s="3">
        <v>0</v>
      </c>
      <c r="AG103" s="3" t="s">
        <v>63</v>
      </c>
      <c r="AH103" s="3">
        <v>0</v>
      </c>
      <c r="AI103" s="3" t="s">
        <v>63</v>
      </c>
      <c r="AJ103" s="3">
        <v>0</v>
      </c>
      <c r="AK103" s="3" t="s">
        <v>63</v>
      </c>
      <c r="AL103" s="3">
        <v>10.83</v>
      </c>
      <c r="AM103" s="3">
        <v>12.72</v>
      </c>
      <c r="AN103" s="3">
        <v>10.61</v>
      </c>
      <c r="AO103" s="3">
        <v>11.16</v>
      </c>
      <c r="AP103" s="3">
        <v>9.32</v>
      </c>
      <c r="AQ103" s="3">
        <v>8.8699999999999992</v>
      </c>
      <c r="AR103" s="3">
        <v>16.170000000000002</v>
      </c>
      <c r="AT103" s="3">
        <v>23.33</v>
      </c>
      <c r="AV103" s="6">
        <v>1.1745152400000001</v>
      </c>
      <c r="AW103" s="6">
        <v>1.0518378900000001</v>
      </c>
      <c r="AX103" s="6">
        <v>0.95171673999999995</v>
      </c>
      <c r="AY103" s="3">
        <f>AO103/AR103</f>
        <v>0.69016697588126152</v>
      </c>
    </row>
    <row r="104" spans="1:63" ht="34" x14ac:dyDescent="0.2">
      <c r="A104" s="3" t="s">
        <v>139</v>
      </c>
      <c r="B104" s="19" t="s">
        <v>89</v>
      </c>
      <c r="C104" s="19"/>
      <c r="D104" s="3" t="s">
        <v>92</v>
      </c>
      <c r="E104" s="3" t="s">
        <v>93</v>
      </c>
      <c r="F104" s="3">
        <v>1338</v>
      </c>
      <c r="G104" s="3" t="s">
        <v>140</v>
      </c>
      <c r="H104" s="3" t="s">
        <v>94</v>
      </c>
      <c r="I104" s="3" t="s">
        <v>136</v>
      </c>
      <c r="K104" s="3">
        <v>1</v>
      </c>
      <c r="L104" s="3" t="s">
        <v>55</v>
      </c>
      <c r="O104" s="5">
        <f t="shared" si="32"/>
        <v>1</v>
      </c>
      <c r="P104" s="3">
        <v>1</v>
      </c>
      <c r="Q104" s="3" t="s">
        <v>55</v>
      </c>
      <c r="T104" s="6">
        <f t="shared" si="30"/>
        <v>1</v>
      </c>
      <c r="U104" s="3">
        <v>1</v>
      </c>
      <c r="V104" s="3" t="s">
        <v>55</v>
      </c>
      <c r="X104" s="5">
        <f t="shared" si="31"/>
        <v>1</v>
      </c>
      <c r="AL104" s="3">
        <v>8.7899999999999991</v>
      </c>
      <c r="AM104" s="3">
        <v>10.39</v>
      </c>
      <c r="AN104" s="3">
        <v>9.4</v>
      </c>
      <c r="AO104" s="3">
        <v>11.78</v>
      </c>
      <c r="AP104" s="3">
        <v>7.77</v>
      </c>
      <c r="AQ104" s="3">
        <v>7.88</v>
      </c>
      <c r="AR104" s="3">
        <v>14.69</v>
      </c>
      <c r="AT104" s="3">
        <v>17.260000000000002</v>
      </c>
      <c r="AV104" s="6">
        <v>1.1820250299999999</v>
      </c>
      <c r="AW104" s="6">
        <v>1.2531914900000001</v>
      </c>
      <c r="AX104" s="6">
        <v>1.0141570099999999</v>
      </c>
      <c r="AY104" s="3">
        <f>AO104/AR104</f>
        <v>0.80190605854322672</v>
      </c>
      <c r="BG104" s="3">
        <v>43.07</v>
      </c>
      <c r="BH104" s="3">
        <v>25.19</v>
      </c>
      <c r="BI104" s="3">
        <v>15.37</v>
      </c>
      <c r="BK104" s="3">
        <v>85.58</v>
      </c>
    </row>
    <row r="105" spans="1:63" ht="34" x14ac:dyDescent="0.2">
      <c r="A105" s="3" t="s">
        <v>139</v>
      </c>
      <c r="B105" s="19" t="s">
        <v>89</v>
      </c>
      <c r="C105" s="19"/>
      <c r="D105" s="3" t="s">
        <v>92</v>
      </c>
      <c r="E105" s="3" t="s">
        <v>93</v>
      </c>
      <c r="F105" s="3">
        <v>1338</v>
      </c>
      <c r="G105" s="3" t="s">
        <v>140</v>
      </c>
      <c r="H105" s="3" t="s">
        <v>94</v>
      </c>
      <c r="I105" s="3" t="s">
        <v>136</v>
      </c>
      <c r="M105" s="3">
        <v>1</v>
      </c>
      <c r="N105" s="3" t="s">
        <v>55</v>
      </c>
      <c r="O105" s="5">
        <f t="shared" si="32"/>
        <v>1</v>
      </c>
      <c r="R105" s="3">
        <v>1</v>
      </c>
      <c r="S105" s="3" t="s">
        <v>55</v>
      </c>
      <c r="T105" s="6">
        <f t="shared" si="30"/>
        <v>1</v>
      </c>
      <c r="W105" s="3">
        <v>1</v>
      </c>
      <c r="X105" s="5">
        <f t="shared" si="31"/>
        <v>1</v>
      </c>
      <c r="Y105" s="3" t="s">
        <v>55</v>
      </c>
      <c r="AL105" s="3">
        <v>8.19</v>
      </c>
      <c r="AM105" s="3">
        <v>9.6199999999999992</v>
      </c>
      <c r="AN105" s="3">
        <v>8.66</v>
      </c>
      <c r="AO105" s="3">
        <v>9.9600000000000009</v>
      </c>
      <c r="AP105" s="3">
        <v>8.15</v>
      </c>
      <c r="AQ105" s="3">
        <v>9.6999999999999993</v>
      </c>
      <c r="AS105" s="3">
        <v>14.89</v>
      </c>
      <c r="AU105" s="3">
        <v>15.94</v>
      </c>
      <c r="AV105" s="6">
        <v>1.1746031699999999</v>
      </c>
      <c r="AW105" s="6">
        <v>1.15011547</v>
      </c>
      <c r="AX105" s="6">
        <v>1.19018405</v>
      </c>
      <c r="BA105" s="3">
        <v>27.81</v>
      </c>
      <c r="BF105" s="3">
        <v>64.17</v>
      </c>
      <c r="BG105" s="3">
        <v>45.3</v>
      </c>
      <c r="BH105" s="3">
        <v>23.96</v>
      </c>
      <c r="BI105" s="3">
        <v>16.16</v>
      </c>
      <c r="BJ105" s="3">
        <v>177.56</v>
      </c>
      <c r="BK105" s="3">
        <v>89.11</v>
      </c>
    </row>
    <row r="106" spans="1:63" ht="34" x14ac:dyDescent="0.2">
      <c r="A106" s="3" t="s">
        <v>139</v>
      </c>
      <c r="B106" s="19" t="s">
        <v>89</v>
      </c>
      <c r="C106" s="19"/>
      <c r="D106" s="3" t="s">
        <v>92</v>
      </c>
      <c r="E106" s="3" t="s">
        <v>93</v>
      </c>
      <c r="F106" s="3">
        <v>1338</v>
      </c>
      <c r="G106" s="3" t="s">
        <v>140</v>
      </c>
      <c r="H106" s="3" t="s">
        <v>94</v>
      </c>
      <c r="I106" s="3" t="s">
        <v>136</v>
      </c>
      <c r="K106" s="3">
        <v>1</v>
      </c>
      <c r="L106" s="3" t="s">
        <v>57</v>
      </c>
      <c r="O106" s="5">
        <f t="shared" si="32"/>
        <v>1</v>
      </c>
      <c r="P106" s="3">
        <v>0</v>
      </c>
      <c r="Q106" s="3" t="s">
        <v>57</v>
      </c>
      <c r="T106" s="6">
        <f t="shared" si="30"/>
        <v>0</v>
      </c>
      <c r="U106" s="3">
        <v>0</v>
      </c>
      <c r="V106" s="3" t="s">
        <v>55</v>
      </c>
      <c r="X106" s="5">
        <f t="shared" si="31"/>
        <v>0</v>
      </c>
      <c r="AL106" s="3">
        <v>7.69</v>
      </c>
      <c r="AM106" s="3">
        <v>9.7100000000000009</v>
      </c>
      <c r="AN106" s="3">
        <v>8.1300000000000008</v>
      </c>
      <c r="AO106" s="3">
        <v>10.5</v>
      </c>
      <c r="AP106" s="3">
        <v>7.16</v>
      </c>
      <c r="AQ106" s="3">
        <v>8.91</v>
      </c>
      <c r="AR106" s="3">
        <v>13.8</v>
      </c>
      <c r="AT106" s="3">
        <v>14.82</v>
      </c>
      <c r="AV106" s="6">
        <v>1.2626788</v>
      </c>
      <c r="AW106" s="6">
        <v>1.29151292</v>
      </c>
      <c r="AX106" s="6">
        <v>1.2444134099999999</v>
      </c>
      <c r="AY106" s="3">
        <f t="shared" ref="AY106:AY111" si="33">AO106/AR106</f>
        <v>0.76086956521739124</v>
      </c>
      <c r="BA106" s="3">
        <v>38.659999999999997</v>
      </c>
      <c r="BG106" s="3">
        <v>46.99</v>
      </c>
      <c r="BH106" s="3">
        <v>24.66</v>
      </c>
      <c r="BI106" s="3">
        <v>15.72</v>
      </c>
      <c r="BK106" s="3">
        <v>74.02</v>
      </c>
    </row>
    <row r="107" spans="1:63" ht="34" x14ac:dyDescent="0.2">
      <c r="A107" s="3" t="s">
        <v>139</v>
      </c>
      <c r="B107" s="19" t="s">
        <v>89</v>
      </c>
      <c r="C107" s="19"/>
      <c r="D107" s="3" t="s">
        <v>92</v>
      </c>
      <c r="E107" s="3" t="s">
        <v>93</v>
      </c>
      <c r="F107" s="3">
        <v>1338</v>
      </c>
      <c r="G107" s="3" t="s">
        <v>140</v>
      </c>
      <c r="H107" s="3" t="s">
        <v>94</v>
      </c>
      <c r="I107" s="3" t="s">
        <v>136</v>
      </c>
      <c r="O107" s="5"/>
      <c r="X107" s="5"/>
      <c r="Z107" s="3">
        <v>1</v>
      </c>
      <c r="AA107" s="3" t="s">
        <v>56</v>
      </c>
      <c r="AB107" s="3">
        <v>1</v>
      </c>
      <c r="AC107" s="3" t="s">
        <v>56</v>
      </c>
      <c r="AD107" s="3">
        <v>1</v>
      </c>
      <c r="AE107" s="3" t="s">
        <v>63</v>
      </c>
      <c r="AF107" s="3">
        <v>1</v>
      </c>
      <c r="AG107" s="3" t="s">
        <v>63</v>
      </c>
      <c r="AN107" s="3">
        <v>11.27</v>
      </c>
      <c r="AO107" s="3">
        <v>8.7899999999999991</v>
      </c>
      <c r="AR107" s="3">
        <v>11.76</v>
      </c>
      <c r="AW107" s="6">
        <v>0.77994675999999996</v>
      </c>
      <c r="AY107" s="3">
        <f t="shared" si="33"/>
        <v>0.74744897959183665</v>
      </c>
      <c r="AZ107" s="3">
        <v>20.23</v>
      </c>
      <c r="BD107" s="3">
        <v>40.39</v>
      </c>
    </row>
    <row r="108" spans="1:63" ht="34" x14ac:dyDescent="0.2">
      <c r="A108" s="3" t="s">
        <v>116</v>
      </c>
      <c r="B108" s="19" t="s">
        <v>77</v>
      </c>
      <c r="C108" s="19"/>
      <c r="D108" s="3" t="s">
        <v>92</v>
      </c>
      <c r="E108" s="3" t="s">
        <v>93</v>
      </c>
      <c r="F108" s="3">
        <v>1338</v>
      </c>
      <c r="H108" s="3" t="s">
        <v>94</v>
      </c>
      <c r="I108" s="3" t="s">
        <v>111</v>
      </c>
      <c r="M108" s="3">
        <v>1</v>
      </c>
      <c r="N108" s="3" t="s">
        <v>55</v>
      </c>
      <c r="O108" s="5">
        <f t="shared" ref="O108:O118" si="34">AVERAGE(K108,M108)</f>
        <v>1</v>
      </c>
      <c r="P108" s="3">
        <v>0</v>
      </c>
      <c r="Q108" s="3" t="s">
        <v>55</v>
      </c>
      <c r="R108" s="3">
        <v>0</v>
      </c>
      <c r="S108" s="3" t="s">
        <v>55</v>
      </c>
      <c r="T108" s="6">
        <f t="shared" ref="T108:T139" si="35">AVERAGE(P108,R108)</f>
        <v>0</v>
      </c>
      <c r="U108" s="3">
        <v>0</v>
      </c>
      <c r="V108" s="3" t="s">
        <v>55</v>
      </c>
      <c r="W108" s="3">
        <v>0</v>
      </c>
      <c r="X108" s="5">
        <f t="shared" ref="X108:X115" si="36">AVERAGE(U108,W108)</f>
        <v>0</v>
      </c>
      <c r="Y108" s="3" t="s">
        <v>55</v>
      </c>
      <c r="AR108" s="3">
        <v>14.14</v>
      </c>
      <c r="AS108" s="3">
        <v>14.64</v>
      </c>
      <c r="AY108" s="3">
        <f t="shared" si="33"/>
        <v>0</v>
      </c>
    </row>
    <row r="109" spans="1:63" ht="34" x14ac:dyDescent="0.2">
      <c r="A109" s="3" t="s">
        <v>116</v>
      </c>
      <c r="B109" s="19" t="s">
        <v>77</v>
      </c>
      <c r="C109" s="19"/>
      <c r="D109" s="3" t="s">
        <v>92</v>
      </c>
      <c r="E109" s="3" t="s">
        <v>93</v>
      </c>
      <c r="F109" s="3">
        <v>1338</v>
      </c>
      <c r="H109" s="3" t="s">
        <v>94</v>
      </c>
      <c r="I109" s="3" t="s">
        <v>111</v>
      </c>
      <c r="M109" s="3">
        <v>0</v>
      </c>
      <c r="N109" s="3" t="s">
        <v>55</v>
      </c>
      <c r="O109" s="5">
        <f t="shared" si="34"/>
        <v>0</v>
      </c>
      <c r="P109" s="3">
        <v>0</v>
      </c>
      <c r="Q109" s="3" t="s">
        <v>57</v>
      </c>
      <c r="R109" s="3">
        <v>1</v>
      </c>
      <c r="S109" s="3" t="s">
        <v>57</v>
      </c>
      <c r="T109" s="6">
        <f t="shared" si="35"/>
        <v>0.5</v>
      </c>
      <c r="U109" s="3">
        <v>0</v>
      </c>
      <c r="V109" s="3" t="s">
        <v>57</v>
      </c>
      <c r="W109" s="3">
        <v>0</v>
      </c>
      <c r="X109" s="5">
        <f t="shared" si="36"/>
        <v>0</v>
      </c>
      <c r="Y109" s="3" t="s">
        <v>55</v>
      </c>
      <c r="AL109" s="3">
        <v>9.4</v>
      </c>
      <c r="AM109" s="3">
        <v>10.19</v>
      </c>
      <c r="AN109" s="3">
        <v>8.56</v>
      </c>
      <c r="AO109" s="3">
        <v>10.49</v>
      </c>
      <c r="AP109" s="3">
        <v>7.28</v>
      </c>
      <c r="AQ109" s="3">
        <v>8.3000000000000007</v>
      </c>
      <c r="AR109" s="3">
        <v>14.38</v>
      </c>
      <c r="AS109" s="3">
        <v>14.45</v>
      </c>
      <c r="AV109" s="6">
        <v>1.0840425499999999</v>
      </c>
      <c r="AW109" s="6">
        <v>1.2254672900000001</v>
      </c>
      <c r="AX109" s="6">
        <v>1.14010989</v>
      </c>
      <c r="AY109" s="3">
        <f t="shared" si="33"/>
        <v>0.72948539638386645</v>
      </c>
    </row>
    <row r="110" spans="1:63" ht="34" x14ac:dyDescent="0.2">
      <c r="A110" s="3" t="s">
        <v>116</v>
      </c>
      <c r="B110" s="19" t="s">
        <v>77</v>
      </c>
      <c r="C110" s="19"/>
      <c r="D110" s="3" t="s">
        <v>92</v>
      </c>
      <c r="E110" s="3" t="s">
        <v>93</v>
      </c>
      <c r="F110" s="3">
        <v>1338</v>
      </c>
      <c r="H110" s="3" t="s">
        <v>94</v>
      </c>
      <c r="I110" s="3" t="s">
        <v>111</v>
      </c>
      <c r="K110" s="3">
        <v>1</v>
      </c>
      <c r="L110" s="3" t="s">
        <v>55</v>
      </c>
      <c r="M110" s="3">
        <v>1</v>
      </c>
      <c r="N110" s="3" t="s">
        <v>55</v>
      </c>
      <c r="O110" s="5">
        <f t="shared" si="34"/>
        <v>1</v>
      </c>
      <c r="P110" s="3">
        <v>0</v>
      </c>
      <c r="Q110" s="3" t="s">
        <v>57</v>
      </c>
      <c r="R110" s="3">
        <v>1</v>
      </c>
      <c r="S110" s="3" t="s">
        <v>57</v>
      </c>
      <c r="T110" s="6">
        <f t="shared" si="35"/>
        <v>0.5</v>
      </c>
      <c r="U110" s="3">
        <v>0</v>
      </c>
      <c r="V110" s="3" t="s">
        <v>57</v>
      </c>
      <c r="W110" s="3">
        <v>0</v>
      </c>
      <c r="X110" s="5">
        <f t="shared" si="36"/>
        <v>0</v>
      </c>
      <c r="Y110" s="3" t="s">
        <v>57</v>
      </c>
      <c r="AL110" s="3">
        <v>10.84</v>
      </c>
      <c r="AM110" s="3">
        <v>7.93</v>
      </c>
      <c r="AN110" s="3">
        <v>10.18</v>
      </c>
      <c r="AO110" s="3">
        <v>9.4499999999999993</v>
      </c>
      <c r="AP110" s="3">
        <v>8.4</v>
      </c>
      <c r="AQ110" s="3">
        <v>7.14</v>
      </c>
      <c r="AR110" s="3">
        <v>14.19</v>
      </c>
      <c r="AS110" s="3">
        <v>14.38</v>
      </c>
      <c r="AV110" s="6">
        <v>0.73154982000000002</v>
      </c>
      <c r="AW110" s="6">
        <v>0.92829077000000004</v>
      </c>
      <c r="AX110" s="6">
        <v>0.85</v>
      </c>
      <c r="AY110" s="3">
        <f t="shared" si="33"/>
        <v>0.66596194503171247</v>
      </c>
    </row>
    <row r="111" spans="1:63" ht="34" x14ac:dyDescent="0.2">
      <c r="A111" s="3" t="s">
        <v>116</v>
      </c>
      <c r="B111" s="19" t="s">
        <v>77</v>
      </c>
      <c r="C111" s="19"/>
      <c r="D111" s="3" t="s">
        <v>92</v>
      </c>
      <c r="E111" s="3" t="s">
        <v>93</v>
      </c>
      <c r="F111" s="3">
        <v>1338</v>
      </c>
      <c r="H111" s="3" t="s">
        <v>94</v>
      </c>
      <c r="I111" s="3" t="s">
        <v>111</v>
      </c>
      <c r="K111" s="3">
        <v>1</v>
      </c>
      <c r="L111" s="3" t="s">
        <v>57</v>
      </c>
      <c r="M111" s="3">
        <v>1</v>
      </c>
      <c r="N111" s="3" t="s">
        <v>57</v>
      </c>
      <c r="O111" s="5">
        <f t="shared" si="34"/>
        <v>1</v>
      </c>
      <c r="P111" s="3">
        <v>1</v>
      </c>
      <c r="Q111" s="3" t="s">
        <v>57</v>
      </c>
      <c r="R111" s="3">
        <v>1</v>
      </c>
      <c r="S111" s="3" t="s">
        <v>57</v>
      </c>
      <c r="T111" s="6">
        <f t="shared" si="35"/>
        <v>1</v>
      </c>
      <c r="U111" s="3">
        <v>0</v>
      </c>
      <c r="V111" s="3" t="s">
        <v>57</v>
      </c>
      <c r="W111" s="3">
        <v>1</v>
      </c>
      <c r="X111" s="5">
        <f t="shared" si="36"/>
        <v>0.5</v>
      </c>
      <c r="Y111" s="3" t="s">
        <v>57</v>
      </c>
      <c r="AL111" s="3">
        <v>10.130000000000001</v>
      </c>
      <c r="AM111" s="3">
        <v>8.9</v>
      </c>
      <c r="AN111" s="3">
        <v>9.9</v>
      </c>
      <c r="AO111" s="3">
        <v>8.9600000000000009</v>
      </c>
      <c r="AP111" s="3">
        <v>8.32</v>
      </c>
      <c r="AQ111" s="3">
        <v>7.75</v>
      </c>
      <c r="AR111" s="3">
        <v>15.49</v>
      </c>
      <c r="AS111" s="3">
        <v>15.39</v>
      </c>
      <c r="AV111" s="6">
        <v>0.87857848000000005</v>
      </c>
      <c r="AW111" s="6">
        <v>0.90505051000000003</v>
      </c>
      <c r="AX111" s="6">
        <v>0.93149037999999995</v>
      </c>
      <c r="AY111" s="3">
        <f t="shared" si="33"/>
        <v>0.57843770174306008</v>
      </c>
    </row>
    <row r="112" spans="1:63" ht="34" x14ac:dyDescent="0.2">
      <c r="A112" s="3" t="s">
        <v>116</v>
      </c>
      <c r="B112" s="19" t="s">
        <v>77</v>
      </c>
      <c r="C112" s="19"/>
      <c r="D112" s="3" t="s">
        <v>92</v>
      </c>
      <c r="E112" s="3" t="s">
        <v>93</v>
      </c>
      <c r="F112" s="3">
        <v>1338</v>
      </c>
      <c r="H112" s="3" t="s">
        <v>94</v>
      </c>
      <c r="I112" s="3" t="s">
        <v>111</v>
      </c>
      <c r="M112" s="3">
        <v>1</v>
      </c>
      <c r="N112" s="3" t="s">
        <v>57</v>
      </c>
      <c r="O112" s="5">
        <f t="shared" si="34"/>
        <v>1</v>
      </c>
      <c r="R112" s="3">
        <v>1</v>
      </c>
      <c r="S112" s="3" t="s">
        <v>55</v>
      </c>
      <c r="T112" s="6">
        <f t="shared" si="35"/>
        <v>1</v>
      </c>
      <c r="U112" s="3">
        <v>1</v>
      </c>
      <c r="V112" s="3" t="s">
        <v>55</v>
      </c>
      <c r="W112" s="3">
        <v>1</v>
      </c>
      <c r="X112" s="5">
        <f t="shared" si="36"/>
        <v>1</v>
      </c>
      <c r="Y112" s="3" t="s">
        <v>57</v>
      </c>
      <c r="AL112" s="3">
        <v>10.09</v>
      </c>
      <c r="AM112" s="3">
        <v>9.2200000000000006</v>
      </c>
      <c r="AN112" s="3">
        <v>11.23</v>
      </c>
      <c r="AO112" s="3">
        <v>11.16</v>
      </c>
      <c r="AP112" s="3">
        <v>9.1999999999999993</v>
      </c>
      <c r="AQ112" s="3">
        <v>7.96</v>
      </c>
      <c r="AS112" s="3">
        <v>16.079999999999998</v>
      </c>
      <c r="AV112" s="6">
        <v>0.91377602000000002</v>
      </c>
      <c r="AW112" s="6">
        <v>0.9937667</v>
      </c>
      <c r="AX112" s="6">
        <v>0.86521738999999998</v>
      </c>
    </row>
    <row r="113" spans="1:51" ht="34" x14ac:dyDescent="0.2">
      <c r="A113" s="3" t="s">
        <v>116</v>
      </c>
      <c r="B113" s="19" t="s">
        <v>77</v>
      </c>
      <c r="C113" s="19"/>
      <c r="D113" s="3" t="s">
        <v>92</v>
      </c>
      <c r="E113" s="3" t="s">
        <v>93</v>
      </c>
      <c r="F113" s="3">
        <v>1338</v>
      </c>
      <c r="H113" s="3" t="s">
        <v>94</v>
      </c>
      <c r="I113" s="3" t="s">
        <v>111</v>
      </c>
      <c r="K113" s="3">
        <v>1</v>
      </c>
      <c r="L113" s="3" t="s">
        <v>57</v>
      </c>
      <c r="O113" s="5">
        <f t="shared" si="34"/>
        <v>1</v>
      </c>
      <c r="P113" s="3">
        <v>1</v>
      </c>
      <c r="Q113" s="3" t="s">
        <v>55</v>
      </c>
      <c r="R113" s="3">
        <v>1</v>
      </c>
      <c r="S113" s="3" t="s">
        <v>55</v>
      </c>
      <c r="T113" s="6">
        <f t="shared" si="35"/>
        <v>1</v>
      </c>
      <c r="U113" s="3">
        <v>1</v>
      </c>
      <c r="V113" s="3" t="s">
        <v>55</v>
      </c>
      <c r="W113" s="3">
        <v>0</v>
      </c>
      <c r="X113" s="5">
        <f t="shared" si="36"/>
        <v>0.5</v>
      </c>
      <c r="Y113" s="3" t="s">
        <v>55</v>
      </c>
      <c r="AL113" s="3">
        <v>10.06</v>
      </c>
      <c r="AM113" s="3">
        <v>9.83</v>
      </c>
      <c r="AN113" s="3">
        <v>10.25</v>
      </c>
      <c r="AO113" s="3">
        <v>9.67</v>
      </c>
      <c r="AP113" s="3">
        <v>8.17</v>
      </c>
      <c r="AQ113" s="3">
        <v>7.5</v>
      </c>
      <c r="AR113" s="3">
        <v>16.04</v>
      </c>
      <c r="AV113" s="6">
        <v>0.97713718000000005</v>
      </c>
      <c r="AW113" s="6">
        <v>0.94341463000000003</v>
      </c>
      <c r="AX113" s="6">
        <v>0.91799266000000002</v>
      </c>
      <c r="AY113" s="3">
        <f>AO113/AR113</f>
        <v>0.60286783042394021</v>
      </c>
    </row>
    <row r="114" spans="1:51" ht="34" x14ac:dyDescent="0.2">
      <c r="A114" s="3" t="s">
        <v>116</v>
      </c>
      <c r="B114" s="19" t="s">
        <v>77</v>
      </c>
      <c r="C114" s="19"/>
      <c r="D114" s="3" t="s">
        <v>92</v>
      </c>
      <c r="E114" s="3" t="s">
        <v>93</v>
      </c>
      <c r="F114" s="3">
        <v>1338</v>
      </c>
      <c r="H114" s="3" t="s">
        <v>94</v>
      </c>
      <c r="I114" s="3" t="s">
        <v>111</v>
      </c>
      <c r="K114" s="3">
        <v>0</v>
      </c>
      <c r="L114" s="3" t="s">
        <v>55</v>
      </c>
      <c r="M114" s="3">
        <v>0</v>
      </c>
      <c r="N114" s="3" t="s">
        <v>57</v>
      </c>
      <c r="O114" s="5">
        <f t="shared" si="34"/>
        <v>0</v>
      </c>
      <c r="P114" s="3">
        <v>0</v>
      </c>
      <c r="Q114" s="3" t="s">
        <v>57</v>
      </c>
      <c r="R114" s="3">
        <v>1</v>
      </c>
      <c r="S114" s="3" t="s">
        <v>57</v>
      </c>
      <c r="T114" s="6">
        <f t="shared" si="35"/>
        <v>0.5</v>
      </c>
      <c r="U114" s="3">
        <v>0</v>
      </c>
      <c r="V114" s="3" t="s">
        <v>55</v>
      </c>
      <c r="W114" s="3">
        <v>0</v>
      </c>
      <c r="X114" s="5">
        <f t="shared" si="36"/>
        <v>0</v>
      </c>
      <c r="Y114" s="3" t="s">
        <v>55</v>
      </c>
      <c r="AL114" s="3">
        <v>11.25</v>
      </c>
      <c r="AM114" s="3">
        <v>12.37</v>
      </c>
      <c r="AN114" s="3">
        <v>11.35</v>
      </c>
      <c r="AO114" s="3">
        <v>10.51</v>
      </c>
      <c r="AP114" s="3">
        <v>9.76</v>
      </c>
      <c r="AQ114" s="3">
        <v>9.01</v>
      </c>
      <c r="AR114" s="3">
        <v>15.89</v>
      </c>
      <c r="AS114" s="3">
        <v>15.2</v>
      </c>
      <c r="AV114" s="6">
        <v>1.09955556</v>
      </c>
      <c r="AW114" s="6">
        <v>0.92599118999999996</v>
      </c>
      <c r="AX114" s="6">
        <v>0.92315574</v>
      </c>
      <c r="AY114" s="3">
        <f>AO114/AR114</f>
        <v>0.66142227816236621</v>
      </c>
    </row>
    <row r="115" spans="1:51" ht="34" x14ac:dyDescent="0.2">
      <c r="A115" s="3" t="s">
        <v>116</v>
      </c>
      <c r="B115" s="19" t="s">
        <v>77</v>
      </c>
      <c r="C115" s="19"/>
      <c r="D115" s="3" t="s">
        <v>92</v>
      </c>
      <c r="E115" s="3" t="s">
        <v>93</v>
      </c>
      <c r="F115" s="3">
        <v>1338</v>
      </c>
      <c r="H115" s="3" t="s">
        <v>94</v>
      </c>
      <c r="I115" s="3" t="s">
        <v>111</v>
      </c>
      <c r="M115" s="3">
        <v>1</v>
      </c>
      <c r="N115" s="3" t="s">
        <v>55</v>
      </c>
      <c r="O115" s="5">
        <f t="shared" si="34"/>
        <v>1</v>
      </c>
      <c r="R115" s="3">
        <v>0</v>
      </c>
      <c r="S115" s="3" t="s">
        <v>55</v>
      </c>
      <c r="T115" s="6">
        <f t="shared" si="35"/>
        <v>0</v>
      </c>
      <c r="W115" s="3">
        <v>0</v>
      </c>
      <c r="X115" s="5">
        <f t="shared" si="36"/>
        <v>0</v>
      </c>
      <c r="Y115" s="3" t="s">
        <v>55</v>
      </c>
      <c r="AL115" s="3">
        <v>10.9</v>
      </c>
      <c r="AM115" s="3">
        <v>10.76</v>
      </c>
      <c r="AN115" s="3">
        <v>11.09</v>
      </c>
      <c r="AO115" s="3">
        <v>11.46</v>
      </c>
      <c r="AP115" s="3">
        <v>9.74</v>
      </c>
      <c r="AQ115" s="3">
        <v>10.15</v>
      </c>
      <c r="AS115" s="3">
        <v>16.170000000000002</v>
      </c>
      <c r="AV115" s="6">
        <v>0.98715596000000005</v>
      </c>
      <c r="AW115" s="6">
        <v>1.0333633900000001</v>
      </c>
      <c r="AX115" s="6">
        <v>1.0420944599999999</v>
      </c>
    </row>
    <row r="116" spans="1:51" ht="34" x14ac:dyDescent="0.2">
      <c r="A116" s="3" t="s">
        <v>116</v>
      </c>
      <c r="B116" s="19" t="s">
        <v>77</v>
      </c>
      <c r="C116" s="19"/>
      <c r="D116" s="3" t="s">
        <v>92</v>
      </c>
      <c r="E116" s="3" t="s">
        <v>93</v>
      </c>
      <c r="F116" s="3">
        <v>1338</v>
      </c>
      <c r="H116" s="3" t="s">
        <v>94</v>
      </c>
      <c r="I116" s="3" t="s">
        <v>111</v>
      </c>
      <c r="K116" s="3">
        <v>1</v>
      </c>
      <c r="L116" s="3" t="s">
        <v>55</v>
      </c>
      <c r="M116" s="3">
        <v>1</v>
      </c>
      <c r="N116" s="3" t="s">
        <v>55</v>
      </c>
      <c r="O116" s="5">
        <f t="shared" si="34"/>
        <v>1</v>
      </c>
      <c r="P116" s="3">
        <v>1</v>
      </c>
      <c r="Q116" s="3" t="s">
        <v>55</v>
      </c>
      <c r="R116" s="3">
        <v>1</v>
      </c>
      <c r="S116" s="3" t="s">
        <v>55</v>
      </c>
      <c r="T116" s="6">
        <f t="shared" si="35"/>
        <v>1</v>
      </c>
      <c r="X116" s="5"/>
    </row>
    <row r="117" spans="1:51" ht="34" x14ac:dyDescent="0.2">
      <c r="A117" s="3" t="s">
        <v>116</v>
      </c>
      <c r="B117" s="19" t="s">
        <v>77</v>
      </c>
      <c r="C117" s="19"/>
      <c r="D117" s="3" t="s">
        <v>92</v>
      </c>
      <c r="E117" s="3" t="s">
        <v>93</v>
      </c>
      <c r="F117" s="3">
        <v>1338</v>
      </c>
      <c r="H117" s="3" t="s">
        <v>94</v>
      </c>
      <c r="I117" s="3" t="s">
        <v>111</v>
      </c>
      <c r="K117" s="3">
        <v>1</v>
      </c>
      <c r="L117" s="3" t="s">
        <v>55</v>
      </c>
      <c r="M117" s="3">
        <v>1</v>
      </c>
      <c r="N117" s="3" t="s">
        <v>57</v>
      </c>
      <c r="O117" s="5">
        <f t="shared" si="34"/>
        <v>1</v>
      </c>
      <c r="P117" s="3">
        <v>0</v>
      </c>
      <c r="Q117" s="3" t="s">
        <v>55</v>
      </c>
      <c r="R117" s="3">
        <v>0</v>
      </c>
      <c r="S117" s="3" t="s">
        <v>55</v>
      </c>
      <c r="T117" s="6">
        <f t="shared" si="35"/>
        <v>0</v>
      </c>
      <c r="U117" s="3">
        <v>1</v>
      </c>
      <c r="V117" s="3" t="s">
        <v>55</v>
      </c>
      <c r="W117" s="3">
        <v>1</v>
      </c>
      <c r="X117" s="5">
        <v>1</v>
      </c>
      <c r="Y117" s="3" t="s">
        <v>55</v>
      </c>
      <c r="AL117" s="3">
        <v>10.4</v>
      </c>
      <c r="AM117" s="3">
        <v>9.9600000000000009</v>
      </c>
      <c r="AN117" s="3">
        <v>9.3699999999999992</v>
      </c>
      <c r="AO117" s="3">
        <v>10.76</v>
      </c>
      <c r="AP117" s="3">
        <v>8.1300000000000008</v>
      </c>
      <c r="AQ117" s="3">
        <v>7.32</v>
      </c>
      <c r="AR117" s="3">
        <v>14.24</v>
      </c>
      <c r="AV117" s="6">
        <v>0.95769230999999999</v>
      </c>
      <c r="AW117" s="6">
        <v>1.1483457800000001</v>
      </c>
      <c r="AX117" s="6">
        <v>0.90036899999999997</v>
      </c>
      <c r="AY117" s="3">
        <f>AO117/AR117</f>
        <v>0.7556179775280899</v>
      </c>
    </row>
    <row r="118" spans="1:51" ht="34" x14ac:dyDescent="0.2">
      <c r="A118" s="3" t="s">
        <v>116</v>
      </c>
      <c r="B118" s="19" t="s">
        <v>77</v>
      </c>
      <c r="C118" s="19"/>
      <c r="D118" s="3" t="s">
        <v>92</v>
      </c>
      <c r="E118" s="3" t="s">
        <v>93</v>
      </c>
      <c r="F118" s="3">
        <v>1338</v>
      </c>
      <c r="H118" s="3" t="s">
        <v>94</v>
      </c>
      <c r="I118" s="3" t="s">
        <v>111</v>
      </c>
      <c r="K118" s="3">
        <v>1</v>
      </c>
      <c r="L118" s="3" t="s">
        <v>55</v>
      </c>
      <c r="M118" s="3">
        <v>1</v>
      </c>
      <c r="N118" s="3" t="s">
        <v>57</v>
      </c>
      <c r="O118" s="5">
        <f t="shared" si="34"/>
        <v>1</v>
      </c>
      <c r="P118" s="3">
        <v>0</v>
      </c>
      <c r="Q118" s="3" t="s">
        <v>57</v>
      </c>
      <c r="R118" s="3">
        <v>1</v>
      </c>
      <c r="S118" s="3" t="s">
        <v>55</v>
      </c>
      <c r="T118" s="6">
        <f t="shared" si="35"/>
        <v>0.5</v>
      </c>
      <c r="U118" s="3">
        <v>0</v>
      </c>
      <c r="V118" s="3" t="s">
        <v>57</v>
      </c>
      <c r="X118" s="5">
        <f t="shared" ref="X118:X127" si="37">AVERAGE(U118,W118)</f>
        <v>0</v>
      </c>
      <c r="AL118" s="3">
        <v>9.9</v>
      </c>
      <c r="AM118" s="3">
        <v>10.1</v>
      </c>
      <c r="AN118" s="3">
        <v>9.39</v>
      </c>
      <c r="AO118" s="3">
        <v>9.9499999999999993</v>
      </c>
      <c r="AP118" s="3">
        <v>7.7</v>
      </c>
      <c r="AQ118" s="3">
        <v>7.45</v>
      </c>
      <c r="AR118" s="3">
        <v>14.74</v>
      </c>
      <c r="AT118" s="3">
        <v>20.91</v>
      </c>
      <c r="AU118" s="3">
        <v>19.190000000000001</v>
      </c>
      <c r="AV118" s="6">
        <v>1.0202020199999999</v>
      </c>
      <c r="AW118" s="6">
        <v>1.05963791</v>
      </c>
      <c r="AX118" s="6">
        <v>0.96753246999999998</v>
      </c>
      <c r="AY118" s="3">
        <f>AO118/AR118</f>
        <v>0.675033921302578</v>
      </c>
    </row>
    <row r="119" spans="1:51" ht="34" x14ac:dyDescent="0.2">
      <c r="A119" s="3" t="s">
        <v>116</v>
      </c>
      <c r="B119" s="19" t="s">
        <v>77</v>
      </c>
      <c r="C119" s="19"/>
      <c r="D119" s="3" t="s">
        <v>92</v>
      </c>
      <c r="E119" s="3" t="s">
        <v>93</v>
      </c>
      <c r="F119" s="3">
        <v>1338</v>
      </c>
      <c r="H119" s="3" t="s">
        <v>94</v>
      </c>
      <c r="I119" s="3" t="s">
        <v>111</v>
      </c>
      <c r="O119" s="5"/>
      <c r="R119" s="3">
        <v>1</v>
      </c>
      <c r="S119" s="3" t="s">
        <v>55</v>
      </c>
      <c r="T119" s="6">
        <f t="shared" si="35"/>
        <v>1</v>
      </c>
      <c r="W119" s="3">
        <v>1</v>
      </c>
      <c r="X119" s="5">
        <f t="shared" si="37"/>
        <v>1</v>
      </c>
      <c r="Y119" s="3" t="s">
        <v>55</v>
      </c>
      <c r="AL119" s="3">
        <v>9.7100000000000009</v>
      </c>
      <c r="AM119" s="3">
        <v>10.43</v>
      </c>
      <c r="AN119" s="3">
        <v>10.16</v>
      </c>
      <c r="AO119" s="3">
        <v>11.57</v>
      </c>
      <c r="AS119" s="3">
        <v>14.79</v>
      </c>
      <c r="AU119" s="3">
        <v>19.52</v>
      </c>
      <c r="AV119" s="6">
        <v>1.07415036</v>
      </c>
      <c r="AW119" s="6">
        <v>1.1387795300000001</v>
      </c>
    </row>
    <row r="120" spans="1:51" ht="34" x14ac:dyDescent="0.2">
      <c r="A120" s="3" t="s">
        <v>116</v>
      </c>
      <c r="B120" s="19" t="s">
        <v>77</v>
      </c>
      <c r="C120" s="19"/>
      <c r="D120" s="3" t="s">
        <v>92</v>
      </c>
      <c r="E120" s="3" t="s">
        <v>93</v>
      </c>
      <c r="F120" s="3">
        <v>1338</v>
      </c>
      <c r="H120" s="3" t="s">
        <v>94</v>
      </c>
      <c r="I120" s="3" t="s">
        <v>111</v>
      </c>
      <c r="O120" s="5"/>
      <c r="R120" s="3">
        <v>1</v>
      </c>
      <c r="S120" s="3" t="s">
        <v>55</v>
      </c>
      <c r="T120" s="6">
        <f t="shared" si="35"/>
        <v>1</v>
      </c>
      <c r="U120" s="3">
        <v>1</v>
      </c>
      <c r="V120" s="3" t="s">
        <v>55</v>
      </c>
      <c r="W120" s="3">
        <v>1</v>
      </c>
      <c r="X120" s="5">
        <f t="shared" si="37"/>
        <v>1</v>
      </c>
      <c r="Y120" s="3" t="s">
        <v>55</v>
      </c>
      <c r="AL120" s="3">
        <v>10.69</v>
      </c>
      <c r="AM120" s="3">
        <v>11.46</v>
      </c>
      <c r="AN120" s="3">
        <v>10.75</v>
      </c>
      <c r="AO120" s="3">
        <v>11.15</v>
      </c>
      <c r="AS120" s="3">
        <v>14.58</v>
      </c>
      <c r="AU120" s="3">
        <v>18.850000000000001</v>
      </c>
      <c r="AV120" s="6">
        <v>1.07202993</v>
      </c>
      <c r="AW120" s="6">
        <v>1.0372093</v>
      </c>
    </row>
    <row r="121" spans="1:51" ht="34" x14ac:dyDescent="0.2">
      <c r="A121" s="3" t="s">
        <v>116</v>
      </c>
      <c r="B121" s="19" t="s">
        <v>77</v>
      </c>
      <c r="C121" s="19"/>
      <c r="D121" s="3" t="s">
        <v>92</v>
      </c>
      <c r="E121" s="3" t="s">
        <v>93</v>
      </c>
      <c r="F121" s="3">
        <v>1338</v>
      </c>
      <c r="H121" s="3" t="s">
        <v>94</v>
      </c>
      <c r="I121" s="3" t="s">
        <v>111</v>
      </c>
      <c r="M121" s="3">
        <v>1</v>
      </c>
      <c r="N121" s="3" t="s">
        <v>57</v>
      </c>
      <c r="O121" s="5">
        <f>AVERAGE(K121,M121)</f>
        <v>1</v>
      </c>
      <c r="R121" s="3">
        <v>1</v>
      </c>
      <c r="S121" s="3" t="s">
        <v>57</v>
      </c>
      <c r="T121" s="6">
        <f t="shared" si="35"/>
        <v>1</v>
      </c>
      <c r="W121" s="3">
        <v>1</v>
      </c>
      <c r="X121" s="5">
        <f t="shared" si="37"/>
        <v>1</v>
      </c>
      <c r="Y121" s="3" t="s">
        <v>57</v>
      </c>
      <c r="AL121" s="3">
        <v>9.69</v>
      </c>
      <c r="AM121" s="3">
        <v>10.18</v>
      </c>
      <c r="AN121" s="3">
        <v>10.51</v>
      </c>
      <c r="AO121" s="3">
        <v>12.59</v>
      </c>
      <c r="AP121" s="3">
        <v>8.7899999999999991</v>
      </c>
      <c r="AQ121" s="3">
        <v>9.36</v>
      </c>
      <c r="AS121" s="3">
        <v>15.84</v>
      </c>
      <c r="AU121" s="3">
        <v>18.75</v>
      </c>
      <c r="AV121" s="6">
        <v>1.0505675999999999</v>
      </c>
      <c r="AW121" s="6">
        <v>1.19790676</v>
      </c>
      <c r="AX121" s="6">
        <v>1.0648464200000001</v>
      </c>
    </row>
    <row r="122" spans="1:51" ht="34" x14ac:dyDescent="0.2">
      <c r="A122" s="3" t="s">
        <v>116</v>
      </c>
      <c r="B122" s="19" t="s">
        <v>77</v>
      </c>
      <c r="C122" s="19"/>
      <c r="D122" s="3" t="s">
        <v>92</v>
      </c>
      <c r="E122" s="3" t="s">
        <v>93</v>
      </c>
      <c r="F122" s="3">
        <v>1338</v>
      </c>
      <c r="H122" s="3" t="s">
        <v>94</v>
      </c>
      <c r="I122" s="3" t="s">
        <v>111</v>
      </c>
      <c r="J122" s="3" t="s">
        <v>62</v>
      </c>
      <c r="K122" s="3">
        <v>1</v>
      </c>
      <c r="L122" s="3" t="s">
        <v>57</v>
      </c>
      <c r="M122" s="3">
        <v>2</v>
      </c>
      <c r="N122" s="3" t="s">
        <v>57</v>
      </c>
      <c r="O122" s="5">
        <f>AVERAGE(K122,M122)</f>
        <v>1.5</v>
      </c>
      <c r="P122" s="3">
        <v>1</v>
      </c>
      <c r="Q122" s="3" t="s">
        <v>57</v>
      </c>
      <c r="R122" s="3">
        <v>1</v>
      </c>
      <c r="S122" s="3" t="s">
        <v>55</v>
      </c>
      <c r="T122" s="6">
        <f t="shared" si="35"/>
        <v>1</v>
      </c>
      <c r="U122" s="3">
        <v>1</v>
      </c>
      <c r="V122" s="3" t="s">
        <v>55</v>
      </c>
      <c r="W122" s="3">
        <v>1</v>
      </c>
      <c r="X122" s="5">
        <f t="shared" si="37"/>
        <v>1</v>
      </c>
      <c r="Y122" s="3" t="s">
        <v>55</v>
      </c>
      <c r="AL122" s="3">
        <v>10.41</v>
      </c>
      <c r="AM122" s="3">
        <v>8.61</v>
      </c>
      <c r="AN122" s="3">
        <v>10.7</v>
      </c>
      <c r="AO122" s="3">
        <v>9.86</v>
      </c>
      <c r="AP122" s="3">
        <v>9.58</v>
      </c>
      <c r="AQ122" s="3">
        <v>7.53</v>
      </c>
      <c r="AR122" s="3">
        <v>16.13</v>
      </c>
      <c r="AV122" s="6">
        <v>0.82708934000000001</v>
      </c>
      <c r="AW122" s="6">
        <v>0.92149532999999995</v>
      </c>
      <c r="AX122" s="6">
        <v>0.78601253000000004</v>
      </c>
      <c r="AY122" s="3">
        <f>AO122/AR122</f>
        <v>0.61128332300061994</v>
      </c>
    </row>
    <row r="123" spans="1:51" ht="34" x14ac:dyDescent="0.2">
      <c r="A123" s="3" t="s">
        <v>269</v>
      </c>
      <c r="B123" s="19" t="s">
        <v>77</v>
      </c>
      <c r="C123" s="19"/>
      <c r="D123" s="3" t="s">
        <v>270</v>
      </c>
      <c r="E123" s="3" t="s">
        <v>264</v>
      </c>
      <c r="F123" s="3">
        <v>1229</v>
      </c>
      <c r="H123" s="3" t="s">
        <v>94</v>
      </c>
      <c r="I123" s="3" t="s">
        <v>271</v>
      </c>
      <c r="K123" s="3">
        <v>1</v>
      </c>
      <c r="L123" s="3" t="s">
        <v>57</v>
      </c>
      <c r="M123" s="3">
        <v>1</v>
      </c>
      <c r="N123" s="3" t="s">
        <v>57</v>
      </c>
      <c r="O123" s="5">
        <f>AVERAGE(K123,M123)</f>
        <v>1</v>
      </c>
      <c r="P123" s="3">
        <v>0</v>
      </c>
      <c r="Q123" s="3" t="s">
        <v>55</v>
      </c>
      <c r="R123" s="3">
        <v>0</v>
      </c>
      <c r="S123" s="3" t="s">
        <v>57</v>
      </c>
      <c r="T123" s="6">
        <f t="shared" si="35"/>
        <v>0</v>
      </c>
      <c r="U123" s="3">
        <v>0</v>
      </c>
      <c r="V123" s="3" t="s">
        <v>57</v>
      </c>
      <c r="W123" s="3">
        <v>0</v>
      </c>
      <c r="X123" s="5">
        <f t="shared" si="37"/>
        <v>0</v>
      </c>
      <c r="Y123" s="3" t="s">
        <v>57</v>
      </c>
      <c r="AL123" s="3">
        <v>10.09</v>
      </c>
      <c r="AM123" s="3">
        <v>8.76</v>
      </c>
      <c r="AN123" s="3">
        <v>10.47</v>
      </c>
      <c r="AO123" s="3">
        <v>8.1300000000000008</v>
      </c>
      <c r="AP123" s="3">
        <v>8.58</v>
      </c>
      <c r="AQ123" s="3">
        <v>7.22</v>
      </c>
      <c r="AV123" s="6">
        <v>0.86818631999999996</v>
      </c>
      <c r="AW123" s="6">
        <v>0.77650430000000004</v>
      </c>
      <c r="AX123" s="6">
        <v>0.84149183999999999</v>
      </c>
    </row>
    <row r="124" spans="1:51" ht="34" x14ac:dyDescent="0.2">
      <c r="A124" s="3" t="s">
        <v>269</v>
      </c>
      <c r="B124" s="19" t="s">
        <v>77</v>
      </c>
      <c r="C124" s="19"/>
      <c r="D124" s="3" t="s">
        <v>270</v>
      </c>
      <c r="E124" s="3" t="s">
        <v>264</v>
      </c>
      <c r="F124" s="3">
        <v>1229</v>
      </c>
      <c r="H124" s="3" t="s">
        <v>94</v>
      </c>
      <c r="I124" s="3" t="s">
        <v>271</v>
      </c>
      <c r="O124" s="5"/>
      <c r="R124" s="3">
        <v>1</v>
      </c>
      <c r="S124" s="3" t="s">
        <v>57</v>
      </c>
      <c r="T124" s="6">
        <f t="shared" si="35"/>
        <v>1</v>
      </c>
      <c r="W124" s="3">
        <v>1</v>
      </c>
      <c r="X124" s="5">
        <f t="shared" si="37"/>
        <v>1</v>
      </c>
      <c r="Y124" s="3" t="s">
        <v>57</v>
      </c>
      <c r="AL124" s="3">
        <v>9.49</v>
      </c>
      <c r="AM124" s="3">
        <v>8.77</v>
      </c>
      <c r="AN124" s="3">
        <v>9.5399999999999991</v>
      </c>
      <c r="AO124" s="3">
        <v>8.23</v>
      </c>
      <c r="AV124" s="6">
        <v>0.92413065999999999</v>
      </c>
      <c r="AW124" s="6">
        <v>0.86268343999999997</v>
      </c>
    </row>
    <row r="125" spans="1:51" ht="34" x14ac:dyDescent="0.2">
      <c r="A125" s="3" t="s">
        <v>269</v>
      </c>
      <c r="B125" s="19" t="s">
        <v>77</v>
      </c>
      <c r="C125" s="19"/>
      <c r="D125" s="3" t="s">
        <v>270</v>
      </c>
      <c r="E125" s="3" t="s">
        <v>264</v>
      </c>
      <c r="F125" s="3">
        <v>1229</v>
      </c>
      <c r="H125" s="3" t="s">
        <v>94</v>
      </c>
      <c r="I125" s="3" t="s">
        <v>271</v>
      </c>
      <c r="K125" s="3">
        <v>0</v>
      </c>
      <c r="L125" s="3" t="s">
        <v>55</v>
      </c>
      <c r="M125" s="3">
        <v>0</v>
      </c>
      <c r="N125" s="3" t="s">
        <v>55</v>
      </c>
      <c r="O125" s="5">
        <f t="shared" ref="O125:O135" si="38">AVERAGE(K125,M125)</f>
        <v>0</v>
      </c>
      <c r="P125" s="3">
        <v>0</v>
      </c>
      <c r="Q125" s="3" t="s">
        <v>55</v>
      </c>
      <c r="R125" s="3">
        <v>0</v>
      </c>
      <c r="S125" s="3" t="s">
        <v>55</v>
      </c>
      <c r="T125" s="6">
        <f t="shared" si="35"/>
        <v>0</v>
      </c>
      <c r="U125" s="3">
        <v>0</v>
      </c>
      <c r="V125" s="3" t="s">
        <v>57</v>
      </c>
      <c r="W125" s="3">
        <v>0</v>
      </c>
      <c r="X125" s="5">
        <f t="shared" si="37"/>
        <v>0</v>
      </c>
      <c r="Y125" s="3" t="s">
        <v>57</v>
      </c>
      <c r="AL125" s="3">
        <v>10.130000000000001</v>
      </c>
      <c r="AM125" s="3">
        <v>10.84</v>
      </c>
      <c r="AN125" s="3">
        <v>10.46</v>
      </c>
      <c r="AO125" s="3">
        <v>11.02</v>
      </c>
      <c r="AP125" s="3">
        <v>8.75</v>
      </c>
      <c r="AQ125" s="3">
        <v>8.07</v>
      </c>
      <c r="AV125" s="6">
        <v>1.0700888500000001</v>
      </c>
      <c r="AW125" s="6">
        <v>1.05353728</v>
      </c>
    </row>
    <row r="126" spans="1:51" ht="34" x14ac:dyDescent="0.2">
      <c r="A126" s="3" t="s">
        <v>284</v>
      </c>
      <c r="B126" s="19" t="s">
        <v>77</v>
      </c>
      <c r="C126" s="19"/>
      <c r="D126" s="3" t="s">
        <v>277</v>
      </c>
      <c r="E126" s="3" t="s">
        <v>93</v>
      </c>
      <c r="F126" s="3">
        <v>1338</v>
      </c>
      <c r="H126" s="3" t="s">
        <v>94</v>
      </c>
      <c r="I126" s="3" t="s">
        <v>282</v>
      </c>
      <c r="K126" s="3">
        <v>0</v>
      </c>
      <c r="L126" s="3" t="s">
        <v>57</v>
      </c>
      <c r="O126" s="5">
        <f t="shared" si="38"/>
        <v>0</v>
      </c>
      <c r="R126" s="3">
        <v>0</v>
      </c>
      <c r="S126" s="3" t="s">
        <v>55</v>
      </c>
      <c r="T126" s="6">
        <f t="shared" si="35"/>
        <v>0</v>
      </c>
      <c r="U126" s="3">
        <v>0</v>
      </c>
      <c r="V126" s="3" t="s">
        <v>57</v>
      </c>
      <c r="W126" s="3">
        <v>0</v>
      </c>
      <c r="X126" s="5">
        <f t="shared" si="37"/>
        <v>0</v>
      </c>
      <c r="Y126" s="3" t="s">
        <v>55</v>
      </c>
      <c r="AL126" s="3">
        <v>8.9700000000000006</v>
      </c>
      <c r="AM126" s="3">
        <v>9.5299999999999994</v>
      </c>
      <c r="AN126" s="3">
        <v>9.4600000000000009</v>
      </c>
      <c r="AO126" s="3">
        <v>11.37</v>
      </c>
      <c r="AP126" s="3">
        <v>8.57</v>
      </c>
      <c r="AQ126" s="3">
        <v>9.5500000000000007</v>
      </c>
      <c r="AR126" s="3">
        <v>16.77</v>
      </c>
      <c r="AS126" s="3">
        <v>17.190000000000001</v>
      </c>
      <c r="AT126" s="3">
        <v>19.309999999999999</v>
      </c>
      <c r="AU126" s="3">
        <v>18.170000000000002</v>
      </c>
      <c r="AV126" s="6">
        <v>1.06243032</v>
      </c>
      <c r="AW126" s="6">
        <v>1.2019027499999999</v>
      </c>
      <c r="AX126" s="6">
        <v>1.1143523900000001</v>
      </c>
      <c r="AY126" s="3">
        <f>AO126/AR126</f>
        <v>0.67799642218246869</v>
      </c>
    </row>
    <row r="127" spans="1:51" ht="34" x14ac:dyDescent="0.2">
      <c r="A127" s="3" t="s">
        <v>284</v>
      </c>
      <c r="B127" s="19" t="s">
        <v>77</v>
      </c>
      <c r="C127" s="19"/>
      <c r="D127" s="3" t="s">
        <v>277</v>
      </c>
      <c r="E127" s="3" t="s">
        <v>93</v>
      </c>
      <c r="F127" s="3">
        <v>1338</v>
      </c>
      <c r="H127" s="3" t="s">
        <v>94</v>
      </c>
      <c r="I127" s="3" t="s">
        <v>282</v>
      </c>
      <c r="K127" s="3">
        <v>1</v>
      </c>
      <c r="L127" s="3" t="s">
        <v>57</v>
      </c>
      <c r="O127" s="5">
        <f t="shared" si="38"/>
        <v>1</v>
      </c>
      <c r="P127" s="3">
        <v>0</v>
      </c>
      <c r="Q127" s="3" t="s">
        <v>55</v>
      </c>
      <c r="R127" s="3">
        <v>0</v>
      </c>
      <c r="S127" s="3" t="s">
        <v>55</v>
      </c>
      <c r="T127" s="6">
        <f t="shared" si="35"/>
        <v>0</v>
      </c>
      <c r="U127" s="3">
        <v>0</v>
      </c>
      <c r="V127" s="3" t="s">
        <v>55</v>
      </c>
      <c r="W127" s="3">
        <v>0</v>
      </c>
      <c r="X127" s="5">
        <f t="shared" si="37"/>
        <v>0</v>
      </c>
      <c r="Y127" s="3" t="s">
        <v>55</v>
      </c>
      <c r="AL127" s="3">
        <v>9.39</v>
      </c>
      <c r="AM127" s="3">
        <v>10.08</v>
      </c>
      <c r="AN127" s="3">
        <v>9.31</v>
      </c>
      <c r="AO127" s="3">
        <v>10.87</v>
      </c>
      <c r="AP127" s="3">
        <v>8.5500000000000007</v>
      </c>
      <c r="AQ127" s="3">
        <v>8.43</v>
      </c>
      <c r="AR127" s="3">
        <v>15.11</v>
      </c>
      <c r="AS127" s="3">
        <v>16.940000000000001</v>
      </c>
      <c r="AT127" s="3">
        <v>19.239999999999998</v>
      </c>
      <c r="AU127" s="3">
        <v>20</v>
      </c>
      <c r="AV127" s="6">
        <v>1.0734824300000001</v>
      </c>
      <c r="AW127" s="6">
        <v>1.1675617599999999</v>
      </c>
      <c r="AX127" s="6">
        <v>0.98596490999999997</v>
      </c>
      <c r="AY127" s="3">
        <f>AO127/AR127</f>
        <v>0.71939113170086033</v>
      </c>
    </row>
    <row r="128" spans="1:51" ht="34" x14ac:dyDescent="0.2">
      <c r="A128" s="3" t="s">
        <v>284</v>
      </c>
      <c r="B128" s="19" t="s">
        <v>77</v>
      </c>
      <c r="C128" s="19"/>
      <c r="D128" s="3" t="s">
        <v>277</v>
      </c>
      <c r="E128" s="3" t="s">
        <v>93</v>
      </c>
      <c r="F128" s="3">
        <v>1338</v>
      </c>
      <c r="H128" s="3" t="s">
        <v>94</v>
      </c>
      <c r="I128" s="3" t="s">
        <v>282</v>
      </c>
      <c r="K128" s="3">
        <v>0</v>
      </c>
      <c r="L128" s="3" t="s">
        <v>57</v>
      </c>
      <c r="M128" s="3">
        <v>0</v>
      </c>
      <c r="N128" s="3" t="s">
        <v>57</v>
      </c>
      <c r="O128" s="5">
        <f t="shared" si="38"/>
        <v>0</v>
      </c>
      <c r="P128" s="3">
        <v>0</v>
      </c>
      <c r="Q128" s="3" t="s">
        <v>55</v>
      </c>
      <c r="R128" s="3">
        <v>0</v>
      </c>
      <c r="S128" s="3" t="s">
        <v>55</v>
      </c>
      <c r="T128" s="6">
        <f t="shared" si="35"/>
        <v>0</v>
      </c>
      <c r="X128" s="5"/>
      <c r="AL128" s="3">
        <v>11</v>
      </c>
      <c r="AM128" s="3">
        <v>8.7200000000000006</v>
      </c>
      <c r="AN128" s="3">
        <v>10.92</v>
      </c>
      <c r="AO128" s="3">
        <v>11.01</v>
      </c>
      <c r="AP128" s="3">
        <v>9.23</v>
      </c>
      <c r="AQ128" s="3">
        <v>7.85</v>
      </c>
      <c r="AR128" s="3">
        <v>15.19</v>
      </c>
      <c r="AS128" s="3">
        <v>16.04</v>
      </c>
      <c r="AT128" s="3">
        <v>21.51</v>
      </c>
      <c r="AU128" s="3">
        <v>21.02</v>
      </c>
      <c r="AV128" s="6">
        <v>0.79272726999999998</v>
      </c>
      <c r="AW128" s="6">
        <v>1.00824176</v>
      </c>
      <c r="AX128" s="6">
        <v>0.85048754000000004</v>
      </c>
      <c r="AY128" s="3">
        <f>AO128/AR128</f>
        <v>0.72481895984200129</v>
      </c>
    </row>
    <row r="129" spans="1:51" ht="34" x14ac:dyDescent="0.2">
      <c r="A129" s="3" t="s">
        <v>284</v>
      </c>
      <c r="B129" s="19" t="s">
        <v>77</v>
      </c>
      <c r="C129" s="19"/>
      <c r="D129" s="3" t="s">
        <v>277</v>
      </c>
      <c r="E129" s="3" t="s">
        <v>93</v>
      </c>
      <c r="F129" s="3">
        <v>1338</v>
      </c>
      <c r="H129" s="3" t="s">
        <v>94</v>
      </c>
      <c r="I129" s="3" t="s">
        <v>282</v>
      </c>
      <c r="K129" s="3">
        <v>0</v>
      </c>
      <c r="L129" s="3" t="s">
        <v>57</v>
      </c>
      <c r="O129" s="5">
        <f t="shared" si="38"/>
        <v>0</v>
      </c>
      <c r="P129" s="3">
        <v>0</v>
      </c>
      <c r="Q129" s="3" t="s">
        <v>55</v>
      </c>
      <c r="T129" s="6">
        <f t="shared" si="35"/>
        <v>0</v>
      </c>
      <c r="U129" s="3">
        <v>1</v>
      </c>
      <c r="V129" s="3" t="s">
        <v>55</v>
      </c>
      <c r="X129" s="5">
        <f t="shared" ref="X129:X134" si="39">AVERAGE(U129,W129)</f>
        <v>1</v>
      </c>
      <c r="AL129" s="3">
        <v>9.35</v>
      </c>
      <c r="AM129" s="3">
        <v>10.11</v>
      </c>
      <c r="AN129" s="3">
        <v>9.19</v>
      </c>
      <c r="AO129" s="3">
        <v>10.89</v>
      </c>
      <c r="AP129" s="3">
        <v>8.61</v>
      </c>
      <c r="AQ129" s="3">
        <v>8.14</v>
      </c>
      <c r="AR129" s="3">
        <v>14.25</v>
      </c>
      <c r="AT129" s="3">
        <v>17.53</v>
      </c>
      <c r="AV129" s="6">
        <v>1.0812834200000001</v>
      </c>
      <c r="AW129" s="6">
        <v>1.18498368</v>
      </c>
      <c r="AX129" s="6">
        <v>0.94541231000000003</v>
      </c>
      <c r="AY129" s="3">
        <f>AO129/AR129</f>
        <v>0.76421052631578956</v>
      </c>
    </row>
    <row r="130" spans="1:51" ht="34" x14ac:dyDescent="0.2">
      <c r="A130" s="3" t="s">
        <v>284</v>
      </c>
      <c r="B130" s="19" t="s">
        <v>77</v>
      </c>
      <c r="C130" s="19"/>
      <c r="D130" s="3" t="s">
        <v>277</v>
      </c>
      <c r="E130" s="3" t="s">
        <v>93</v>
      </c>
      <c r="F130" s="3">
        <v>1338</v>
      </c>
      <c r="H130" s="3" t="s">
        <v>94</v>
      </c>
      <c r="I130" s="3" t="s">
        <v>282</v>
      </c>
      <c r="K130" s="3">
        <v>1</v>
      </c>
      <c r="L130" s="3" t="s">
        <v>55</v>
      </c>
      <c r="O130" s="5">
        <f t="shared" si="38"/>
        <v>1</v>
      </c>
      <c r="P130" s="3">
        <v>1</v>
      </c>
      <c r="Q130" s="3" t="s">
        <v>55</v>
      </c>
      <c r="T130" s="6">
        <f t="shared" si="35"/>
        <v>1</v>
      </c>
      <c r="U130" s="3">
        <v>0</v>
      </c>
      <c r="V130" s="3" t="s">
        <v>57</v>
      </c>
      <c r="X130" s="5">
        <f t="shared" si="39"/>
        <v>0</v>
      </c>
      <c r="AL130" s="3">
        <v>9.65</v>
      </c>
      <c r="AM130" s="3">
        <v>10.98</v>
      </c>
      <c r="AN130" s="3">
        <v>9.91</v>
      </c>
      <c r="AO130" s="3">
        <v>10.86</v>
      </c>
      <c r="AP130" s="3">
        <v>9.0299999999999994</v>
      </c>
      <c r="AQ130" s="3">
        <v>9.42</v>
      </c>
      <c r="AR130" s="3">
        <v>15.81</v>
      </c>
      <c r="AT130" s="3">
        <v>22.41</v>
      </c>
      <c r="AV130" s="6">
        <v>1.1378238300000001</v>
      </c>
      <c r="AW130" s="6">
        <v>1.0958627599999999</v>
      </c>
      <c r="AX130" s="6">
        <v>1.0431893699999999</v>
      </c>
      <c r="AY130" s="3">
        <f>AO130/AR130</f>
        <v>0.68690702087286526</v>
      </c>
    </row>
    <row r="131" spans="1:51" ht="34" x14ac:dyDescent="0.2">
      <c r="A131" s="3" t="s">
        <v>266</v>
      </c>
      <c r="B131" s="19" t="s">
        <v>77</v>
      </c>
      <c r="C131" s="19"/>
      <c r="D131" s="3" t="s">
        <v>267</v>
      </c>
      <c r="E131" s="3" t="s">
        <v>264</v>
      </c>
      <c r="F131" s="3">
        <v>1358</v>
      </c>
      <c r="H131" s="3" t="s">
        <v>94</v>
      </c>
      <c r="I131" s="3" t="s">
        <v>268</v>
      </c>
      <c r="K131" s="3">
        <v>1</v>
      </c>
      <c r="L131" s="3" t="s">
        <v>55</v>
      </c>
      <c r="M131" s="3">
        <v>1</v>
      </c>
      <c r="N131" s="3" t="s">
        <v>55</v>
      </c>
      <c r="O131" s="5">
        <f t="shared" si="38"/>
        <v>1</v>
      </c>
      <c r="P131" s="3">
        <v>1</v>
      </c>
      <c r="Q131" s="3" t="s">
        <v>55</v>
      </c>
      <c r="R131" s="3">
        <v>1</v>
      </c>
      <c r="S131" s="3" t="s">
        <v>55</v>
      </c>
      <c r="T131" s="6">
        <f t="shared" si="35"/>
        <v>1</v>
      </c>
      <c r="U131" s="3">
        <v>0</v>
      </c>
      <c r="V131" s="3" t="s">
        <v>55</v>
      </c>
      <c r="W131" s="3">
        <v>0</v>
      </c>
      <c r="X131" s="5">
        <f t="shared" si="39"/>
        <v>0</v>
      </c>
      <c r="Y131" s="3" t="s">
        <v>55</v>
      </c>
    </row>
    <row r="132" spans="1:51" ht="34" x14ac:dyDescent="0.2">
      <c r="A132" s="3" t="s">
        <v>266</v>
      </c>
      <c r="B132" s="19" t="s">
        <v>77</v>
      </c>
      <c r="C132" s="19"/>
      <c r="D132" s="3" t="s">
        <v>267</v>
      </c>
      <c r="E132" s="3" t="s">
        <v>264</v>
      </c>
      <c r="F132" s="3">
        <v>1358</v>
      </c>
      <c r="H132" s="3" t="s">
        <v>94</v>
      </c>
      <c r="I132" s="3" t="s">
        <v>268</v>
      </c>
      <c r="M132" s="3">
        <v>1</v>
      </c>
      <c r="N132" s="3" t="s">
        <v>55</v>
      </c>
      <c r="O132" s="5">
        <f t="shared" si="38"/>
        <v>1</v>
      </c>
      <c r="R132" s="3">
        <v>1</v>
      </c>
      <c r="S132" s="3" t="s">
        <v>55</v>
      </c>
      <c r="T132" s="6">
        <f t="shared" si="35"/>
        <v>1</v>
      </c>
      <c r="W132" s="3">
        <v>0</v>
      </c>
      <c r="X132" s="5">
        <f t="shared" si="39"/>
        <v>0</v>
      </c>
      <c r="Y132" s="3" t="s">
        <v>55</v>
      </c>
      <c r="AL132" s="3">
        <v>10.48</v>
      </c>
      <c r="AM132" s="3">
        <v>11.74</v>
      </c>
      <c r="AN132" s="3">
        <v>10.31</v>
      </c>
      <c r="AO132" s="3">
        <v>10.59</v>
      </c>
      <c r="AP132" s="3">
        <v>9.26</v>
      </c>
      <c r="AQ132" s="3">
        <v>9.9600000000000009</v>
      </c>
      <c r="AS132" s="3">
        <v>15.71</v>
      </c>
      <c r="AU132" s="3">
        <v>20.69</v>
      </c>
      <c r="AV132" s="6">
        <v>1.1202290100000001</v>
      </c>
      <c r="AW132" s="6">
        <v>1.0271581000000001</v>
      </c>
      <c r="AX132" s="6">
        <v>1.07559395</v>
      </c>
    </row>
    <row r="133" spans="1:51" ht="34" x14ac:dyDescent="0.2">
      <c r="A133" s="3" t="s">
        <v>266</v>
      </c>
      <c r="B133" s="19" t="s">
        <v>77</v>
      </c>
      <c r="C133" s="19"/>
      <c r="D133" s="3" t="s">
        <v>267</v>
      </c>
      <c r="E133" s="3" t="s">
        <v>264</v>
      </c>
      <c r="F133" s="3">
        <v>1358</v>
      </c>
      <c r="H133" s="3" t="s">
        <v>94</v>
      </c>
      <c r="I133" s="3" t="s">
        <v>268</v>
      </c>
      <c r="K133" s="3">
        <v>2</v>
      </c>
      <c r="L133" s="3" t="s">
        <v>57</v>
      </c>
      <c r="M133" s="3">
        <v>2</v>
      </c>
      <c r="N133" s="3" t="s">
        <v>55</v>
      </c>
      <c r="O133" s="5">
        <f t="shared" si="38"/>
        <v>2</v>
      </c>
      <c r="P133" s="3">
        <v>1</v>
      </c>
      <c r="Q133" s="3" t="s">
        <v>55</v>
      </c>
      <c r="R133" s="3">
        <v>1</v>
      </c>
      <c r="S133" s="3" t="s">
        <v>55</v>
      </c>
      <c r="T133" s="6">
        <f t="shared" si="35"/>
        <v>1</v>
      </c>
      <c r="U133" s="3">
        <v>1</v>
      </c>
      <c r="V133" s="3" t="s">
        <v>55</v>
      </c>
      <c r="W133" s="3">
        <v>1</v>
      </c>
      <c r="X133" s="5">
        <f t="shared" si="39"/>
        <v>1</v>
      </c>
      <c r="Y133" s="3" t="s">
        <v>55</v>
      </c>
    </row>
    <row r="134" spans="1:51" ht="34" x14ac:dyDescent="0.2">
      <c r="A134" s="3" t="s">
        <v>266</v>
      </c>
      <c r="B134" s="19" t="s">
        <v>77</v>
      </c>
      <c r="C134" s="19"/>
      <c r="D134" s="3" t="s">
        <v>267</v>
      </c>
      <c r="E134" s="3" t="s">
        <v>264</v>
      </c>
      <c r="F134" s="3">
        <v>1358</v>
      </c>
      <c r="H134" s="3" t="s">
        <v>94</v>
      </c>
      <c r="I134" s="3" t="s">
        <v>268</v>
      </c>
      <c r="M134" s="3">
        <v>1</v>
      </c>
      <c r="N134" s="3" t="s">
        <v>55</v>
      </c>
      <c r="O134" s="5">
        <f t="shared" si="38"/>
        <v>1</v>
      </c>
      <c r="R134" s="3">
        <v>1</v>
      </c>
      <c r="S134" s="3" t="s">
        <v>55</v>
      </c>
      <c r="T134" s="6">
        <f t="shared" si="35"/>
        <v>1</v>
      </c>
      <c r="W134" s="3">
        <v>1</v>
      </c>
      <c r="X134" s="5">
        <f t="shared" si="39"/>
        <v>1</v>
      </c>
      <c r="Y134" s="3" t="s">
        <v>55</v>
      </c>
      <c r="AL134" s="3">
        <v>9.94</v>
      </c>
      <c r="AM134" s="3">
        <v>11.29</v>
      </c>
      <c r="AN134" s="3">
        <v>10.15</v>
      </c>
      <c r="AO134" s="3">
        <v>10.96</v>
      </c>
      <c r="AP134" s="3">
        <v>8.8000000000000007</v>
      </c>
      <c r="AQ134" s="3">
        <v>8.5299999999999994</v>
      </c>
      <c r="AS134" s="3">
        <v>15.91</v>
      </c>
      <c r="AU134" s="3">
        <v>19.62</v>
      </c>
      <c r="AV134" s="6">
        <v>1.13581489</v>
      </c>
      <c r="AW134" s="6">
        <v>1.0798029600000001</v>
      </c>
      <c r="AX134" s="6">
        <v>0.96931818000000003</v>
      </c>
    </row>
    <row r="135" spans="1:51" ht="34" x14ac:dyDescent="0.2">
      <c r="A135" s="3" t="s">
        <v>266</v>
      </c>
      <c r="B135" s="19" t="s">
        <v>77</v>
      </c>
      <c r="C135" s="19"/>
      <c r="D135" s="3" t="s">
        <v>267</v>
      </c>
      <c r="E135" s="3" t="s">
        <v>264</v>
      </c>
      <c r="F135" s="3">
        <v>1358</v>
      </c>
      <c r="H135" s="3" t="s">
        <v>94</v>
      </c>
      <c r="I135" s="3" t="s">
        <v>268</v>
      </c>
      <c r="K135" s="3">
        <v>1</v>
      </c>
      <c r="L135" s="3" t="s">
        <v>55</v>
      </c>
      <c r="O135" s="5">
        <f t="shared" si="38"/>
        <v>1</v>
      </c>
      <c r="P135" s="3">
        <v>1</v>
      </c>
      <c r="Q135" s="3" t="s">
        <v>57</v>
      </c>
      <c r="T135" s="6">
        <f t="shared" si="35"/>
        <v>1</v>
      </c>
      <c r="X135" s="5"/>
      <c r="AL135" s="3">
        <v>8.6</v>
      </c>
      <c r="AM135" s="3">
        <v>12.13</v>
      </c>
      <c r="AN135" s="3">
        <v>8.51</v>
      </c>
      <c r="AO135" s="3">
        <v>9.7200000000000006</v>
      </c>
      <c r="AP135" s="3">
        <v>8.14</v>
      </c>
      <c r="AQ135" s="3">
        <v>8.08</v>
      </c>
      <c r="AR135" s="3">
        <v>16.09</v>
      </c>
      <c r="AT135" s="3">
        <v>22.16</v>
      </c>
      <c r="AV135" s="6">
        <v>1.41046512</v>
      </c>
      <c r="AW135" s="6">
        <v>1.14218566</v>
      </c>
      <c r="AX135" s="6">
        <v>0.99262899000000004</v>
      </c>
      <c r="AY135" s="3">
        <f>AO135/AR135</f>
        <v>0.60410192666252338</v>
      </c>
    </row>
    <row r="136" spans="1:51" ht="34" x14ac:dyDescent="0.2">
      <c r="A136" s="3" t="s">
        <v>266</v>
      </c>
      <c r="B136" s="19" t="s">
        <v>77</v>
      </c>
      <c r="C136" s="19"/>
      <c r="D136" s="3" t="s">
        <v>267</v>
      </c>
      <c r="E136" s="3" t="s">
        <v>264</v>
      </c>
      <c r="F136" s="3">
        <v>1358</v>
      </c>
      <c r="H136" s="3" t="s">
        <v>94</v>
      </c>
      <c r="I136" s="3" t="s">
        <v>268</v>
      </c>
      <c r="O136" s="5"/>
      <c r="P136" s="3">
        <v>0</v>
      </c>
      <c r="Q136" s="3" t="s">
        <v>57</v>
      </c>
      <c r="R136" s="3">
        <v>1</v>
      </c>
      <c r="S136" s="3" t="s">
        <v>57</v>
      </c>
      <c r="T136" s="6">
        <f t="shared" si="35"/>
        <v>0.5</v>
      </c>
      <c r="U136" s="3">
        <v>1</v>
      </c>
      <c r="V136" s="3" t="s">
        <v>57</v>
      </c>
      <c r="W136" s="3">
        <v>1</v>
      </c>
      <c r="X136" s="5">
        <f t="shared" ref="X136:X141" si="40">AVERAGE(U136,W136)</f>
        <v>1</v>
      </c>
      <c r="Y136" s="3" t="s">
        <v>55</v>
      </c>
      <c r="AL136" s="3">
        <v>9.6199999999999992</v>
      </c>
      <c r="AM136" s="3">
        <v>8.9</v>
      </c>
      <c r="AN136" s="3">
        <v>9.11</v>
      </c>
      <c r="AO136" s="3">
        <v>9.07</v>
      </c>
      <c r="AP136" s="3">
        <v>8.5</v>
      </c>
      <c r="AQ136" s="3">
        <v>7.84</v>
      </c>
      <c r="AR136" s="3">
        <v>18.690000000000001</v>
      </c>
      <c r="AT136" s="3">
        <v>22.46</v>
      </c>
      <c r="AV136" s="6">
        <v>0.92515592999999996</v>
      </c>
      <c r="AW136" s="6">
        <v>0.99560921999999996</v>
      </c>
      <c r="AX136" s="6">
        <v>0.92235294000000001</v>
      </c>
      <c r="AY136" s="3">
        <f>AO136/AR136</f>
        <v>0.48528624933119313</v>
      </c>
    </row>
    <row r="137" spans="1:51" ht="34" x14ac:dyDescent="0.2">
      <c r="A137" s="3" t="s">
        <v>266</v>
      </c>
      <c r="B137" s="19" t="s">
        <v>77</v>
      </c>
      <c r="C137" s="19"/>
      <c r="D137" s="3" t="s">
        <v>267</v>
      </c>
      <c r="E137" s="3" t="s">
        <v>264</v>
      </c>
      <c r="F137" s="3">
        <v>1358</v>
      </c>
      <c r="H137" s="3" t="s">
        <v>94</v>
      </c>
      <c r="I137" s="3" t="s">
        <v>268</v>
      </c>
      <c r="M137" s="3">
        <v>1</v>
      </c>
      <c r="N137" s="3" t="s">
        <v>55</v>
      </c>
      <c r="O137" s="5">
        <f>AVERAGE(K137,M137)</f>
        <v>1</v>
      </c>
      <c r="R137" s="3">
        <v>0</v>
      </c>
      <c r="S137" s="3" t="s">
        <v>57</v>
      </c>
      <c r="T137" s="6">
        <f t="shared" si="35"/>
        <v>0</v>
      </c>
      <c r="U137" s="3">
        <v>1</v>
      </c>
      <c r="V137" s="3" t="s">
        <v>57</v>
      </c>
      <c r="W137" s="3">
        <v>1</v>
      </c>
      <c r="X137" s="5">
        <f t="shared" si="40"/>
        <v>1</v>
      </c>
      <c r="Y137" s="3" t="s">
        <v>57</v>
      </c>
      <c r="AL137" s="3">
        <v>10.06</v>
      </c>
      <c r="AM137" s="3">
        <v>10.23</v>
      </c>
      <c r="AN137" s="3">
        <v>9.66</v>
      </c>
      <c r="AO137" s="3">
        <v>11.94</v>
      </c>
      <c r="AP137" s="3">
        <v>8.9</v>
      </c>
      <c r="AQ137" s="3">
        <v>8.74</v>
      </c>
      <c r="AR137" s="3">
        <v>15.96</v>
      </c>
      <c r="AT137" s="3">
        <v>22.33</v>
      </c>
      <c r="AV137" s="6">
        <v>1.0168986099999999</v>
      </c>
      <c r="AW137" s="6">
        <v>1.23602484</v>
      </c>
      <c r="AX137" s="6">
        <v>0.98202246999999998</v>
      </c>
      <c r="AY137" s="3">
        <f>AO137/AR137</f>
        <v>0.74812030075187963</v>
      </c>
    </row>
    <row r="138" spans="1:51" ht="34" x14ac:dyDescent="0.2">
      <c r="A138" s="3" t="s">
        <v>266</v>
      </c>
      <c r="B138" s="19" t="s">
        <v>77</v>
      </c>
      <c r="C138" s="19"/>
      <c r="D138" s="3" t="s">
        <v>267</v>
      </c>
      <c r="E138" s="3" t="s">
        <v>264</v>
      </c>
      <c r="F138" s="3">
        <v>1358</v>
      </c>
      <c r="H138" s="3" t="s">
        <v>94</v>
      </c>
      <c r="I138" s="3" t="s">
        <v>268</v>
      </c>
      <c r="K138" s="3">
        <v>1</v>
      </c>
      <c r="L138" s="3" t="s">
        <v>55</v>
      </c>
      <c r="M138" s="3">
        <v>1</v>
      </c>
      <c r="N138" s="3" t="s">
        <v>57</v>
      </c>
      <c r="O138" s="5">
        <f>AVERAGE(K138,M138)</f>
        <v>1</v>
      </c>
      <c r="P138" s="3">
        <v>0</v>
      </c>
      <c r="Q138" s="3" t="s">
        <v>57</v>
      </c>
      <c r="R138" s="3">
        <v>0</v>
      </c>
      <c r="S138" s="3" t="s">
        <v>57</v>
      </c>
      <c r="T138" s="6">
        <f t="shared" si="35"/>
        <v>0</v>
      </c>
      <c r="U138" s="3">
        <v>0</v>
      </c>
      <c r="V138" s="3" t="s">
        <v>55</v>
      </c>
      <c r="W138" s="3">
        <v>0</v>
      </c>
      <c r="X138" s="5">
        <f t="shared" si="40"/>
        <v>0</v>
      </c>
      <c r="Y138" s="3" t="s">
        <v>55</v>
      </c>
      <c r="AL138" s="3">
        <v>9.48</v>
      </c>
      <c r="AM138" s="3">
        <v>11.62</v>
      </c>
      <c r="AN138" s="3">
        <v>9.67</v>
      </c>
      <c r="AO138" s="3">
        <v>9.49</v>
      </c>
      <c r="AP138" s="3">
        <v>8.65</v>
      </c>
      <c r="AQ138" s="3">
        <v>7.79</v>
      </c>
      <c r="AR138" s="3">
        <v>15.75</v>
      </c>
      <c r="AT138" s="3">
        <v>22.55</v>
      </c>
      <c r="AV138" s="6">
        <v>1.2257384</v>
      </c>
      <c r="AW138" s="6">
        <v>0.98138572999999996</v>
      </c>
      <c r="AX138" s="6">
        <v>0.90057803000000003</v>
      </c>
      <c r="AY138" s="3">
        <f>AO138/AR138</f>
        <v>0.6025396825396826</v>
      </c>
    </row>
    <row r="139" spans="1:51" ht="34" x14ac:dyDescent="0.2">
      <c r="A139" s="3" t="s">
        <v>266</v>
      </c>
      <c r="B139" s="19" t="s">
        <v>77</v>
      </c>
      <c r="C139" s="19"/>
      <c r="D139" s="3" t="s">
        <v>267</v>
      </c>
      <c r="E139" s="3" t="s">
        <v>264</v>
      </c>
      <c r="F139" s="3">
        <v>1358</v>
      </c>
      <c r="H139" s="3" t="s">
        <v>94</v>
      </c>
      <c r="I139" s="3" t="s">
        <v>268</v>
      </c>
      <c r="K139" s="3">
        <v>1</v>
      </c>
      <c r="L139" s="3" t="s">
        <v>55</v>
      </c>
      <c r="M139" s="3">
        <v>1</v>
      </c>
      <c r="N139" s="3" t="s">
        <v>55</v>
      </c>
      <c r="O139" s="5">
        <f>AVERAGE(K139,M139)</f>
        <v>1</v>
      </c>
      <c r="P139" s="3">
        <v>1</v>
      </c>
      <c r="Q139" s="3" t="s">
        <v>57</v>
      </c>
      <c r="R139" s="3">
        <v>1</v>
      </c>
      <c r="S139" s="3" t="s">
        <v>57</v>
      </c>
      <c r="T139" s="6">
        <f t="shared" si="35"/>
        <v>1</v>
      </c>
      <c r="U139" s="3">
        <v>0</v>
      </c>
      <c r="V139" s="3" t="s">
        <v>57</v>
      </c>
      <c r="W139" s="3">
        <v>1</v>
      </c>
      <c r="X139" s="5">
        <f t="shared" si="40"/>
        <v>0.5</v>
      </c>
      <c r="Y139" s="3" t="s">
        <v>57</v>
      </c>
    </row>
    <row r="140" spans="1:51" ht="34" x14ac:dyDescent="0.2">
      <c r="A140" s="3" t="s">
        <v>276</v>
      </c>
      <c r="B140" s="19" t="s">
        <v>77</v>
      </c>
      <c r="C140" s="19"/>
      <c r="D140" s="3" t="s">
        <v>277</v>
      </c>
      <c r="E140" s="3" t="s">
        <v>93</v>
      </c>
      <c r="F140" s="3">
        <v>1338</v>
      </c>
      <c r="H140" s="3" t="s">
        <v>94</v>
      </c>
      <c r="I140" s="3" t="s">
        <v>278</v>
      </c>
      <c r="M140" s="3">
        <v>1</v>
      </c>
      <c r="N140" s="3" t="s">
        <v>57</v>
      </c>
      <c r="O140" s="5">
        <f>AVERAGE(K140,M140)</f>
        <v>1</v>
      </c>
      <c r="P140" s="3">
        <v>1</v>
      </c>
      <c r="Q140" s="3" t="s">
        <v>57</v>
      </c>
      <c r="R140" s="3">
        <v>1</v>
      </c>
      <c r="S140" s="3" t="s">
        <v>57</v>
      </c>
      <c r="T140" s="6">
        <f t="shared" ref="T140:T171" si="41">AVERAGE(P140,R140)</f>
        <v>1</v>
      </c>
      <c r="U140" s="3">
        <v>1</v>
      </c>
      <c r="V140" s="3" t="s">
        <v>55</v>
      </c>
      <c r="W140" s="3">
        <v>1</v>
      </c>
      <c r="X140" s="5">
        <f t="shared" si="40"/>
        <v>1</v>
      </c>
      <c r="Y140" s="3" t="s">
        <v>55</v>
      </c>
      <c r="AL140" s="3">
        <v>10.119999999999999</v>
      </c>
      <c r="AM140" s="3">
        <v>10.87</v>
      </c>
      <c r="AN140" s="3">
        <v>9.9600000000000009</v>
      </c>
      <c r="AO140" s="3">
        <v>10.36</v>
      </c>
      <c r="AP140" s="3">
        <v>8.3000000000000007</v>
      </c>
      <c r="AQ140" s="3">
        <v>7.55</v>
      </c>
      <c r="AV140" s="6">
        <v>1.07411067</v>
      </c>
      <c r="AW140" s="6">
        <v>1.0401606400000001</v>
      </c>
      <c r="AX140" s="6">
        <v>0.90963855000000005</v>
      </c>
    </row>
    <row r="141" spans="1:51" ht="34" x14ac:dyDescent="0.2">
      <c r="A141" s="3" t="s">
        <v>276</v>
      </c>
      <c r="B141" s="19" t="s">
        <v>77</v>
      </c>
      <c r="C141" s="19"/>
      <c r="D141" s="3" t="s">
        <v>277</v>
      </c>
      <c r="E141" s="3" t="s">
        <v>93</v>
      </c>
      <c r="F141" s="3">
        <v>1338</v>
      </c>
      <c r="H141" s="3" t="s">
        <v>94</v>
      </c>
      <c r="I141" s="3" t="s">
        <v>278</v>
      </c>
      <c r="J141" s="3" t="s">
        <v>62</v>
      </c>
      <c r="K141" s="3">
        <v>1</v>
      </c>
      <c r="L141" s="3" t="s">
        <v>55</v>
      </c>
      <c r="O141" s="5">
        <f>AVERAGE(K141,M141)</f>
        <v>1</v>
      </c>
      <c r="P141" s="3">
        <v>1</v>
      </c>
      <c r="Q141" s="3" t="s">
        <v>55</v>
      </c>
      <c r="T141" s="6">
        <f t="shared" si="41"/>
        <v>1</v>
      </c>
      <c r="U141" s="3">
        <v>1</v>
      </c>
      <c r="V141" s="3" t="s">
        <v>57</v>
      </c>
      <c r="X141" s="5">
        <f t="shared" si="40"/>
        <v>1</v>
      </c>
      <c r="AL141" s="3">
        <v>10.47</v>
      </c>
      <c r="AM141" s="3">
        <v>10.19</v>
      </c>
      <c r="AN141" s="3">
        <v>10.32</v>
      </c>
      <c r="AO141" s="3">
        <v>11.78</v>
      </c>
      <c r="AP141" s="3">
        <v>8.9499999999999993</v>
      </c>
      <c r="AQ141" s="3">
        <v>8.7799999999999994</v>
      </c>
      <c r="AV141" s="6">
        <v>0.97325691999999997</v>
      </c>
      <c r="AW141" s="6">
        <v>1.1414728700000001</v>
      </c>
      <c r="AX141" s="6">
        <v>0.98100558999999998</v>
      </c>
    </row>
    <row r="142" spans="1:51" ht="34" x14ac:dyDescent="0.2">
      <c r="A142" s="3" t="s">
        <v>276</v>
      </c>
      <c r="B142" s="19" t="s">
        <v>77</v>
      </c>
      <c r="C142" s="19"/>
      <c r="D142" s="3" t="s">
        <v>277</v>
      </c>
      <c r="E142" s="3" t="s">
        <v>93</v>
      </c>
      <c r="F142" s="3">
        <v>1338</v>
      </c>
      <c r="H142" s="3" t="s">
        <v>94</v>
      </c>
      <c r="I142" s="3" t="s">
        <v>278</v>
      </c>
      <c r="O142" s="5"/>
      <c r="R142" s="3">
        <v>1</v>
      </c>
      <c r="S142" s="3" t="s">
        <v>57</v>
      </c>
      <c r="T142" s="6">
        <f t="shared" si="41"/>
        <v>1</v>
      </c>
      <c r="X142" s="5"/>
    </row>
    <row r="143" spans="1:51" ht="34" x14ac:dyDescent="0.2">
      <c r="A143" s="3" t="s">
        <v>276</v>
      </c>
      <c r="B143" s="19" t="s">
        <v>77</v>
      </c>
      <c r="C143" s="19"/>
      <c r="D143" s="3" t="s">
        <v>277</v>
      </c>
      <c r="E143" s="3" t="s">
        <v>93</v>
      </c>
      <c r="F143" s="3">
        <v>1338</v>
      </c>
      <c r="H143" s="3" t="s">
        <v>94</v>
      </c>
      <c r="I143" s="3" t="s">
        <v>278</v>
      </c>
      <c r="J143" s="3" t="s">
        <v>62</v>
      </c>
      <c r="K143" s="3">
        <v>1</v>
      </c>
      <c r="L143" s="3" t="s">
        <v>57</v>
      </c>
      <c r="M143" s="3">
        <v>1</v>
      </c>
      <c r="N143" s="3" t="s">
        <v>57</v>
      </c>
      <c r="O143" s="5">
        <f t="shared" ref="O143:O151" si="42">AVERAGE(K143,M143)</f>
        <v>1</v>
      </c>
      <c r="P143" s="3">
        <v>0</v>
      </c>
      <c r="Q143" s="3" t="s">
        <v>57</v>
      </c>
      <c r="R143" s="3">
        <v>0</v>
      </c>
      <c r="S143" s="3" t="s">
        <v>55</v>
      </c>
      <c r="T143" s="6">
        <f t="shared" si="41"/>
        <v>0</v>
      </c>
      <c r="U143" s="3">
        <v>0</v>
      </c>
      <c r="V143" s="3" t="s">
        <v>57</v>
      </c>
      <c r="W143" s="3">
        <v>0</v>
      </c>
      <c r="X143" s="5">
        <f>AVERAGE(U143,W143)</f>
        <v>0</v>
      </c>
      <c r="Y143" s="3" t="s">
        <v>55</v>
      </c>
      <c r="AL143" s="3">
        <v>8.77</v>
      </c>
      <c r="AM143" s="3">
        <v>10.85</v>
      </c>
      <c r="AN143" s="3">
        <v>9.0399999999999991</v>
      </c>
      <c r="AO143" s="3">
        <v>9.7799999999999994</v>
      </c>
      <c r="AP143" s="3">
        <v>8.11</v>
      </c>
      <c r="AQ143" s="3">
        <v>7.51</v>
      </c>
      <c r="AV143" s="6">
        <v>1.23717218</v>
      </c>
      <c r="AW143" s="6">
        <v>1.0818584099999999</v>
      </c>
      <c r="AX143" s="6">
        <v>0.92601725999999995</v>
      </c>
    </row>
    <row r="144" spans="1:51" ht="34" x14ac:dyDescent="0.2">
      <c r="A144" s="3" t="s">
        <v>276</v>
      </c>
      <c r="B144" s="19" t="s">
        <v>77</v>
      </c>
      <c r="C144" s="19"/>
      <c r="D144" s="3" t="s">
        <v>277</v>
      </c>
      <c r="E144" s="3" t="s">
        <v>93</v>
      </c>
      <c r="F144" s="3">
        <v>1338</v>
      </c>
      <c r="H144" s="3" t="s">
        <v>94</v>
      </c>
      <c r="I144" s="3" t="s">
        <v>278</v>
      </c>
      <c r="J144" s="3" t="s">
        <v>62</v>
      </c>
      <c r="M144" s="3">
        <v>1</v>
      </c>
      <c r="N144" s="3" t="s">
        <v>57</v>
      </c>
      <c r="O144" s="5">
        <f t="shared" si="42"/>
        <v>1</v>
      </c>
      <c r="R144" s="3">
        <v>0</v>
      </c>
      <c r="S144" s="3" t="s">
        <v>57</v>
      </c>
      <c r="T144" s="6">
        <f t="shared" si="41"/>
        <v>0</v>
      </c>
      <c r="X144" s="5"/>
      <c r="AL144" s="3">
        <v>9.75</v>
      </c>
      <c r="AM144" s="3">
        <v>9.5500000000000007</v>
      </c>
      <c r="AN144" s="3">
        <v>9.08</v>
      </c>
      <c r="AO144" s="3">
        <v>7.84</v>
      </c>
      <c r="AP144" s="3">
        <v>7.84</v>
      </c>
      <c r="AQ144" s="3">
        <v>6.3</v>
      </c>
      <c r="AV144" s="6">
        <v>0.97948718000000001</v>
      </c>
      <c r="AW144" s="6">
        <v>0.86343612000000003</v>
      </c>
      <c r="AX144" s="6">
        <v>0.80357142999999998</v>
      </c>
    </row>
    <row r="145" spans="1:62" ht="34" x14ac:dyDescent="0.2">
      <c r="A145" s="3" t="s">
        <v>276</v>
      </c>
      <c r="B145" s="19" t="s">
        <v>77</v>
      </c>
      <c r="C145" s="19"/>
      <c r="D145" s="3" t="s">
        <v>277</v>
      </c>
      <c r="E145" s="3" t="s">
        <v>93</v>
      </c>
      <c r="F145" s="3">
        <v>1338</v>
      </c>
      <c r="H145" s="3" t="s">
        <v>94</v>
      </c>
      <c r="I145" s="3" t="s">
        <v>278</v>
      </c>
      <c r="K145" s="3">
        <v>1</v>
      </c>
      <c r="L145" s="3" t="s">
        <v>55</v>
      </c>
      <c r="M145" s="3">
        <v>1</v>
      </c>
      <c r="N145" s="3" t="s">
        <v>55</v>
      </c>
      <c r="O145" s="5">
        <f t="shared" si="42"/>
        <v>1</v>
      </c>
      <c r="P145" s="3">
        <v>1</v>
      </c>
      <c r="Q145" s="3" t="s">
        <v>57</v>
      </c>
      <c r="R145" s="3">
        <v>1</v>
      </c>
      <c r="S145" s="3" t="s">
        <v>57</v>
      </c>
      <c r="T145" s="6">
        <f t="shared" si="41"/>
        <v>1</v>
      </c>
      <c r="X145" s="5"/>
      <c r="AL145" s="3">
        <v>8.82</v>
      </c>
      <c r="AM145" s="3">
        <v>9.5299999999999994</v>
      </c>
      <c r="AN145" s="3">
        <v>9.49</v>
      </c>
      <c r="AO145" s="3">
        <v>8.83</v>
      </c>
      <c r="AP145" s="3">
        <v>8.31</v>
      </c>
      <c r="AQ145" s="3">
        <v>6.6</v>
      </c>
      <c r="AV145" s="6">
        <v>1.08049887</v>
      </c>
      <c r="AW145" s="6">
        <v>0.93045310999999997</v>
      </c>
      <c r="AX145" s="6">
        <v>0.79422382999999996</v>
      </c>
    </row>
    <row r="146" spans="1:62" ht="34" x14ac:dyDescent="0.2">
      <c r="A146" s="3" t="s">
        <v>281</v>
      </c>
      <c r="B146" s="19" t="s">
        <v>77</v>
      </c>
      <c r="C146" s="19"/>
      <c r="D146" s="3" t="s">
        <v>277</v>
      </c>
      <c r="E146" s="3" t="s">
        <v>93</v>
      </c>
      <c r="F146" s="3">
        <v>1338</v>
      </c>
      <c r="H146" s="3" t="s">
        <v>94</v>
      </c>
      <c r="I146" s="3" t="s">
        <v>282</v>
      </c>
      <c r="K146" s="3">
        <v>2</v>
      </c>
      <c r="L146" s="3" t="s">
        <v>55</v>
      </c>
      <c r="O146" s="5">
        <f t="shared" si="42"/>
        <v>2</v>
      </c>
      <c r="P146" s="3">
        <v>2</v>
      </c>
      <c r="Q146" s="3" t="s">
        <v>55</v>
      </c>
      <c r="T146" s="6">
        <f t="shared" si="41"/>
        <v>2</v>
      </c>
      <c r="U146" s="3">
        <v>1</v>
      </c>
      <c r="V146" s="3" t="s">
        <v>55</v>
      </c>
      <c r="X146" s="5">
        <f>AVERAGE(U146,W146)</f>
        <v>1</v>
      </c>
    </row>
    <row r="147" spans="1:62" ht="34" x14ac:dyDescent="0.2">
      <c r="A147" s="3" t="s">
        <v>281</v>
      </c>
      <c r="B147" s="19" t="s">
        <v>77</v>
      </c>
      <c r="C147" s="19"/>
      <c r="D147" s="3" t="s">
        <v>277</v>
      </c>
      <c r="E147" s="3" t="s">
        <v>93</v>
      </c>
      <c r="F147" s="3">
        <v>1338</v>
      </c>
      <c r="H147" s="3" t="s">
        <v>94</v>
      </c>
      <c r="I147" s="3" t="s">
        <v>282</v>
      </c>
      <c r="K147" s="3">
        <v>1</v>
      </c>
      <c r="L147" s="3" t="s">
        <v>55</v>
      </c>
      <c r="O147" s="5">
        <f t="shared" si="42"/>
        <v>1</v>
      </c>
      <c r="P147" s="3">
        <v>1</v>
      </c>
      <c r="Q147" s="3" t="s">
        <v>55</v>
      </c>
      <c r="T147" s="6">
        <f t="shared" si="41"/>
        <v>1</v>
      </c>
      <c r="U147" s="3">
        <v>1</v>
      </c>
      <c r="V147" s="3" t="s">
        <v>55</v>
      </c>
      <c r="X147" s="5">
        <f>AVERAGE(U147,W147)</f>
        <v>1</v>
      </c>
      <c r="AL147" s="3">
        <v>10.039999999999999</v>
      </c>
      <c r="AM147" s="3">
        <v>11.38</v>
      </c>
      <c r="AN147" s="3">
        <v>9.7100000000000009</v>
      </c>
      <c r="AO147" s="3">
        <v>10.79</v>
      </c>
      <c r="AP147" s="3">
        <v>9.0399999999999991</v>
      </c>
      <c r="AQ147" s="3">
        <v>8.5500000000000007</v>
      </c>
      <c r="AR147" s="3">
        <v>16.62</v>
      </c>
      <c r="AT147" s="3">
        <v>22.5</v>
      </c>
      <c r="AV147" s="6">
        <v>1.1334661399999999</v>
      </c>
      <c r="AW147" s="6">
        <v>1.11122554</v>
      </c>
      <c r="AX147" s="6">
        <v>0.94579645999999995</v>
      </c>
      <c r="AY147" s="3">
        <f>AO147/AR147</f>
        <v>0.64921780986762923</v>
      </c>
    </row>
    <row r="148" spans="1:62" ht="34" x14ac:dyDescent="0.2">
      <c r="A148" s="3" t="s">
        <v>281</v>
      </c>
      <c r="B148" s="19" t="s">
        <v>77</v>
      </c>
      <c r="C148" s="19"/>
      <c r="D148" s="3" t="s">
        <v>277</v>
      </c>
      <c r="E148" s="3" t="s">
        <v>93</v>
      </c>
      <c r="F148" s="3">
        <v>1338</v>
      </c>
      <c r="H148" s="3" t="s">
        <v>94</v>
      </c>
      <c r="I148" s="3" t="s">
        <v>282</v>
      </c>
      <c r="K148" s="3">
        <v>1</v>
      </c>
      <c r="L148" s="3" t="s">
        <v>55</v>
      </c>
      <c r="O148" s="5">
        <f t="shared" si="42"/>
        <v>1</v>
      </c>
      <c r="P148" s="3">
        <v>1</v>
      </c>
      <c r="Q148" s="3" t="s">
        <v>55</v>
      </c>
      <c r="T148" s="6">
        <f t="shared" si="41"/>
        <v>1</v>
      </c>
      <c r="X148" s="5"/>
    </row>
    <row r="149" spans="1:62" ht="34" x14ac:dyDescent="0.2">
      <c r="A149" s="3" t="s">
        <v>281</v>
      </c>
      <c r="B149" s="19" t="s">
        <v>77</v>
      </c>
      <c r="C149" s="19"/>
      <c r="D149" s="3" t="s">
        <v>277</v>
      </c>
      <c r="E149" s="3" t="s">
        <v>93</v>
      </c>
      <c r="F149" s="3">
        <v>1338</v>
      </c>
      <c r="H149" s="3" t="s">
        <v>94</v>
      </c>
      <c r="I149" s="3" t="s">
        <v>282</v>
      </c>
      <c r="K149" s="3">
        <v>0</v>
      </c>
      <c r="L149" s="3" t="s">
        <v>55</v>
      </c>
      <c r="M149" s="3">
        <v>1</v>
      </c>
      <c r="N149" s="3" t="s">
        <v>57</v>
      </c>
      <c r="O149" s="5">
        <f t="shared" si="42"/>
        <v>0.5</v>
      </c>
      <c r="P149" s="3">
        <v>1</v>
      </c>
      <c r="Q149" s="3" t="s">
        <v>55</v>
      </c>
      <c r="R149" s="3">
        <v>0</v>
      </c>
      <c r="S149" s="3" t="s">
        <v>55</v>
      </c>
      <c r="T149" s="6">
        <f t="shared" si="41"/>
        <v>0.5</v>
      </c>
      <c r="U149" s="3">
        <v>0</v>
      </c>
      <c r="V149" s="3" t="s">
        <v>55</v>
      </c>
      <c r="W149" s="3">
        <v>0</v>
      </c>
      <c r="X149" s="5">
        <f t="shared" ref="X149:X180" si="43">AVERAGE(U149,W149)</f>
        <v>0</v>
      </c>
      <c r="Y149" s="3" t="s">
        <v>55</v>
      </c>
      <c r="AL149" s="3">
        <v>10.4</v>
      </c>
      <c r="AM149" s="3">
        <v>9.64</v>
      </c>
      <c r="AN149" s="3">
        <v>11.39</v>
      </c>
      <c r="AO149" s="3">
        <v>10.130000000000001</v>
      </c>
      <c r="AP149" s="3">
        <v>7.59</v>
      </c>
      <c r="AQ149" s="3">
        <v>8.81</v>
      </c>
      <c r="AR149" s="3">
        <v>15.93</v>
      </c>
      <c r="AS149" s="3">
        <v>16.21</v>
      </c>
      <c r="AT149" s="3">
        <v>20.04</v>
      </c>
      <c r="AU149" s="3">
        <v>19.850000000000001</v>
      </c>
      <c r="AV149" s="6">
        <v>0.92692308000000001</v>
      </c>
      <c r="AW149" s="6">
        <v>0.88937664999999999</v>
      </c>
      <c r="AX149" s="6">
        <v>1.1607378100000001</v>
      </c>
      <c r="AY149" s="3">
        <f t="shared" ref="AY149:AY158" si="44">AO149/AR149</f>
        <v>0.63590709353421226</v>
      </c>
    </row>
    <row r="150" spans="1:62" ht="34" x14ac:dyDescent="0.2">
      <c r="A150" s="3" t="s">
        <v>281</v>
      </c>
      <c r="B150" s="19" t="s">
        <v>77</v>
      </c>
      <c r="C150" s="19"/>
      <c r="D150" s="3" t="s">
        <v>277</v>
      </c>
      <c r="E150" s="3" t="s">
        <v>93</v>
      </c>
      <c r="F150" s="3">
        <v>1338</v>
      </c>
      <c r="H150" s="3" t="s">
        <v>94</v>
      </c>
      <c r="I150" s="3" t="s">
        <v>282</v>
      </c>
      <c r="K150" s="3">
        <v>1</v>
      </c>
      <c r="L150" s="3" t="s">
        <v>57</v>
      </c>
      <c r="M150" s="3">
        <v>1</v>
      </c>
      <c r="N150" s="3" t="s">
        <v>57</v>
      </c>
      <c r="O150" s="5">
        <f t="shared" si="42"/>
        <v>1</v>
      </c>
      <c r="P150" s="3">
        <v>0</v>
      </c>
      <c r="Q150" s="3" t="s">
        <v>55</v>
      </c>
      <c r="R150" s="3">
        <v>0</v>
      </c>
      <c r="S150" s="3" t="s">
        <v>55</v>
      </c>
      <c r="T150" s="6">
        <f t="shared" si="41"/>
        <v>0</v>
      </c>
      <c r="U150" s="3">
        <v>0</v>
      </c>
      <c r="V150" s="3" t="s">
        <v>57</v>
      </c>
      <c r="W150" s="3">
        <v>0</v>
      </c>
      <c r="X150" s="5">
        <f t="shared" si="43"/>
        <v>0</v>
      </c>
      <c r="Y150" s="3" t="s">
        <v>55</v>
      </c>
      <c r="AL150" s="3">
        <v>8.6300000000000008</v>
      </c>
      <c r="AM150" s="3">
        <v>10.71</v>
      </c>
      <c r="AN150" s="3">
        <v>9.73</v>
      </c>
      <c r="AO150" s="3">
        <v>10.65</v>
      </c>
      <c r="AP150" s="3">
        <v>8.07</v>
      </c>
      <c r="AQ150" s="3">
        <v>8.58</v>
      </c>
      <c r="AR150" s="3">
        <v>13.92</v>
      </c>
      <c r="AS150" s="3">
        <v>13.64</v>
      </c>
      <c r="AT150" s="3">
        <v>19.100000000000001</v>
      </c>
      <c r="AU150" s="3">
        <v>19.09</v>
      </c>
      <c r="AV150" s="6">
        <v>1.2410197000000001</v>
      </c>
      <c r="AW150" s="6">
        <v>1.0945529300000001</v>
      </c>
      <c r="AX150" s="6">
        <v>1.06319703</v>
      </c>
      <c r="AY150" s="3">
        <f t="shared" si="44"/>
        <v>0.76508620689655171</v>
      </c>
    </row>
    <row r="151" spans="1:62" ht="34" x14ac:dyDescent="0.2">
      <c r="A151" s="3" t="s">
        <v>281</v>
      </c>
      <c r="B151" s="19" t="s">
        <v>77</v>
      </c>
      <c r="C151" s="19"/>
      <c r="D151" s="3" t="s">
        <v>277</v>
      </c>
      <c r="E151" s="3" t="s">
        <v>93</v>
      </c>
      <c r="F151" s="3">
        <v>1338</v>
      </c>
      <c r="H151" s="3" t="s">
        <v>94</v>
      </c>
      <c r="I151" s="3" t="s">
        <v>282</v>
      </c>
      <c r="K151" s="3">
        <v>0</v>
      </c>
      <c r="L151" s="3" t="s">
        <v>57</v>
      </c>
      <c r="O151" s="5">
        <f t="shared" si="42"/>
        <v>0</v>
      </c>
      <c r="P151" s="3">
        <v>0</v>
      </c>
      <c r="Q151" s="3" t="s">
        <v>57</v>
      </c>
      <c r="R151" s="3">
        <v>1</v>
      </c>
      <c r="S151" s="3" t="s">
        <v>57</v>
      </c>
      <c r="T151" s="6">
        <f t="shared" si="41"/>
        <v>0.5</v>
      </c>
      <c r="U151" s="3">
        <v>0</v>
      </c>
      <c r="V151" s="3" t="s">
        <v>57</v>
      </c>
      <c r="W151" s="3">
        <v>0</v>
      </c>
      <c r="X151" s="5">
        <f t="shared" si="43"/>
        <v>0</v>
      </c>
      <c r="Y151" s="3" t="s">
        <v>55</v>
      </c>
      <c r="AL151" s="3">
        <v>9.84</v>
      </c>
      <c r="AM151" s="3">
        <v>10.19</v>
      </c>
      <c r="AN151" s="3">
        <v>9.77</v>
      </c>
      <c r="AO151" s="3">
        <v>10.77</v>
      </c>
      <c r="AP151" s="3">
        <v>8.59</v>
      </c>
      <c r="AQ151" s="3">
        <v>8.4</v>
      </c>
      <c r="AR151" s="3">
        <v>16.920000000000002</v>
      </c>
      <c r="AS151" s="3">
        <v>17.3</v>
      </c>
      <c r="AT151" s="3">
        <v>21.94</v>
      </c>
      <c r="AU151" s="3">
        <v>21.62</v>
      </c>
      <c r="AV151" s="6">
        <v>1.03556911</v>
      </c>
      <c r="AW151" s="6">
        <v>1.10235415</v>
      </c>
      <c r="AX151" s="6">
        <v>0.97788125999999997</v>
      </c>
      <c r="AY151" s="3">
        <f t="shared" si="44"/>
        <v>0.63652482269503541</v>
      </c>
    </row>
    <row r="152" spans="1:62" ht="34" x14ac:dyDescent="0.2">
      <c r="A152" s="3" t="s">
        <v>281</v>
      </c>
      <c r="B152" s="19" t="s">
        <v>77</v>
      </c>
      <c r="C152" s="19"/>
      <c r="D152" s="3" t="s">
        <v>277</v>
      </c>
      <c r="E152" s="3" t="s">
        <v>93</v>
      </c>
      <c r="F152" s="3">
        <v>1338</v>
      </c>
      <c r="H152" s="3" t="s">
        <v>94</v>
      </c>
      <c r="I152" s="3" t="s">
        <v>282</v>
      </c>
      <c r="O152" s="5"/>
      <c r="P152" s="3">
        <v>1</v>
      </c>
      <c r="Q152" s="3" t="s">
        <v>57</v>
      </c>
      <c r="R152" s="3">
        <v>1</v>
      </c>
      <c r="S152" s="3" t="s">
        <v>57</v>
      </c>
      <c r="T152" s="6">
        <f t="shared" si="41"/>
        <v>1</v>
      </c>
      <c r="U152" s="3">
        <v>1</v>
      </c>
      <c r="V152" s="3" t="s">
        <v>55</v>
      </c>
      <c r="W152" s="3">
        <v>1</v>
      </c>
      <c r="X152" s="5">
        <f t="shared" si="43"/>
        <v>1</v>
      </c>
      <c r="Y152" s="3" t="s">
        <v>55</v>
      </c>
      <c r="AL152" s="3">
        <v>10.27</v>
      </c>
      <c r="AM152" s="3">
        <v>12.47</v>
      </c>
      <c r="AN152" s="3">
        <v>10.85</v>
      </c>
      <c r="AO152" s="3">
        <v>11.89</v>
      </c>
      <c r="AR152" s="3">
        <v>17.84</v>
      </c>
      <c r="AS152" s="3">
        <v>17.010000000000002</v>
      </c>
      <c r="AT152" s="3">
        <v>22.12</v>
      </c>
      <c r="AU152" s="3">
        <v>22.07</v>
      </c>
      <c r="AV152" s="6">
        <v>1.2142161600000001</v>
      </c>
      <c r="AW152" s="6">
        <v>1.0958525299999999</v>
      </c>
      <c r="AY152" s="3">
        <f t="shared" si="44"/>
        <v>0.66647982062780275</v>
      </c>
    </row>
    <row r="153" spans="1:62" ht="34" x14ac:dyDescent="0.2">
      <c r="A153" s="3" t="s">
        <v>281</v>
      </c>
      <c r="B153" s="19" t="s">
        <v>77</v>
      </c>
      <c r="C153" s="19"/>
      <c r="D153" s="3" t="s">
        <v>277</v>
      </c>
      <c r="E153" s="3" t="s">
        <v>93</v>
      </c>
      <c r="F153" s="3">
        <v>1338</v>
      </c>
      <c r="H153" s="3" t="s">
        <v>94</v>
      </c>
      <c r="I153" s="3" t="s">
        <v>282</v>
      </c>
      <c r="K153" s="3">
        <v>0</v>
      </c>
      <c r="L153" s="3" t="s">
        <v>57</v>
      </c>
      <c r="M153" s="3">
        <v>0</v>
      </c>
      <c r="N153" s="3" t="s">
        <v>55</v>
      </c>
      <c r="O153" s="5">
        <f>AVERAGE(K153,M153)</f>
        <v>0</v>
      </c>
      <c r="P153" s="3">
        <v>1</v>
      </c>
      <c r="Q153" s="3" t="s">
        <v>57</v>
      </c>
      <c r="R153" s="3">
        <v>0</v>
      </c>
      <c r="S153" s="3" t="s">
        <v>57</v>
      </c>
      <c r="T153" s="6">
        <f t="shared" si="41"/>
        <v>0.5</v>
      </c>
      <c r="U153" s="3">
        <v>0</v>
      </c>
      <c r="V153" s="3" t="s">
        <v>55</v>
      </c>
      <c r="W153" s="3">
        <v>0</v>
      </c>
      <c r="X153" s="5">
        <f t="shared" si="43"/>
        <v>0</v>
      </c>
      <c r="Y153" s="3" t="s">
        <v>55</v>
      </c>
      <c r="AL153" s="3">
        <v>9.4</v>
      </c>
      <c r="AM153" s="3">
        <v>10.37</v>
      </c>
      <c r="AN153" s="3">
        <v>9.6199999999999992</v>
      </c>
      <c r="AO153" s="3">
        <v>11.61</v>
      </c>
      <c r="AP153" s="3">
        <v>7.73</v>
      </c>
      <c r="AQ153" s="3">
        <v>10.16</v>
      </c>
      <c r="AR153" s="3">
        <v>15.69</v>
      </c>
      <c r="AS153" s="3">
        <v>15.79</v>
      </c>
      <c r="AT153" s="3">
        <v>18.84</v>
      </c>
      <c r="AU153" s="3">
        <v>19.47</v>
      </c>
      <c r="AV153" s="6">
        <v>1.1031914899999999</v>
      </c>
      <c r="AW153" s="6">
        <v>1.2068607099999999</v>
      </c>
      <c r="AX153" s="6">
        <v>1.3143596399999999</v>
      </c>
      <c r="AY153" s="3">
        <f t="shared" si="44"/>
        <v>0.73996175908221795</v>
      </c>
    </row>
    <row r="154" spans="1:62" ht="34" x14ac:dyDescent="0.2">
      <c r="A154" s="3" t="s">
        <v>281</v>
      </c>
      <c r="B154" s="19" t="s">
        <v>77</v>
      </c>
      <c r="C154" s="19"/>
      <c r="D154" s="3" t="s">
        <v>277</v>
      </c>
      <c r="E154" s="3" t="s">
        <v>93</v>
      </c>
      <c r="F154" s="3">
        <v>1338</v>
      </c>
      <c r="H154" s="3" t="s">
        <v>94</v>
      </c>
      <c r="I154" s="3" t="s">
        <v>282</v>
      </c>
      <c r="O154" s="5"/>
      <c r="R154" s="3">
        <v>0</v>
      </c>
      <c r="S154" s="3" t="s">
        <v>57</v>
      </c>
      <c r="T154" s="6">
        <f t="shared" si="41"/>
        <v>0</v>
      </c>
      <c r="U154" s="3">
        <v>0</v>
      </c>
      <c r="V154" s="3" t="s">
        <v>55</v>
      </c>
      <c r="W154" s="3">
        <v>0</v>
      </c>
      <c r="X154" s="5">
        <f t="shared" si="43"/>
        <v>0</v>
      </c>
      <c r="Y154" s="3" t="s">
        <v>55</v>
      </c>
      <c r="AL154" s="3">
        <v>10.24</v>
      </c>
      <c r="AM154" s="3">
        <v>11.98</v>
      </c>
      <c r="AN154" s="3">
        <v>10.07</v>
      </c>
      <c r="AO154" s="3">
        <v>11.55</v>
      </c>
      <c r="AR154" s="3">
        <v>16</v>
      </c>
      <c r="AS154" s="3">
        <v>15.88</v>
      </c>
      <c r="AT154" s="3">
        <v>18.62</v>
      </c>
      <c r="AU154" s="3">
        <v>18.7</v>
      </c>
      <c r="AV154" s="6">
        <v>1.16992188</v>
      </c>
      <c r="AW154" s="6">
        <v>1.1469712000000001</v>
      </c>
      <c r="AY154" s="3">
        <f t="shared" si="44"/>
        <v>0.72187500000000004</v>
      </c>
    </row>
    <row r="155" spans="1:62" ht="34" x14ac:dyDescent="0.2">
      <c r="A155" s="3" t="s">
        <v>281</v>
      </c>
      <c r="B155" s="19" t="s">
        <v>77</v>
      </c>
      <c r="C155" s="19"/>
      <c r="D155" s="3" t="s">
        <v>277</v>
      </c>
      <c r="E155" s="3" t="s">
        <v>93</v>
      </c>
      <c r="F155" s="3">
        <v>1338</v>
      </c>
      <c r="H155" s="3" t="s">
        <v>94</v>
      </c>
      <c r="I155" s="3" t="s">
        <v>282</v>
      </c>
      <c r="O155" s="5"/>
      <c r="P155" s="3">
        <v>0</v>
      </c>
      <c r="Q155" s="3" t="s">
        <v>55</v>
      </c>
      <c r="R155" s="3">
        <v>0</v>
      </c>
      <c r="S155" s="3" t="s">
        <v>57</v>
      </c>
      <c r="T155" s="6">
        <f t="shared" si="41"/>
        <v>0</v>
      </c>
      <c r="U155" s="3">
        <v>0</v>
      </c>
      <c r="V155" s="3" t="s">
        <v>55</v>
      </c>
      <c r="W155" s="3">
        <v>0</v>
      </c>
      <c r="X155" s="5">
        <f t="shared" si="43"/>
        <v>0</v>
      </c>
      <c r="Y155" s="3" t="s">
        <v>55</v>
      </c>
      <c r="AL155" s="3">
        <v>9.66</v>
      </c>
      <c r="AM155" s="3">
        <v>11.02</v>
      </c>
      <c r="AN155" s="3">
        <v>9.36</v>
      </c>
      <c r="AO155" s="3">
        <v>10.050000000000001</v>
      </c>
      <c r="AR155" s="3">
        <v>14.39</v>
      </c>
      <c r="AS155" s="3">
        <v>15.48</v>
      </c>
      <c r="AT155" s="3">
        <v>19.3</v>
      </c>
      <c r="AU155" s="3">
        <v>19.41</v>
      </c>
      <c r="AV155" s="6">
        <v>1.14078675</v>
      </c>
      <c r="AW155" s="6">
        <v>1.07371795</v>
      </c>
      <c r="AY155" s="3">
        <f t="shared" si="44"/>
        <v>0.69840166782487845</v>
      </c>
    </row>
    <row r="156" spans="1:62" ht="34" x14ac:dyDescent="0.2">
      <c r="A156" s="3" t="s">
        <v>312</v>
      </c>
      <c r="B156" s="19" t="s">
        <v>77</v>
      </c>
      <c r="C156" s="19"/>
      <c r="D156" s="3" t="s">
        <v>313</v>
      </c>
      <c r="E156" s="3" t="s">
        <v>264</v>
      </c>
      <c r="F156" s="3">
        <v>393</v>
      </c>
      <c r="H156" s="3" t="s">
        <v>314</v>
      </c>
      <c r="I156" s="3" t="s">
        <v>315</v>
      </c>
      <c r="O156" s="5"/>
      <c r="P156" s="3">
        <v>1</v>
      </c>
      <c r="Q156" s="3" t="s">
        <v>57</v>
      </c>
      <c r="R156" s="3">
        <v>1</v>
      </c>
      <c r="S156" s="3" t="s">
        <v>55</v>
      </c>
      <c r="T156" s="6">
        <f t="shared" si="41"/>
        <v>1</v>
      </c>
      <c r="U156" s="3">
        <v>0</v>
      </c>
      <c r="V156" s="3" t="s">
        <v>57</v>
      </c>
      <c r="X156" s="5">
        <f t="shared" si="43"/>
        <v>0</v>
      </c>
      <c r="Z156" s="3">
        <v>1</v>
      </c>
      <c r="AA156" s="3" t="s">
        <v>56</v>
      </c>
      <c r="AB156" s="3">
        <v>1</v>
      </c>
      <c r="AC156" s="3" t="s">
        <v>56</v>
      </c>
      <c r="AD156" s="3">
        <v>1</v>
      </c>
      <c r="AE156" s="3" t="s">
        <v>56</v>
      </c>
      <c r="AF156" s="3">
        <v>1</v>
      </c>
      <c r="AG156" s="3" t="s">
        <v>56</v>
      </c>
      <c r="AH156" s="3">
        <v>0</v>
      </c>
      <c r="AI156" s="3" t="s">
        <v>56</v>
      </c>
      <c r="AJ156" s="3">
        <v>0</v>
      </c>
      <c r="AK156" s="3" t="s">
        <v>63</v>
      </c>
      <c r="AL156" s="3">
        <v>12.04</v>
      </c>
      <c r="AM156" s="3">
        <v>14.81</v>
      </c>
      <c r="AN156" s="3">
        <v>11.41</v>
      </c>
      <c r="AO156" s="3">
        <v>11.94</v>
      </c>
      <c r="AP156" s="3">
        <v>9.89</v>
      </c>
      <c r="AQ156" s="3">
        <v>8.81</v>
      </c>
      <c r="AR156" s="3">
        <v>19.41</v>
      </c>
      <c r="AT156" s="3">
        <v>23.97</v>
      </c>
      <c r="AV156" s="6">
        <v>1.23006645</v>
      </c>
      <c r="AW156" s="6">
        <v>1.0464504800000001</v>
      </c>
      <c r="AX156" s="6">
        <v>0.89079878999999995</v>
      </c>
      <c r="AY156" s="3">
        <f t="shared" si="44"/>
        <v>0.61514683153013905</v>
      </c>
      <c r="BA156" s="3">
        <v>39.56</v>
      </c>
      <c r="BF156" s="3">
        <v>75.11</v>
      </c>
      <c r="BG156" s="3">
        <v>61.21</v>
      </c>
      <c r="BH156" s="3">
        <v>30.69</v>
      </c>
      <c r="BI156" s="3">
        <v>25.15</v>
      </c>
      <c r="BJ156" s="3">
        <v>232.21</v>
      </c>
    </row>
    <row r="157" spans="1:62" ht="34" x14ac:dyDescent="0.2">
      <c r="A157" s="3" t="s">
        <v>122</v>
      </c>
      <c r="B157" s="19" t="s">
        <v>77</v>
      </c>
      <c r="C157" s="19"/>
      <c r="D157" s="3" t="s">
        <v>92</v>
      </c>
      <c r="E157" s="3" t="s">
        <v>93</v>
      </c>
      <c r="F157" s="3">
        <v>1338</v>
      </c>
      <c r="H157" s="3" t="s">
        <v>94</v>
      </c>
      <c r="I157" s="3" t="s">
        <v>111</v>
      </c>
      <c r="J157" s="3" t="s">
        <v>62</v>
      </c>
      <c r="K157" s="3">
        <v>1</v>
      </c>
      <c r="L157" s="3" t="s">
        <v>55</v>
      </c>
      <c r="O157" s="5">
        <f t="shared" ref="O157:O164" si="45">AVERAGE(K157,M157)</f>
        <v>1</v>
      </c>
      <c r="P157" s="3">
        <v>1</v>
      </c>
      <c r="Q157" s="3" t="s">
        <v>55</v>
      </c>
      <c r="R157" s="3">
        <v>1</v>
      </c>
      <c r="S157" s="3" t="s">
        <v>55</v>
      </c>
      <c r="T157" s="6">
        <f t="shared" si="41"/>
        <v>1</v>
      </c>
      <c r="U157" s="3">
        <v>0</v>
      </c>
      <c r="V157" s="3" t="s">
        <v>57</v>
      </c>
      <c r="W157" s="3">
        <v>0</v>
      </c>
      <c r="X157" s="5">
        <f t="shared" si="43"/>
        <v>0</v>
      </c>
      <c r="Y157" s="3" t="s">
        <v>57</v>
      </c>
      <c r="AL157" s="3">
        <v>9.77</v>
      </c>
      <c r="AM157" s="3">
        <v>10.3</v>
      </c>
      <c r="AN157" s="3">
        <v>9.7799999999999994</v>
      </c>
      <c r="AO157" s="3">
        <v>11.17</v>
      </c>
      <c r="AP157" s="3">
        <v>8.94</v>
      </c>
      <c r="AQ157" s="3">
        <v>7.98</v>
      </c>
      <c r="AR157" s="3">
        <v>15.54</v>
      </c>
      <c r="AS157" s="3">
        <v>16.53</v>
      </c>
      <c r="AT157" s="3">
        <v>19.61</v>
      </c>
      <c r="AU157" s="3">
        <v>20.2</v>
      </c>
      <c r="AV157" s="6">
        <v>1.0542476999999999</v>
      </c>
      <c r="AW157" s="6">
        <v>1.1421267900000001</v>
      </c>
      <c r="AX157" s="6">
        <v>0.89261745000000003</v>
      </c>
      <c r="AY157" s="3">
        <f t="shared" si="44"/>
        <v>0.71879021879021887</v>
      </c>
    </row>
    <row r="158" spans="1:62" ht="34" x14ac:dyDescent="0.2">
      <c r="A158" s="3" t="s">
        <v>110</v>
      </c>
      <c r="B158" s="19" t="s">
        <v>77</v>
      </c>
      <c r="C158" s="19"/>
      <c r="D158" s="3" t="s">
        <v>92</v>
      </c>
      <c r="E158" s="3" t="s">
        <v>93</v>
      </c>
      <c r="F158" s="3">
        <v>1338</v>
      </c>
      <c r="H158" s="3" t="s">
        <v>94</v>
      </c>
      <c r="I158" s="3" t="s">
        <v>111</v>
      </c>
      <c r="M158" s="3">
        <v>1</v>
      </c>
      <c r="N158" s="3" t="s">
        <v>55</v>
      </c>
      <c r="O158" s="5">
        <f t="shared" si="45"/>
        <v>1</v>
      </c>
      <c r="P158" s="3">
        <v>0</v>
      </c>
      <c r="Q158" s="3" t="s">
        <v>57</v>
      </c>
      <c r="R158" s="3">
        <v>0</v>
      </c>
      <c r="S158" s="3" t="s">
        <v>57</v>
      </c>
      <c r="T158" s="6">
        <f t="shared" si="41"/>
        <v>0</v>
      </c>
      <c r="U158" s="3">
        <v>0</v>
      </c>
      <c r="V158" s="3" t="s">
        <v>57</v>
      </c>
      <c r="W158" s="3">
        <v>0</v>
      </c>
      <c r="X158" s="5">
        <f t="shared" si="43"/>
        <v>0</v>
      </c>
      <c r="Y158" s="3" t="s">
        <v>55</v>
      </c>
      <c r="AL158" s="3">
        <v>9.52</v>
      </c>
      <c r="AM158" s="3">
        <v>8.24</v>
      </c>
      <c r="AN158" s="3">
        <v>9.35</v>
      </c>
      <c r="AO158" s="3">
        <v>8.2899999999999991</v>
      </c>
      <c r="AP158" s="3">
        <v>7.9</v>
      </c>
      <c r="AQ158" s="3">
        <v>8.6199999999999992</v>
      </c>
      <c r="AR158" s="3">
        <v>15.51</v>
      </c>
      <c r="AS158" s="3">
        <v>15.64</v>
      </c>
      <c r="AT158" s="3">
        <v>20.32</v>
      </c>
      <c r="AU158" s="3">
        <v>19.25</v>
      </c>
      <c r="AV158" s="6">
        <v>0.86554622000000003</v>
      </c>
      <c r="AW158" s="6">
        <v>0.88663102000000005</v>
      </c>
      <c r="AX158" s="6">
        <v>1.09113924</v>
      </c>
      <c r="AY158" s="3">
        <f t="shared" si="44"/>
        <v>0.53449387491940681</v>
      </c>
    </row>
    <row r="159" spans="1:62" ht="34" x14ac:dyDescent="0.2">
      <c r="A159" s="3" t="s">
        <v>110</v>
      </c>
      <c r="B159" s="19" t="s">
        <v>77</v>
      </c>
      <c r="C159" s="19"/>
      <c r="D159" s="3" t="s">
        <v>92</v>
      </c>
      <c r="E159" s="3" t="s">
        <v>93</v>
      </c>
      <c r="F159" s="3">
        <v>1338</v>
      </c>
      <c r="H159" s="3" t="s">
        <v>94</v>
      </c>
      <c r="I159" s="3" t="s">
        <v>111</v>
      </c>
      <c r="K159" s="3">
        <v>1</v>
      </c>
      <c r="L159" s="3" t="s">
        <v>55</v>
      </c>
      <c r="O159" s="5">
        <f t="shared" si="45"/>
        <v>1</v>
      </c>
      <c r="P159" s="3">
        <v>1</v>
      </c>
      <c r="Q159" s="3" t="s">
        <v>55</v>
      </c>
      <c r="T159" s="6">
        <f t="shared" si="41"/>
        <v>1</v>
      </c>
      <c r="U159" s="3">
        <v>0</v>
      </c>
      <c r="V159" s="3" t="s">
        <v>55</v>
      </c>
      <c r="X159" s="5">
        <f t="shared" si="43"/>
        <v>0</v>
      </c>
      <c r="AL159" s="3">
        <v>9.36</v>
      </c>
      <c r="AM159" s="3">
        <v>10.24</v>
      </c>
      <c r="AN159" s="3">
        <v>10.119999999999999</v>
      </c>
      <c r="AO159" s="3">
        <v>11.17</v>
      </c>
      <c r="AP159" s="3">
        <v>9.3800000000000008</v>
      </c>
      <c r="AQ159" s="3">
        <v>8.3800000000000008</v>
      </c>
      <c r="AV159" s="6">
        <v>1.0940170899999999</v>
      </c>
      <c r="AW159" s="6">
        <v>1.10375494</v>
      </c>
      <c r="AX159" s="6">
        <v>0.89339018999999997</v>
      </c>
    </row>
    <row r="160" spans="1:62" ht="34" x14ac:dyDescent="0.2">
      <c r="A160" s="3" t="s">
        <v>110</v>
      </c>
      <c r="B160" s="19" t="s">
        <v>77</v>
      </c>
      <c r="C160" s="19"/>
      <c r="D160" s="3" t="s">
        <v>92</v>
      </c>
      <c r="E160" s="3" t="s">
        <v>93</v>
      </c>
      <c r="F160" s="3">
        <v>1338</v>
      </c>
      <c r="H160" s="3" t="s">
        <v>94</v>
      </c>
      <c r="I160" s="3" t="s">
        <v>111</v>
      </c>
      <c r="K160" s="3">
        <v>2</v>
      </c>
      <c r="L160" s="3" t="s">
        <v>57</v>
      </c>
      <c r="O160" s="5">
        <f t="shared" si="45"/>
        <v>2</v>
      </c>
      <c r="P160" s="3">
        <v>1</v>
      </c>
      <c r="Q160" s="3" t="s">
        <v>55</v>
      </c>
      <c r="R160" s="3">
        <v>1</v>
      </c>
      <c r="S160" s="3" t="s">
        <v>55</v>
      </c>
      <c r="T160" s="6">
        <f t="shared" si="41"/>
        <v>1</v>
      </c>
      <c r="U160" s="3">
        <v>0</v>
      </c>
      <c r="V160" s="3" t="s">
        <v>57</v>
      </c>
      <c r="W160" s="3">
        <v>0</v>
      </c>
      <c r="X160" s="5">
        <f t="shared" si="43"/>
        <v>0</v>
      </c>
      <c r="Y160" s="3" t="s">
        <v>55</v>
      </c>
      <c r="AL160" s="3">
        <v>10.95</v>
      </c>
      <c r="AM160" s="3">
        <v>9.9600000000000009</v>
      </c>
      <c r="AN160" s="3">
        <v>10.95</v>
      </c>
      <c r="AO160" s="3">
        <v>11.22</v>
      </c>
      <c r="AR160" s="3">
        <v>16.899999999999999</v>
      </c>
      <c r="AS160" s="3">
        <v>15.87</v>
      </c>
      <c r="AT160" s="3">
        <v>20.82</v>
      </c>
      <c r="AU160" s="3">
        <v>19.309999999999999</v>
      </c>
      <c r="AV160" s="6">
        <v>0.90958903999999996</v>
      </c>
      <c r="AW160" s="6">
        <v>1.02465753</v>
      </c>
      <c r="AY160" s="3">
        <f>AO160/AR160</f>
        <v>0.66390532544378711</v>
      </c>
    </row>
    <row r="161" spans="1:51" ht="34" x14ac:dyDescent="0.2">
      <c r="A161" s="3" t="s">
        <v>110</v>
      </c>
      <c r="B161" s="19" t="s">
        <v>77</v>
      </c>
      <c r="C161" s="19"/>
      <c r="D161" s="3" t="s">
        <v>92</v>
      </c>
      <c r="E161" s="3" t="s">
        <v>93</v>
      </c>
      <c r="F161" s="3">
        <v>1338</v>
      </c>
      <c r="H161" s="3" t="s">
        <v>94</v>
      </c>
      <c r="I161" s="3" t="s">
        <v>111</v>
      </c>
      <c r="K161" s="3">
        <v>1</v>
      </c>
      <c r="L161" s="3" t="s">
        <v>57</v>
      </c>
      <c r="M161" s="3">
        <v>0</v>
      </c>
      <c r="N161" s="3" t="s">
        <v>57</v>
      </c>
      <c r="O161" s="5">
        <f t="shared" si="45"/>
        <v>0.5</v>
      </c>
      <c r="P161" s="3">
        <v>0</v>
      </c>
      <c r="Q161" s="3" t="s">
        <v>57</v>
      </c>
      <c r="R161" s="3">
        <v>0</v>
      </c>
      <c r="S161" s="3" t="s">
        <v>57</v>
      </c>
      <c r="T161" s="6">
        <f t="shared" si="41"/>
        <v>0</v>
      </c>
      <c r="U161" s="3">
        <v>0</v>
      </c>
      <c r="V161" s="3" t="s">
        <v>55</v>
      </c>
      <c r="W161" s="3">
        <v>0</v>
      </c>
      <c r="X161" s="5">
        <f t="shared" si="43"/>
        <v>0</v>
      </c>
      <c r="Y161" s="3" t="s">
        <v>55</v>
      </c>
      <c r="AL161" s="3">
        <v>10.67</v>
      </c>
      <c r="AM161" s="3">
        <v>13.04</v>
      </c>
      <c r="AN161" s="3">
        <v>10.46</v>
      </c>
      <c r="AO161" s="3">
        <v>11.76</v>
      </c>
      <c r="AP161" s="3">
        <v>9.02</v>
      </c>
      <c r="AQ161" s="3">
        <v>9.61</v>
      </c>
      <c r="AR161" s="3">
        <v>16.73</v>
      </c>
      <c r="AS161" s="3">
        <v>17.52</v>
      </c>
      <c r="AT161" s="3">
        <v>23.18</v>
      </c>
      <c r="AU161" s="3">
        <v>22.65</v>
      </c>
      <c r="AV161" s="6">
        <v>1.2221180899999999</v>
      </c>
      <c r="AW161" s="6">
        <v>1.12428298</v>
      </c>
      <c r="AX161" s="6">
        <v>1.0654102000000001</v>
      </c>
      <c r="AY161" s="3">
        <f>AO161/AR161</f>
        <v>0.70292887029288698</v>
      </c>
    </row>
    <row r="162" spans="1:51" ht="34" x14ac:dyDescent="0.2">
      <c r="A162" s="3" t="s">
        <v>110</v>
      </c>
      <c r="B162" s="19" t="s">
        <v>77</v>
      </c>
      <c r="C162" s="19"/>
      <c r="D162" s="3" t="s">
        <v>92</v>
      </c>
      <c r="E162" s="3" t="s">
        <v>93</v>
      </c>
      <c r="F162" s="3">
        <v>1338</v>
      </c>
      <c r="H162" s="3" t="s">
        <v>94</v>
      </c>
      <c r="I162" s="3" t="s">
        <v>111</v>
      </c>
      <c r="K162" s="3">
        <v>3</v>
      </c>
      <c r="L162" s="3" t="s">
        <v>57</v>
      </c>
      <c r="O162" s="5">
        <f t="shared" si="45"/>
        <v>3</v>
      </c>
      <c r="P162" s="3">
        <v>3</v>
      </c>
      <c r="Q162" s="3" t="s">
        <v>57</v>
      </c>
      <c r="R162" s="3">
        <v>1</v>
      </c>
      <c r="S162" s="3" t="s">
        <v>55</v>
      </c>
      <c r="T162" s="6">
        <f t="shared" si="41"/>
        <v>2</v>
      </c>
      <c r="W162" s="3">
        <v>1</v>
      </c>
      <c r="X162" s="5">
        <f t="shared" si="43"/>
        <v>1</v>
      </c>
      <c r="Y162" s="3" t="s">
        <v>57</v>
      </c>
    </row>
    <row r="163" spans="1:51" ht="34" x14ac:dyDescent="0.2">
      <c r="A163" s="3" t="s">
        <v>110</v>
      </c>
      <c r="B163" s="19" t="s">
        <v>77</v>
      </c>
      <c r="C163" s="19"/>
      <c r="D163" s="3" t="s">
        <v>92</v>
      </c>
      <c r="E163" s="3" t="s">
        <v>93</v>
      </c>
      <c r="F163" s="3">
        <v>1338</v>
      </c>
      <c r="H163" s="3" t="s">
        <v>94</v>
      </c>
      <c r="I163" s="3" t="s">
        <v>111</v>
      </c>
      <c r="M163" s="3">
        <v>2</v>
      </c>
      <c r="N163" s="3" t="s">
        <v>55</v>
      </c>
      <c r="O163" s="5">
        <f t="shared" si="45"/>
        <v>2</v>
      </c>
      <c r="P163" s="3">
        <v>0</v>
      </c>
      <c r="Q163" s="3" t="s">
        <v>55</v>
      </c>
      <c r="R163" s="3">
        <v>1</v>
      </c>
      <c r="S163" s="3" t="s">
        <v>55</v>
      </c>
      <c r="T163" s="6">
        <f t="shared" si="41"/>
        <v>0.5</v>
      </c>
      <c r="U163" s="3">
        <v>1</v>
      </c>
      <c r="V163" s="3" t="s">
        <v>55</v>
      </c>
      <c r="W163" s="3">
        <v>1</v>
      </c>
      <c r="X163" s="5">
        <f t="shared" si="43"/>
        <v>1</v>
      </c>
      <c r="Y163" s="3" t="s">
        <v>55</v>
      </c>
      <c r="AL163" s="3">
        <v>9.43</v>
      </c>
      <c r="AM163" s="3">
        <v>10.71</v>
      </c>
      <c r="AN163" s="3">
        <v>10.24</v>
      </c>
      <c r="AO163" s="3">
        <v>11.08</v>
      </c>
      <c r="AR163" s="3">
        <v>15.95</v>
      </c>
      <c r="AS163" s="3">
        <v>16.41</v>
      </c>
      <c r="AT163" s="3">
        <v>19.600000000000001</v>
      </c>
      <c r="AU163" s="3">
        <v>20.37</v>
      </c>
      <c r="AV163" s="6">
        <v>1.1357370099999999</v>
      </c>
      <c r="AW163" s="6">
        <v>1.08203125</v>
      </c>
      <c r="AY163" s="3">
        <f>AO163/AR163</f>
        <v>0.69467084639498433</v>
      </c>
    </row>
    <row r="164" spans="1:51" ht="34" x14ac:dyDescent="0.2">
      <c r="A164" s="3" t="s">
        <v>110</v>
      </c>
      <c r="B164" s="19" t="s">
        <v>77</v>
      </c>
      <c r="C164" s="19"/>
      <c r="D164" s="3" t="s">
        <v>92</v>
      </c>
      <c r="E164" s="3" t="s">
        <v>93</v>
      </c>
      <c r="F164" s="3">
        <v>1338</v>
      </c>
      <c r="H164" s="3" t="s">
        <v>94</v>
      </c>
      <c r="I164" s="3" t="s">
        <v>111</v>
      </c>
      <c r="K164" s="3">
        <v>2</v>
      </c>
      <c r="L164" s="3" t="s">
        <v>55</v>
      </c>
      <c r="M164" s="3">
        <v>2</v>
      </c>
      <c r="N164" s="3" t="s">
        <v>55</v>
      </c>
      <c r="O164" s="5">
        <f t="shared" si="45"/>
        <v>2</v>
      </c>
      <c r="P164" s="3">
        <v>1</v>
      </c>
      <c r="Q164" s="3" t="s">
        <v>55</v>
      </c>
      <c r="R164" s="3">
        <v>1</v>
      </c>
      <c r="S164" s="3" t="s">
        <v>55</v>
      </c>
      <c r="T164" s="6">
        <f t="shared" si="41"/>
        <v>1</v>
      </c>
      <c r="U164" s="3">
        <v>0</v>
      </c>
      <c r="V164" s="3" t="s">
        <v>55</v>
      </c>
      <c r="W164" s="3">
        <v>0</v>
      </c>
      <c r="X164" s="5">
        <f t="shared" si="43"/>
        <v>0</v>
      </c>
      <c r="Y164" s="3" t="s">
        <v>55</v>
      </c>
      <c r="AL164" s="3">
        <v>11</v>
      </c>
      <c r="AM164" s="3">
        <v>9.74</v>
      </c>
      <c r="AN164" s="3">
        <v>10.77</v>
      </c>
      <c r="AO164" s="3">
        <v>10.54</v>
      </c>
      <c r="AR164" s="3">
        <v>15.22</v>
      </c>
      <c r="AS164" s="3">
        <v>15.84</v>
      </c>
      <c r="AT164" s="3">
        <v>20.68</v>
      </c>
      <c r="AU164" s="3">
        <v>18.93</v>
      </c>
      <c r="AV164" s="6">
        <v>0.88545454999999995</v>
      </c>
      <c r="AW164" s="6">
        <v>0.97864437999999998</v>
      </c>
      <c r="AY164" s="3">
        <f>AO164/AR164</f>
        <v>0.69250985545335075</v>
      </c>
    </row>
    <row r="165" spans="1:51" ht="34" x14ac:dyDescent="0.2">
      <c r="A165" s="3" t="s">
        <v>124</v>
      </c>
      <c r="B165" s="19" t="s">
        <v>77</v>
      </c>
      <c r="C165" s="19"/>
      <c r="D165" s="3" t="s">
        <v>92</v>
      </c>
      <c r="E165" s="3" t="s">
        <v>93</v>
      </c>
      <c r="F165" s="3">
        <v>1338</v>
      </c>
      <c r="H165" s="3" t="s">
        <v>94</v>
      </c>
      <c r="I165" s="3" t="s">
        <v>111</v>
      </c>
      <c r="O165" s="5"/>
      <c r="R165" s="3">
        <v>1</v>
      </c>
      <c r="S165" s="3" t="s">
        <v>57</v>
      </c>
      <c r="T165" s="6">
        <f t="shared" si="41"/>
        <v>1</v>
      </c>
      <c r="W165" s="3">
        <v>1</v>
      </c>
      <c r="X165" s="5">
        <f t="shared" si="43"/>
        <v>1</v>
      </c>
      <c r="Y165" s="3" t="s">
        <v>57</v>
      </c>
      <c r="AL165" s="3">
        <v>11.62</v>
      </c>
      <c r="AM165" s="3">
        <v>11.26</v>
      </c>
      <c r="AN165" s="3">
        <v>11.02</v>
      </c>
      <c r="AO165" s="3">
        <v>10.81</v>
      </c>
      <c r="AS165" s="3">
        <v>17.71</v>
      </c>
      <c r="AU165" s="3">
        <v>21.66</v>
      </c>
      <c r="AV165" s="6">
        <v>0.96901892999999995</v>
      </c>
      <c r="AW165" s="6">
        <v>0.98094373999999995</v>
      </c>
    </row>
    <row r="166" spans="1:51" ht="34" x14ac:dyDescent="0.2">
      <c r="A166" s="3" t="s">
        <v>293</v>
      </c>
      <c r="B166" s="19" t="s">
        <v>77</v>
      </c>
      <c r="C166" s="19"/>
      <c r="D166" s="3" t="s">
        <v>277</v>
      </c>
      <c r="E166" s="3" t="s">
        <v>93</v>
      </c>
      <c r="F166" s="3">
        <v>1338</v>
      </c>
      <c r="H166" s="3" t="s">
        <v>94</v>
      </c>
      <c r="I166" s="3" t="s">
        <v>294</v>
      </c>
      <c r="K166" s="3">
        <v>1</v>
      </c>
      <c r="L166" s="3" t="s">
        <v>55</v>
      </c>
      <c r="O166" s="5">
        <f t="shared" ref="O166:O171" si="46">AVERAGE(K166,M166)</f>
        <v>1</v>
      </c>
      <c r="P166" s="3">
        <v>1</v>
      </c>
      <c r="Q166" s="3" t="s">
        <v>55</v>
      </c>
      <c r="T166" s="6">
        <f t="shared" si="41"/>
        <v>1</v>
      </c>
      <c r="U166" s="3">
        <v>0</v>
      </c>
      <c r="V166" s="3" t="s">
        <v>55</v>
      </c>
      <c r="X166" s="5">
        <f t="shared" si="43"/>
        <v>0</v>
      </c>
      <c r="AL166" s="3">
        <v>11.11</v>
      </c>
      <c r="AM166" s="3">
        <v>10.73</v>
      </c>
      <c r="AN166" s="3">
        <v>10.97</v>
      </c>
      <c r="AO166" s="3">
        <v>9.91</v>
      </c>
      <c r="AP166" s="3">
        <v>9.6199999999999992</v>
      </c>
      <c r="AQ166" s="3">
        <v>8.06</v>
      </c>
      <c r="AR166" s="3">
        <v>15.16</v>
      </c>
      <c r="AT166" s="3">
        <v>19.38</v>
      </c>
      <c r="AV166" s="6">
        <v>0.96579658000000002</v>
      </c>
      <c r="AW166" s="6">
        <v>0.90337283999999995</v>
      </c>
      <c r="AX166" s="6">
        <v>0.83783783999999994</v>
      </c>
      <c r="AY166" s="3">
        <f t="shared" ref="AY166:AY171" si="47">AO166/AR166</f>
        <v>0.65369393139841692</v>
      </c>
    </row>
    <row r="167" spans="1:51" ht="34" x14ac:dyDescent="0.2">
      <c r="A167" s="3" t="s">
        <v>309</v>
      </c>
      <c r="B167" s="19" t="s">
        <v>77</v>
      </c>
      <c r="C167" s="19"/>
      <c r="D167" s="3" t="s">
        <v>277</v>
      </c>
      <c r="E167" s="3" t="s">
        <v>93</v>
      </c>
      <c r="F167" s="3">
        <v>1338</v>
      </c>
      <c r="H167" s="3" t="s">
        <v>94</v>
      </c>
      <c r="I167" s="3" t="s">
        <v>294</v>
      </c>
      <c r="J167" s="3" t="s">
        <v>62</v>
      </c>
      <c r="M167" s="3">
        <v>1</v>
      </c>
      <c r="N167" s="3" t="s">
        <v>57</v>
      </c>
      <c r="O167" s="5">
        <f t="shared" si="46"/>
        <v>1</v>
      </c>
      <c r="P167" s="3">
        <v>0</v>
      </c>
      <c r="Q167" s="3" t="s">
        <v>55</v>
      </c>
      <c r="R167" s="3">
        <v>0</v>
      </c>
      <c r="S167" s="3" t="s">
        <v>57</v>
      </c>
      <c r="T167" s="6">
        <f t="shared" si="41"/>
        <v>0</v>
      </c>
      <c r="U167" s="3">
        <v>1</v>
      </c>
      <c r="V167" s="3" t="s">
        <v>55</v>
      </c>
      <c r="W167" s="3">
        <v>0</v>
      </c>
      <c r="X167" s="5">
        <f t="shared" si="43"/>
        <v>0.5</v>
      </c>
      <c r="Y167" s="3" t="s">
        <v>55</v>
      </c>
      <c r="AL167" s="3">
        <v>9.99</v>
      </c>
      <c r="AM167" s="3">
        <v>10.8</v>
      </c>
      <c r="AN167" s="3">
        <v>9.69</v>
      </c>
      <c r="AO167" s="3">
        <v>11.59</v>
      </c>
      <c r="AP167" s="3">
        <v>8.83</v>
      </c>
      <c r="AQ167" s="3">
        <v>8.4499999999999993</v>
      </c>
      <c r="AR167" s="3">
        <v>16.21</v>
      </c>
      <c r="AT167" s="3">
        <v>22.3</v>
      </c>
      <c r="AV167" s="6">
        <v>1.0810810799999999</v>
      </c>
      <c r="AW167" s="6">
        <v>1.19607843</v>
      </c>
      <c r="AX167" s="6">
        <v>0.95696488999999996</v>
      </c>
      <c r="AY167" s="3">
        <f t="shared" si="47"/>
        <v>0.71499074645280691</v>
      </c>
    </row>
    <row r="168" spans="1:51" ht="34" x14ac:dyDescent="0.2">
      <c r="A168" s="3" t="s">
        <v>307</v>
      </c>
      <c r="B168" s="19" t="s">
        <v>77</v>
      </c>
      <c r="C168" s="19"/>
      <c r="D168" s="3" t="s">
        <v>277</v>
      </c>
      <c r="E168" s="3" t="s">
        <v>93</v>
      </c>
      <c r="F168" s="3">
        <v>1338</v>
      </c>
      <c r="H168" s="3" t="s">
        <v>94</v>
      </c>
      <c r="I168" s="3" t="s">
        <v>294</v>
      </c>
      <c r="J168" s="3" t="s">
        <v>62</v>
      </c>
      <c r="K168" s="3">
        <v>1</v>
      </c>
      <c r="L168" s="3" t="s">
        <v>55</v>
      </c>
      <c r="M168" s="3">
        <v>0</v>
      </c>
      <c r="N168" s="3" t="s">
        <v>55</v>
      </c>
      <c r="O168" s="5">
        <f t="shared" si="46"/>
        <v>0.5</v>
      </c>
      <c r="P168" s="3">
        <v>0</v>
      </c>
      <c r="Q168" s="3" t="s">
        <v>57</v>
      </c>
      <c r="R168" s="3">
        <v>1</v>
      </c>
      <c r="S168" s="3" t="s">
        <v>57</v>
      </c>
      <c r="T168" s="6">
        <f t="shared" si="41"/>
        <v>0.5</v>
      </c>
      <c r="U168" s="3">
        <v>1</v>
      </c>
      <c r="V168" s="3" t="s">
        <v>55</v>
      </c>
      <c r="X168" s="5">
        <f t="shared" si="43"/>
        <v>1</v>
      </c>
      <c r="AL168" s="3">
        <v>9.64</v>
      </c>
      <c r="AM168" s="3">
        <v>10.029999999999999</v>
      </c>
      <c r="AN168" s="3">
        <v>10.199999999999999</v>
      </c>
      <c r="AO168" s="3">
        <v>10.59</v>
      </c>
      <c r="AP168" s="3">
        <v>9.25</v>
      </c>
      <c r="AQ168" s="3">
        <v>7.95</v>
      </c>
      <c r="AR168" s="3">
        <v>16.38</v>
      </c>
      <c r="AT168" s="3">
        <v>21.95</v>
      </c>
      <c r="AV168" s="6">
        <v>1.0404564300000001</v>
      </c>
      <c r="AW168" s="6">
        <v>1.03823529</v>
      </c>
      <c r="AX168" s="6">
        <v>0.85945945999999995</v>
      </c>
      <c r="AY168" s="3">
        <f t="shared" si="47"/>
        <v>0.64652014652014655</v>
      </c>
    </row>
    <row r="169" spans="1:51" ht="34" x14ac:dyDescent="0.2">
      <c r="A169" s="3" t="s">
        <v>310</v>
      </c>
      <c r="B169" s="19" t="s">
        <v>77</v>
      </c>
      <c r="C169" s="19"/>
      <c r="D169" s="3" t="s">
        <v>277</v>
      </c>
      <c r="E169" s="3" t="s">
        <v>93</v>
      </c>
      <c r="F169" s="3">
        <v>1338</v>
      </c>
      <c r="H169" s="3" t="s">
        <v>94</v>
      </c>
      <c r="I169" s="3" t="s">
        <v>294</v>
      </c>
      <c r="J169" s="3" t="s">
        <v>62</v>
      </c>
      <c r="K169" s="3">
        <v>1</v>
      </c>
      <c r="L169" s="3" t="s">
        <v>57</v>
      </c>
      <c r="O169" s="5">
        <f t="shared" si="46"/>
        <v>1</v>
      </c>
      <c r="P169" s="3">
        <v>0</v>
      </c>
      <c r="Q169" s="3" t="s">
        <v>55</v>
      </c>
      <c r="R169" s="3">
        <v>0</v>
      </c>
      <c r="S169" s="3" t="s">
        <v>55</v>
      </c>
      <c r="T169" s="6">
        <f t="shared" si="41"/>
        <v>0</v>
      </c>
      <c r="U169" s="3">
        <v>0</v>
      </c>
      <c r="V169" s="3" t="s">
        <v>55</v>
      </c>
      <c r="W169" s="3">
        <v>0</v>
      </c>
      <c r="X169" s="5">
        <f t="shared" si="43"/>
        <v>0</v>
      </c>
      <c r="Y169" s="3" t="s">
        <v>55</v>
      </c>
      <c r="AL169" s="3">
        <v>10.33</v>
      </c>
      <c r="AM169" s="3">
        <v>10.33</v>
      </c>
      <c r="AN169" s="3">
        <v>10.1</v>
      </c>
      <c r="AO169" s="3">
        <v>10.54</v>
      </c>
      <c r="AP169" s="3">
        <v>8.7200000000000006</v>
      </c>
      <c r="AQ169" s="3">
        <v>8.73</v>
      </c>
      <c r="AR169" s="3">
        <v>15.82</v>
      </c>
      <c r="AT169" s="3">
        <v>21.86</v>
      </c>
      <c r="AV169" s="6">
        <v>1</v>
      </c>
      <c r="AW169" s="6">
        <v>1.04356436</v>
      </c>
      <c r="AX169" s="6">
        <v>1.00114679</v>
      </c>
      <c r="AY169" s="3">
        <f t="shared" si="47"/>
        <v>0.66624525916561306</v>
      </c>
    </row>
    <row r="170" spans="1:51" ht="34" x14ac:dyDescent="0.2">
      <c r="A170" s="3" t="s">
        <v>308</v>
      </c>
      <c r="B170" s="19" t="s">
        <v>77</v>
      </c>
      <c r="C170" s="19"/>
      <c r="D170" s="3" t="s">
        <v>277</v>
      </c>
      <c r="E170" s="3" t="s">
        <v>93</v>
      </c>
      <c r="F170" s="3">
        <v>1338</v>
      </c>
      <c r="H170" s="3" t="s">
        <v>94</v>
      </c>
      <c r="I170" s="3" t="s">
        <v>294</v>
      </c>
      <c r="K170" s="3">
        <v>1</v>
      </c>
      <c r="L170" s="3" t="s">
        <v>55</v>
      </c>
      <c r="M170" s="3">
        <v>1</v>
      </c>
      <c r="N170" s="3" t="s">
        <v>57</v>
      </c>
      <c r="O170" s="5">
        <f t="shared" si="46"/>
        <v>1</v>
      </c>
      <c r="P170" s="3">
        <v>0</v>
      </c>
      <c r="Q170" s="3" t="s">
        <v>55</v>
      </c>
      <c r="R170" s="3">
        <v>0</v>
      </c>
      <c r="S170" s="3" t="s">
        <v>55</v>
      </c>
      <c r="T170" s="6">
        <f t="shared" si="41"/>
        <v>0</v>
      </c>
      <c r="U170" s="3">
        <v>0</v>
      </c>
      <c r="V170" s="3" t="s">
        <v>55</v>
      </c>
      <c r="W170" s="3">
        <v>0</v>
      </c>
      <c r="X170" s="5">
        <f t="shared" si="43"/>
        <v>0</v>
      </c>
      <c r="Y170" s="3" t="s">
        <v>57</v>
      </c>
      <c r="AL170" s="3">
        <v>10.69</v>
      </c>
      <c r="AM170" s="3">
        <v>10.96</v>
      </c>
      <c r="AN170" s="3">
        <v>10.35</v>
      </c>
      <c r="AO170" s="3">
        <v>10</v>
      </c>
      <c r="AP170" s="3">
        <v>9.14</v>
      </c>
      <c r="AQ170" s="3">
        <v>8.67</v>
      </c>
      <c r="AR170" s="3">
        <v>15.89</v>
      </c>
      <c r="AT170" s="3">
        <v>21.83</v>
      </c>
      <c r="AV170" s="6">
        <v>1.0252572499999999</v>
      </c>
      <c r="AW170" s="6">
        <v>0.96618356999999999</v>
      </c>
      <c r="AX170" s="6">
        <v>0.94857767999999998</v>
      </c>
      <c r="AY170" s="3">
        <f t="shared" si="47"/>
        <v>0.62932662051604782</v>
      </c>
    </row>
    <row r="171" spans="1:51" ht="34" x14ac:dyDescent="0.2">
      <c r="A171" s="3" t="s">
        <v>306</v>
      </c>
      <c r="B171" s="19" t="s">
        <v>77</v>
      </c>
      <c r="C171" s="19"/>
      <c r="D171" s="3" t="s">
        <v>277</v>
      </c>
      <c r="E171" s="3" t="s">
        <v>93</v>
      </c>
      <c r="F171" s="3">
        <v>1338</v>
      </c>
      <c r="H171" s="3" t="s">
        <v>94</v>
      </c>
      <c r="I171" s="3" t="s">
        <v>294</v>
      </c>
      <c r="K171" s="3">
        <v>0</v>
      </c>
      <c r="L171" s="3" t="s">
        <v>57</v>
      </c>
      <c r="M171" s="3">
        <v>0</v>
      </c>
      <c r="N171" s="3" t="s">
        <v>57</v>
      </c>
      <c r="O171" s="5">
        <f t="shared" si="46"/>
        <v>0</v>
      </c>
      <c r="P171" s="3">
        <v>0</v>
      </c>
      <c r="Q171" s="3" t="s">
        <v>55</v>
      </c>
      <c r="R171" s="3">
        <v>0</v>
      </c>
      <c r="S171" s="3" t="s">
        <v>55</v>
      </c>
      <c r="T171" s="6">
        <f t="shared" si="41"/>
        <v>0</v>
      </c>
      <c r="U171" s="3">
        <v>1</v>
      </c>
      <c r="V171" s="3" t="s">
        <v>55</v>
      </c>
      <c r="W171" s="3">
        <v>0</v>
      </c>
      <c r="X171" s="5">
        <f t="shared" si="43"/>
        <v>0.5</v>
      </c>
      <c r="Y171" s="3" t="s">
        <v>57</v>
      </c>
      <c r="AL171" s="3">
        <v>10.130000000000001</v>
      </c>
      <c r="AM171" s="3">
        <v>10.68</v>
      </c>
      <c r="AN171" s="3">
        <v>10.53</v>
      </c>
      <c r="AO171" s="3">
        <v>11.28</v>
      </c>
      <c r="AP171" s="3">
        <v>9.86</v>
      </c>
      <c r="AQ171" s="3">
        <v>8.7200000000000006</v>
      </c>
      <c r="AR171" s="3">
        <v>17.43</v>
      </c>
      <c r="AT171" s="3">
        <v>21.32</v>
      </c>
      <c r="AV171" s="6">
        <v>1.0542941800000001</v>
      </c>
      <c r="AW171" s="6">
        <v>1.0712250699999999</v>
      </c>
      <c r="AX171" s="6">
        <v>0.88438134000000002</v>
      </c>
      <c r="AY171" s="3">
        <f t="shared" si="47"/>
        <v>0.64716006884681576</v>
      </c>
    </row>
    <row r="172" spans="1:51" ht="34" x14ac:dyDescent="0.2">
      <c r="A172" s="3" t="s">
        <v>299</v>
      </c>
      <c r="B172" s="3" t="s">
        <v>77</v>
      </c>
      <c r="D172" s="3" t="s">
        <v>277</v>
      </c>
      <c r="E172" s="3" t="s">
        <v>93</v>
      </c>
      <c r="F172" s="3">
        <v>1338</v>
      </c>
      <c r="H172" s="3" t="s">
        <v>94</v>
      </c>
      <c r="I172" s="3" t="s">
        <v>294</v>
      </c>
      <c r="O172" s="5"/>
      <c r="R172" s="3">
        <v>1</v>
      </c>
      <c r="S172" s="3" t="s">
        <v>55</v>
      </c>
      <c r="T172" s="6">
        <f t="shared" ref="T172:T203" si="48">AVERAGE(P172,R172)</f>
        <v>1</v>
      </c>
      <c r="W172" s="3">
        <v>0</v>
      </c>
      <c r="X172" s="5">
        <f t="shared" si="43"/>
        <v>0</v>
      </c>
      <c r="Y172" s="3" t="s">
        <v>55</v>
      </c>
    </row>
    <row r="173" spans="1:51" ht="34" x14ac:dyDescent="0.2">
      <c r="A173" s="3" t="s">
        <v>300</v>
      </c>
      <c r="B173" s="3" t="s">
        <v>77</v>
      </c>
      <c r="D173" s="3" t="s">
        <v>277</v>
      </c>
      <c r="E173" s="3" t="s">
        <v>93</v>
      </c>
      <c r="F173" s="3">
        <v>1338</v>
      </c>
      <c r="H173" s="3" t="s">
        <v>94</v>
      </c>
      <c r="I173" s="3" t="s">
        <v>294</v>
      </c>
      <c r="K173" s="3">
        <v>1</v>
      </c>
      <c r="L173" s="3" t="s">
        <v>57</v>
      </c>
      <c r="O173" s="5">
        <f>AVERAGE(K173,M173)</f>
        <v>1</v>
      </c>
      <c r="P173" s="3">
        <v>0</v>
      </c>
      <c r="Q173" s="3" t="s">
        <v>57</v>
      </c>
      <c r="T173" s="6">
        <f t="shared" si="48"/>
        <v>0</v>
      </c>
      <c r="U173" s="3">
        <v>1</v>
      </c>
      <c r="V173" s="3" t="s">
        <v>55</v>
      </c>
      <c r="X173" s="5">
        <f t="shared" si="43"/>
        <v>1</v>
      </c>
      <c r="AL173" s="3">
        <v>9.9</v>
      </c>
      <c r="AM173" s="3">
        <v>10.8</v>
      </c>
      <c r="AN173" s="3">
        <v>10.02</v>
      </c>
      <c r="AO173" s="3">
        <v>10.82</v>
      </c>
      <c r="AP173" s="3">
        <v>8.8699999999999992</v>
      </c>
      <c r="AQ173" s="3">
        <v>8.8699999999999992</v>
      </c>
      <c r="AR173" s="3">
        <v>14.92</v>
      </c>
      <c r="AT173" s="3">
        <v>18.829999999999998</v>
      </c>
      <c r="AV173" s="6">
        <v>1.09090909</v>
      </c>
      <c r="AW173" s="6">
        <v>1.07984032</v>
      </c>
      <c r="AX173" s="6">
        <v>1</v>
      </c>
      <c r="AY173" s="3">
        <f>AO173/AR173</f>
        <v>0.72520107238605902</v>
      </c>
    </row>
    <row r="174" spans="1:51" ht="34" x14ac:dyDescent="0.2">
      <c r="A174" s="3" t="s">
        <v>301</v>
      </c>
      <c r="B174" s="3" t="s">
        <v>77</v>
      </c>
      <c r="D174" s="3" t="s">
        <v>277</v>
      </c>
      <c r="E174" s="3" t="s">
        <v>93</v>
      </c>
      <c r="F174" s="3">
        <v>1338</v>
      </c>
      <c r="H174" s="3" t="s">
        <v>94</v>
      </c>
      <c r="I174" s="3" t="s">
        <v>294</v>
      </c>
      <c r="J174" s="3" t="s">
        <v>62</v>
      </c>
      <c r="K174" s="3">
        <v>1</v>
      </c>
      <c r="L174" s="3" t="s">
        <v>57</v>
      </c>
      <c r="O174" s="5">
        <f>AVERAGE(K174,M174)</f>
        <v>1</v>
      </c>
      <c r="P174" s="3">
        <v>0</v>
      </c>
      <c r="Q174" s="3" t="s">
        <v>57</v>
      </c>
      <c r="R174" s="3">
        <v>0</v>
      </c>
      <c r="S174" s="3" t="s">
        <v>57</v>
      </c>
      <c r="T174" s="6">
        <f t="shared" si="48"/>
        <v>0</v>
      </c>
      <c r="U174" s="3">
        <v>0</v>
      </c>
      <c r="V174" s="3" t="s">
        <v>55</v>
      </c>
      <c r="W174" s="3">
        <v>0</v>
      </c>
      <c r="X174" s="5">
        <f t="shared" si="43"/>
        <v>0</v>
      </c>
      <c r="Y174" s="3" t="s">
        <v>55</v>
      </c>
      <c r="AL174" s="3">
        <v>9.36</v>
      </c>
      <c r="AM174" s="3">
        <v>8.86</v>
      </c>
      <c r="AN174" s="3">
        <v>9.94</v>
      </c>
      <c r="AO174" s="3">
        <v>8.57</v>
      </c>
      <c r="AP174" s="3">
        <v>8.61</v>
      </c>
      <c r="AQ174" s="3">
        <v>6.7</v>
      </c>
      <c r="AR174" s="3">
        <v>14.42</v>
      </c>
      <c r="AT174" s="3">
        <v>18.62</v>
      </c>
      <c r="AV174" s="6">
        <v>0.94658120000000001</v>
      </c>
      <c r="AW174" s="6">
        <v>0.86217303999999995</v>
      </c>
      <c r="AX174" s="6">
        <v>0.77816492000000004</v>
      </c>
      <c r="AY174" s="3">
        <f>AO174/AR174</f>
        <v>0.59431345353675458</v>
      </c>
    </row>
    <row r="175" spans="1:51" ht="34" x14ac:dyDescent="0.2">
      <c r="A175" s="3" t="s">
        <v>303</v>
      </c>
      <c r="B175" s="19" t="s">
        <v>77</v>
      </c>
      <c r="C175" s="19"/>
      <c r="D175" s="3" t="s">
        <v>277</v>
      </c>
      <c r="E175" s="3" t="s">
        <v>93</v>
      </c>
      <c r="F175" s="3">
        <v>1338</v>
      </c>
      <c r="H175" s="3" t="s">
        <v>94</v>
      </c>
      <c r="I175" s="3" t="s">
        <v>294</v>
      </c>
      <c r="O175" s="5"/>
      <c r="P175" s="3">
        <v>1</v>
      </c>
      <c r="Q175" s="3" t="s">
        <v>57</v>
      </c>
      <c r="R175" s="3">
        <v>1</v>
      </c>
      <c r="S175" s="3" t="s">
        <v>57</v>
      </c>
      <c r="T175" s="6">
        <f t="shared" si="48"/>
        <v>1</v>
      </c>
      <c r="U175" s="3">
        <v>1</v>
      </c>
      <c r="V175" s="3" t="s">
        <v>57</v>
      </c>
      <c r="W175" s="3">
        <v>0</v>
      </c>
      <c r="X175" s="5">
        <f t="shared" si="43"/>
        <v>0.5</v>
      </c>
      <c r="Y175" s="3" t="s">
        <v>55</v>
      </c>
      <c r="AL175" s="3">
        <v>10.88</v>
      </c>
      <c r="AM175" s="3">
        <v>10.62</v>
      </c>
      <c r="AN175" s="3">
        <v>10.95</v>
      </c>
      <c r="AO175" s="3">
        <v>11</v>
      </c>
      <c r="AP175" s="3">
        <v>10.07</v>
      </c>
      <c r="AQ175" s="3">
        <v>7.56</v>
      </c>
      <c r="AR175" s="3">
        <v>15.95</v>
      </c>
      <c r="AT175" s="3">
        <v>22.16</v>
      </c>
      <c r="AV175" s="6">
        <v>0.97610293999999997</v>
      </c>
      <c r="AW175" s="6">
        <v>1.0045662099999999</v>
      </c>
      <c r="AX175" s="6">
        <v>0.75074479000000005</v>
      </c>
      <c r="AY175" s="3">
        <f>AO175/AR175</f>
        <v>0.68965517241379315</v>
      </c>
    </row>
    <row r="176" spans="1:51" ht="34" x14ac:dyDescent="0.2">
      <c r="A176" s="3" t="s">
        <v>304</v>
      </c>
      <c r="B176" s="19" t="s">
        <v>77</v>
      </c>
      <c r="C176" s="19"/>
      <c r="D176" s="3" t="s">
        <v>277</v>
      </c>
      <c r="E176" s="3" t="s">
        <v>93</v>
      </c>
      <c r="F176" s="3">
        <v>1338</v>
      </c>
      <c r="H176" s="3" t="s">
        <v>94</v>
      </c>
      <c r="I176" s="3" t="s">
        <v>294</v>
      </c>
      <c r="K176" s="3">
        <v>1</v>
      </c>
      <c r="L176" s="3" t="s">
        <v>57</v>
      </c>
      <c r="M176" s="3">
        <v>1</v>
      </c>
      <c r="N176" s="3" t="s">
        <v>55</v>
      </c>
      <c r="O176" s="5">
        <f t="shared" ref="O176:O198" si="49">AVERAGE(K176,M176)</f>
        <v>1</v>
      </c>
      <c r="P176" s="3">
        <v>0</v>
      </c>
      <c r="Q176" s="3" t="s">
        <v>57</v>
      </c>
      <c r="R176" s="3">
        <v>0</v>
      </c>
      <c r="S176" s="3" t="s">
        <v>57</v>
      </c>
      <c r="T176" s="6">
        <f t="shared" si="48"/>
        <v>0</v>
      </c>
      <c r="U176" s="3">
        <v>0</v>
      </c>
      <c r="V176" s="3" t="s">
        <v>55</v>
      </c>
      <c r="W176" s="3">
        <v>0</v>
      </c>
      <c r="X176" s="5">
        <f t="shared" si="43"/>
        <v>0</v>
      </c>
      <c r="Y176" s="3" t="s">
        <v>57</v>
      </c>
      <c r="AL176" s="3">
        <v>10.19</v>
      </c>
      <c r="AM176" s="3">
        <v>9.4499999999999993</v>
      </c>
      <c r="AN176" s="3">
        <v>9.75</v>
      </c>
      <c r="AO176" s="3">
        <v>10.45</v>
      </c>
      <c r="AP176" s="3">
        <v>8.4700000000000006</v>
      </c>
      <c r="AQ176" s="3">
        <v>7.98</v>
      </c>
      <c r="AR176" s="3">
        <v>15.8</v>
      </c>
      <c r="AT176" s="3">
        <v>22.52</v>
      </c>
      <c r="AV176" s="6">
        <v>0.92737977999999999</v>
      </c>
      <c r="AW176" s="6">
        <v>1.07179487</v>
      </c>
      <c r="AX176" s="6">
        <v>0.94214876000000003</v>
      </c>
      <c r="AY176" s="3">
        <f>AO176/AR176</f>
        <v>0.66139240506329111</v>
      </c>
    </row>
    <row r="177" spans="1:63" ht="34" x14ac:dyDescent="0.2">
      <c r="A177" s="3" t="s">
        <v>305</v>
      </c>
      <c r="B177" s="19" t="s">
        <v>77</v>
      </c>
      <c r="C177" s="19"/>
      <c r="D177" s="3" t="s">
        <v>277</v>
      </c>
      <c r="E177" s="3" t="s">
        <v>93</v>
      </c>
      <c r="F177" s="3">
        <v>1338</v>
      </c>
      <c r="H177" s="3" t="s">
        <v>94</v>
      </c>
      <c r="I177" s="3" t="s">
        <v>294</v>
      </c>
      <c r="K177" s="3">
        <v>1</v>
      </c>
      <c r="L177" s="3" t="s">
        <v>55</v>
      </c>
      <c r="O177" s="5">
        <f t="shared" si="49"/>
        <v>1</v>
      </c>
      <c r="P177" s="3">
        <v>0</v>
      </c>
      <c r="Q177" s="3" t="s">
        <v>55</v>
      </c>
      <c r="R177" s="3">
        <v>0</v>
      </c>
      <c r="S177" s="3" t="s">
        <v>57</v>
      </c>
      <c r="T177" s="6">
        <f t="shared" si="48"/>
        <v>0</v>
      </c>
      <c r="U177" s="3">
        <v>0</v>
      </c>
      <c r="V177" s="3" t="s">
        <v>55</v>
      </c>
      <c r="W177" s="3">
        <v>0</v>
      </c>
      <c r="X177" s="5">
        <f t="shared" si="43"/>
        <v>0</v>
      </c>
      <c r="Y177" s="3" t="s">
        <v>57</v>
      </c>
      <c r="AL177" s="11"/>
      <c r="AM177" s="3">
        <v>9.5</v>
      </c>
      <c r="AN177" s="3">
        <v>9.73</v>
      </c>
      <c r="AO177" s="3">
        <v>10.47</v>
      </c>
      <c r="AP177" s="3">
        <v>8.68</v>
      </c>
      <c r="AQ177" s="3">
        <v>7.52</v>
      </c>
      <c r="AR177" s="3">
        <v>14.84</v>
      </c>
      <c r="AT177" s="3">
        <v>20.93</v>
      </c>
      <c r="AV177" s="6">
        <v>0.95190381000000002</v>
      </c>
      <c r="AW177" s="6">
        <v>1.0760534399999999</v>
      </c>
      <c r="AX177" s="6">
        <v>0.86635945000000003</v>
      </c>
      <c r="AY177" s="3">
        <f>AO177/AR177</f>
        <v>0.70552560646900275</v>
      </c>
    </row>
    <row r="178" spans="1:63" ht="34" x14ac:dyDescent="0.2">
      <c r="A178" s="3" t="s">
        <v>298</v>
      </c>
      <c r="B178" s="19" t="s">
        <v>77</v>
      </c>
      <c r="C178" s="19"/>
      <c r="D178" s="3" t="s">
        <v>277</v>
      </c>
      <c r="E178" s="3" t="s">
        <v>93</v>
      </c>
      <c r="F178" s="3">
        <v>1338</v>
      </c>
      <c r="H178" s="3" t="s">
        <v>94</v>
      </c>
      <c r="I178" s="3" t="s">
        <v>294</v>
      </c>
      <c r="J178" s="3" t="s">
        <v>62</v>
      </c>
      <c r="M178" s="3">
        <v>1</v>
      </c>
      <c r="N178" s="3" t="s">
        <v>57</v>
      </c>
      <c r="O178" s="5">
        <f t="shared" si="49"/>
        <v>1</v>
      </c>
      <c r="R178" s="3">
        <v>1</v>
      </c>
      <c r="S178" s="3" t="s">
        <v>57</v>
      </c>
      <c r="T178" s="6">
        <f t="shared" si="48"/>
        <v>1</v>
      </c>
      <c r="U178" s="3">
        <v>1</v>
      </c>
      <c r="V178" s="3" t="s">
        <v>55</v>
      </c>
      <c r="W178" s="3">
        <v>1</v>
      </c>
      <c r="X178" s="5">
        <f t="shared" si="43"/>
        <v>1</v>
      </c>
      <c r="Y178" s="3" t="s">
        <v>55</v>
      </c>
      <c r="AL178" s="3">
        <v>10.76</v>
      </c>
      <c r="AM178" s="3">
        <v>11.4</v>
      </c>
      <c r="AN178" s="3">
        <v>10.81</v>
      </c>
      <c r="AO178" s="3">
        <v>10.65</v>
      </c>
      <c r="AP178" s="3">
        <v>9.4600000000000009</v>
      </c>
      <c r="AQ178" s="3">
        <v>8.32</v>
      </c>
      <c r="AS178" s="3">
        <v>16.82</v>
      </c>
      <c r="AU178" s="3">
        <v>22.11</v>
      </c>
      <c r="AV178" s="6">
        <v>1.05947955</v>
      </c>
      <c r="AW178" s="6">
        <v>0.98519889000000005</v>
      </c>
      <c r="AX178" s="6">
        <v>0.87949259999999996</v>
      </c>
    </row>
    <row r="179" spans="1:63" ht="34" x14ac:dyDescent="0.2">
      <c r="A179" s="3" t="s">
        <v>296</v>
      </c>
      <c r="B179" s="19" t="s">
        <v>77</v>
      </c>
      <c r="C179" s="19"/>
      <c r="D179" s="3" t="s">
        <v>277</v>
      </c>
      <c r="E179" s="3" t="s">
        <v>93</v>
      </c>
      <c r="F179" s="3">
        <v>1338</v>
      </c>
      <c r="H179" s="3" t="s">
        <v>94</v>
      </c>
      <c r="I179" s="3" t="s">
        <v>294</v>
      </c>
      <c r="K179" s="3">
        <v>1</v>
      </c>
      <c r="L179" s="3" t="s">
        <v>55</v>
      </c>
      <c r="M179" s="3">
        <v>1</v>
      </c>
      <c r="N179" s="3" t="s">
        <v>55</v>
      </c>
      <c r="O179" s="5">
        <f t="shared" si="49"/>
        <v>1</v>
      </c>
      <c r="P179" s="3">
        <v>1</v>
      </c>
      <c r="Q179" s="3" t="s">
        <v>55</v>
      </c>
      <c r="R179" s="3">
        <v>0</v>
      </c>
      <c r="S179" s="3" t="s">
        <v>55</v>
      </c>
      <c r="T179" s="6">
        <f t="shared" si="48"/>
        <v>0.5</v>
      </c>
      <c r="W179" s="3">
        <v>0</v>
      </c>
      <c r="X179" s="5">
        <f t="shared" si="43"/>
        <v>0</v>
      </c>
      <c r="Y179" s="3" t="s">
        <v>55</v>
      </c>
      <c r="AL179" s="3">
        <v>10.3</v>
      </c>
      <c r="AM179" s="3">
        <v>10.65</v>
      </c>
      <c r="AN179" s="3">
        <v>10.08</v>
      </c>
      <c r="AO179" s="3">
        <v>9.64</v>
      </c>
      <c r="AP179" s="3">
        <v>9.32</v>
      </c>
      <c r="AQ179" s="3">
        <v>6.72</v>
      </c>
      <c r="AR179" s="3">
        <v>16.54</v>
      </c>
      <c r="AT179" s="3">
        <v>19.350000000000001</v>
      </c>
      <c r="AV179" s="6">
        <v>1.0339805799999999</v>
      </c>
      <c r="AW179" s="6">
        <v>0.95634920999999995</v>
      </c>
      <c r="AX179" s="6">
        <v>0.72103004000000004</v>
      </c>
      <c r="AY179" s="3">
        <f>AO179/AR179</f>
        <v>0.58282950423216451</v>
      </c>
    </row>
    <row r="180" spans="1:63" ht="34" x14ac:dyDescent="0.2">
      <c r="A180" s="3" t="s">
        <v>297</v>
      </c>
      <c r="B180" s="19" t="s">
        <v>77</v>
      </c>
      <c r="C180" s="19"/>
      <c r="D180" s="3" t="s">
        <v>277</v>
      </c>
      <c r="E180" s="3" t="s">
        <v>93</v>
      </c>
      <c r="F180" s="3">
        <v>1338</v>
      </c>
      <c r="H180" s="3" t="s">
        <v>94</v>
      </c>
      <c r="I180" s="3" t="s">
        <v>294</v>
      </c>
      <c r="J180" s="3" t="s">
        <v>62</v>
      </c>
      <c r="K180" s="3">
        <v>1</v>
      </c>
      <c r="L180" s="3" t="s">
        <v>55</v>
      </c>
      <c r="M180" s="3">
        <v>1</v>
      </c>
      <c r="N180" s="3" t="s">
        <v>55</v>
      </c>
      <c r="O180" s="5">
        <f t="shared" si="49"/>
        <v>1</v>
      </c>
      <c r="P180" s="3">
        <v>0</v>
      </c>
      <c r="Q180" s="3" t="s">
        <v>57</v>
      </c>
      <c r="R180" s="3">
        <v>0</v>
      </c>
      <c r="S180" s="3" t="s">
        <v>57</v>
      </c>
      <c r="T180" s="6">
        <f t="shared" si="48"/>
        <v>0</v>
      </c>
      <c r="U180" s="3">
        <v>0</v>
      </c>
      <c r="V180" s="3" t="s">
        <v>57</v>
      </c>
      <c r="W180" s="3">
        <v>0</v>
      </c>
      <c r="X180" s="5">
        <f t="shared" si="43"/>
        <v>0</v>
      </c>
      <c r="Y180" s="3" t="s">
        <v>57</v>
      </c>
      <c r="AL180" s="3">
        <v>10.66</v>
      </c>
      <c r="AM180" s="3">
        <v>11.35</v>
      </c>
      <c r="AN180" s="3">
        <v>10.1</v>
      </c>
      <c r="AO180" s="3">
        <v>11.46</v>
      </c>
      <c r="AP180" s="3">
        <v>9.1999999999999993</v>
      </c>
      <c r="AQ180" s="3">
        <v>8.09</v>
      </c>
      <c r="AR180" s="3">
        <v>16.670000000000002</v>
      </c>
      <c r="AT180" s="3">
        <v>21.43</v>
      </c>
      <c r="AV180" s="6">
        <v>1.06472795</v>
      </c>
      <c r="AW180" s="6">
        <v>1.1346534699999999</v>
      </c>
      <c r="AX180" s="6">
        <v>0.87934783000000005</v>
      </c>
      <c r="AY180" s="3">
        <f>AO180/AR180</f>
        <v>0.68746250749850024</v>
      </c>
    </row>
    <row r="181" spans="1:63" ht="34" x14ac:dyDescent="0.2">
      <c r="A181" s="3" t="s">
        <v>295</v>
      </c>
      <c r="B181" s="19" t="s">
        <v>77</v>
      </c>
      <c r="C181" s="19"/>
      <c r="D181" s="3" t="s">
        <v>277</v>
      </c>
      <c r="E181" s="3" t="s">
        <v>93</v>
      </c>
      <c r="F181" s="3">
        <v>1338</v>
      </c>
      <c r="H181" s="3" t="s">
        <v>94</v>
      </c>
      <c r="I181" s="3" t="s">
        <v>294</v>
      </c>
      <c r="J181" s="3" t="s">
        <v>62</v>
      </c>
      <c r="K181" s="3">
        <v>1</v>
      </c>
      <c r="L181" s="3" t="s">
        <v>55</v>
      </c>
      <c r="M181" s="3">
        <v>1</v>
      </c>
      <c r="N181" s="3" t="s">
        <v>55</v>
      </c>
      <c r="O181" s="5">
        <f t="shared" si="49"/>
        <v>1</v>
      </c>
      <c r="P181" s="3">
        <v>0</v>
      </c>
      <c r="Q181" s="3" t="s">
        <v>57</v>
      </c>
      <c r="R181" s="3">
        <v>0</v>
      </c>
      <c r="S181" s="3" t="s">
        <v>55</v>
      </c>
      <c r="T181" s="6">
        <f t="shared" si="48"/>
        <v>0</v>
      </c>
      <c r="U181" s="3">
        <v>1</v>
      </c>
      <c r="V181" s="3" t="s">
        <v>57</v>
      </c>
      <c r="X181" s="5">
        <f t="shared" ref="X181:X198" si="50">AVERAGE(U181,W181)</f>
        <v>1</v>
      </c>
      <c r="AL181" s="3">
        <v>10</v>
      </c>
      <c r="AM181" s="3">
        <v>11.03</v>
      </c>
      <c r="AN181" s="3">
        <v>9.91</v>
      </c>
      <c r="AO181" s="3">
        <v>10.18</v>
      </c>
      <c r="AP181" s="3">
        <v>8.7200000000000006</v>
      </c>
      <c r="AQ181" s="3">
        <v>8.17</v>
      </c>
      <c r="AR181" s="3">
        <v>14.95</v>
      </c>
      <c r="AT181" s="3">
        <v>18.95</v>
      </c>
      <c r="AV181" s="6">
        <v>1.103</v>
      </c>
      <c r="AW181" s="6">
        <v>1.02724521</v>
      </c>
      <c r="AX181" s="6">
        <v>0.93692660999999999</v>
      </c>
      <c r="AY181" s="3">
        <f>AO181/AR181</f>
        <v>0.68093645484949838</v>
      </c>
    </row>
    <row r="182" spans="1:63" ht="34" x14ac:dyDescent="0.2">
      <c r="A182" s="3" t="s">
        <v>302</v>
      </c>
      <c r="B182" s="19" t="s">
        <v>77</v>
      </c>
      <c r="C182" s="19"/>
      <c r="D182" s="3" t="s">
        <v>277</v>
      </c>
      <c r="E182" s="3" t="s">
        <v>93</v>
      </c>
      <c r="F182" s="3">
        <v>1338</v>
      </c>
      <c r="H182" s="3" t="s">
        <v>94</v>
      </c>
      <c r="I182" s="3" t="s">
        <v>294</v>
      </c>
      <c r="M182" s="3">
        <v>1</v>
      </c>
      <c r="N182" s="3" t="s">
        <v>57</v>
      </c>
      <c r="O182" s="5">
        <f t="shared" si="49"/>
        <v>1</v>
      </c>
      <c r="R182" s="3">
        <v>0</v>
      </c>
      <c r="S182" s="3" t="s">
        <v>57</v>
      </c>
      <c r="T182" s="6">
        <f t="shared" si="48"/>
        <v>0</v>
      </c>
      <c r="W182" s="3">
        <v>0</v>
      </c>
      <c r="X182" s="5">
        <f t="shared" si="50"/>
        <v>0</v>
      </c>
      <c r="Y182" s="3" t="s">
        <v>55</v>
      </c>
      <c r="AL182" s="3">
        <v>11.1</v>
      </c>
      <c r="AM182" s="3">
        <v>9.27</v>
      </c>
      <c r="AN182" s="3">
        <v>10.84</v>
      </c>
      <c r="AO182" s="3">
        <v>9.77</v>
      </c>
      <c r="AP182" s="3">
        <v>9.6199999999999992</v>
      </c>
      <c r="AQ182" s="3">
        <v>7.74</v>
      </c>
      <c r="AS182" s="3">
        <v>15.89</v>
      </c>
      <c r="AU182" s="3">
        <v>20.95</v>
      </c>
      <c r="AV182" s="6">
        <v>0.83513514</v>
      </c>
      <c r="AW182" s="6">
        <v>0.90129150999999996</v>
      </c>
      <c r="AX182" s="6">
        <v>0.80457380000000001</v>
      </c>
    </row>
    <row r="183" spans="1:63" ht="34" x14ac:dyDescent="0.2">
      <c r="A183" s="3" t="s">
        <v>311</v>
      </c>
      <c r="B183" s="19" t="s">
        <v>77</v>
      </c>
      <c r="C183" s="19"/>
      <c r="D183" s="3" t="s">
        <v>277</v>
      </c>
      <c r="E183" s="3" t="s">
        <v>93</v>
      </c>
      <c r="F183" s="3">
        <v>1338</v>
      </c>
      <c r="H183" s="3" t="s">
        <v>94</v>
      </c>
      <c r="I183" s="3" t="s">
        <v>294</v>
      </c>
      <c r="K183" s="3">
        <v>0</v>
      </c>
      <c r="L183" s="3" t="s">
        <v>55</v>
      </c>
      <c r="M183" s="3">
        <v>1</v>
      </c>
      <c r="N183" s="3" t="s">
        <v>57</v>
      </c>
      <c r="O183" s="5">
        <f t="shared" si="49"/>
        <v>0.5</v>
      </c>
      <c r="P183" s="3">
        <v>0</v>
      </c>
      <c r="Q183" s="3" t="s">
        <v>55</v>
      </c>
      <c r="R183" s="3">
        <v>0</v>
      </c>
      <c r="S183" s="3" t="s">
        <v>55</v>
      </c>
      <c r="T183" s="6">
        <f t="shared" si="48"/>
        <v>0</v>
      </c>
      <c r="U183" s="3">
        <v>0</v>
      </c>
      <c r="V183" s="3" t="s">
        <v>55</v>
      </c>
      <c r="W183" s="3">
        <v>0</v>
      </c>
      <c r="X183" s="5">
        <f t="shared" si="50"/>
        <v>0</v>
      </c>
      <c r="Y183" s="3" t="s">
        <v>57</v>
      </c>
      <c r="AL183" s="3">
        <v>9.11</v>
      </c>
      <c r="AM183" s="3">
        <v>9.6999999999999993</v>
      </c>
      <c r="AN183" s="3">
        <v>9.6999999999999993</v>
      </c>
      <c r="AO183" s="3">
        <v>9.9499999999999993</v>
      </c>
      <c r="AP183" s="3">
        <v>8.8699999999999992</v>
      </c>
      <c r="AQ183" s="3">
        <v>8.27</v>
      </c>
      <c r="AR183" s="3">
        <v>15.21</v>
      </c>
      <c r="AT183" s="3">
        <v>20.59</v>
      </c>
      <c r="AV183" s="6">
        <v>1.064764</v>
      </c>
      <c r="AW183" s="6">
        <v>1.0257731999999999</v>
      </c>
      <c r="AX183" s="6">
        <v>0.93235626000000005</v>
      </c>
      <c r="AY183" s="3">
        <f t="shared" ref="AY183:AY190" si="51">AO183/AR183</f>
        <v>0.65417488494411558</v>
      </c>
      <c r="BA183" s="3">
        <v>29.85</v>
      </c>
      <c r="BF183" s="3">
        <v>70.73</v>
      </c>
      <c r="BG183" s="3">
        <v>47.75</v>
      </c>
      <c r="BH183" s="3">
        <v>27.19</v>
      </c>
      <c r="BI183" s="3">
        <v>21.1</v>
      </c>
      <c r="BJ183" s="3">
        <v>203.6</v>
      </c>
      <c r="BK183" s="3">
        <v>99.35</v>
      </c>
    </row>
    <row r="184" spans="1:63" ht="34" x14ac:dyDescent="0.2">
      <c r="A184" s="3" t="s">
        <v>311</v>
      </c>
      <c r="B184" s="19" t="s">
        <v>77</v>
      </c>
      <c r="C184" s="19"/>
      <c r="D184" s="3" t="s">
        <v>277</v>
      </c>
      <c r="E184" s="3" t="s">
        <v>93</v>
      </c>
      <c r="F184" s="3">
        <v>1338</v>
      </c>
      <c r="H184" s="3" t="s">
        <v>94</v>
      </c>
      <c r="I184" s="3" t="s">
        <v>294</v>
      </c>
      <c r="K184" s="3">
        <v>1</v>
      </c>
      <c r="L184" s="3" t="s">
        <v>57</v>
      </c>
      <c r="M184" s="3">
        <v>0</v>
      </c>
      <c r="N184" s="3" t="s">
        <v>57</v>
      </c>
      <c r="O184" s="5">
        <f t="shared" si="49"/>
        <v>0.5</v>
      </c>
      <c r="P184" s="3">
        <v>0</v>
      </c>
      <c r="Q184" s="3" t="s">
        <v>55</v>
      </c>
      <c r="R184" s="3">
        <v>0</v>
      </c>
      <c r="S184" s="3" t="s">
        <v>55</v>
      </c>
      <c r="T184" s="6">
        <f t="shared" si="48"/>
        <v>0</v>
      </c>
      <c r="U184" s="3">
        <v>0</v>
      </c>
      <c r="V184" s="3" t="s">
        <v>55</v>
      </c>
      <c r="W184" s="3">
        <v>0</v>
      </c>
      <c r="X184" s="5">
        <f t="shared" si="50"/>
        <v>0</v>
      </c>
      <c r="Y184" s="3" t="s">
        <v>55</v>
      </c>
      <c r="AL184" s="3">
        <v>10.36</v>
      </c>
      <c r="AM184" s="3">
        <v>10.19</v>
      </c>
      <c r="AN184" s="3">
        <v>10.4</v>
      </c>
      <c r="AO184" s="3">
        <v>10.75</v>
      </c>
      <c r="AP184" s="3">
        <v>8.82</v>
      </c>
      <c r="AQ184" s="3">
        <v>7.31</v>
      </c>
      <c r="AR184" s="3">
        <v>16.510000000000002</v>
      </c>
      <c r="AT184" s="3">
        <v>22.45</v>
      </c>
      <c r="AV184" s="6">
        <v>0.98359072999999997</v>
      </c>
      <c r="AW184" s="6">
        <v>1.0336538500000001</v>
      </c>
      <c r="AX184" s="6">
        <v>0.82879818999999999</v>
      </c>
      <c r="AY184" s="3">
        <f t="shared" si="51"/>
        <v>0.65112053301029671</v>
      </c>
      <c r="BA184" s="3">
        <v>33.880000000000003</v>
      </c>
      <c r="BF184" s="3">
        <v>70.180000000000007</v>
      </c>
      <c r="BG184" s="3">
        <v>50.01</v>
      </c>
      <c r="BH184" s="3">
        <v>27.31</v>
      </c>
      <c r="BI184" s="3">
        <v>20</v>
      </c>
      <c r="BJ184" s="3">
        <v>209.08</v>
      </c>
      <c r="BK184" s="3">
        <v>91.22</v>
      </c>
    </row>
    <row r="185" spans="1:63" ht="34" x14ac:dyDescent="0.2">
      <c r="A185" s="3" t="s">
        <v>128</v>
      </c>
      <c r="B185" s="19" t="s">
        <v>77</v>
      </c>
      <c r="C185" s="19"/>
      <c r="D185" s="3" t="s">
        <v>92</v>
      </c>
      <c r="E185" s="3" t="s">
        <v>93</v>
      </c>
      <c r="F185" s="3">
        <v>1338</v>
      </c>
      <c r="H185" s="3" t="s">
        <v>94</v>
      </c>
      <c r="I185" s="3" t="s">
        <v>111</v>
      </c>
      <c r="J185" s="3" t="s">
        <v>62</v>
      </c>
      <c r="K185" s="3">
        <v>1</v>
      </c>
      <c r="L185" s="3" t="s">
        <v>57</v>
      </c>
      <c r="O185" s="5">
        <f t="shared" si="49"/>
        <v>1</v>
      </c>
      <c r="P185" s="3">
        <v>1</v>
      </c>
      <c r="Q185" s="3" t="s">
        <v>57</v>
      </c>
      <c r="T185" s="6">
        <f t="shared" si="48"/>
        <v>1</v>
      </c>
      <c r="U185" s="3">
        <v>1</v>
      </c>
      <c r="V185" s="3" t="s">
        <v>57</v>
      </c>
      <c r="X185" s="5">
        <f t="shared" si="50"/>
        <v>1</v>
      </c>
      <c r="AL185" s="3">
        <v>9.9700000000000006</v>
      </c>
      <c r="AM185" s="3">
        <v>11.96</v>
      </c>
      <c r="AN185" s="3">
        <v>10.08</v>
      </c>
      <c r="AO185" s="3">
        <v>11.24</v>
      </c>
      <c r="AP185" s="3">
        <v>8.91</v>
      </c>
      <c r="AQ185" s="3">
        <v>9.25</v>
      </c>
      <c r="AR185" s="3">
        <v>15.18</v>
      </c>
      <c r="AT185" s="3">
        <v>20.239999999999998</v>
      </c>
      <c r="AV185" s="6">
        <v>1.1995988</v>
      </c>
      <c r="AW185" s="6">
        <v>1.1150793699999999</v>
      </c>
      <c r="AX185" s="6">
        <v>1.03815937</v>
      </c>
      <c r="AY185" s="3">
        <f t="shared" si="51"/>
        <v>0.74044795783926221</v>
      </c>
    </row>
    <row r="186" spans="1:63" ht="34" x14ac:dyDescent="0.2">
      <c r="A186" s="3" t="s">
        <v>123</v>
      </c>
      <c r="B186" s="19" t="s">
        <v>77</v>
      </c>
      <c r="C186" s="19"/>
      <c r="D186" s="3" t="s">
        <v>92</v>
      </c>
      <c r="E186" s="3" t="s">
        <v>93</v>
      </c>
      <c r="F186" s="3">
        <v>1338</v>
      </c>
      <c r="H186" s="3" t="s">
        <v>94</v>
      </c>
      <c r="I186" s="3" t="s">
        <v>111</v>
      </c>
      <c r="K186" s="3">
        <v>1</v>
      </c>
      <c r="L186" s="3" t="s">
        <v>55</v>
      </c>
      <c r="O186" s="5">
        <f t="shared" si="49"/>
        <v>1</v>
      </c>
      <c r="P186" s="3">
        <v>1</v>
      </c>
      <c r="Q186" s="3" t="s">
        <v>55</v>
      </c>
      <c r="T186" s="6">
        <f t="shared" si="48"/>
        <v>1</v>
      </c>
      <c r="U186" s="3">
        <v>0</v>
      </c>
      <c r="V186" s="3" t="s">
        <v>55</v>
      </c>
      <c r="W186" s="3">
        <v>1</v>
      </c>
      <c r="X186" s="5">
        <f t="shared" si="50"/>
        <v>0.5</v>
      </c>
      <c r="Y186" s="3" t="s">
        <v>55</v>
      </c>
      <c r="AL186" s="3">
        <v>10.18</v>
      </c>
      <c r="AM186" s="3">
        <v>9.74</v>
      </c>
      <c r="AN186" s="3">
        <v>10.039999999999999</v>
      </c>
      <c r="AO186" s="3">
        <v>9.81</v>
      </c>
      <c r="AP186" s="3">
        <v>8.77</v>
      </c>
      <c r="AQ186" s="3">
        <v>8.1</v>
      </c>
      <c r="AR186" s="3">
        <v>15.56</v>
      </c>
      <c r="AS186" s="3">
        <v>16.13</v>
      </c>
      <c r="AT186" s="3">
        <v>20</v>
      </c>
      <c r="AU186" s="3">
        <v>20.13</v>
      </c>
      <c r="AV186" s="6">
        <v>0.95677800000000002</v>
      </c>
      <c r="AW186" s="6">
        <v>0.97709162999999999</v>
      </c>
      <c r="AX186" s="6">
        <v>0.92360319000000002</v>
      </c>
      <c r="AY186" s="3">
        <f t="shared" si="51"/>
        <v>0.63046272493573263</v>
      </c>
    </row>
    <row r="187" spans="1:63" ht="34" x14ac:dyDescent="0.2">
      <c r="A187" s="3" t="s">
        <v>120</v>
      </c>
      <c r="B187" s="19" t="s">
        <v>77</v>
      </c>
      <c r="C187" s="19"/>
      <c r="D187" s="3" t="s">
        <v>92</v>
      </c>
      <c r="E187" s="3" t="s">
        <v>93</v>
      </c>
      <c r="F187" s="3">
        <v>1338</v>
      </c>
      <c r="H187" s="3" t="s">
        <v>94</v>
      </c>
      <c r="I187" s="3" t="s">
        <v>111</v>
      </c>
      <c r="J187" s="3" t="s">
        <v>62</v>
      </c>
      <c r="K187" s="3">
        <v>1</v>
      </c>
      <c r="L187" s="3" t="s">
        <v>57</v>
      </c>
      <c r="M187" s="3">
        <v>1</v>
      </c>
      <c r="N187" s="3" t="s">
        <v>55</v>
      </c>
      <c r="O187" s="5">
        <f t="shared" si="49"/>
        <v>1</v>
      </c>
      <c r="P187" s="3">
        <v>0</v>
      </c>
      <c r="Q187" s="3" t="s">
        <v>57</v>
      </c>
      <c r="R187" s="3">
        <v>1</v>
      </c>
      <c r="S187" s="3" t="s">
        <v>55</v>
      </c>
      <c r="T187" s="6">
        <f t="shared" si="48"/>
        <v>0.5</v>
      </c>
      <c r="U187" s="3">
        <v>0</v>
      </c>
      <c r="V187" s="3" t="s">
        <v>55</v>
      </c>
      <c r="W187" s="3">
        <v>0</v>
      </c>
      <c r="X187" s="5">
        <f t="shared" si="50"/>
        <v>0</v>
      </c>
      <c r="Y187" s="3" t="s">
        <v>55</v>
      </c>
      <c r="AL187" s="3">
        <v>9.43</v>
      </c>
      <c r="AM187" s="3">
        <v>12</v>
      </c>
      <c r="AN187" s="3">
        <v>9.74</v>
      </c>
      <c r="AO187" s="3">
        <v>10.99</v>
      </c>
      <c r="AP187" s="3">
        <v>8.82</v>
      </c>
      <c r="AQ187" s="3">
        <v>8.01</v>
      </c>
      <c r="AR187" s="3">
        <v>15.57</v>
      </c>
      <c r="AS187" s="3">
        <v>15.44</v>
      </c>
      <c r="AT187" s="3">
        <v>19.25</v>
      </c>
      <c r="AU187" s="3">
        <v>19.25</v>
      </c>
      <c r="AV187" s="6">
        <v>1.2725344599999999</v>
      </c>
      <c r="AW187" s="6">
        <v>1.12833676</v>
      </c>
      <c r="AX187" s="6">
        <v>0.90816326999999997</v>
      </c>
      <c r="AY187" s="3">
        <f t="shared" si="51"/>
        <v>0.70584457289659597</v>
      </c>
    </row>
    <row r="188" spans="1:63" ht="34" x14ac:dyDescent="0.2">
      <c r="A188" s="3" t="s">
        <v>125</v>
      </c>
      <c r="B188" s="19" t="s">
        <v>77</v>
      </c>
      <c r="C188" s="19"/>
      <c r="D188" s="3" t="s">
        <v>92</v>
      </c>
      <c r="E188" s="3" t="s">
        <v>93</v>
      </c>
      <c r="F188" s="3">
        <v>1338</v>
      </c>
      <c r="H188" s="3" t="s">
        <v>94</v>
      </c>
      <c r="I188" s="3" t="s">
        <v>111</v>
      </c>
      <c r="J188" s="3" t="s">
        <v>62</v>
      </c>
      <c r="M188" s="3">
        <v>1</v>
      </c>
      <c r="N188" s="3" t="s">
        <v>55</v>
      </c>
      <c r="O188" s="5">
        <f t="shared" si="49"/>
        <v>1</v>
      </c>
      <c r="P188" s="3">
        <v>0</v>
      </c>
      <c r="Q188" s="3" t="s">
        <v>55</v>
      </c>
      <c r="R188" s="3">
        <v>0</v>
      </c>
      <c r="S188" s="3" t="s">
        <v>55</v>
      </c>
      <c r="T188" s="6">
        <f t="shared" si="48"/>
        <v>0</v>
      </c>
      <c r="U188" s="3">
        <v>0</v>
      </c>
      <c r="V188" s="3" t="s">
        <v>57</v>
      </c>
      <c r="W188" s="3">
        <v>0</v>
      </c>
      <c r="X188" s="5">
        <f t="shared" si="50"/>
        <v>0</v>
      </c>
      <c r="Y188" s="3" t="s">
        <v>57</v>
      </c>
      <c r="AL188" s="3">
        <v>10.02</v>
      </c>
      <c r="AM188" s="3">
        <v>10.76</v>
      </c>
      <c r="AN188" s="3">
        <v>10.52</v>
      </c>
      <c r="AO188" s="3">
        <v>11.53</v>
      </c>
      <c r="AP188" s="3">
        <v>9.31</v>
      </c>
      <c r="AQ188" s="3">
        <v>8.98</v>
      </c>
      <c r="AR188" s="3">
        <v>15.99</v>
      </c>
      <c r="AS188" s="3">
        <v>16.62</v>
      </c>
      <c r="AT188" s="3">
        <v>20.81</v>
      </c>
      <c r="AU188" s="3">
        <v>20.88</v>
      </c>
      <c r="AV188" s="6">
        <v>1.0738523</v>
      </c>
      <c r="AW188" s="6">
        <v>1.0960076000000001</v>
      </c>
      <c r="AX188" s="6">
        <v>0.96455424000000001</v>
      </c>
      <c r="AY188" s="3">
        <f t="shared" si="51"/>
        <v>0.72107567229518443</v>
      </c>
    </row>
    <row r="189" spans="1:63" ht="34" x14ac:dyDescent="0.2">
      <c r="A189" s="3" t="s">
        <v>126</v>
      </c>
      <c r="B189" s="19" t="s">
        <v>77</v>
      </c>
      <c r="C189" s="19"/>
      <c r="D189" s="3" t="s">
        <v>92</v>
      </c>
      <c r="E189" s="3" t="s">
        <v>93</v>
      </c>
      <c r="F189" s="3">
        <v>1338</v>
      </c>
      <c r="H189" s="3" t="s">
        <v>94</v>
      </c>
      <c r="I189" s="3" t="s">
        <v>111</v>
      </c>
      <c r="J189" s="3" t="s">
        <v>62</v>
      </c>
      <c r="K189" s="3">
        <v>1</v>
      </c>
      <c r="L189" s="3" t="s">
        <v>57</v>
      </c>
      <c r="M189" s="3">
        <v>1</v>
      </c>
      <c r="N189" s="3" t="s">
        <v>55</v>
      </c>
      <c r="O189" s="5">
        <f t="shared" si="49"/>
        <v>1</v>
      </c>
      <c r="P189" s="3">
        <v>1</v>
      </c>
      <c r="Q189" s="3" t="s">
        <v>57</v>
      </c>
      <c r="R189" s="3">
        <v>0</v>
      </c>
      <c r="S189" s="3" t="s">
        <v>57</v>
      </c>
      <c r="T189" s="6">
        <f t="shared" si="48"/>
        <v>0.5</v>
      </c>
      <c r="U189" s="3">
        <v>0</v>
      </c>
      <c r="V189" s="3" t="s">
        <v>57</v>
      </c>
      <c r="W189" s="3">
        <v>0</v>
      </c>
      <c r="X189" s="5">
        <f t="shared" si="50"/>
        <v>0</v>
      </c>
      <c r="Y189" s="3" t="s">
        <v>57</v>
      </c>
      <c r="AL189" s="3">
        <v>10.67</v>
      </c>
      <c r="AM189" s="3">
        <v>11.83</v>
      </c>
      <c r="AN189" s="3">
        <v>10.79</v>
      </c>
      <c r="AO189" s="3">
        <v>10.91</v>
      </c>
      <c r="AP189" s="3">
        <v>8.83</v>
      </c>
      <c r="AQ189" s="3">
        <v>8.06</v>
      </c>
      <c r="AR189" s="3">
        <v>15.31</v>
      </c>
      <c r="AS189" s="3">
        <v>15.45</v>
      </c>
      <c r="AT189" s="3">
        <v>19.87</v>
      </c>
      <c r="AU189" s="3">
        <v>20.23</v>
      </c>
      <c r="AV189" s="6">
        <v>1.1087160300000001</v>
      </c>
      <c r="AW189" s="6">
        <v>1.0111214100000001</v>
      </c>
      <c r="AX189" s="6">
        <v>0.91279728000000004</v>
      </c>
      <c r="AY189" s="3">
        <f t="shared" si="51"/>
        <v>0.71260613977792286</v>
      </c>
    </row>
    <row r="190" spans="1:63" ht="34" x14ac:dyDescent="0.2">
      <c r="A190" s="3" t="s">
        <v>121</v>
      </c>
      <c r="B190" s="19" t="s">
        <v>77</v>
      </c>
      <c r="C190" s="19"/>
      <c r="D190" s="3" t="s">
        <v>92</v>
      </c>
      <c r="E190" s="3" t="s">
        <v>93</v>
      </c>
      <c r="F190" s="3">
        <v>1338</v>
      </c>
      <c r="H190" s="3" t="s">
        <v>94</v>
      </c>
      <c r="I190" s="3" t="s">
        <v>111</v>
      </c>
      <c r="J190" s="3" t="s">
        <v>62</v>
      </c>
      <c r="K190" s="3">
        <v>1</v>
      </c>
      <c r="L190" s="3" t="s">
        <v>55</v>
      </c>
      <c r="M190" s="3">
        <v>1</v>
      </c>
      <c r="N190" s="3" t="s">
        <v>55</v>
      </c>
      <c r="O190" s="5">
        <f t="shared" si="49"/>
        <v>1</v>
      </c>
      <c r="P190" s="3">
        <v>1</v>
      </c>
      <c r="Q190" s="3" t="s">
        <v>55</v>
      </c>
      <c r="R190" s="3">
        <v>1</v>
      </c>
      <c r="S190" s="3" t="s">
        <v>55</v>
      </c>
      <c r="T190" s="6">
        <f t="shared" si="48"/>
        <v>1</v>
      </c>
      <c r="U190" s="3">
        <v>1</v>
      </c>
      <c r="V190" s="3" t="s">
        <v>55</v>
      </c>
      <c r="W190" s="3">
        <v>1</v>
      </c>
      <c r="X190" s="5">
        <f t="shared" si="50"/>
        <v>1</v>
      </c>
      <c r="Y190" s="3" t="s">
        <v>55</v>
      </c>
      <c r="AL190" s="3">
        <v>9.8000000000000007</v>
      </c>
      <c r="AM190" s="3">
        <v>11.23</v>
      </c>
      <c r="AN190" s="3">
        <v>10.130000000000001</v>
      </c>
      <c r="AO190" s="3">
        <v>10.39</v>
      </c>
      <c r="AP190" s="3">
        <v>8.5299999999999994</v>
      </c>
      <c r="AQ190" s="3">
        <v>8.33</v>
      </c>
      <c r="AR190" s="3">
        <v>16.45</v>
      </c>
      <c r="AS190" s="3">
        <v>17.05</v>
      </c>
      <c r="AT190" s="3">
        <v>20.27</v>
      </c>
      <c r="AU190" s="3">
        <v>20.47</v>
      </c>
      <c r="AV190" s="6">
        <v>1.14591837</v>
      </c>
      <c r="AW190" s="6">
        <v>1.0256663399999999</v>
      </c>
      <c r="AX190" s="6">
        <v>0.97655334000000005</v>
      </c>
      <c r="AY190" s="3">
        <f t="shared" si="51"/>
        <v>0.63161094224924019</v>
      </c>
    </row>
    <row r="191" spans="1:63" ht="34" x14ac:dyDescent="0.2">
      <c r="A191" s="3" t="s">
        <v>118</v>
      </c>
      <c r="B191" s="19" t="s">
        <v>77</v>
      </c>
      <c r="C191" s="19"/>
      <c r="D191" s="3" t="s">
        <v>92</v>
      </c>
      <c r="E191" s="3" t="s">
        <v>93</v>
      </c>
      <c r="F191" s="3">
        <v>1338</v>
      </c>
      <c r="H191" s="3" t="s">
        <v>94</v>
      </c>
      <c r="I191" s="3" t="s">
        <v>111</v>
      </c>
      <c r="J191" s="3" t="s">
        <v>62</v>
      </c>
      <c r="K191" s="3">
        <v>1</v>
      </c>
      <c r="L191" s="3" t="s">
        <v>57</v>
      </c>
      <c r="M191" s="3">
        <v>1</v>
      </c>
      <c r="N191" s="3" t="s">
        <v>57</v>
      </c>
      <c r="O191" s="5">
        <f t="shared" si="49"/>
        <v>1</v>
      </c>
      <c r="R191" s="3">
        <v>0</v>
      </c>
      <c r="S191" s="3" t="s">
        <v>57</v>
      </c>
      <c r="T191" s="6">
        <f t="shared" si="48"/>
        <v>0</v>
      </c>
      <c r="U191" s="3">
        <v>1</v>
      </c>
      <c r="V191" s="3" t="s">
        <v>57</v>
      </c>
      <c r="W191" s="3">
        <v>0</v>
      </c>
      <c r="X191" s="5">
        <f t="shared" si="50"/>
        <v>0.5</v>
      </c>
      <c r="Y191" s="3" t="s">
        <v>57</v>
      </c>
      <c r="AL191" s="3">
        <v>10.37</v>
      </c>
      <c r="AM191" s="3">
        <v>10.62</v>
      </c>
      <c r="AN191" s="3">
        <v>11.31</v>
      </c>
      <c r="AO191" s="3">
        <v>10.220000000000001</v>
      </c>
      <c r="AP191" s="3">
        <v>9.68</v>
      </c>
      <c r="AQ191" s="3">
        <v>8.9600000000000009</v>
      </c>
      <c r="AS191" s="3">
        <v>16.03</v>
      </c>
      <c r="AU191" s="3">
        <v>20.95</v>
      </c>
      <c r="AV191" s="6">
        <v>1.024108</v>
      </c>
      <c r="AW191" s="6">
        <v>0.90362511000000001</v>
      </c>
      <c r="AX191" s="6">
        <v>0.92561983000000003</v>
      </c>
    </row>
    <row r="192" spans="1:63" ht="34" x14ac:dyDescent="0.2">
      <c r="A192" s="3" t="s">
        <v>119</v>
      </c>
      <c r="B192" s="19" t="s">
        <v>77</v>
      </c>
      <c r="C192" s="19"/>
      <c r="D192" s="3" t="s">
        <v>92</v>
      </c>
      <c r="E192" s="3" t="s">
        <v>93</v>
      </c>
      <c r="F192" s="3">
        <v>1338</v>
      </c>
      <c r="H192" s="3" t="s">
        <v>94</v>
      </c>
      <c r="I192" s="3" t="s">
        <v>111</v>
      </c>
      <c r="J192" s="3" t="s">
        <v>62</v>
      </c>
      <c r="K192" s="3">
        <v>1</v>
      </c>
      <c r="L192" s="3" t="s">
        <v>55</v>
      </c>
      <c r="M192" s="3">
        <v>1</v>
      </c>
      <c r="N192" s="3" t="s">
        <v>55</v>
      </c>
      <c r="O192" s="5">
        <f t="shared" si="49"/>
        <v>1</v>
      </c>
      <c r="P192" s="3">
        <v>0</v>
      </c>
      <c r="Q192" s="3" t="s">
        <v>57</v>
      </c>
      <c r="R192" s="3">
        <v>0</v>
      </c>
      <c r="S192" s="3" t="s">
        <v>55</v>
      </c>
      <c r="T192" s="6">
        <f t="shared" si="48"/>
        <v>0</v>
      </c>
      <c r="U192" s="3">
        <v>0</v>
      </c>
      <c r="V192" s="3" t="s">
        <v>55</v>
      </c>
      <c r="W192" s="3">
        <v>0</v>
      </c>
      <c r="X192" s="5">
        <f t="shared" si="50"/>
        <v>0</v>
      </c>
      <c r="Y192" s="3" t="s">
        <v>55</v>
      </c>
      <c r="AL192" s="3">
        <v>9.3000000000000007</v>
      </c>
      <c r="AM192" s="3">
        <v>11.3</v>
      </c>
      <c r="AN192" s="3">
        <v>9.5</v>
      </c>
      <c r="AO192" s="3">
        <v>10.29</v>
      </c>
      <c r="AP192" s="3">
        <v>8.52</v>
      </c>
      <c r="AQ192" s="3">
        <v>7.77</v>
      </c>
      <c r="AR192" s="3">
        <v>15.59</v>
      </c>
      <c r="AS192" s="3">
        <v>16.03</v>
      </c>
      <c r="AT192" s="3">
        <v>19.53</v>
      </c>
      <c r="AU192" s="3">
        <v>19.329999999999998</v>
      </c>
      <c r="AV192" s="6">
        <v>1.21505376</v>
      </c>
      <c r="AW192" s="6">
        <v>1.0831578900000001</v>
      </c>
      <c r="AX192" s="6">
        <v>0.91197183000000004</v>
      </c>
      <c r="AY192" s="3">
        <f>AO192/AR192</f>
        <v>0.66003848620910832</v>
      </c>
    </row>
    <row r="193" spans="1:51" ht="34" x14ac:dyDescent="0.2">
      <c r="A193" s="3" t="s">
        <v>127</v>
      </c>
      <c r="B193" s="19" t="s">
        <v>77</v>
      </c>
      <c r="C193" s="19"/>
      <c r="D193" s="3" t="s">
        <v>92</v>
      </c>
      <c r="E193" s="3" t="s">
        <v>93</v>
      </c>
      <c r="F193" s="3">
        <v>1338</v>
      </c>
      <c r="H193" s="3" t="s">
        <v>94</v>
      </c>
      <c r="I193" s="3" t="s">
        <v>111</v>
      </c>
      <c r="J193" s="3" t="s">
        <v>62</v>
      </c>
      <c r="K193" s="3">
        <v>1</v>
      </c>
      <c r="L193" s="3" t="s">
        <v>55</v>
      </c>
      <c r="O193" s="5">
        <f t="shared" si="49"/>
        <v>1</v>
      </c>
      <c r="P193" s="3">
        <v>1</v>
      </c>
      <c r="Q193" s="3" t="s">
        <v>55</v>
      </c>
      <c r="T193" s="6">
        <f t="shared" si="48"/>
        <v>1</v>
      </c>
      <c r="U193" s="3">
        <v>0</v>
      </c>
      <c r="V193" s="3" t="s">
        <v>57</v>
      </c>
      <c r="X193" s="5">
        <f t="shared" si="50"/>
        <v>0</v>
      </c>
      <c r="AL193" s="3">
        <v>9.69</v>
      </c>
      <c r="AM193" s="3">
        <v>10.95</v>
      </c>
      <c r="AN193" s="3">
        <v>9.77</v>
      </c>
      <c r="AO193" s="3">
        <v>8.94</v>
      </c>
      <c r="AP193" s="3">
        <v>8.56</v>
      </c>
      <c r="AQ193" s="3">
        <v>6.37</v>
      </c>
      <c r="AR193" s="3">
        <v>16.079999999999998</v>
      </c>
      <c r="AT193" s="3">
        <v>21.75</v>
      </c>
      <c r="AV193" s="6">
        <v>1.13003096</v>
      </c>
      <c r="AW193" s="6">
        <v>0.91504605999999999</v>
      </c>
      <c r="AX193" s="6">
        <v>0.74415887999999997</v>
      </c>
      <c r="AY193" s="3">
        <f>AO193/AR193</f>
        <v>0.55597014925373134</v>
      </c>
    </row>
    <row r="194" spans="1:51" ht="34" x14ac:dyDescent="0.2">
      <c r="A194" s="3" t="s">
        <v>292</v>
      </c>
      <c r="B194" s="19" t="s">
        <v>77</v>
      </c>
      <c r="C194" s="19"/>
      <c r="D194" s="3" t="s">
        <v>277</v>
      </c>
      <c r="E194" s="3" t="s">
        <v>93</v>
      </c>
      <c r="F194" s="3">
        <v>1338</v>
      </c>
      <c r="H194" s="3" t="s">
        <v>94</v>
      </c>
      <c r="I194" s="3" t="s">
        <v>290</v>
      </c>
      <c r="K194" s="3">
        <v>1</v>
      </c>
      <c r="L194" s="3" t="s">
        <v>55</v>
      </c>
      <c r="M194" s="3">
        <v>1</v>
      </c>
      <c r="N194" s="3" t="s">
        <v>55</v>
      </c>
      <c r="O194" s="5">
        <f t="shared" si="49"/>
        <v>1</v>
      </c>
      <c r="P194" s="3">
        <v>1</v>
      </c>
      <c r="Q194" s="3" t="s">
        <v>55</v>
      </c>
      <c r="R194" s="3">
        <v>1</v>
      </c>
      <c r="S194" s="3" t="s">
        <v>55</v>
      </c>
      <c r="T194" s="6">
        <f t="shared" si="48"/>
        <v>1</v>
      </c>
      <c r="U194" s="3">
        <v>0</v>
      </c>
      <c r="V194" s="3" t="s">
        <v>55</v>
      </c>
      <c r="W194" s="3">
        <v>0</v>
      </c>
      <c r="X194" s="5">
        <f t="shared" si="50"/>
        <v>0</v>
      </c>
      <c r="Y194" s="3" t="s">
        <v>57</v>
      </c>
    </row>
    <row r="195" spans="1:51" ht="34" x14ac:dyDescent="0.2">
      <c r="A195" s="3" t="s">
        <v>292</v>
      </c>
      <c r="B195" s="19" t="s">
        <v>77</v>
      </c>
      <c r="C195" s="19"/>
      <c r="D195" s="3" t="s">
        <v>277</v>
      </c>
      <c r="E195" s="3" t="s">
        <v>93</v>
      </c>
      <c r="F195" s="3">
        <v>1338</v>
      </c>
      <c r="H195" s="3" t="s">
        <v>94</v>
      </c>
      <c r="I195" s="3" t="s">
        <v>290</v>
      </c>
      <c r="M195" s="3">
        <v>1</v>
      </c>
      <c r="N195" s="3" t="s">
        <v>55</v>
      </c>
      <c r="O195" s="5">
        <f t="shared" si="49"/>
        <v>1</v>
      </c>
      <c r="P195" s="3">
        <v>1</v>
      </c>
      <c r="Q195" s="3" t="s">
        <v>55</v>
      </c>
      <c r="R195" s="3">
        <v>0</v>
      </c>
      <c r="S195" s="3" t="s">
        <v>55</v>
      </c>
      <c r="T195" s="6">
        <f t="shared" si="48"/>
        <v>0.5</v>
      </c>
      <c r="W195" s="3">
        <v>1</v>
      </c>
      <c r="X195" s="5">
        <f t="shared" si="50"/>
        <v>1</v>
      </c>
      <c r="Y195" s="3" t="s">
        <v>55</v>
      </c>
      <c r="AL195" s="3">
        <v>9.65</v>
      </c>
      <c r="AM195" s="3">
        <v>10.15</v>
      </c>
      <c r="AN195" s="3">
        <v>9.9600000000000009</v>
      </c>
      <c r="AO195" s="3">
        <v>9.1199999999999992</v>
      </c>
      <c r="AP195" s="3">
        <v>8.7899999999999991</v>
      </c>
      <c r="AQ195" s="3">
        <v>7.02</v>
      </c>
      <c r="AR195" s="3">
        <v>15.35</v>
      </c>
      <c r="AT195" s="3">
        <v>20.2</v>
      </c>
      <c r="AV195" s="6">
        <v>1.0518134699999999</v>
      </c>
      <c r="AW195" s="6">
        <v>0.91566265000000002</v>
      </c>
      <c r="AX195" s="6">
        <v>0.79863481000000003</v>
      </c>
      <c r="AY195" s="3">
        <f>AO195/AR195</f>
        <v>0.59413680781758949</v>
      </c>
    </row>
    <row r="196" spans="1:51" ht="34" x14ac:dyDescent="0.2">
      <c r="A196" s="3" t="s">
        <v>292</v>
      </c>
      <c r="B196" s="19" t="s">
        <v>77</v>
      </c>
      <c r="C196" s="19"/>
      <c r="D196" s="3" t="s">
        <v>277</v>
      </c>
      <c r="E196" s="3" t="s">
        <v>93</v>
      </c>
      <c r="F196" s="3">
        <v>1338</v>
      </c>
      <c r="H196" s="3" t="s">
        <v>94</v>
      </c>
      <c r="I196" s="3" t="s">
        <v>290</v>
      </c>
      <c r="K196" s="3">
        <v>1</v>
      </c>
      <c r="L196" s="3" t="s">
        <v>55</v>
      </c>
      <c r="M196" s="3">
        <v>1</v>
      </c>
      <c r="N196" s="3" t="s">
        <v>55</v>
      </c>
      <c r="O196" s="5">
        <f t="shared" si="49"/>
        <v>1</v>
      </c>
      <c r="P196" s="3">
        <v>1</v>
      </c>
      <c r="Q196" s="3" t="s">
        <v>55</v>
      </c>
      <c r="R196" s="3">
        <v>1</v>
      </c>
      <c r="S196" s="3" t="s">
        <v>55</v>
      </c>
      <c r="T196" s="6">
        <f t="shared" si="48"/>
        <v>1</v>
      </c>
      <c r="U196" s="3">
        <v>1</v>
      </c>
      <c r="V196" s="3" t="s">
        <v>55</v>
      </c>
      <c r="W196" s="3">
        <v>1</v>
      </c>
      <c r="X196" s="5">
        <f t="shared" si="50"/>
        <v>1</v>
      </c>
      <c r="Y196" s="3" t="s">
        <v>55</v>
      </c>
      <c r="AL196" s="3">
        <v>9.7200000000000006</v>
      </c>
      <c r="AM196" s="3">
        <v>11.55</v>
      </c>
      <c r="AN196" s="3">
        <v>9.58</v>
      </c>
      <c r="AO196" s="3">
        <v>10.65</v>
      </c>
      <c r="AP196" s="3">
        <v>7.69</v>
      </c>
      <c r="AQ196" s="3">
        <v>7.41</v>
      </c>
      <c r="AR196" s="3">
        <v>15.67</v>
      </c>
      <c r="AT196" s="3">
        <v>20.83</v>
      </c>
      <c r="AV196" s="6">
        <v>1.1882716</v>
      </c>
      <c r="AW196" s="6">
        <v>1.1116910200000001</v>
      </c>
      <c r="AX196" s="6">
        <v>0.96358907999999999</v>
      </c>
      <c r="AY196" s="3">
        <f>AO196/AR196</f>
        <v>0.67964262922782392</v>
      </c>
    </row>
    <row r="197" spans="1:51" ht="34" x14ac:dyDescent="0.2">
      <c r="A197" s="3" t="s">
        <v>292</v>
      </c>
      <c r="B197" s="19" t="s">
        <v>77</v>
      </c>
      <c r="C197" s="19"/>
      <c r="D197" s="3" t="s">
        <v>277</v>
      </c>
      <c r="E197" s="3" t="s">
        <v>93</v>
      </c>
      <c r="F197" s="3">
        <v>1338</v>
      </c>
      <c r="H197" s="3" t="s">
        <v>94</v>
      </c>
      <c r="I197" s="3" t="s">
        <v>290</v>
      </c>
      <c r="K197" s="3">
        <v>1</v>
      </c>
      <c r="L197" s="3" t="s">
        <v>57</v>
      </c>
      <c r="M197" s="3">
        <v>1</v>
      </c>
      <c r="N197" s="3" t="s">
        <v>57</v>
      </c>
      <c r="O197" s="5">
        <f t="shared" si="49"/>
        <v>1</v>
      </c>
      <c r="P197" s="3">
        <v>1</v>
      </c>
      <c r="Q197" s="3" t="s">
        <v>55</v>
      </c>
      <c r="R197" s="3">
        <v>0</v>
      </c>
      <c r="S197" s="3" t="s">
        <v>55</v>
      </c>
      <c r="T197" s="6">
        <f t="shared" si="48"/>
        <v>0.5</v>
      </c>
      <c r="U197" s="3">
        <v>1</v>
      </c>
      <c r="V197" s="3" t="s">
        <v>55</v>
      </c>
      <c r="W197" s="3">
        <v>0</v>
      </c>
      <c r="X197" s="5">
        <f t="shared" si="50"/>
        <v>0.5</v>
      </c>
      <c r="Y197" s="3" t="s">
        <v>55</v>
      </c>
      <c r="AL197" s="3">
        <v>10.11</v>
      </c>
      <c r="AM197" s="3">
        <v>9.48</v>
      </c>
      <c r="AN197" s="3">
        <v>9.99</v>
      </c>
      <c r="AO197" s="3">
        <v>9.82</v>
      </c>
      <c r="AP197" s="3">
        <v>8.36</v>
      </c>
      <c r="AQ197" s="3">
        <v>7.01</v>
      </c>
      <c r="AR197" s="3">
        <v>15.23</v>
      </c>
      <c r="AT197" s="3">
        <v>19.850000000000001</v>
      </c>
      <c r="AV197" s="6">
        <v>0.93768545999999997</v>
      </c>
      <c r="AW197" s="6">
        <v>0.98298297999999995</v>
      </c>
      <c r="AX197" s="6">
        <v>0.83851675000000003</v>
      </c>
      <c r="AY197" s="3">
        <f>AO197/AR197</f>
        <v>0.64478003939592909</v>
      </c>
    </row>
    <row r="198" spans="1:51" ht="34" x14ac:dyDescent="0.2">
      <c r="A198" s="3" t="s">
        <v>292</v>
      </c>
      <c r="B198" s="19" t="s">
        <v>77</v>
      </c>
      <c r="C198" s="19"/>
      <c r="D198" s="3" t="s">
        <v>277</v>
      </c>
      <c r="E198" s="3" t="s">
        <v>93</v>
      </c>
      <c r="F198" s="3">
        <v>1338</v>
      </c>
      <c r="H198" s="3" t="s">
        <v>94</v>
      </c>
      <c r="I198" s="3" t="s">
        <v>290</v>
      </c>
      <c r="K198" s="3">
        <v>1</v>
      </c>
      <c r="L198" s="3" t="s">
        <v>55</v>
      </c>
      <c r="M198" s="3">
        <v>1</v>
      </c>
      <c r="N198" s="3" t="s">
        <v>55</v>
      </c>
      <c r="O198" s="5">
        <f t="shared" si="49"/>
        <v>1</v>
      </c>
      <c r="P198" s="3">
        <v>0</v>
      </c>
      <c r="Q198" s="3" t="s">
        <v>55</v>
      </c>
      <c r="R198" s="3">
        <v>0</v>
      </c>
      <c r="S198" s="3" t="s">
        <v>55</v>
      </c>
      <c r="T198" s="6">
        <f t="shared" si="48"/>
        <v>0</v>
      </c>
      <c r="U198" s="3">
        <v>0</v>
      </c>
      <c r="V198" s="3" t="s">
        <v>55</v>
      </c>
      <c r="W198" s="3">
        <v>1</v>
      </c>
      <c r="X198" s="5">
        <f t="shared" si="50"/>
        <v>0.5</v>
      </c>
      <c r="Y198" s="3" t="s">
        <v>55</v>
      </c>
      <c r="AL198" s="3">
        <v>9.9</v>
      </c>
      <c r="AM198" s="3">
        <v>13.4</v>
      </c>
      <c r="AN198" s="3">
        <v>10.18</v>
      </c>
      <c r="AO198" s="3">
        <v>11.29</v>
      </c>
      <c r="AP198" s="3">
        <v>8.6999999999999993</v>
      </c>
      <c r="AQ198" s="3">
        <v>9.84</v>
      </c>
      <c r="AR198" s="3">
        <v>15.76</v>
      </c>
      <c r="AT198" s="3">
        <v>20.39</v>
      </c>
      <c r="AV198" s="6">
        <v>1.35353535</v>
      </c>
      <c r="AW198" s="6">
        <v>1.10903733</v>
      </c>
      <c r="AX198" s="6">
        <v>1.1310344800000001</v>
      </c>
      <c r="AY198" s="3">
        <f>AO198/AR198</f>
        <v>0.71637055837563446</v>
      </c>
    </row>
    <row r="199" spans="1:51" ht="34" x14ac:dyDescent="0.2">
      <c r="A199" s="3" t="s">
        <v>292</v>
      </c>
      <c r="B199" s="19" t="s">
        <v>77</v>
      </c>
      <c r="C199" s="19"/>
      <c r="D199" s="3" t="s">
        <v>277</v>
      </c>
      <c r="E199" s="3" t="s">
        <v>93</v>
      </c>
      <c r="F199" s="3">
        <v>1338</v>
      </c>
      <c r="H199" s="3" t="s">
        <v>94</v>
      </c>
      <c r="I199" s="3" t="s">
        <v>290</v>
      </c>
      <c r="O199" s="5"/>
      <c r="R199" s="3">
        <v>1</v>
      </c>
      <c r="S199" s="3" t="s">
        <v>55</v>
      </c>
      <c r="T199" s="6">
        <f t="shared" si="48"/>
        <v>1</v>
      </c>
      <c r="X199" s="5"/>
    </row>
    <row r="200" spans="1:51" ht="34" x14ac:dyDescent="0.2">
      <c r="A200" s="3" t="s">
        <v>292</v>
      </c>
      <c r="B200" s="19" t="s">
        <v>77</v>
      </c>
      <c r="C200" s="19"/>
      <c r="D200" s="3" t="s">
        <v>277</v>
      </c>
      <c r="E200" s="3" t="s">
        <v>93</v>
      </c>
      <c r="F200" s="3">
        <v>1338</v>
      </c>
      <c r="H200" s="3" t="s">
        <v>94</v>
      </c>
      <c r="I200" s="3" t="s">
        <v>290</v>
      </c>
      <c r="K200" s="3">
        <v>1</v>
      </c>
      <c r="L200" s="3" t="s">
        <v>55</v>
      </c>
      <c r="M200" s="3">
        <v>1</v>
      </c>
      <c r="N200" s="3" t="s">
        <v>55</v>
      </c>
      <c r="O200" s="5">
        <f>AVERAGE(K200,M200)</f>
        <v>1</v>
      </c>
      <c r="P200" s="3">
        <v>0</v>
      </c>
      <c r="Q200" s="3" t="s">
        <v>55</v>
      </c>
      <c r="R200" s="3">
        <v>1</v>
      </c>
      <c r="S200" s="3" t="s">
        <v>55</v>
      </c>
      <c r="T200" s="6">
        <f t="shared" si="48"/>
        <v>0.5</v>
      </c>
      <c r="U200" s="3">
        <v>0</v>
      </c>
      <c r="V200" s="3" t="s">
        <v>55</v>
      </c>
      <c r="W200" s="3">
        <v>0</v>
      </c>
      <c r="X200" s="5">
        <f>AVERAGE(U200,W200)</f>
        <v>0</v>
      </c>
      <c r="Y200" s="3" t="s">
        <v>55</v>
      </c>
      <c r="AL200" s="3">
        <v>10.130000000000001</v>
      </c>
      <c r="AM200" s="3">
        <v>12.51</v>
      </c>
      <c r="AN200" s="3">
        <v>10.27</v>
      </c>
      <c r="AO200" s="3">
        <v>11.82</v>
      </c>
      <c r="AP200" s="3">
        <v>8.9499999999999993</v>
      </c>
      <c r="AQ200" s="3">
        <v>9.3800000000000008</v>
      </c>
      <c r="AR200" s="3">
        <v>16.23</v>
      </c>
      <c r="AT200" s="3">
        <v>21.31</v>
      </c>
      <c r="AV200" s="6">
        <v>1.2349457100000001</v>
      </c>
      <c r="AW200" s="6">
        <v>1.1509250200000001</v>
      </c>
      <c r="AX200" s="6">
        <v>1.04804469</v>
      </c>
      <c r="AY200" s="3">
        <f>AO200/AR200</f>
        <v>0.72828096118299446</v>
      </c>
    </row>
    <row r="201" spans="1:51" ht="34" x14ac:dyDescent="0.2">
      <c r="A201" s="3" t="s">
        <v>292</v>
      </c>
      <c r="B201" s="19" t="s">
        <v>77</v>
      </c>
      <c r="C201" s="19"/>
      <c r="D201" s="3" t="s">
        <v>277</v>
      </c>
      <c r="E201" s="3" t="s">
        <v>93</v>
      </c>
      <c r="F201" s="3">
        <v>1338</v>
      </c>
      <c r="H201" s="3" t="s">
        <v>94</v>
      </c>
      <c r="I201" s="3" t="s">
        <v>290</v>
      </c>
      <c r="O201" s="5"/>
      <c r="P201" s="3">
        <v>1</v>
      </c>
      <c r="Q201" s="3" t="s">
        <v>57</v>
      </c>
      <c r="R201" s="3">
        <v>0</v>
      </c>
      <c r="S201" s="3" t="s">
        <v>57</v>
      </c>
      <c r="T201" s="6">
        <f t="shared" si="48"/>
        <v>0.5</v>
      </c>
      <c r="U201" s="3">
        <v>1</v>
      </c>
      <c r="V201" s="3" t="s">
        <v>55</v>
      </c>
      <c r="W201" s="3">
        <v>0</v>
      </c>
      <c r="X201" s="5">
        <f>AVERAGE(U201,W201)</f>
        <v>0.5</v>
      </c>
      <c r="Y201" s="3" t="s">
        <v>55</v>
      </c>
    </row>
    <row r="202" spans="1:51" ht="34" x14ac:dyDescent="0.2">
      <c r="A202" s="3" t="s">
        <v>292</v>
      </c>
      <c r="B202" s="19" t="s">
        <v>77</v>
      </c>
      <c r="C202" s="19"/>
      <c r="D202" s="3" t="s">
        <v>277</v>
      </c>
      <c r="E202" s="3" t="s">
        <v>93</v>
      </c>
      <c r="F202" s="3">
        <v>1338</v>
      </c>
      <c r="H202" s="3" t="s">
        <v>94</v>
      </c>
      <c r="I202" s="3" t="s">
        <v>290</v>
      </c>
      <c r="M202" s="3">
        <v>1</v>
      </c>
      <c r="N202" s="3" t="s">
        <v>55</v>
      </c>
      <c r="O202" s="5">
        <f>AVERAGE(K202,M202)</f>
        <v>1</v>
      </c>
      <c r="R202" s="3">
        <v>0</v>
      </c>
      <c r="S202" s="3" t="s">
        <v>57</v>
      </c>
      <c r="T202" s="6">
        <f t="shared" si="48"/>
        <v>0</v>
      </c>
      <c r="X202" s="5"/>
      <c r="AN202" s="3">
        <v>10.16</v>
      </c>
      <c r="AO202" s="3">
        <v>9.7799999999999994</v>
      </c>
      <c r="AP202" s="3">
        <v>9.09</v>
      </c>
      <c r="AQ202" s="3">
        <v>7.81</v>
      </c>
      <c r="AS202" s="3">
        <v>16.559999999999999</v>
      </c>
      <c r="AW202" s="6">
        <v>0.96259843</v>
      </c>
      <c r="AX202" s="6">
        <v>0.85918592000000005</v>
      </c>
    </row>
    <row r="203" spans="1:51" ht="34" x14ac:dyDescent="0.2">
      <c r="A203" s="3" t="s">
        <v>292</v>
      </c>
      <c r="B203" s="19" t="s">
        <v>77</v>
      </c>
      <c r="C203" s="19"/>
      <c r="D203" s="3" t="s">
        <v>277</v>
      </c>
      <c r="E203" s="3" t="s">
        <v>93</v>
      </c>
      <c r="F203" s="3">
        <v>1338</v>
      </c>
      <c r="H203" s="3" t="s">
        <v>94</v>
      </c>
      <c r="I203" s="3" t="s">
        <v>290</v>
      </c>
      <c r="M203" s="3">
        <v>1</v>
      </c>
      <c r="N203" s="3" t="s">
        <v>55</v>
      </c>
      <c r="O203" s="5">
        <f>AVERAGE(K203,M203)</f>
        <v>1</v>
      </c>
      <c r="R203" s="3">
        <v>0</v>
      </c>
      <c r="S203" s="3" t="s">
        <v>57</v>
      </c>
      <c r="T203" s="6">
        <f t="shared" si="48"/>
        <v>0</v>
      </c>
      <c r="W203" s="3">
        <v>1</v>
      </c>
      <c r="X203" s="5">
        <f>AVERAGE(U203,W203)</f>
        <v>1</v>
      </c>
      <c r="Y203" s="3" t="s">
        <v>55</v>
      </c>
      <c r="AN203" s="3">
        <v>10</v>
      </c>
      <c r="AO203" s="3">
        <v>9.94</v>
      </c>
      <c r="AR203" s="3">
        <v>15.53</v>
      </c>
      <c r="AW203" s="6">
        <v>0.99399999999999999</v>
      </c>
      <c r="AY203" s="3">
        <f>AO203/AR203</f>
        <v>0.64005151320025755</v>
      </c>
    </row>
    <row r="204" spans="1:51" ht="34" x14ac:dyDescent="0.2">
      <c r="A204" s="3" t="s">
        <v>292</v>
      </c>
      <c r="B204" s="19" t="s">
        <v>77</v>
      </c>
      <c r="C204" s="19"/>
      <c r="D204" s="3" t="s">
        <v>277</v>
      </c>
      <c r="E204" s="3" t="s">
        <v>93</v>
      </c>
      <c r="F204" s="3">
        <v>1338</v>
      </c>
      <c r="H204" s="3" t="s">
        <v>94</v>
      </c>
      <c r="I204" s="3" t="s">
        <v>290</v>
      </c>
      <c r="K204" s="3">
        <v>1</v>
      </c>
      <c r="L204" s="3" t="s">
        <v>55</v>
      </c>
      <c r="O204" s="5">
        <f>AVERAGE(K204,M204)</f>
        <v>1</v>
      </c>
      <c r="P204" s="3">
        <v>1</v>
      </c>
      <c r="Q204" s="3" t="s">
        <v>55</v>
      </c>
      <c r="T204" s="6">
        <f t="shared" ref="T204:T236" si="52">AVERAGE(P204,R204)</f>
        <v>1</v>
      </c>
      <c r="X204" s="5"/>
      <c r="AN204" s="3">
        <v>10</v>
      </c>
      <c r="AO204" s="3">
        <v>9.8800000000000008</v>
      </c>
      <c r="AR204" s="3">
        <v>16.88</v>
      </c>
      <c r="AW204" s="6">
        <v>0.98799999999999999</v>
      </c>
      <c r="AY204" s="3">
        <f>AO204/AR204</f>
        <v>0.58530805687203802</v>
      </c>
    </row>
    <row r="205" spans="1:51" ht="34" x14ac:dyDescent="0.2">
      <c r="A205" s="3" t="s">
        <v>292</v>
      </c>
      <c r="B205" s="19" t="s">
        <v>77</v>
      </c>
      <c r="C205" s="19"/>
      <c r="D205" s="3" t="s">
        <v>277</v>
      </c>
      <c r="E205" s="3" t="s">
        <v>93</v>
      </c>
      <c r="F205" s="3">
        <v>1338</v>
      </c>
      <c r="H205" s="3" t="s">
        <v>94</v>
      </c>
      <c r="I205" s="3" t="s">
        <v>290</v>
      </c>
      <c r="O205" s="5"/>
      <c r="P205" s="3">
        <v>0</v>
      </c>
      <c r="Q205" s="3" t="s">
        <v>57</v>
      </c>
      <c r="R205" s="3">
        <v>0</v>
      </c>
      <c r="S205" s="3" t="s">
        <v>57</v>
      </c>
      <c r="T205" s="6">
        <f t="shared" si="52"/>
        <v>0</v>
      </c>
      <c r="U205" s="3">
        <v>0</v>
      </c>
      <c r="V205" s="3" t="s">
        <v>55</v>
      </c>
      <c r="W205" s="3">
        <v>0</v>
      </c>
      <c r="X205" s="5">
        <f>AVERAGE(U205,W205)</f>
        <v>0</v>
      </c>
      <c r="Y205" s="3" t="s">
        <v>57</v>
      </c>
      <c r="AL205" s="3">
        <v>9.3699999999999992</v>
      </c>
      <c r="AM205" s="3">
        <v>9.94</v>
      </c>
      <c r="AN205" s="3">
        <v>9.6999999999999993</v>
      </c>
      <c r="AO205" s="3">
        <v>10.06</v>
      </c>
      <c r="AP205" s="3">
        <v>8.2200000000000006</v>
      </c>
      <c r="AQ205" s="3">
        <v>7.45</v>
      </c>
      <c r="AR205" s="3">
        <v>15.69</v>
      </c>
      <c r="AT205" s="3">
        <v>19.38</v>
      </c>
      <c r="AV205" s="6">
        <v>1.06083244</v>
      </c>
      <c r="AW205" s="6">
        <v>1.0371134</v>
      </c>
      <c r="AX205" s="6">
        <v>0.90632603</v>
      </c>
      <c r="AY205" s="3">
        <f>AO205/AR205</f>
        <v>0.6411727214786489</v>
      </c>
    </row>
    <row r="206" spans="1:51" ht="34" x14ac:dyDescent="0.2">
      <c r="A206" s="3" t="s">
        <v>292</v>
      </c>
      <c r="B206" s="19" t="s">
        <v>77</v>
      </c>
      <c r="C206" s="19"/>
      <c r="D206" s="3" t="s">
        <v>277</v>
      </c>
      <c r="E206" s="3" t="s">
        <v>93</v>
      </c>
      <c r="F206" s="3">
        <v>1338</v>
      </c>
      <c r="H206" s="3" t="s">
        <v>94</v>
      </c>
      <c r="I206" s="3" t="s">
        <v>290</v>
      </c>
      <c r="K206" s="3">
        <v>1</v>
      </c>
      <c r="L206" s="3" t="s">
        <v>57</v>
      </c>
      <c r="M206" s="3">
        <v>1</v>
      </c>
      <c r="N206" s="3" t="s">
        <v>57</v>
      </c>
      <c r="O206" s="5">
        <f>AVERAGE(K206,M206)</f>
        <v>1</v>
      </c>
      <c r="P206" s="3">
        <v>0</v>
      </c>
      <c r="Q206" s="3" t="s">
        <v>55</v>
      </c>
      <c r="R206" s="3">
        <v>0</v>
      </c>
      <c r="S206" s="3" t="s">
        <v>55</v>
      </c>
      <c r="T206" s="6">
        <f t="shared" si="52"/>
        <v>0</v>
      </c>
      <c r="U206" s="3">
        <v>0</v>
      </c>
      <c r="V206" s="3" t="s">
        <v>55</v>
      </c>
      <c r="W206" s="3">
        <v>0</v>
      </c>
      <c r="X206" s="5">
        <f>AVERAGE(U206,W206)</f>
        <v>0</v>
      </c>
      <c r="Y206" s="3" t="s">
        <v>55</v>
      </c>
      <c r="AL206" s="3">
        <v>10.199999999999999</v>
      </c>
      <c r="AM206" s="3">
        <v>12.62</v>
      </c>
      <c r="AN206" s="3">
        <v>9.19</v>
      </c>
      <c r="AO206" s="3">
        <v>12.37</v>
      </c>
      <c r="AP206" s="3">
        <v>7.98</v>
      </c>
      <c r="AQ206" s="3">
        <v>9.3800000000000008</v>
      </c>
      <c r="AR206" s="3">
        <v>16.11</v>
      </c>
      <c r="AT206" s="3">
        <v>20.82</v>
      </c>
      <c r="AV206" s="6">
        <v>1.2372548999999999</v>
      </c>
      <c r="AW206" s="6">
        <v>1.34602829</v>
      </c>
      <c r="AX206" s="6">
        <v>1.1754385999999999</v>
      </c>
      <c r="AY206" s="3">
        <f>AO206/AR206</f>
        <v>0.76784605834885167</v>
      </c>
    </row>
    <row r="207" spans="1:51" ht="34" x14ac:dyDescent="0.2">
      <c r="A207" s="3" t="s">
        <v>292</v>
      </c>
      <c r="B207" s="19" t="s">
        <v>77</v>
      </c>
      <c r="C207" s="19"/>
      <c r="D207" s="3" t="s">
        <v>277</v>
      </c>
      <c r="E207" s="3" t="s">
        <v>93</v>
      </c>
      <c r="F207" s="3">
        <v>1338</v>
      </c>
      <c r="H207" s="3" t="s">
        <v>94</v>
      </c>
      <c r="I207" s="3" t="s">
        <v>290</v>
      </c>
      <c r="M207" s="3">
        <v>1</v>
      </c>
      <c r="N207" s="3" t="s">
        <v>55</v>
      </c>
      <c r="O207" s="5">
        <f>AVERAGE(K207,M207)</f>
        <v>1</v>
      </c>
      <c r="R207" s="3">
        <v>1</v>
      </c>
      <c r="S207" s="3" t="s">
        <v>55</v>
      </c>
      <c r="T207" s="6">
        <f t="shared" si="52"/>
        <v>1</v>
      </c>
      <c r="W207" s="3">
        <v>1</v>
      </c>
      <c r="X207" s="5">
        <f>AVERAGE(U207,W207)</f>
        <v>1</v>
      </c>
      <c r="Y207" s="3" t="s">
        <v>55</v>
      </c>
      <c r="AL207" s="3">
        <v>9.98</v>
      </c>
      <c r="AM207" s="3">
        <v>11.81</v>
      </c>
      <c r="AN207" s="3">
        <v>9.7899999999999991</v>
      </c>
      <c r="AO207" s="3">
        <v>10.24</v>
      </c>
      <c r="AP207" s="3">
        <v>8.5</v>
      </c>
      <c r="AQ207" s="3">
        <v>8.0500000000000007</v>
      </c>
      <c r="AS207" s="3">
        <v>14.78</v>
      </c>
      <c r="AU207" s="3">
        <v>18.59</v>
      </c>
      <c r="AV207" s="6">
        <v>1.1833667299999999</v>
      </c>
      <c r="AW207" s="6">
        <v>1.0459652699999999</v>
      </c>
      <c r="AX207" s="6">
        <v>0.94705881999999997</v>
      </c>
    </row>
    <row r="208" spans="1:51" ht="34" x14ac:dyDescent="0.2">
      <c r="A208" s="3" t="s">
        <v>292</v>
      </c>
      <c r="B208" s="19" t="s">
        <v>77</v>
      </c>
      <c r="C208" s="19"/>
      <c r="D208" s="3" t="s">
        <v>277</v>
      </c>
      <c r="E208" s="3" t="s">
        <v>93</v>
      </c>
      <c r="F208" s="3">
        <v>1338</v>
      </c>
      <c r="H208" s="3" t="s">
        <v>94</v>
      </c>
      <c r="I208" s="3" t="s">
        <v>290</v>
      </c>
      <c r="K208" s="3">
        <v>1</v>
      </c>
      <c r="L208" s="3" t="s">
        <v>55</v>
      </c>
      <c r="M208" s="3">
        <v>1</v>
      </c>
      <c r="N208" s="3" t="s">
        <v>55</v>
      </c>
      <c r="O208" s="5">
        <f>AVERAGE(K208,M208)</f>
        <v>1</v>
      </c>
      <c r="P208" s="3">
        <v>0</v>
      </c>
      <c r="Q208" s="3" t="s">
        <v>55</v>
      </c>
      <c r="R208" s="3">
        <v>0</v>
      </c>
      <c r="S208" s="3" t="s">
        <v>55</v>
      </c>
      <c r="T208" s="6">
        <f t="shared" si="52"/>
        <v>0</v>
      </c>
      <c r="U208" s="3">
        <v>0</v>
      </c>
      <c r="V208" s="3" t="s">
        <v>55</v>
      </c>
      <c r="W208" s="3">
        <v>0</v>
      </c>
      <c r="X208" s="5">
        <f>AVERAGE(U208,W208)</f>
        <v>0</v>
      </c>
      <c r="Y208" s="3" t="s">
        <v>55</v>
      </c>
      <c r="AM208" s="3">
        <v>9.69</v>
      </c>
      <c r="AN208" s="3">
        <v>11.77</v>
      </c>
      <c r="AO208" s="3">
        <v>10.14</v>
      </c>
      <c r="AP208" s="3">
        <v>11.49</v>
      </c>
      <c r="AQ208" s="3">
        <v>8.44</v>
      </c>
      <c r="AR208" s="3">
        <v>14.74</v>
      </c>
      <c r="AT208" s="3">
        <v>19.62</v>
      </c>
      <c r="AW208" s="6">
        <v>0.86151232</v>
      </c>
      <c r="AX208" s="6">
        <v>0.73455177999999999</v>
      </c>
      <c r="AY208" s="3">
        <f>AO208/AR208</f>
        <v>0.68792401628222521</v>
      </c>
    </row>
    <row r="209" spans="1:51" ht="34" x14ac:dyDescent="0.2">
      <c r="A209" s="3" t="s">
        <v>292</v>
      </c>
      <c r="B209" s="19" t="s">
        <v>77</v>
      </c>
      <c r="C209" s="19"/>
      <c r="D209" s="3" t="s">
        <v>277</v>
      </c>
      <c r="E209" s="3" t="s">
        <v>93</v>
      </c>
      <c r="F209" s="3">
        <v>1338</v>
      </c>
      <c r="H209" s="3" t="s">
        <v>94</v>
      </c>
      <c r="I209" s="3" t="s">
        <v>290</v>
      </c>
      <c r="O209" s="5"/>
      <c r="P209" s="3">
        <v>1</v>
      </c>
      <c r="Q209" s="3" t="s">
        <v>55</v>
      </c>
      <c r="T209" s="6">
        <f t="shared" si="52"/>
        <v>1</v>
      </c>
      <c r="X209" s="5"/>
      <c r="AN209" s="3">
        <v>10.71</v>
      </c>
      <c r="AO209" s="3">
        <v>10.19</v>
      </c>
      <c r="AS209" s="3">
        <v>15.88</v>
      </c>
      <c r="AW209" s="6">
        <v>0.95144724999999997</v>
      </c>
    </row>
    <row r="210" spans="1:51" ht="34" x14ac:dyDescent="0.2">
      <c r="A210" s="3" t="s">
        <v>292</v>
      </c>
      <c r="B210" s="19" t="s">
        <v>77</v>
      </c>
      <c r="C210" s="19"/>
      <c r="D210" s="3" t="s">
        <v>277</v>
      </c>
      <c r="E210" s="3" t="s">
        <v>93</v>
      </c>
      <c r="F210" s="3">
        <v>1338</v>
      </c>
      <c r="H210" s="3" t="s">
        <v>94</v>
      </c>
      <c r="I210" s="3" t="s">
        <v>290</v>
      </c>
      <c r="O210" s="5"/>
      <c r="R210" s="3">
        <v>0</v>
      </c>
      <c r="S210" s="3" t="s">
        <v>55</v>
      </c>
      <c r="T210" s="6">
        <f t="shared" si="52"/>
        <v>0</v>
      </c>
      <c r="X210" s="5"/>
      <c r="AO210" s="3">
        <v>9.57</v>
      </c>
      <c r="AP210" s="3">
        <v>9.66</v>
      </c>
      <c r="AS210" s="3">
        <v>15.47</v>
      </c>
    </row>
    <row r="211" spans="1:51" ht="34" x14ac:dyDescent="0.2">
      <c r="A211" s="3" t="s">
        <v>292</v>
      </c>
      <c r="B211" s="19" t="s">
        <v>77</v>
      </c>
      <c r="C211" s="19"/>
      <c r="D211" s="3" t="s">
        <v>277</v>
      </c>
      <c r="E211" s="3" t="s">
        <v>93</v>
      </c>
      <c r="F211" s="3">
        <v>1338</v>
      </c>
      <c r="H211" s="3" t="s">
        <v>94</v>
      </c>
      <c r="I211" s="3" t="s">
        <v>290</v>
      </c>
      <c r="K211" s="3">
        <v>1</v>
      </c>
      <c r="L211" s="3" t="s">
        <v>55</v>
      </c>
      <c r="O211" s="5">
        <f>AVERAGE(K211,M211)</f>
        <v>1</v>
      </c>
      <c r="P211" s="3">
        <v>1</v>
      </c>
      <c r="Q211" s="3" t="s">
        <v>55</v>
      </c>
      <c r="R211" s="3">
        <v>1</v>
      </c>
      <c r="S211" s="3" t="s">
        <v>57</v>
      </c>
      <c r="T211" s="6">
        <f t="shared" si="52"/>
        <v>1</v>
      </c>
      <c r="X211" s="5"/>
    </row>
    <row r="212" spans="1:51" ht="34" x14ac:dyDescent="0.2">
      <c r="A212" s="3" t="s">
        <v>292</v>
      </c>
      <c r="B212" s="19" t="s">
        <v>77</v>
      </c>
      <c r="C212" s="19"/>
      <c r="D212" s="3" t="s">
        <v>277</v>
      </c>
      <c r="E212" s="3" t="s">
        <v>93</v>
      </c>
      <c r="F212" s="3">
        <v>1338</v>
      </c>
      <c r="H212" s="3" t="s">
        <v>94</v>
      </c>
      <c r="I212" s="3" t="s">
        <v>290</v>
      </c>
      <c r="K212" s="3">
        <v>1</v>
      </c>
      <c r="L212" s="3" t="s">
        <v>55</v>
      </c>
      <c r="O212" s="5">
        <f>AVERAGE(K212,M212)</f>
        <v>1</v>
      </c>
      <c r="P212" s="3">
        <v>1</v>
      </c>
      <c r="Q212" s="3" t="s">
        <v>57</v>
      </c>
      <c r="R212" s="3">
        <v>0</v>
      </c>
      <c r="S212" s="3" t="s">
        <v>57</v>
      </c>
      <c r="T212" s="6">
        <f t="shared" si="52"/>
        <v>0.5</v>
      </c>
      <c r="U212" s="3">
        <v>0</v>
      </c>
      <c r="V212" s="3" t="s">
        <v>57</v>
      </c>
      <c r="W212" s="3">
        <v>0</v>
      </c>
      <c r="X212" s="5">
        <f>AVERAGE(U212,W212)</f>
        <v>0</v>
      </c>
      <c r="Y212" s="3" t="s">
        <v>57</v>
      </c>
      <c r="AL212" s="3">
        <v>9.82</v>
      </c>
      <c r="AM212" s="3">
        <v>12.27</v>
      </c>
      <c r="AN212" s="3">
        <v>10.23</v>
      </c>
      <c r="AO212" s="3">
        <v>10.76</v>
      </c>
      <c r="AP212" s="3">
        <v>8.86</v>
      </c>
      <c r="AQ212" s="3">
        <v>8.8699999999999992</v>
      </c>
      <c r="AR212" s="3">
        <v>16.04</v>
      </c>
      <c r="AT212" s="3">
        <v>20.420000000000002</v>
      </c>
      <c r="AV212" s="6">
        <v>1.24949084</v>
      </c>
      <c r="AW212" s="6">
        <v>1.05180841</v>
      </c>
      <c r="AX212" s="6">
        <v>1.0011286699999999</v>
      </c>
      <c r="AY212" s="3">
        <f>AO212/AR212</f>
        <v>0.6708229426433916</v>
      </c>
    </row>
    <row r="213" spans="1:51" ht="34" x14ac:dyDescent="0.2">
      <c r="A213" s="3" t="s">
        <v>292</v>
      </c>
      <c r="B213" s="19" t="s">
        <v>77</v>
      </c>
      <c r="C213" s="19"/>
      <c r="D213" s="3" t="s">
        <v>277</v>
      </c>
      <c r="E213" s="3" t="s">
        <v>93</v>
      </c>
      <c r="F213" s="3">
        <v>1338</v>
      </c>
      <c r="H213" s="3" t="s">
        <v>94</v>
      </c>
      <c r="I213" s="3" t="s">
        <v>290</v>
      </c>
      <c r="K213" s="3">
        <v>1</v>
      </c>
      <c r="L213" s="3" t="s">
        <v>55</v>
      </c>
      <c r="M213" s="3">
        <v>1</v>
      </c>
      <c r="N213" s="3" t="s">
        <v>55</v>
      </c>
      <c r="O213" s="5">
        <f>AVERAGE(K213,M213)</f>
        <v>1</v>
      </c>
      <c r="P213" s="3">
        <v>1</v>
      </c>
      <c r="Q213" s="3" t="s">
        <v>55</v>
      </c>
      <c r="R213" s="3">
        <v>0</v>
      </c>
      <c r="S213" s="3" t="s">
        <v>55</v>
      </c>
      <c r="T213" s="6">
        <f t="shared" si="52"/>
        <v>0.5</v>
      </c>
      <c r="U213" s="3">
        <v>0</v>
      </c>
      <c r="V213" s="3" t="s">
        <v>57</v>
      </c>
      <c r="W213" s="3">
        <v>0</v>
      </c>
      <c r="X213" s="5">
        <f>AVERAGE(U213,W213)</f>
        <v>0</v>
      </c>
      <c r="Y213" s="3" t="s">
        <v>57</v>
      </c>
      <c r="AL213" s="3">
        <v>9.49</v>
      </c>
      <c r="AM213" s="3">
        <v>11.54</v>
      </c>
      <c r="AN213" s="3">
        <v>9.9600000000000009</v>
      </c>
      <c r="AO213" s="3">
        <v>11.68</v>
      </c>
      <c r="AP213" s="3">
        <v>8.64</v>
      </c>
      <c r="AQ213" s="3">
        <v>8.59</v>
      </c>
      <c r="AR213" s="3">
        <v>16.440000000000001</v>
      </c>
      <c r="AT213" s="3">
        <v>21.24</v>
      </c>
      <c r="AV213" s="6">
        <v>1.2160168600000001</v>
      </c>
      <c r="AW213" s="6">
        <v>1.1726907600000001</v>
      </c>
      <c r="AX213" s="6">
        <v>0.99421296000000003</v>
      </c>
      <c r="AY213" s="3">
        <f>AO213/AR213</f>
        <v>0.71046228710462278</v>
      </c>
    </row>
    <row r="214" spans="1:51" ht="34" x14ac:dyDescent="0.2">
      <c r="A214" s="3" t="s">
        <v>292</v>
      </c>
      <c r="B214" s="19" t="s">
        <v>77</v>
      </c>
      <c r="C214" s="19"/>
      <c r="D214" s="3" t="s">
        <v>277</v>
      </c>
      <c r="E214" s="3" t="s">
        <v>93</v>
      </c>
      <c r="F214" s="3">
        <v>1338</v>
      </c>
      <c r="H214" s="3" t="s">
        <v>94</v>
      </c>
      <c r="I214" s="3" t="s">
        <v>290</v>
      </c>
      <c r="K214" s="3">
        <v>1</v>
      </c>
      <c r="L214" s="3" t="s">
        <v>55</v>
      </c>
      <c r="O214" s="5">
        <f>AVERAGE(K214,M214)</f>
        <v>1</v>
      </c>
      <c r="P214" s="3">
        <v>1</v>
      </c>
      <c r="Q214" s="3" t="s">
        <v>57</v>
      </c>
      <c r="R214" s="3">
        <v>1</v>
      </c>
      <c r="S214" s="3" t="s">
        <v>55</v>
      </c>
      <c r="T214" s="6">
        <f t="shared" si="52"/>
        <v>1</v>
      </c>
      <c r="U214" s="3">
        <v>0</v>
      </c>
      <c r="V214" s="3" t="s">
        <v>57</v>
      </c>
      <c r="W214" s="3">
        <v>0</v>
      </c>
      <c r="X214" s="5">
        <f>AVERAGE(U214,W214)</f>
        <v>0</v>
      </c>
      <c r="Y214" s="3" t="s">
        <v>55</v>
      </c>
      <c r="AL214" s="3">
        <v>9.64</v>
      </c>
      <c r="AM214" s="3">
        <v>11.68</v>
      </c>
      <c r="AN214" s="3">
        <v>9.81</v>
      </c>
      <c r="AO214" s="3">
        <v>10.72</v>
      </c>
      <c r="AP214" s="3">
        <v>8.99</v>
      </c>
      <c r="AQ214" s="3">
        <v>8.07</v>
      </c>
      <c r="AR214" s="3">
        <v>15.58</v>
      </c>
      <c r="AT214" s="3">
        <v>20.48</v>
      </c>
      <c r="AV214" s="6">
        <v>1.2116182600000001</v>
      </c>
      <c r="AW214" s="6">
        <v>1.0927624899999999</v>
      </c>
      <c r="AX214" s="6">
        <v>0.89766407000000004</v>
      </c>
      <c r="AY214" s="3">
        <f>AO214/AR214</f>
        <v>0.68806161745827987</v>
      </c>
    </row>
    <row r="215" spans="1:51" ht="34" x14ac:dyDescent="0.2">
      <c r="A215" s="3" t="s">
        <v>289</v>
      </c>
      <c r="B215" s="19" t="s">
        <v>77</v>
      </c>
      <c r="C215" s="19"/>
      <c r="D215" s="3" t="s">
        <v>277</v>
      </c>
      <c r="E215" s="3" t="s">
        <v>93</v>
      </c>
      <c r="F215" s="3">
        <v>1338</v>
      </c>
      <c r="H215" s="3" t="s">
        <v>94</v>
      </c>
      <c r="I215" s="3" t="s">
        <v>290</v>
      </c>
      <c r="O215" s="5"/>
      <c r="R215" s="3">
        <v>1</v>
      </c>
      <c r="S215" s="3" t="s">
        <v>55</v>
      </c>
      <c r="T215" s="6">
        <f t="shared" si="52"/>
        <v>1</v>
      </c>
      <c r="X215" s="5"/>
    </row>
    <row r="216" spans="1:51" ht="34" x14ac:dyDescent="0.2">
      <c r="A216" s="3" t="s">
        <v>291</v>
      </c>
      <c r="B216" s="19" t="s">
        <v>77</v>
      </c>
      <c r="C216" s="19"/>
      <c r="D216" s="3" t="s">
        <v>277</v>
      </c>
      <c r="E216" s="3" t="s">
        <v>93</v>
      </c>
      <c r="F216" s="3">
        <v>1338</v>
      </c>
      <c r="H216" s="3" t="s">
        <v>94</v>
      </c>
      <c r="I216" s="3" t="s">
        <v>290</v>
      </c>
      <c r="J216" s="3" t="s">
        <v>62</v>
      </c>
      <c r="K216" s="3">
        <v>1</v>
      </c>
      <c r="L216" s="3" t="s">
        <v>57</v>
      </c>
      <c r="O216" s="5">
        <f t="shared" ref="O216:O223" si="53">AVERAGE(K216,M216)</f>
        <v>1</v>
      </c>
      <c r="P216" s="3">
        <v>0</v>
      </c>
      <c r="Q216" s="3" t="s">
        <v>55</v>
      </c>
      <c r="R216" s="3">
        <v>1</v>
      </c>
      <c r="S216" s="3" t="s">
        <v>57</v>
      </c>
      <c r="T216" s="6">
        <f t="shared" si="52"/>
        <v>0.5</v>
      </c>
      <c r="U216" s="3">
        <v>0</v>
      </c>
      <c r="V216" s="3" t="s">
        <v>55</v>
      </c>
      <c r="W216" s="3">
        <v>0</v>
      </c>
      <c r="X216" s="5">
        <f t="shared" ref="X216:X223" si="54">AVERAGE(U216,W216)</f>
        <v>0</v>
      </c>
      <c r="Y216" s="3" t="s">
        <v>55</v>
      </c>
      <c r="AL216" s="3">
        <v>9.6999999999999993</v>
      </c>
      <c r="AM216" s="3">
        <v>10.02</v>
      </c>
      <c r="AN216" s="3">
        <v>9.01</v>
      </c>
      <c r="AO216" s="3">
        <v>9.27</v>
      </c>
      <c r="AP216" s="3">
        <v>7.92</v>
      </c>
      <c r="AQ216" s="3">
        <v>8.11</v>
      </c>
      <c r="AR216" s="3">
        <v>15.64</v>
      </c>
      <c r="AT216" s="3">
        <v>22.42</v>
      </c>
      <c r="AV216" s="6">
        <v>1.03298969</v>
      </c>
      <c r="AW216" s="6">
        <v>1.0288568300000001</v>
      </c>
      <c r="AX216" s="6">
        <v>1.0239898999999999</v>
      </c>
      <c r="AY216" s="3">
        <f>AO216/AR216</f>
        <v>0.59271099744245515</v>
      </c>
    </row>
    <row r="217" spans="1:51" ht="34" x14ac:dyDescent="0.2">
      <c r="A217" s="3" t="s">
        <v>108</v>
      </c>
      <c r="B217" s="19" t="s">
        <v>77</v>
      </c>
      <c r="C217" s="19"/>
      <c r="D217" s="3" t="s">
        <v>92</v>
      </c>
      <c r="E217" s="3" t="s">
        <v>93</v>
      </c>
      <c r="F217" s="3">
        <v>1338</v>
      </c>
      <c r="H217" s="3" t="s">
        <v>94</v>
      </c>
      <c r="I217" s="3" t="s">
        <v>95</v>
      </c>
      <c r="K217" s="3">
        <v>1</v>
      </c>
      <c r="L217" s="3" t="s">
        <v>57</v>
      </c>
      <c r="O217" s="5">
        <f t="shared" si="53"/>
        <v>1</v>
      </c>
      <c r="P217" s="3">
        <v>1</v>
      </c>
      <c r="Q217" s="3" t="s">
        <v>57</v>
      </c>
      <c r="T217" s="6">
        <f t="shared" si="52"/>
        <v>1</v>
      </c>
      <c r="U217" s="3">
        <v>1</v>
      </c>
      <c r="V217" s="3" t="s">
        <v>55</v>
      </c>
      <c r="X217" s="5">
        <f t="shared" si="54"/>
        <v>1</v>
      </c>
      <c r="AL217" s="3">
        <v>9.23</v>
      </c>
      <c r="AM217" s="3">
        <v>10.29</v>
      </c>
      <c r="AN217" s="3">
        <v>9.64</v>
      </c>
      <c r="AO217" s="3">
        <v>10.65</v>
      </c>
      <c r="AP217" s="3">
        <v>7.93</v>
      </c>
      <c r="AQ217" s="3">
        <v>9.24</v>
      </c>
      <c r="AV217" s="6">
        <v>1.1148429</v>
      </c>
      <c r="AW217" s="6">
        <v>1.1047717800000001</v>
      </c>
      <c r="AX217" s="6">
        <v>1.1651954600000001</v>
      </c>
    </row>
    <row r="218" spans="1:51" ht="34" x14ac:dyDescent="0.2">
      <c r="A218" s="3" t="s">
        <v>108</v>
      </c>
      <c r="B218" s="19" t="s">
        <v>77</v>
      </c>
      <c r="C218" s="19"/>
      <c r="D218" s="3" t="s">
        <v>92</v>
      </c>
      <c r="E218" s="3" t="s">
        <v>93</v>
      </c>
      <c r="F218" s="3">
        <v>1338</v>
      </c>
      <c r="H218" s="3" t="s">
        <v>94</v>
      </c>
      <c r="I218" s="3" t="s">
        <v>95</v>
      </c>
      <c r="K218" s="3">
        <v>1</v>
      </c>
      <c r="L218" s="3" t="s">
        <v>55</v>
      </c>
      <c r="O218" s="5">
        <f t="shared" si="53"/>
        <v>1</v>
      </c>
      <c r="P218" s="3">
        <v>1</v>
      </c>
      <c r="Q218" s="3" t="s">
        <v>55</v>
      </c>
      <c r="T218" s="6">
        <f t="shared" si="52"/>
        <v>1</v>
      </c>
      <c r="U218" s="3">
        <v>0</v>
      </c>
      <c r="V218" s="3" t="s">
        <v>55</v>
      </c>
      <c r="X218" s="5">
        <f t="shared" si="54"/>
        <v>0</v>
      </c>
      <c r="AL218" s="3">
        <v>10.25</v>
      </c>
      <c r="AM218" s="3">
        <v>11.69</v>
      </c>
      <c r="AN218" s="3">
        <v>10.33</v>
      </c>
      <c r="AO218" s="3">
        <v>11.75</v>
      </c>
      <c r="AP218" s="3">
        <v>8.56</v>
      </c>
      <c r="AQ218" s="3">
        <v>9.2799999999999994</v>
      </c>
      <c r="AV218" s="6">
        <v>1.1404878000000001</v>
      </c>
      <c r="AW218" s="6">
        <v>1.1374637000000001</v>
      </c>
      <c r="AX218" s="6">
        <v>1.0841121499999999</v>
      </c>
    </row>
    <row r="219" spans="1:51" ht="34" x14ac:dyDescent="0.2">
      <c r="A219" s="3" t="s">
        <v>108</v>
      </c>
      <c r="B219" s="19" t="s">
        <v>77</v>
      </c>
      <c r="C219" s="19"/>
      <c r="D219" s="3" t="s">
        <v>92</v>
      </c>
      <c r="E219" s="3" t="s">
        <v>93</v>
      </c>
      <c r="F219" s="3">
        <v>1338</v>
      </c>
      <c r="H219" s="3" t="s">
        <v>94</v>
      </c>
      <c r="I219" s="3" t="s">
        <v>95</v>
      </c>
      <c r="M219" s="3">
        <v>1</v>
      </c>
      <c r="N219" s="3" t="s">
        <v>55</v>
      </c>
      <c r="O219" s="5">
        <f t="shared" si="53"/>
        <v>1</v>
      </c>
      <c r="R219" s="3">
        <v>1</v>
      </c>
      <c r="S219" s="3" t="s">
        <v>55</v>
      </c>
      <c r="T219" s="6">
        <f t="shared" si="52"/>
        <v>1</v>
      </c>
      <c r="W219" s="3">
        <v>1</v>
      </c>
      <c r="X219" s="5">
        <f t="shared" si="54"/>
        <v>1</v>
      </c>
      <c r="Y219" s="3" t="s">
        <v>55</v>
      </c>
      <c r="AL219" s="3">
        <v>10.07</v>
      </c>
      <c r="AM219" s="3">
        <v>10.69</v>
      </c>
      <c r="AN219" s="3">
        <v>10.33</v>
      </c>
      <c r="AO219" s="3">
        <v>11.57</v>
      </c>
      <c r="AP219" s="3">
        <v>8.82</v>
      </c>
      <c r="AQ219" s="3">
        <v>9.07</v>
      </c>
      <c r="AV219" s="6">
        <v>1.0615690200000001</v>
      </c>
      <c r="AW219" s="6">
        <v>1.1200387199999999</v>
      </c>
      <c r="AX219" s="6">
        <v>1.0283446700000001</v>
      </c>
    </row>
    <row r="220" spans="1:51" ht="34" x14ac:dyDescent="0.2">
      <c r="A220" s="3" t="s">
        <v>108</v>
      </c>
      <c r="B220" s="19" t="s">
        <v>77</v>
      </c>
      <c r="C220" s="19"/>
      <c r="D220" s="3" t="s">
        <v>92</v>
      </c>
      <c r="E220" s="3" t="s">
        <v>93</v>
      </c>
      <c r="F220" s="3">
        <v>1338</v>
      </c>
      <c r="H220" s="3" t="s">
        <v>94</v>
      </c>
      <c r="I220" s="3" t="s">
        <v>95</v>
      </c>
      <c r="K220" s="3">
        <v>1</v>
      </c>
      <c r="L220" s="3" t="s">
        <v>57</v>
      </c>
      <c r="O220" s="5">
        <f t="shared" si="53"/>
        <v>1</v>
      </c>
      <c r="P220" s="3">
        <v>1</v>
      </c>
      <c r="Q220" s="3" t="s">
        <v>57</v>
      </c>
      <c r="T220" s="6">
        <f t="shared" si="52"/>
        <v>1</v>
      </c>
      <c r="U220" s="3">
        <v>0</v>
      </c>
      <c r="V220" s="3" t="s">
        <v>57</v>
      </c>
      <c r="X220" s="5">
        <f t="shared" si="54"/>
        <v>0</v>
      </c>
      <c r="AL220" s="3">
        <v>9.61</v>
      </c>
      <c r="AM220" s="3">
        <v>8.8699999999999992</v>
      </c>
      <c r="AN220" s="3">
        <v>8.92</v>
      </c>
      <c r="AO220" s="3">
        <v>10.88</v>
      </c>
      <c r="AP220" s="3">
        <v>7.62</v>
      </c>
      <c r="AQ220" s="3">
        <v>9.07</v>
      </c>
      <c r="AV220" s="6">
        <v>0.92299688000000002</v>
      </c>
      <c r="AW220" s="6">
        <v>1.21973094</v>
      </c>
      <c r="AX220" s="6">
        <v>1.1902887099999999</v>
      </c>
    </row>
    <row r="221" spans="1:51" ht="34" x14ac:dyDescent="0.2">
      <c r="A221" s="3" t="s">
        <v>108</v>
      </c>
      <c r="B221" s="19" t="s">
        <v>77</v>
      </c>
      <c r="C221" s="19"/>
      <c r="D221" s="3" t="s">
        <v>92</v>
      </c>
      <c r="E221" s="3" t="s">
        <v>93</v>
      </c>
      <c r="F221" s="3">
        <v>1338</v>
      </c>
      <c r="H221" s="3" t="s">
        <v>94</v>
      </c>
      <c r="I221" s="3" t="s">
        <v>95</v>
      </c>
      <c r="K221" s="3">
        <v>0</v>
      </c>
      <c r="L221" s="3" t="s">
        <v>57</v>
      </c>
      <c r="O221" s="5">
        <f t="shared" si="53"/>
        <v>0</v>
      </c>
      <c r="P221" s="3">
        <v>0</v>
      </c>
      <c r="Q221" s="3" t="s">
        <v>57</v>
      </c>
      <c r="T221" s="6">
        <f t="shared" si="52"/>
        <v>0</v>
      </c>
      <c r="U221" s="3">
        <v>0</v>
      </c>
      <c r="V221" s="3" t="s">
        <v>55</v>
      </c>
      <c r="X221" s="5">
        <f t="shared" si="54"/>
        <v>0</v>
      </c>
      <c r="AL221" s="3">
        <v>9.6199999999999992</v>
      </c>
      <c r="AM221" s="3">
        <v>10.220000000000001</v>
      </c>
      <c r="AN221" s="3">
        <v>9.5399999999999991</v>
      </c>
      <c r="AO221" s="3">
        <v>11.66</v>
      </c>
      <c r="AP221" s="3">
        <v>8.49</v>
      </c>
      <c r="AQ221" s="3">
        <v>8.99</v>
      </c>
      <c r="AV221" s="6">
        <v>1.0623700599999999</v>
      </c>
      <c r="AW221" s="6">
        <v>1.2222222199999999</v>
      </c>
      <c r="AX221" s="6">
        <v>1.0588928200000001</v>
      </c>
    </row>
    <row r="222" spans="1:51" ht="34" x14ac:dyDescent="0.2">
      <c r="A222" s="3" t="s">
        <v>108</v>
      </c>
      <c r="B222" s="19" t="s">
        <v>77</v>
      </c>
      <c r="C222" s="19"/>
      <c r="D222" s="3" t="s">
        <v>92</v>
      </c>
      <c r="E222" s="3" t="s">
        <v>93</v>
      </c>
      <c r="F222" s="3">
        <v>1338</v>
      </c>
      <c r="H222" s="3" t="s">
        <v>94</v>
      </c>
      <c r="I222" s="3" t="s">
        <v>95</v>
      </c>
      <c r="K222" s="3">
        <v>1</v>
      </c>
      <c r="L222" s="3" t="s">
        <v>55</v>
      </c>
      <c r="O222" s="5">
        <f t="shared" si="53"/>
        <v>1</v>
      </c>
      <c r="P222" s="3">
        <v>0</v>
      </c>
      <c r="Q222" s="3" t="s">
        <v>55</v>
      </c>
      <c r="T222" s="6">
        <f t="shared" si="52"/>
        <v>0</v>
      </c>
      <c r="U222" s="3">
        <v>1</v>
      </c>
      <c r="V222" s="3" t="s">
        <v>55</v>
      </c>
      <c r="X222" s="5">
        <f t="shared" si="54"/>
        <v>1</v>
      </c>
      <c r="AL222" s="3">
        <v>9.9499999999999993</v>
      </c>
      <c r="AM222" s="3">
        <v>11.92</v>
      </c>
      <c r="AN222" s="3">
        <v>10.11</v>
      </c>
      <c r="AO222" s="3">
        <v>10.67</v>
      </c>
      <c r="AP222" s="3">
        <v>8.2200000000000006</v>
      </c>
      <c r="AQ222" s="3">
        <v>8.2799999999999994</v>
      </c>
      <c r="AV222" s="6">
        <v>1.19798995</v>
      </c>
      <c r="AW222" s="6">
        <v>1.0553907</v>
      </c>
      <c r="AX222" s="6">
        <v>1.0072992700000001</v>
      </c>
    </row>
    <row r="223" spans="1:51" ht="34" x14ac:dyDescent="0.2">
      <c r="A223" s="3" t="s">
        <v>108</v>
      </c>
      <c r="B223" s="19" t="s">
        <v>77</v>
      </c>
      <c r="C223" s="19"/>
      <c r="D223" s="3" t="s">
        <v>92</v>
      </c>
      <c r="E223" s="3" t="s">
        <v>93</v>
      </c>
      <c r="F223" s="3">
        <v>1338</v>
      </c>
      <c r="H223" s="3" t="s">
        <v>94</v>
      </c>
      <c r="I223" s="3" t="s">
        <v>95</v>
      </c>
      <c r="M223" s="3">
        <v>1</v>
      </c>
      <c r="N223" s="3" t="s">
        <v>55</v>
      </c>
      <c r="O223" s="5">
        <f t="shared" si="53"/>
        <v>1</v>
      </c>
      <c r="R223" s="3">
        <v>1</v>
      </c>
      <c r="S223" s="3" t="s">
        <v>55</v>
      </c>
      <c r="T223" s="6">
        <f t="shared" si="52"/>
        <v>1</v>
      </c>
      <c r="W223" s="3">
        <v>1</v>
      </c>
      <c r="X223" s="5">
        <f t="shared" si="54"/>
        <v>1</v>
      </c>
      <c r="Y223" s="3" t="s">
        <v>57</v>
      </c>
      <c r="AL223" s="3">
        <v>10.23</v>
      </c>
      <c r="AM223" s="3">
        <v>11.2</v>
      </c>
      <c r="AN223" s="3">
        <v>10</v>
      </c>
      <c r="AO223" s="3">
        <v>10.27</v>
      </c>
      <c r="AP223" s="3">
        <v>8.15</v>
      </c>
      <c r="AQ223" s="3">
        <v>8.2100000000000009</v>
      </c>
      <c r="AV223" s="6">
        <v>1.0948191599999999</v>
      </c>
      <c r="AW223" s="6">
        <v>1.0269999999999999</v>
      </c>
      <c r="AX223" s="6">
        <v>1.0073619599999999</v>
      </c>
    </row>
    <row r="224" spans="1:51" ht="34" x14ac:dyDescent="0.2">
      <c r="A224" s="3" t="s">
        <v>108</v>
      </c>
      <c r="B224" s="19" t="s">
        <v>77</v>
      </c>
      <c r="C224" s="19"/>
      <c r="D224" s="3" t="s">
        <v>92</v>
      </c>
      <c r="E224" s="3" t="s">
        <v>93</v>
      </c>
      <c r="F224" s="3">
        <v>1338</v>
      </c>
      <c r="H224" s="3" t="s">
        <v>94</v>
      </c>
      <c r="I224" s="3" t="s">
        <v>95</v>
      </c>
      <c r="O224" s="5"/>
      <c r="P224" s="3">
        <v>1</v>
      </c>
      <c r="Q224" s="3" t="s">
        <v>55</v>
      </c>
      <c r="T224" s="6">
        <f t="shared" si="52"/>
        <v>1</v>
      </c>
      <c r="X224" s="5"/>
    </row>
    <row r="225" spans="1:51" ht="34" x14ac:dyDescent="0.2">
      <c r="A225" s="3" t="s">
        <v>97</v>
      </c>
      <c r="B225" s="19" t="s">
        <v>77</v>
      </c>
      <c r="C225" s="19"/>
      <c r="D225" s="3" t="s">
        <v>92</v>
      </c>
      <c r="E225" s="3" t="s">
        <v>93</v>
      </c>
      <c r="F225" s="3">
        <v>1338</v>
      </c>
      <c r="H225" s="3" t="s">
        <v>94</v>
      </c>
      <c r="I225" s="3" t="s">
        <v>95</v>
      </c>
      <c r="M225" s="3">
        <v>1</v>
      </c>
      <c r="N225" s="3" t="s">
        <v>57</v>
      </c>
      <c r="O225" s="5">
        <f t="shared" ref="O225:O233" si="55">AVERAGE(K225,M225)</f>
        <v>1</v>
      </c>
      <c r="R225" s="3">
        <v>1</v>
      </c>
      <c r="S225" s="3" t="s">
        <v>57</v>
      </c>
      <c r="T225" s="6">
        <f t="shared" si="52"/>
        <v>1</v>
      </c>
      <c r="W225" s="3">
        <v>1</v>
      </c>
      <c r="X225" s="5">
        <f>AVERAGE(U225,W225)</f>
        <v>1</v>
      </c>
      <c r="Y225" s="3" t="s">
        <v>55</v>
      </c>
      <c r="AL225" s="3">
        <v>9.56</v>
      </c>
      <c r="AM225" s="3">
        <v>9.39</v>
      </c>
      <c r="AN225" s="3">
        <v>9.7100000000000009</v>
      </c>
      <c r="AO225" s="3">
        <v>9.9499999999999993</v>
      </c>
      <c r="AP225" s="3">
        <v>8.11</v>
      </c>
      <c r="AQ225" s="3">
        <v>7.84</v>
      </c>
      <c r="AS225" s="3">
        <v>16.36</v>
      </c>
      <c r="AT225" s="3">
        <v>23.39</v>
      </c>
      <c r="AV225" s="6">
        <v>0.98221756999999998</v>
      </c>
      <c r="AW225" s="6">
        <v>1.02471679</v>
      </c>
      <c r="AX225" s="6">
        <v>0.96670776999999997</v>
      </c>
    </row>
    <row r="226" spans="1:51" ht="34" x14ac:dyDescent="0.2">
      <c r="A226" s="3" t="s">
        <v>109</v>
      </c>
      <c r="B226" s="19" t="s">
        <v>77</v>
      </c>
      <c r="C226" s="19"/>
      <c r="D226" s="3" t="s">
        <v>92</v>
      </c>
      <c r="E226" s="3" t="s">
        <v>93</v>
      </c>
      <c r="F226" s="3">
        <v>1338</v>
      </c>
      <c r="H226" s="3" t="s">
        <v>94</v>
      </c>
      <c r="I226" s="3" t="s">
        <v>95</v>
      </c>
      <c r="J226" s="3" t="s">
        <v>62</v>
      </c>
      <c r="K226" s="3">
        <v>0</v>
      </c>
      <c r="L226" s="3" t="s">
        <v>57</v>
      </c>
      <c r="O226" s="5">
        <f t="shared" si="55"/>
        <v>0</v>
      </c>
      <c r="P226" s="3">
        <v>0</v>
      </c>
      <c r="Q226" s="3" t="s">
        <v>55</v>
      </c>
      <c r="T226" s="6">
        <f t="shared" si="52"/>
        <v>0</v>
      </c>
      <c r="U226" s="3">
        <v>1</v>
      </c>
      <c r="V226" s="3" t="s">
        <v>57</v>
      </c>
      <c r="X226" s="5">
        <f>AVERAGE(U226,W226)</f>
        <v>1</v>
      </c>
      <c r="AL226" s="3">
        <v>11.48</v>
      </c>
      <c r="AM226" s="3">
        <v>11.09</v>
      </c>
      <c r="AN226" s="3">
        <v>11.82</v>
      </c>
      <c r="AO226" s="3">
        <v>12</v>
      </c>
      <c r="AP226" s="3">
        <v>9.48</v>
      </c>
      <c r="AQ226" s="3">
        <v>9.3800000000000008</v>
      </c>
      <c r="AR226" s="3">
        <v>16.2</v>
      </c>
      <c r="AT226" s="3">
        <v>24.54</v>
      </c>
      <c r="AV226" s="6">
        <v>0.96602787000000001</v>
      </c>
      <c r="AW226" s="6">
        <v>1.0152284300000001</v>
      </c>
      <c r="AX226" s="6">
        <v>0.98945148000000005</v>
      </c>
      <c r="AY226" s="3">
        <f>AO226/AR226</f>
        <v>0.74074074074074081</v>
      </c>
    </row>
    <row r="227" spans="1:51" ht="34" x14ac:dyDescent="0.2">
      <c r="A227" s="3" t="s">
        <v>106</v>
      </c>
      <c r="B227" s="19" t="s">
        <v>77</v>
      </c>
      <c r="C227" s="19"/>
      <c r="D227" s="3" t="s">
        <v>92</v>
      </c>
      <c r="E227" s="3" t="s">
        <v>93</v>
      </c>
      <c r="F227" s="3">
        <v>1338</v>
      </c>
      <c r="H227" s="3" t="s">
        <v>94</v>
      </c>
      <c r="I227" s="3" t="s">
        <v>95</v>
      </c>
      <c r="J227" s="3" t="s">
        <v>62</v>
      </c>
      <c r="K227" s="3">
        <v>1</v>
      </c>
      <c r="L227" s="3" t="s">
        <v>57</v>
      </c>
      <c r="O227" s="5">
        <f t="shared" si="55"/>
        <v>1</v>
      </c>
      <c r="P227" s="3">
        <v>1</v>
      </c>
      <c r="Q227" s="3" t="s">
        <v>57</v>
      </c>
      <c r="T227" s="6">
        <f t="shared" si="52"/>
        <v>1</v>
      </c>
      <c r="U227" s="3">
        <v>0</v>
      </c>
      <c r="V227" s="3" t="s">
        <v>55</v>
      </c>
      <c r="X227" s="5">
        <f>AVERAGE(U227,W227)</f>
        <v>0</v>
      </c>
      <c r="AL227" s="3">
        <v>10.69</v>
      </c>
      <c r="AM227" s="3">
        <v>12.17</v>
      </c>
      <c r="AN227" s="3">
        <v>10.72</v>
      </c>
      <c r="AO227" s="3">
        <v>11.94</v>
      </c>
      <c r="AP227" s="3">
        <v>9.2799999999999994</v>
      </c>
      <c r="AQ227" s="3">
        <v>8.5</v>
      </c>
      <c r="AR227" s="3">
        <v>16.37</v>
      </c>
      <c r="AT227" s="3">
        <v>22.33</v>
      </c>
      <c r="AV227" s="6">
        <v>1.13844715</v>
      </c>
      <c r="AW227" s="6">
        <v>1.11380597</v>
      </c>
      <c r="AX227" s="6">
        <v>0.91594827999999995</v>
      </c>
      <c r="AY227" s="3">
        <f>AO227/AR227</f>
        <v>0.72938301771533287</v>
      </c>
    </row>
    <row r="228" spans="1:51" ht="34" x14ac:dyDescent="0.2">
      <c r="A228" s="3" t="s">
        <v>91</v>
      </c>
      <c r="B228" s="19" t="s">
        <v>77</v>
      </c>
      <c r="C228" s="19"/>
      <c r="D228" s="3" t="s">
        <v>92</v>
      </c>
      <c r="E228" s="3" t="s">
        <v>93</v>
      </c>
      <c r="F228" s="3">
        <v>1338</v>
      </c>
      <c r="H228" s="3" t="s">
        <v>94</v>
      </c>
      <c r="I228" s="3" t="s">
        <v>95</v>
      </c>
      <c r="J228" s="3" t="s">
        <v>62</v>
      </c>
      <c r="K228" s="3">
        <v>1</v>
      </c>
      <c r="L228" s="3" t="s">
        <v>57</v>
      </c>
      <c r="O228" s="5">
        <f t="shared" si="55"/>
        <v>1</v>
      </c>
      <c r="P228" s="3">
        <v>0</v>
      </c>
      <c r="Q228" s="3" t="s">
        <v>55</v>
      </c>
      <c r="T228" s="6">
        <f t="shared" si="52"/>
        <v>0</v>
      </c>
      <c r="U228" s="3">
        <v>0</v>
      </c>
      <c r="V228" s="3" t="s">
        <v>55</v>
      </c>
      <c r="X228" s="5">
        <f>AVERAGE(U228,W228)</f>
        <v>0</v>
      </c>
      <c r="AL228" s="3">
        <v>10.82</v>
      </c>
      <c r="AM228" s="3">
        <v>12.39</v>
      </c>
      <c r="AN228" s="3">
        <v>10.76</v>
      </c>
      <c r="AO228" s="3">
        <v>12.3</v>
      </c>
      <c r="AP228" s="3">
        <v>9.2799999999999994</v>
      </c>
      <c r="AQ228" s="3">
        <v>9.7200000000000006</v>
      </c>
      <c r="AR228" s="3">
        <v>16.579999999999998</v>
      </c>
      <c r="AT228" s="3">
        <v>21.57</v>
      </c>
      <c r="AV228" s="6">
        <v>1.1451016599999999</v>
      </c>
      <c r="AW228" s="6">
        <v>1.1431226800000001</v>
      </c>
      <c r="AX228" s="6">
        <v>1.04741379</v>
      </c>
      <c r="AY228" s="3">
        <f>AO228/AR228</f>
        <v>0.74185765983112195</v>
      </c>
    </row>
    <row r="229" spans="1:51" ht="34" x14ac:dyDescent="0.2">
      <c r="A229" s="3" t="s">
        <v>101</v>
      </c>
      <c r="B229" s="19" t="s">
        <v>77</v>
      </c>
      <c r="C229" s="19"/>
      <c r="D229" s="3" t="s">
        <v>92</v>
      </c>
      <c r="E229" s="3" t="s">
        <v>93</v>
      </c>
      <c r="F229" s="3">
        <v>1338</v>
      </c>
      <c r="H229" s="3" t="s">
        <v>94</v>
      </c>
      <c r="I229" s="3" t="s">
        <v>95</v>
      </c>
      <c r="J229" s="3" t="s">
        <v>62</v>
      </c>
      <c r="K229" s="3">
        <v>0</v>
      </c>
      <c r="L229" s="3" t="s">
        <v>55</v>
      </c>
      <c r="O229" s="5">
        <f t="shared" si="55"/>
        <v>0</v>
      </c>
      <c r="P229" s="3">
        <v>1</v>
      </c>
      <c r="Q229" s="3" t="s">
        <v>55</v>
      </c>
      <c r="T229" s="6">
        <f t="shared" si="52"/>
        <v>1</v>
      </c>
      <c r="U229" s="3">
        <v>1</v>
      </c>
      <c r="V229" s="3" t="s">
        <v>57</v>
      </c>
      <c r="X229" s="5">
        <f>AVERAGE(U229,W229)</f>
        <v>1</v>
      </c>
      <c r="AL229" s="3">
        <v>9.94</v>
      </c>
      <c r="AM229" s="3">
        <v>9.5299999999999994</v>
      </c>
      <c r="AN229" s="3">
        <v>9.7799999999999994</v>
      </c>
      <c r="AO229" s="3">
        <v>9.5299999999999994</v>
      </c>
      <c r="AP229" s="3">
        <v>7.93</v>
      </c>
      <c r="AQ229" s="3">
        <v>7.98</v>
      </c>
      <c r="AR229" s="3">
        <v>15.11</v>
      </c>
      <c r="AT229" s="3">
        <v>19.7</v>
      </c>
      <c r="AV229" s="6">
        <v>0.95875252</v>
      </c>
      <c r="AW229" s="6">
        <v>0.97443763000000005</v>
      </c>
      <c r="AX229" s="6">
        <v>1.0063051700000001</v>
      </c>
      <c r="AY229" s="3">
        <f>AO229/AR229</f>
        <v>0.63070814030443412</v>
      </c>
    </row>
    <row r="230" spans="1:51" ht="34" x14ac:dyDescent="0.2">
      <c r="A230" s="3" t="s">
        <v>101</v>
      </c>
      <c r="B230" s="19" t="s">
        <v>77</v>
      </c>
      <c r="C230" s="19"/>
      <c r="D230" s="3" t="s">
        <v>277</v>
      </c>
      <c r="E230" s="3" t="s">
        <v>93</v>
      </c>
      <c r="F230" s="3">
        <v>1338</v>
      </c>
      <c r="H230" s="3" t="s">
        <v>94</v>
      </c>
      <c r="I230" s="3" t="s">
        <v>294</v>
      </c>
      <c r="J230" s="3" t="s">
        <v>62</v>
      </c>
      <c r="K230" s="3">
        <v>1</v>
      </c>
      <c r="L230" s="3" t="s">
        <v>57</v>
      </c>
      <c r="M230" s="3">
        <v>1</v>
      </c>
      <c r="N230" s="3" t="s">
        <v>55</v>
      </c>
      <c r="O230" s="5">
        <f t="shared" si="55"/>
        <v>1</v>
      </c>
      <c r="P230" s="3">
        <v>0</v>
      </c>
      <c r="Q230" s="3" t="s">
        <v>57</v>
      </c>
      <c r="T230" s="6">
        <f t="shared" si="52"/>
        <v>0</v>
      </c>
      <c r="X230" s="5"/>
      <c r="AN230" s="3">
        <v>9.84</v>
      </c>
      <c r="AO230" s="3">
        <v>11.66</v>
      </c>
      <c r="AR230" s="3">
        <v>16</v>
      </c>
      <c r="AW230" s="6">
        <v>1.18495935</v>
      </c>
      <c r="AY230" s="3">
        <f>AO230/AR230</f>
        <v>0.72875000000000001</v>
      </c>
    </row>
    <row r="231" spans="1:51" ht="34" x14ac:dyDescent="0.2">
      <c r="A231" s="3" t="s">
        <v>98</v>
      </c>
      <c r="B231" s="19" t="s">
        <v>77</v>
      </c>
      <c r="C231" s="19"/>
      <c r="D231" s="3" t="s">
        <v>92</v>
      </c>
      <c r="E231" s="3" t="s">
        <v>93</v>
      </c>
      <c r="F231" s="3">
        <v>1338</v>
      </c>
      <c r="H231" s="3" t="s">
        <v>94</v>
      </c>
      <c r="I231" s="3" t="s">
        <v>95</v>
      </c>
      <c r="J231" s="3" t="s">
        <v>62</v>
      </c>
      <c r="M231" s="3">
        <v>1</v>
      </c>
      <c r="N231" s="3" t="s">
        <v>55</v>
      </c>
      <c r="O231" s="5">
        <f t="shared" si="55"/>
        <v>1</v>
      </c>
      <c r="R231" s="3">
        <v>1</v>
      </c>
      <c r="S231" s="3" t="s">
        <v>55</v>
      </c>
      <c r="T231" s="6">
        <f t="shared" si="52"/>
        <v>1</v>
      </c>
      <c r="W231" s="3">
        <v>0</v>
      </c>
      <c r="X231" s="5">
        <f t="shared" ref="X231:X242" si="56">AVERAGE(U231,W231)</f>
        <v>0</v>
      </c>
      <c r="Y231" s="3" t="s">
        <v>55</v>
      </c>
      <c r="AL231" s="3">
        <v>9.5399999999999991</v>
      </c>
      <c r="AM231" s="3">
        <v>12.07</v>
      </c>
      <c r="AN231" s="3">
        <v>9.0500000000000007</v>
      </c>
      <c r="AO231" s="3">
        <v>11.6</v>
      </c>
      <c r="AP231" s="3">
        <v>8.0399999999999991</v>
      </c>
      <c r="AQ231" s="3">
        <v>10.24</v>
      </c>
      <c r="AV231" s="6">
        <v>1.2651991600000001</v>
      </c>
      <c r="AW231" s="6">
        <v>1.28176796</v>
      </c>
      <c r="AX231" s="6">
        <v>1.27363184</v>
      </c>
    </row>
    <row r="232" spans="1:51" ht="34" x14ac:dyDescent="0.2">
      <c r="A232" s="3" t="s">
        <v>100</v>
      </c>
      <c r="B232" s="19" t="s">
        <v>77</v>
      </c>
      <c r="C232" s="19"/>
      <c r="D232" s="3" t="s">
        <v>92</v>
      </c>
      <c r="E232" s="3" t="s">
        <v>93</v>
      </c>
      <c r="F232" s="3">
        <v>1338</v>
      </c>
      <c r="H232" s="3" t="s">
        <v>94</v>
      </c>
      <c r="I232" s="3" t="s">
        <v>95</v>
      </c>
      <c r="K232" s="3">
        <v>0</v>
      </c>
      <c r="L232" s="3" t="s">
        <v>57</v>
      </c>
      <c r="O232" s="5">
        <f t="shared" si="55"/>
        <v>0</v>
      </c>
      <c r="P232" s="3">
        <v>0</v>
      </c>
      <c r="Q232" s="3" t="s">
        <v>57</v>
      </c>
      <c r="T232" s="6">
        <f t="shared" si="52"/>
        <v>0</v>
      </c>
      <c r="U232" s="3">
        <v>1</v>
      </c>
      <c r="V232" s="3" t="s">
        <v>55</v>
      </c>
      <c r="X232" s="5">
        <f t="shared" si="56"/>
        <v>1</v>
      </c>
      <c r="AL232" s="3">
        <v>10.76</v>
      </c>
      <c r="AM232" s="3">
        <v>11.36</v>
      </c>
      <c r="AN232" s="3">
        <v>10.41</v>
      </c>
      <c r="AO232" s="3">
        <v>11.92</v>
      </c>
      <c r="AP232" s="3">
        <v>9.3699999999999992</v>
      </c>
      <c r="AQ232" s="3">
        <v>10.26</v>
      </c>
      <c r="AR232" s="3">
        <v>16.84</v>
      </c>
      <c r="AT232" s="3">
        <v>21.55</v>
      </c>
      <c r="AV232" s="6">
        <v>1.05576208</v>
      </c>
      <c r="AW232" s="6">
        <v>1.14505283</v>
      </c>
      <c r="AX232" s="6">
        <v>1.09498399</v>
      </c>
      <c r="AY232" s="3">
        <f t="shared" ref="AY232:AY237" si="57">AO232/AR232</f>
        <v>0.70783847980997627</v>
      </c>
    </row>
    <row r="233" spans="1:51" ht="34" x14ac:dyDescent="0.2">
      <c r="A233" s="3" t="s">
        <v>107</v>
      </c>
      <c r="B233" s="19" t="s">
        <v>77</v>
      </c>
      <c r="C233" s="19"/>
      <c r="D233" s="3" t="s">
        <v>92</v>
      </c>
      <c r="E233" s="3" t="s">
        <v>93</v>
      </c>
      <c r="F233" s="3">
        <v>1338</v>
      </c>
      <c r="H233" s="3" t="s">
        <v>94</v>
      </c>
      <c r="I233" s="3" t="s">
        <v>95</v>
      </c>
      <c r="K233" s="3">
        <v>1</v>
      </c>
      <c r="L233" s="3" t="s">
        <v>57</v>
      </c>
      <c r="O233" s="5">
        <f t="shared" si="55"/>
        <v>1</v>
      </c>
      <c r="P233" s="3">
        <v>1</v>
      </c>
      <c r="Q233" s="3" t="s">
        <v>57</v>
      </c>
      <c r="T233" s="6">
        <f t="shared" si="52"/>
        <v>1</v>
      </c>
      <c r="U233" s="3">
        <v>1</v>
      </c>
      <c r="V233" s="3" t="s">
        <v>57</v>
      </c>
      <c r="X233" s="5">
        <f t="shared" si="56"/>
        <v>1</v>
      </c>
      <c r="AL233" s="3">
        <v>10.59</v>
      </c>
      <c r="AM233" s="3">
        <v>11.94</v>
      </c>
      <c r="AN233" s="3">
        <v>10.33</v>
      </c>
      <c r="AO233" s="3">
        <v>11.48</v>
      </c>
      <c r="AP233" s="3">
        <v>9.02</v>
      </c>
      <c r="AQ233" s="3">
        <v>10.34</v>
      </c>
      <c r="AR233" s="3">
        <v>16.72</v>
      </c>
      <c r="AT233" s="3">
        <v>22.41</v>
      </c>
      <c r="AV233" s="6">
        <v>1.1274787500000001</v>
      </c>
      <c r="AW233" s="6">
        <v>1.11132623</v>
      </c>
      <c r="AX233" s="6">
        <v>1.1463414599999999</v>
      </c>
      <c r="AY233" s="3">
        <f t="shared" si="57"/>
        <v>0.68660287081339721</v>
      </c>
    </row>
    <row r="234" spans="1:51" ht="34" x14ac:dyDescent="0.2">
      <c r="A234" s="3" t="s">
        <v>104</v>
      </c>
      <c r="B234" s="19" t="s">
        <v>77</v>
      </c>
      <c r="C234" s="19"/>
      <c r="D234" s="3" t="s">
        <v>92</v>
      </c>
      <c r="E234" s="3" t="s">
        <v>93</v>
      </c>
      <c r="F234" s="3">
        <v>1338</v>
      </c>
      <c r="H234" s="3" t="s">
        <v>94</v>
      </c>
      <c r="I234" s="3" t="s">
        <v>95</v>
      </c>
      <c r="J234" s="3" t="s">
        <v>62</v>
      </c>
      <c r="O234" s="5"/>
      <c r="P234" s="3">
        <v>1</v>
      </c>
      <c r="Q234" s="3" t="s">
        <v>55</v>
      </c>
      <c r="T234" s="6">
        <f t="shared" si="52"/>
        <v>1</v>
      </c>
      <c r="U234" s="3">
        <v>1</v>
      </c>
      <c r="V234" s="3" t="s">
        <v>55</v>
      </c>
      <c r="X234" s="5">
        <f t="shared" si="56"/>
        <v>1</v>
      </c>
      <c r="AL234" s="3">
        <v>9.76</v>
      </c>
      <c r="AM234" s="3">
        <v>9.59</v>
      </c>
      <c r="AN234" s="3">
        <v>9.6199999999999992</v>
      </c>
      <c r="AO234" s="3">
        <v>9.42</v>
      </c>
      <c r="AP234" s="3">
        <v>8.44</v>
      </c>
      <c r="AQ234" s="3">
        <v>8.3000000000000007</v>
      </c>
      <c r="AR234" s="3">
        <v>15.42</v>
      </c>
      <c r="AT234" s="3">
        <v>21.3</v>
      </c>
      <c r="AV234" s="6">
        <v>0.98258197000000003</v>
      </c>
      <c r="AW234" s="6">
        <v>0.97920998000000004</v>
      </c>
      <c r="AX234" s="6">
        <v>0.98341232000000001</v>
      </c>
      <c r="AY234" s="3">
        <f t="shared" si="57"/>
        <v>0.6108949416342413</v>
      </c>
    </row>
    <row r="235" spans="1:51" ht="34" x14ac:dyDescent="0.2">
      <c r="A235" s="3" t="s">
        <v>102</v>
      </c>
      <c r="B235" s="19" t="s">
        <v>77</v>
      </c>
      <c r="C235" s="19"/>
      <c r="D235" s="3" t="s">
        <v>92</v>
      </c>
      <c r="E235" s="3" t="s">
        <v>93</v>
      </c>
      <c r="F235" s="3">
        <v>1338</v>
      </c>
      <c r="H235" s="3" t="s">
        <v>94</v>
      </c>
      <c r="I235" s="3" t="s">
        <v>95</v>
      </c>
      <c r="K235" s="3">
        <v>1</v>
      </c>
      <c r="L235" s="3" t="s">
        <v>57</v>
      </c>
      <c r="O235" s="5">
        <f>AVERAGE(K235,M235)</f>
        <v>1</v>
      </c>
      <c r="P235" s="3">
        <v>1</v>
      </c>
      <c r="Q235" s="3" t="s">
        <v>57</v>
      </c>
      <c r="T235" s="6">
        <f t="shared" si="52"/>
        <v>1</v>
      </c>
      <c r="U235" s="3">
        <v>1</v>
      </c>
      <c r="V235" s="3" t="s">
        <v>57</v>
      </c>
      <c r="X235" s="5">
        <f t="shared" si="56"/>
        <v>1</v>
      </c>
      <c r="AL235" s="3">
        <v>9.85</v>
      </c>
      <c r="AM235" s="3">
        <v>10.199999999999999</v>
      </c>
      <c r="AN235" s="3">
        <v>9.8000000000000007</v>
      </c>
      <c r="AO235" s="3">
        <v>9.82</v>
      </c>
      <c r="AP235" s="3">
        <v>8.23</v>
      </c>
      <c r="AQ235" s="3">
        <v>8.16</v>
      </c>
      <c r="AR235" s="3">
        <v>16.34</v>
      </c>
      <c r="AT235" s="3">
        <v>21.1</v>
      </c>
      <c r="AV235" s="6">
        <v>1.0355329900000001</v>
      </c>
      <c r="AW235" s="6">
        <v>1.0020408199999999</v>
      </c>
      <c r="AX235" s="6">
        <v>0.99149452999999999</v>
      </c>
      <c r="AY235" s="3">
        <f t="shared" si="57"/>
        <v>0.60097919216646267</v>
      </c>
    </row>
    <row r="236" spans="1:51" ht="34" x14ac:dyDescent="0.2">
      <c r="A236" s="3" t="s">
        <v>103</v>
      </c>
      <c r="B236" s="19" t="s">
        <v>77</v>
      </c>
      <c r="C236" s="19"/>
      <c r="D236" s="3" t="s">
        <v>92</v>
      </c>
      <c r="E236" s="3" t="s">
        <v>93</v>
      </c>
      <c r="F236" s="3">
        <v>1338</v>
      </c>
      <c r="H236" s="3" t="s">
        <v>94</v>
      </c>
      <c r="I236" s="3" t="s">
        <v>95</v>
      </c>
      <c r="J236" s="3" t="s">
        <v>62</v>
      </c>
      <c r="K236" s="3">
        <v>1</v>
      </c>
      <c r="L236" s="3" t="s">
        <v>55</v>
      </c>
      <c r="O236" s="5">
        <f>AVERAGE(K236,M236)</f>
        <v>1</v>
      </c>
      <c r="P236" s="3">
        <v>0</v>
      </c>
      <c r="Q236" s="3" t="s">
        <v>55</v>
      </c>
      <c r="T236" s="6">
        <f t="shared" si="52"/>
        <v>0</v>
      </c>
      <c r="U236" s="3">
        <v>0</v>
      </c>
      <c r="V236" s="3" t="s">
        <v>55</v>
      </c>
      <c r="X236" s="5">
        <f t="shared" si="56"/>
        <v>0</v>
      </c>
      <c r="AL236" s="3">
        <v>9.5299999999999994</v>
      </c>
      <c r="AM236" s="3">
        <v>10.199999999999999</v>
      </c>
      <c r="AN236" s="3">
        <v>9.9499999999999993</v>
      </c>
      <c r="AO236" s="3">
        <v>11.14</v>
      </c>
      <c r="AP236" s="3">
        <v>8.25</v>
      </c>
      <c r="AQ236" s="3">
        <v>9.65</v>
      </c>
      <c r="AR236" s="3">
        <v>16.690000000000001</v>
      </c>
      <c r="AT236" s="3">
        <v>22.39</v>
      </c>
      <c r="AV236" s="6">
        <v>1.0703043000000001</v>
      </c>
      <c r="AW236" s="6">
        <v>1.1195979899999999</v>
      </c>
      <c r="AX236" s="6">
        <v>1.1696969699999999</v>
      </c>
      <c r="AY236" s="3">
        <f t="shared" si="57"/>
        <v>0.6674655482324745</v>
      </c>
    </row>
    <row r="237" spans="1:51" ht="34" x14ac:dyDescent="0.2">
      <c r="A237" s="3" t="s">
        <v>99</v>
      </c>
      <c r="B237" s="19" t="s">
        <v>77</v>
      </c>
      <c r="C237" s="19"/>
      <c r="D237" s="3" t="s">
        <v>92</v>
      </c>
      <c r="E237" s="3" t="s">
        <v>93</v>
      </c>
      <c r="F237" s="3">
        <v>1338</v>
      </c>
      <c r="H237" s="3" t="s">
        <v>94</v>
      </c>
      <c r="I237" s="3" t="s">
        <v>95</v>
      </c>
      <c r="J237" s="3" t="s">
        <v>62</v>
      </c>
      <c r="K237" s="3">
        <v>1</v>
      </c>
      <c r="L237" s="3" t="s">
        <v>57</v>
      </c>
      <c r="O237" s="5">
        <f>AVERAGE(K237,M237)</f>
        <v>1</v>
      </c>
      <c r="U237" s="3">
        <v>1</v>
      </c>
      <c r="V237" s="3" t="s">
        <v>57</v>
      </c>
      <c r="X237" s="5">
        <f t="shared" si="56"/>
        <v>1</v>
      </c>
      <c r="AL237" s="3">
        <v>10.5</v>
      </c>
      <c r="AM237" s="3">
        <v>10.6</v>
      </c>
      <c r="AN237" s="3">
        <v>11.74</v>
      </c>
      <c r="AO237" s="3">
        <v>11.3</v>
      </c>
      <c r="AP237" s="3">
        <v>9.58</v>
      </c>
      <c r="AQ237" s="3">
        <v>8.8000000000000007</v>
      </c>
      <c r="AR237" s="3">
        <v>17.43</v>
      </c>
      <c r="AT237" s="3">
        <v>24.17</v>
      </c>
      <c r="AV237" s="6">
        <v>1.0095238099999999</v>
      </c>
      <c r="AW237" s="6">
        <v>0.96252128999999997</v>
      </c>
      <c r="AX237" s="6">
        <v>0.91858037999999997</v>
      </c>
      <c r="AY237" s="3">
        <f t="shared" si="57"/>
        <v>0.64830751577739532</v>
      </c>
    </row>
    <row r="238" spans="1:51" ht="34" x14ac:dyDescent="0.2">
      <c r="A238" s="3" t="s">
        <v>96</v>
      </c>
      <c r="B238" s="19" t="s">
        <v>77</v>
      </c>
      <c r="C238" s="19"/>
      <c r="D238" s="3" t="s">
        <v>92</v>
      </c>
      <c r="E238" s="3" t="s">
        <v>93</v>
      </c>
      <c r="F238" s="3">
        <v>1338</v>
      </c>
      <c r="H238" s="3" t="s">
        <v>94</v>
      </c>
      <c r="I238" s="3" t="s">
        <v>95</v>
      </c>
      <c r="M238" s="3">
        <v>0</v>
      </c>
      <c r="N238" s="3" t="s">
        <v>57</v>
      </c>
      <c r="O238" s="5">
        <f>AVERAGE(K238,M238)</f>
        <v>0</v>
      </c>
      <c r="R238" s="3">
        <v>0</v>
      </c>
      <c r="S238" s="3" t="s">
        <v>57</v>
      </c>
      <c r="T238" s="6">
        <f>AVERAGE(P238,R238)</f>
        <v>0</v>
      </c>
      <c r="W238" s="3">
        <v>0</v>
      </c>
      <c r="X238" s="5">
        <f t="shared" si="56"/>
        <v>0</v>
      </c>
      <c r="Y238" s="3" t="s">
        <v>55</v>
      </c>
      <c r="AL238" s="3">
        <v>10.02</v>
      </c>
      <c r="AM238" s="3">
        <v>12.4</v>
      </c>
      <c r="AN238" s="3">
        <v>9.86</v>
      </c>
      <c r="AO238" s="3">
        <v>12.3</v>
      </c>
      <c r="AP238" s="3">
        <v>9.27</v>
      </c>
      <c r="AQ238" s="3">
        <v>11.26</v>
      </c>
      <c r="AS238" s="3">
        <v>16.23</v>
      </c>
      <c r="AU238" s="3">
        <v>20.03</v>
      </c>
      <c r="AV238" s="6">
        <v>1.2375249500000001</v>
      </c>
      <c r="AW238" s="6">
        <v>1.2474645</v>
      </c>
      <c r="AX238" s="6">
        <v>1.21467098</v>
      </c>
    </row>
    <row r="239" spans="1:51" ht="34" x14ac:dyDescent="0.2">
      <c r="A239" s="3" t="s">
        <v>105</v>
      </c>
      <c r="B239" s="19" t="s">
        <v>77</v>
      </c>
      <c r="C239" s="19"/>
      <c r="D239" s="3" t="s">
        <v>92</v>
      </c>
      <c r="E239" s="3" t="s">
        <v>93</v>
      </c>
      <c r="F239" s="3">
        <v>1338</v>
      </c>
      <c r="H239" s="3" t="s">
        <v>94</v>
      </c>
      <c r="I239" s="3" t="s">
        <v>95</v>
      </c>
      <c r="O239" s="5"/>
      <c r="R239" s="3">
        <v>1</v>
      </c>
      <c r="S239" s="3" t="s">
        <v>55</v>
      </c>
      <c r="T239" s="6">
        <f>AVERAGE(P239,R239)</f>
        <v>1</v>
      </c>
      <c r="W239" s="3">
        <v>1</v>
      </c>
      <c r="X239" s="5">
        <f t="shared" si="56"/>
        <v>1</v>
      </c>
      <c r="Y239" s="3" t="s">
        <v>55</v>
      </c>
      <c r="AN239" s="3">
        <v>9.7200000000000006</v>
      </c>
      <c r="AO239" s="3">
        <v>10.45</v>
      </c>
      <c r="AP239" s="3">
        <v>8.86</v>
      </c>
      <c r="AQ239" s="3">
        <v>9.17</v>
      </c>
      <c r="AS239" s="3">
        <v>16.75</v>
      </c>
      <c r="AW239" s="6">
        <v>1.07510288</v>
      </c>
      <c r="AX239" s="6">
        <v>1.0349887099999999</v>
      </c>
    </row>
    <row r="240" spans="1:51" ht="34" x14ac:dyDescent="0.2">
      <c r="A240" s="3" t="s">
        <v>117</v>
      </c>
      <c r="B240" s="19" t="s">
        <v>77</v>
      </c>
      <c r="C240" s="19"/>
      <c r="D240" s="3" t="s">
        <v>92</v>
      </c>
      <c r="E240" s="3" t="s">
        <v>93</v>
      </c>
      <c r="F240" s="3">
        <v>1338</v>
      </c>
      <c r="H240" s="3" t="s">
        <v>94</v>
      </c>
      <c r="I240" s="3" t="s">
        <v>111</v>
      </c>
      <c r="J240" s="3" t="s">
        <v>62</v>
      </c>
      <c r="O240" s="5"/>
      <c r="P240" s="3">
        <v>1</v>
      </c>
      <c r="Q240" s="3" t="s">
        <v>55</v>
      </c>
      <c r="R240" s="3">
        <v>1</v>
      </c>
      <c r="S240" s="3" t="s">
        <v>55</v>
      </c>
      <c r="T240" s="6">
        <f>AVERAGE(P240,R240)</f>
        <v>1</v>
      </c>
      <c r="U240" s="3">
        <v>1</v>
      </c>
      <c r="V240" s="3" t="s">
        <v>57</v>
      </c>
      <c r="W240" s="3">
        <v>1</v>
      </c>
      <c r="X240" s="5">
        <f t="shared" si="56"/>
        <v>1</v>
      </c>
      <c r="Y240" s="3" t="s">
        <v>55</v>
      </c>
      <c r="AL240" s="3">
        <v>9.89</v>
      </c>
      <c r="AM240" s="3">
        <v>9.56</v>
      </c>
      <c r="AN240" s="3">
        <v>10.34</v>
      </c>
      <c r="AO240" s="3">
        <v>10.23</v>
      </c>
      <c r="AP240" s="3">
        <v>8.86</v>
      </c>
      <c r="AQ240" s="3">
        <v>8.86</v>
      </c>
      <c r="AR240" s="3">
        <v>15.93</v>
      </c>
      <c r="AS240" s="3">
        <v>16.63</v>
      </c>
      <c r="AT240" s="3">
        <v>19.62</v>
      </c>
      <c r="AU240" s="3">
        <v>19.760000000000002</v>
      </c>
      <c r="AV240" s="6">
        <v>0.96663295999999999</v>
      </c>
      <c r="AW240" s="6">
        <v>0.98936170000000001</v>
      </c>
      <c r="AX240" s="6">
        <v>1</v>
      </c>
      <c r="AY240" s="3">
        <f>AO240/AR240</f>
        <v>0.64218455743879477</v>
      </c>
    </row>
    <row r="241" spans="1:63" ht="34" x14ac:dyDescent="0.2">
      <c r="A241" s="3" t="s">
        <v>180</v>
      </c>
      <c r="B241" s="19" t="s">
        <v>77</v>
      </c>
      <c r="C241" s="19"/>
      <c r="D241" s="3" t="s">
        <v>144</v>
      </c>
      <c r="E241" s="3" t="s">
        <v>145</v>
      </c>
      <c r="F241" s="3">
        <v>768</v>
      </c>
      <c r="H241" s="3" t="s">
        <v>146</v>
      </c>
      <c r="I241" s="3" t="s">
        <v>179</v>
      </c>
      <c r="J241" s="3" t="s">
        <v>115</v>
      </c>
      <c r="K241" s="3">
        <v>1</v>
      </c>
      <c r="L241" s="3" t="s">
        <v>55</v>
      </c>
      <c r="M241" s="3">
        <v>1</v>
      </c>
      <c r="N241" s="3" t="s">
        <v>55</v>
      </c>
      <c r="O241" s="5">
        <f>AVERAGE(K241,M241)</f>
        <v>1</v>
      </c>
      <c r="P241" s="3">
        <v>0</v>
      </c>
      <c r="Q241" s="3" t="s">
        <v>55</v>
      </c>
      <c r="R241" s="3">
        <v>0</v>
      </c>
      <c r="S241" s="3" t="s">
        <v>55</v>
      </c>
      <c r="T241" s="6">
        <f>AVERAGE(P241,R241)</f>
        <v>0</v>
      </c>
      <c r="U241" s="3">
        <v>0</v>
      </c>
      <c r="V241" s="3" t="s">
        <v>57</v>
      </c>
      <c r="W241" s="3">
        <v>0</v>
      </c>
      <c r="X241" s="5">
        <f t="shared" si="56"/>
        <v>0</v>
      </c>
      <c r="Y241" s="3" t="s">
        <v>57</v>
      </c>
      <c r="Z241" s="3">
        <v>1</v>
      </c>
      <c r="AA241" s="3" t="s">
        <v>56</v>
      </c>
      <c r="AB241" s="4">
        <v>0</v>
      </c>
      <c r="AC241" s="3" t="s">
        <v>137</v>
      </c>
      <c r="AD241" s="3">
        <v>0</v>
      </c>
      <c r="AE241" s="3" t="s">
        <v>63</v>
      </c>
      <c r="AF241" s="4">
        <v>0</v>
      </c>
      <c r="AG241" s="3" t="s">
        <v>63</v>
      </c>
      <c r="AH241" s="3">
        <v>0</v>
      </c>
      <c r="AI241" s="3" t="s">
        <v>63</v>
      </c>
      <c r="AJ241" s="4">
        <v>0</v>
      </c>
      <c r="AK241" s="3" t="s">
        <v>63</v>
      </c>
      <c r="AL241" s="3">
        <v>10.69</v>
      </c>
      <c r="AM241" s="3">
        <v>12.51</v>
      </c>
      <c r="AN241" s="3">
        <v>10.67</v>
      </c>
      <c r="AO241" s="3">
        <v>11.8</v>
      </c>
      <c r="AP241" s="3">
        <v>9.4</v>
      </c>
      <c r="AQ241" s="3">
        <v>8.84</v>
      </c>
      <c r="AR241" s="3">
        <v>17</v>
      </c>
      <c r="AT241" s="3">
        <v>23.71</v>
      </c>
      <c r="AV241" s="6">
        <v>1.1702525699999999</v>
      </c>
      <c r="AW241" s="6">
        <v>1.1059044</v>
      </c>
      <c r="AX241" s="6">
        <v>0.94042552999999995</v>
      </c>
      <c r="AY241" s="3">
        <f>AO241/AR241</f>
        <v>0.69411764705882362</v>
      </c>
    </row>
    <row r="242" spans="1:63" ht="34" x14ac:dyDescent="0.2">
      <c r="A242" s="3" t="s">
        <v>261</v>
      </c>
      <c r="B242" s="19" t="s">
        <v>77</v>
      </c>
      <c r="C242" s="19"/>
      <c r="D242" s="3" t="s">
        <v>225</v>
      </c>
      <c r="E242" s="3" t="s">
        <v>79</v>
      </c>
      <c r="F242" s="3">
        <v>862</v>
      </c>
      <c r="H242" s="3" t="s">
        <v>146</v>
      </c>
      <c r="I242" s="3" t="s">
        <v>241</v>
      </c>
      <c r="J242" s="3" t="s">
        <v>113</v>
      </c>
      <c r="K242" s="3">
        <v>1</v>
      </c>
      <c r="L242" s="3" t="s">
        <v>57</v>
      </c>
      <c r="M242" s="3">
        <v>1</v>
      </c>
      <c r="N242" s="3" t="s">
        <v>57</v>
      </c>
      <c r="O242" s="5">
        <f>AVERAGE(K242,M242)</f>
        <v>1</v>
      </c>
      <c r="P242" s="3">
        <v>1</v>
      </c>
      <c r="Q242" s="3" t="s">
        <v>57</v>
      </c>
      <c r="R242" s="3">
        <v>1</v>
      </c>
      <c r="S242" s="3" t="s">
        <v>57</v>
      </c>
      <c r="T242" s="6">
        <f>AVERAGE(P242,R242)</f>
        <v>1</v>
      </c>
      <c r="U242" s="3">
        <v>0</v>
      </c>
      <c r="V242" s="3" t="s">
        <v>57</v>
      </c>
      <c r="X242" s="5">
        <f t="shared" si="56"/>
        <v>0</v>
      </c>
      <c r="Z242" s="3">
        <v>0</v>
      </c>
      <c r="AA242" s="3" t="s">
        <v>63</v>
      </c>
      <c r="AB242" s="4">
        <v>1</v>
      </c>
      <c r="AC242" s="3" t="s">
        <v>63</v>
      </c>
      <c r="AD242" s="3">
        <v>1</v>
      </c>
      <c r="AE242" s="3" t="s">
        <v>56</v>
      </c>
      <c r="AF242" s="4">
        <v>1</v>
      </c>
      <c r="AG242" s="3" t="s">
        <v>56</v>
      </c>
      <c r="AH242" s="3">
        <v>0</v>
      </c>
      <c r="AI242" s="3" t="s">
        <v>63</v>
      </c>
      <c r="AJ242" s="4">
        <v>0</v>
      </c>
      <c r="AK242" s="3" t="s">
        <v>63</v>
      </c>
      <c r="AL242" s="3">
        <v>11.49</v>
      </c>
      <c r="AM242" s="3">
        <v>11.15</v>
      </c>
      <c r="AN242" s="3">
        <v>11.77</v>
      </c>
      <c r="AO242" s="3">
        <v>10.24</v>
      </c>
      <c r="AP242" s="3">
        <v>9.32</v>
      </c>
      <c r="AQ242" s="3">
        <v>7.23</v>
      </c>
      <c r="AR242" s="3">
        <v>15.61</v>
      </c>
      <c r="AT242" s="3">
        <v>20.32</v>
      </c>
      <c r="AV242" s="6">
        <v>0.97040905</v>
      </c>
      <c r="AW242" s="6">
        <v>0.87000849999999996</v>
      </c>
      <c r="AX242" s="6">
        <v>0.77575106999999999</v>
      </c>
      <c r="AY242" s="3">
        <f>AO242/AR242</f>
        <v>0.65598975016015382</v>
      </c>
    </row>
    <row r="243" spans="1:63" ht="34" x14ac:dyDescent="0.2">
      <c r="A243" s="3" t="s">
        <v>164</v>
      </c>
      <c r="B243" s="19" t="s">
        <v>77</v>
      </c>
      <c r="C243" s="19"/>
      <c r="D243" s="3" t="s">
        <v>144</v>
      </c>
      <c r="E243" s="3" t="s">
        <v>145</v>
      </c>
      <c r="F243" s="3">
        <v>768</v>
      </c>
      <c r="H243" s="3" t="s">
        <v>146</v>
      </c>
      <c r="I243" s="3" t="s">
        <v>163</v>
      </c>
      <c r="J243" s="3" t="s">
        <v>115</v>
      </c>
      <c r="O243" s="5"/>
      <c r="X243" s="5"/>
      <c r="AB243" s="4">
        <v>0</v>
      </c>
      <c r="AF243" s="4">
        <v>0</v>
      </c>
      <c r="AJ243" s="4">
        <v>0</v>
      </c>
      <c r="AZ243" s="3">
        <v>34.549999999999997</v>
      </c>
      <c r="BA243" s="3">
        <v>32.229999999999997</v>
      </c>
      <c r="BB243" s="3">
        <v>280.86</v>
      </c>
      <c r="BC243" s="3">
        <v>40.17</v>
      </c>
      <c r="BD243" s="3">
        <v>47.24</v>
      </c>
      <c r="BE243" s="3">
        <v>86.63</v>
      </c>
      <c r="BF243" s="3">
        <v>73.900000000000006</v>
      </c>
      <c r="BG243" s="3">
        <v>46.93</v>
      </c>
      <c r="BH243" s="3">
        <v>30.59</v>
      </c>
      <c r="BI243" s="3">
        <v>22.49</v>
      </c>
      <c r="BJ243" s="3">
        <v>222.25</v>
      </c>
      <c r="BK243" s="3">
        <v>102.99</v>
      </c>
    </row>
    <row r="244" spans="1:63" ht="34" x14ac:dyDescent="0.2">
      <c r="A244" s="3" t="s">
        <v>238</v>
      </c>
      <c r="B244" s="19" t="s">
        <v>89</v>
      </c>
      <c r="C244" s="19"/>
      <c r="D244" s="3" t="s">
        <v>225</v>
      </c>
      <c r="E244" s="3" t="s">
        <v>79</v>
      </c>
      <c r="F244" s="3">
        <v>862</v>
      </c>
      <c r="H244" s="3" t="s">
        <v>146</v>
      </c>
      <c r="I244" s="3" t="s">
        <v>239</v>
      </c>
      <c r="J244" s="3" t="s">
        <v>54</v>
      </c>
      <c r="K244" s="3">
        <v>1</v>
      </c>
      <c r="L244" s="3" t="s">
        <v>57</v>
      </c>
      <c r="M244" s="3">
        <v>1</v>
      </c>
      <c r="N244" s="3" t="s">
        <v>57</v>
      </c>
      <c r="O244" s="5">
        <f>AVERAGE(K244,M244)</f>
        <v>1</v>
      </c>
      <c r="P244" s="3">
        <v>1</v>
      </c>
      <c r="Q244" s="3" t="s">
        <v>57</v>
      </c>
      <c r="R244" s="3">
        <v>0</v>
      </c>
      <c r="S244" s="3" t="s">
        <v>55</v>
      </c>
      <c r="T244" s="6">
        <f>AVERAGE(P244,R244)</f>
        <v>0.5</v>
      </c>
      <c r="U244" s="3">
        <v>0</v>
      </c>
      <c r="V244" s="3" t="s">
        <v>55</v>
      </c>
      <c r="W244" s="3">
        <v>0</v>
      </c>
      <c r="X244" s="5">
        <f>AVERAGE(U244,W244)</f>
        <v>0</v>
      </c>
      <c r="Y244" s="3" t="s">
        <v>57</v>
      </c>
      <c r="Z244" s="3">
        <v>0</v>
      </c>
      <c r="AA244" s="3" t="s">
        <v>56</v>
      </c>
      <c r="AB244" s="4">
        <v>0</v>
      </c>
      <c r="AC244" s="3" t="s">
        <v>56</v>
      </c>
      <c r="AD244" s="3">
        <v>0</v>
      </c>
      <c r="AE244" s="3" t="s">
        <v>56</v>
      </c>
      <c r="AF244" s="4">
        <v>0</v>
      </c>
      <c r="AG244" s="3" t="s">
        <v>56</v>
      </c>
      <c r="AH244" s="3">
        <v>0</v>
      </c>
      <c r="AI244" s="3" t="s">
        <v>56</v>
      </c>
      <c r="AJ244" s="4">
        <v>0</v>
      </c>
      <c r="AK244" s="3" t="s">
        <v>56</v>
      </c>
      <c r="AL244" s="3">
        <v>10.27</v>
      </c>
      <c r="AM244" s="3">
        <v>10.75</v>
      </c>
      <c r="AN244" s="3">
        <v>12.23</v>
      </c>
      <c r="AO244" s="3">
        <v>10.220000000000001</v>
      </c>
      <c r="AP244" s="3">
        <v>11.03</v>
      </c>
      <c r="AQ244" s="3">
        <v>8.6999999999999993</v>
      </c>
      <c r="AV244" s="6">
        <v>1.04673807</v>
      </c>
      <c r="AW244" s="6">
        <v>0.83565003999999998</v>
      </c>
      <c r="AX244" s="6">
        <v>0.78875793000000005</v>
      </c>
    </row>
    <row r="245" spans="1:63" ht="34" x14ac:dyDescent="0.2">
      <c r="A245" s="3" t="s">
        <v>202</v>
      </c>
      <c r="B245" s="19" t="s">
        <v>77</v>
      </c>
      <c r="C245" s="19"/>
      <c r="D245" s="3" t="s">
        <v>203</v>
      </c>
      <c r="E245" s="3" t="s">
        <v>93</v>
      </c>
      <c r="F245" s="3">
        <v>599</v>
      </c>
      <c r="H245" s="3" t="s">
        <v>204</v>
      </c>
      <c r="I245" s="3" t="s">
        <v>205</v>
      </c>
      <c r="J245" s="3" t="s">
        <v>115</v>
      </c>
      <c r="K245" s="3">
        <v>1</v>
      </c>
      <c r="L245" s="3" t="s">
        <v>55</v>
      </c>
      <c r="M245" s="3">
        <v>1</v>
      </c>
      <c r="N245" s="3" t="s">
        <v>55</v>
      </c>
      <c r="O245" s="5">
        <f>AVERAGE(K245,M245)</f>
        <v>1</v>
      </c>
      <c r="P245" s="3">
        <v>0</v>
      </c>
      <c r="Q245" s="3" t="s">
        <v>55</v>
      </c>
      <c r="R245" s="3">
        <v>0</v>
      </c>
      <c r="S245" s="3" t="s">
        <v>55</v>
      </c>
      <c r="T245" s="6">
        <f>AVERAGE(P245,R245)</f>
        <v>0</v>
      </c>
      <c r="U245" s="3">
        <v>0</v>
      </c>
      <c r="V245" s="3" t="s">
        <v>55</v>
      </c>
      <c r="W245" s="3">
        <v>0</v>
      </c>
      <c r="X245" s="5">
        <f>AVERAGE(U245,W245)</f>
        <v>0</v>
      </c>
      <c r="Y245" s="3" t="s">
        <v>55</v>
      </c>
      <c r="Z245" s="3">
        <v>0</v>
      </c>
      <c r="AA245" s="3" t="s">
        <v>56</v>
      </c>
      <c r="AB245" s="4">
        <v>0</v>
      </c>
      <c r="AC245" s="3" t="s">
        <v>137</v>
      </c>
      <c r="AD245" s="3">
        <v>0</v>
      </c>
      <c r="AE245" s="3" t="s">
        <v>56</v>
      </c>
      <c r="AF245" s="4">
        <v>0</v>
      </c>
      <c r="AG245" s="3" t="s">
        <v>56</v>
      </c>
      <c r="AH245" s="3">
        <v>0</v>
      </c>
      <c r="AI245" s="3" t="s">
        <v>63</v>
      </c>
      <c r="AJ245" s="4">
        <v>0</v>
      </c>
      <c r="AK245" s="3" t="s">
        <v>63</v>
      </c>
      <c r="AL245" s="3">
        <v>10.6</v>
      </c>
      <c r="AM245" s="3">
        <v>11.37</v>
      </c>
      <c r="AN245" s="3">
        <v>11.17</v>
      </c>
      <c r="AO245" s="3">
        <v>11.28</v>
      </c>
      <c r="AP245" s="3">
        <v>9.93</v>
      </c>
      <c r="AQ245" s="3">
        <v>8.75</v>
      </c>
      <c r="AR245" s="3">
        <v>15.87</v>
      </c>
      <c r="AT245" s="3">
        <v>19.829999999999998</v>
      </c>
      <c r="AV245" s="6">
        <v>1.07264151</v>
      </c>
      <c r="AW245" s="6">
        <v>1.0098478099999999</v>
      </c>
      <c r="AX245" s="6">
        <v>0.88116817999999997</v>
      </c>
      <c r="AY245" s="3">
        <f>AO245/AR245</f>
        <v>0.71077504725897922</v>
      </c>
    </row>
    <row r="246" spans="1:63" ht="34" x14ac:dyDescent="0.2">
      <c r="A246" s="3" t="s">
        <v>162</v>
      </c>
      <c r="B246" s="19" t="s">
        <v>77</v>
      </c>
      <c r="C246" s="19"/>
      <c r="D246" s="3" t="s">
        <v>144</v>
      </c>
      <c r="E246" s="3" t="s">
        <v>145</v>
      </c>
      <c r="F246" s="3">
        <v>768</v>
      </c>
      <c r="H246" s="3" t="s">
        <v>146</v>
      </c>
      <c r="I246" s="3" t="s">
        <v>163</v>
      </c>
      <c r="J246" s="3" t="s">
        <v>115</v>
      </c>
      <c r="O246" s="5"/>
      <c r="X246" s="5"/>
      <c r="AB246" s="4">
        <v>1</v>
      </c>
      <c r="AF246" s="4">
        <v>0</v>
      </c>
      <c r="AJ246" s="4">
        <v>0</v>
      </c>
    </row>
    <row r="247" spans="1:63" ht="34" x14ac:dyDescent="0.2">
      <c r="A247" s="3" t="s">
        <v>234</v>
      </c>
      <c r="B247" s="19" t="s">
        <v>77</v>
      </c>
      <c r="C247" s="19"/>
      <c r="D247" s="3" t="s">
        <v>225</v>
      </c>
      <c r="E247" s="3" t="s">
        <v>79</v>
      </c>
      <c r="F247" s="3">
        <v>862</v>
      </c>
      <c r="H247" s="3" t="s">
        <v>146</v>
      </c>
      <c r="I247" s="3" t="s">
        <v>226</v>
      </c>
      <c r="J247" s="3" t="s">
        <v>113</v>
      </c>
      <c r="O247" s="5"/>
      <c r="X247" s="5"/>
      <c r="AB247" s="4">
        <v>0</v>
      </c>
      <c r="AF247" s="4">
        <v>0</v>
      </c>
      <c r="AJ247" s="4">
        <v>0</v>
      </c>
    </row>
    <row r="248" spans="1:63" ht="34" x14ac:dyDescent="0.2">
      <c r="A248" s="3" t="s">
        <v>237</v>
      </c>
      <c r="B248" s="19" t="s">
        <v>77</v>
      </c>
      <c r="C248" s="19"/>
      <c r="D248" s="3" t="s">
        <v>225</v>
      </c>
      <c r="E248" s="3" t="s">
        <v>79</v>
      </c>
      <c r="F248" s="3">
        <v>862</v>
      </c>
      <c r="H248" s="3" t="s">
        <v>146</v>
      </c>
      <c r="I248" s="3" t="s">
        <v>226</v>
      </c>
      <c r="J248" s="3" t="s">
        <v>113</v>
      </c>
      <c r="O248" s="5"/>
      <c r="X248" s="5"/>
      <c r="AB248" s="4">
        <v>0</v>
      </c>
      <c r="AF248" s="4">
        <v>0</v>
      </c>
      <c r="AJ248" s="4">
        <v>0</v>
      </c>
      <c r="AZ248" s="3">
        <v>29.33</v>
      </c>
      <c r="BA248" s="3">
        <v>32.479999999999997</v>
      </c>
      <c r="BB248" s="3">
        <v>287.68</v>
      </c>
      <c r="BC248" s="3">
        <v>44.34</v>
      </c>
      <c r="BD248" s="3">
        <v>50.98</v>
      </c>
      <c r="BE248" s="3">
        <v>92.46</v>
      </c>
      <c r="BF248" s="3">
        <v>78.22</v>
      </c>
      <c r="BG248" s="3">
        <v>48.85</v>
      </c>
      <c r="BH248" s="3">
        <v>32.01</v>
      </c>
      <c r="BI248" s="3">
        <v>21.77</v>
      </c>
      <c r="BJ248" s="3">
        <v>224.76</v>
      </c>
    </row>
    <row r="249" spans="1:63" ht="34" x14ac:dyDescent="0.2">
      <c r="A249" s="3" t="s">
        <v>167</v>
      </c>
      <c r="B249" s="19" t="s">
        <v>77</v>
      </c>
      <c r="C249" s="19"/>
      <c r="D249" s="3" t="s">
        <v>144</v>
      </c>
      <c r="E249" s="3" t="s">
        <v>145</v>
      </c>
      <c r="F249" s="3">
        <v>768</v>
      </c>
      <c r="H249" s="3" t="s">
        <v>146</v>
      </c>
      <c r="I249" s="3" t="s">
        <v>168</v>
      </c>
      <c r="J249" s="3" t="s">
        <v>169</v>
      </c>
      <c r="K249" s="3">
        <v>1</v>
      </c>
      <c r="L249" s="3" t="s">
        <v>55</v>
      </c>
      <c r="M249" s="3">
        <v>1</v>
      </c>
      <c r="N249" s="3" t="s">
        <v>55</v>
      </c>
      <c r="O249" s="5">
        <f>AVERAGE(K249,M249)</f>
        <v>1</v>
      </c>
      <c r="P249" s="3">
        <v>0</v>
      </c>
      <c r="Q249" s="3" t="s">
        <v>55</v>
      </c>
      <c r="R249" s="3">
        <v>1</v>
      </c>
      <c r="S249" s="3" t="s">
        <v>55</v>
      </c>
      <c r="T249" s="6">
        <f>AVERAGE(P249,R249)</f>
        <v>0.5</v>
      </c>
      <c r="U249" s="3">
        <v>0</v>
      </c>
      <c r="V249" s="3" t="s">
        <v>55</v>
      </c>
      <c r="W249" s="3">
        <v>1</v>
      </c>
      <c r="X249" s="5">
        <f>AVERAGE(U249,W249)</f>
        <v>0.5</v>
      </c>
      <c r="Y249" s="3" t="s">
        <v>55</v>
      </c>
      <c r="Z249" s="3">
        <v>0</v>
      </c>
      <c r="AA249" s="3" t="s">
        <v>63</v>
      </c>
      <c r="AB249" s="4">
        <v>0</v>
      </c>
      <c r="AC249" s="3" t="s">
        <v>63</v>
      </c>
      <c r="AD249" s="3">
        <v>0</v>
      </c>
      <c r="AE249" s="3" t="s">
        <v>63</v>
      </c>
      <c r="AF249" s="4">
        <v>1</v>
      </c>
      <c r="AG249" s="3" t="s">
        <v>63</v>
      </c>
      <c r="AH249" s="3">
        <v>0</v>
      </c>
      <c r="AI249" s="3" t="s">
        <v>56</v>
      </c>
      <c r="AJ249" s="4">
        <v>0</v>
      </c>
      <c r="AK249" s="3" t="s">
        <v>56</v>
      </c>
      <c r="AL249" s="3">
        <v>9.99</v>
      </c>
      <c r="AM249" s="3">
        <v>11.5</v>
      </c>
      <c r="AN249" s="3">
        <v>10.23</v>
      </c>
      <c r="AO249" s="3">
        <v>9.99</v>
      </c>
      <c r="AP249" s="3">
        <v>8.9600000000000009</v>
      </c>
      <c r="AQ249" s="3">
        <v>7.77</v>
      </c>
      <c r="AR249" s="3">
        <v>16.05</v>
      </c>
      <c r="AT249" s="3">
        <v>22.29</v>
      </c>
      <c r="AV249" s="6">
        <v>1.15115115</v>
      </c>
      <c r="AW249" s="6">
        <v>0.97653959000000001</v>
      </c>
      <c r="AX249" s="6">
        <v>0.8671875</v>
      </c>
      <c r="AY249" s="3">
        <f>AO249/AR249</f>
        <v>0.6224299065420561</v>
      </c>
      <c r="AZ249" s="3">
        <v>35.71</v>
      </c>
      <c r="BA249" s="3">
        <v>32.26</v>
      </c>
      <c r="BB249" s="3">
        <v>284.31</v>
      </c>
      <c r="BC249" s="3">
        <v>38.47</v>
      </c>
      <c r="BD249" s="3">
        <v>52.54</v>
      </c>
      <c r="BE249" s="3">
        <v>96.31</v>
      </c>
      <c r="BF249" s="3">
        <v>85.77</v>
      </c>
      <c r="BG249" s="3">
        <v>50.87</v>
      </c>
      <c r="BH249" s="3">
        <v>30.69</v>
      </c>
      <c r="BI249" s="3">
        <v>22.99</v>
      </c>
      <c r="BJ249" s="3">
        <v>230.24</v>
      </c>
      <c r="BK249" s="3">
        <v>113.96</v>
      </c>
    </row>
    <row r="250" spans="1:63" ht="34" x14ac:dyDescent="0.2">
      <c r="A250" s="3" t="s">
        <v>232</v>
      </c>
      <c r="B250" s="19" t="s">
        <v>77</v>
      </c>
      <c r="C250" s="19"/>
      <c r="D250" s="3" t="s">
        <v>225</v>
      </c>
      <c r="E250" s="3" t="s">
        <v>79</v>
      </c>
      <c r="F250" s="3">
        <v>862</v>
      </c>
      <c r="H250" s="3" t="s">
        <v>146</v>
      </c>
      <c r="I250" s="3" t="s">
        <v>226</v>
      </c>
      <c r="J250" s="3" t="s">
        <v>113</v>
      </c>
      <c r="O250" s="5"/>
      <c r="X250" s="5"/>
      <c r="AB250" s="4">
        <v>0</v>
      </c>
      <c r="AF250" s="4">
        <v>0</v>
      </c>
      <c r="AJ250" s="4">
        <v>0</v>
      </c>
    </row>
    <row r="251" spans="1:63" ht="34" x14ac:dyDescent="0.2">
      <c r="A251" s="3" t="s">
        <v>189</v>
      </c>
      <c r="B251" s="19" t="s">
        <v>77</v>
      </c>
      <c r="C251" s="19"/>
      <c r="D251" s="3" t="s">
        <v>144</v>
      </c>
      <c r="E251" s="3" t="s">
        <v>145</v>
      </c>
      <c r="F251" s="3">
        <v>768</v>
      </c>
      <c r="H251" s="3" t="s">
        <v>146</v>
      </c>
      <c r="I251" s="3" t="s">
        <v>190</v>
      </c>
      <c r="J251" s="3" t="s">
        <v>113</v>
      </c>
      <c r="K251" s="3">
        <v>1</v>
      </c>
      <c r="L251" s="3" t="s">
        <v>57</v>
      </c>
      <c r="O251" s="5">
        <f>AVERAGE(K251,M251)</f>
        <v>1</v>
      </c>
      <c r="P251" s="3">
        <v>0</v>
      </c>
      <c r="Q251" s="3" t="s">
        <v>57</v>
      </c>
      <c r="R251" s="3">
        <v>0</v>
      </c>
      <c r="S251" s="3" t="s">
        <v>57</v>
      </c>
      <c r="T251" s="6">
        <f>AVERAGE(P251,R251)</f>
        <v>0</v>
      </c>
      <c r="U251" s="3">
        <v>0</v>
      </c>
      <c r="V251" s="3" t="s">
        <v>55</v>
      </c>
      <c r="W251" s="3">
        <v>0</v>
      </c>
      <c r="X251" s="5">
        <f>AVERAGE(U251,W251)</f>
        <v>0</v>
      </c>
      <c r="Y251" s="3" t="s">
        <v>55</v>
      </c>
      <c r="Z251" s="3">
        <v>0</v>
      </c>
      <c r="AA251" s="3" t="s">
        <v>63</v>
      </c>
      <c r="AB251" s="4">
        <v>0</v>
      </c>
      <c r="AC251" s="3" t="s">
        <v>63</v>
      </c>
      <c r="AD251" s="3">
        <v>0</v>
      </c>
      <c r="AE251" s="3" t="s">
        <v>63</v>
      </c>
      <c r="AF251" s="4">
        <v>0</v>
      </c>
      <c r="AG251" s="3" t="s">
        <v>63</v>
      </c>
      <c r="AH251" s="3">
        <v>0</v>
      </c>
      <c r="AI251" s="3" t="s">
        <v>63</v>
      </c>
      <c r="AJ251" s="4">
        <v>0</v>
      </c>
      <c r="AK251" s="3" t="s">
        <v>63</v>
      </c>
      <c r="AL251" s="3">
        <v>10.77</v>
      </c>
      <c r="AM251" s="3">
        <v>11.92</v>
      </c>
      <c r="AN251" s="3">
        <v>11.15</v>
      </c>
      <c r="AO251" s="3">
        <v>10.54</v>
      </c>
      <c r="AP251" s="3">
        <v>9.7899999999999991</v>
      </c>
      <c r="AQ251" s="3">
        <v>8.76</v>
      </c>
      <c r="AR251" s="3">
        <v>17.22</v>
      </c>
      <c r="AT251" s="3">
        <v>22.01</v>
      </c>
      <c r="AV251" s="6">
        <v>1.1067780899999999</v>
      </c>
      <c r="AW251" s="6">
        <v>0.94529147999999996</v>
      </c>
      <c r="AX251" s="6">
        <v>0.89479059999999999</v>
      </c>
      <c r="AY251" s="3">
        <f>AO251/AR251</f>
        <v>0.61207897793263644</v>
      </c>
    </row>
    <row r="252" spans="1:63" ht="34" x14ac:dyDescent="0.2">
      <c r="A252" s="3" t="s">
        <v>176</v>
      </c>
      <c r="B252" s="19" t="s">
        <v>77</v>
      </c>
      <c r="C252" s="19"/>
      <c r="D252" s="3" t="s">
        <v>144</v>
      </c>
      <c r="E252" s="3" t="s">
        <v>145</v>
      </c>
      <c r="F252" s="3">
        <v>768</v>
      </c>
      <c r="H252" s="3" t="s">
        <v>146</v>
      </c>
      <c r="I252" s="3" t="s">
        <v>168</v>
      </c>
      <c r="J252" s="3" t="s">
        <v>113</v>
      </c>
      <c r="K252" s="3">
        <v>0</v>
      </c>
      <c r="L252" s="3" t="s">
        <v>55</v>
      </c>
      <c r="M252" s="3">
        <v>1</v>
      </c>
      <c r="N252" s="3" t="s">
        <v>55</v>
      </c>
      <c r="O252" s="5">
        <f>AVERAGE(K252,M252)</f>
        <v>0.5</v>
      </c>
      <c r="P252" s="3">
        <v>0</v>
      </c>
      <c r="Q252" s="3" t="s">
        <v>55</v>
      </c>
      <c r="R252" s="3">
        <v>0</v>
      </c>
      <c r="S252" s="3" t="s">
        <v>57</v>
      </c>
      <c r="T252" s="6">
        <f>AVERAGE(P252,R252)</f>
        <v>0</v>
      </c>
      <c r="U252" s="3">
        <v>1</v>
      </c>
      <c r="V252" s="3" t="s">
        <v>177</v>
      </c>
      <c r="W252" s="3">
        <v>1</v>
      </c>
      <c r="X252" s="5">
        <f>AVERAGE(U252,W252)</f>
        <v>1</v>
      </c>
      <c r="Y252" s="3" t="s">
        <v>57</v>
      </c>
      <c r="Z252" s="3">
        <v>0</v>
      </c>
      <c r="AA252" s="3" t="s">
        <v>63</v>
      </c>
      <c r="AB252" s="4">
        <v>0</v>
      </c>
      <c r="AC252" s="3" t="s">
        <v>63</v>
      </c>
      <c r="AD252" s="3">
        <v>0</v>
      </c>
      <c r="AE252" s="3" t="s">
        <v>56</v>
      </c>
      <c r="AF252" s="4">
        <v>0</v>
      </c>
      <c r="AG252" s="3" t="s">
        <v>56</v>
      </c>
      <c r="AH252" s="3">
        <v>1</v>
      </c>
      <c r="AI252" s="3" t="s">
        <v>56</v>
      </c>
      <c r="AJ252" s="4">
        <v>1</v>
      </c>
      <c r="AK252" s="3" t="s">
        <v>56</v>
      </c>
      <c r="AL252" s="3">
        <v>10.68</v>
      </c>
      <c r="AM252" s="3">
        <v>12.47</v>
      </c>
      <c r="AN252" s="3">
        <v>10.45</v>
      </c>
      <c r="AO252" s="3">
        <v>12.09</v>
      </c>
      <c r="AP252" s="3">
        <v>9.15</v>
      </c>
      <c r="AQ252" s="3">
        <v>10.4</v>
      </c>
      <c r="AR252" s="3">
        <v>16.739999999999998</v>
      </c>
      <c r="AT252" s="3">
        <v>23.48</v>
      </c>
      <c r="AV252" s="6">
        <v>1.1676029999999999</v>
      </c>
      <c r="AW252" s="6">
        <v>1.1569377999999999</v>
      </c>
      <c r="AX252" s="6">
        <v>1.1366120200000001</v>
      </c>
      <c r="AY252" s="3">
        <f>AO252/AR252</f>
        <v>0.72222222222222232</v>
      </c>
    </row>
    <row r="253" spans="1:63" ht="34" x14ac:dyDescent="0.2">
      <c r="A253" s="3" t="s">
        <v>196</v>
      </c>
      <c r="B253" s="19" t="s">
        <v>77</v>
      </c>
      <c r="C253" s="19"/>
      <c r="D253" s="3" t="s">
        <v>144</v>
      </c>
      <c r="E253" s="3" t="s">
        <v>145</v>
      </c>
      <c r="F253" s="3">
        <v>768</v>
      </c>
      <c r="H253" s="3" t="s">
        <v>146</v>
      </c>
      <c r="I253" s="3" t="s">
        <v>197</v>
      </c>
      <c r="J253" s="3" t="s">
        <v>113</v>
      </c>
      <c r="O253" s="5"/>
      <c r="X253" s="5"/>
      <c r="AB253" s="4">
        <v>1</v>
      </c>
      <c r="AF253" s="4">
        <v>1</v>
      </c>
      <c r="AJ253" s="4">
        <v>1</v>
      </c>
    </row>
    <row r="254" spans="1:63" ht="34" x14ac:dyDescent="0.2">
      <c r="A254" s="3" t="s">
        <v>224</v>
      </c>
      <c r="B254" s="19" t="s">
        <v>77</v>
      </c>
      <c r="C254" s="19"/>
      <c r="D254" s="3" t="s">
        <v>225</v>
      </c>
      <c r="E254" s="3" t="s">
        <v>79</v>
      </c>
      <c r="F254" s="3">
        <v>862</v>
      </c>
      <c r="H254" s="3" t="s">
        <v>146</v>
      </c>
      <c r="I254" s="3" t="s">
        <v>226</v>
      </c>
      <c r="J254" s="3" t="s">
        <v>113</v>
      </c>
      <c r="O254" s="5"/>
      <c r="P254" s="3">
        <v>1</v>
      </c>
      <c r="Q254" s="3" t="s">
        <v>57</v>
      </c>
      <c r="R254" s="3">
        <v>0</v>
      </c>
      <c r="S254" s="3" t="s">
        <v>57</v>
      </c>
      <c r="T254" s="6">
        <f>AVERAGE(P254,R254)</f>
        <v>0.5</v>
      </c>
      <c r="U254" s="3">
        <v>0</v>
      </c>
      <c r="V254" s="3" t="s">
        <v>55</v>
      </c>
      <c r="W254" s="3">
        <v>0</v>
      </c>
      <c r="X254" s="5">
        <f>AVERAGE(U254,W254)</f>
        <v>0</v>
      </c>
      <c r="Y254" s="3" t="s">
        <v>55</v>
      </c>
      <c r="Z254" s="3">
        <v>0</v>
      </c>
      <c r="AA254" s="3" t="s">
        <v>56</v>
      </c>
      <c r="AB254" s="4">
        <v>0</v>
      </c>
      <c r="AC254" s="3" t="s">
        <v>56</v>
      </c>
      <c r="AD254" s="3">
        <v>0</v>
      </c>
      <c r="AE254" s="3" t="s">
        <v>56</v>
      </c>
      <c r="AF254" s="4">
        <v>0</v>
      </c>
      <c r="AG254" s="3" t="s">
        <v>56</v>
      </c>
      <c r="AH254" s="3">
        <v>0</v>
      </c>
      <c r="AI254" s="3" t="s">
        <v>227</v>
      </c>
      <c r="AJ254" s="4">
        <v>0</v>
      </c>
      <c r="AK254" s="3" t="s">
        <v>63</v>
      </c>
      <c r="AL254" s="3">
        <v>9.83</v>
      </c>
      <c r="AM254" s="3">
        <v>10.71</v>
      </c>
      <c r="AN254" s="3">
        <v>11.11</v>
      </c>
      <c r="AO254" s="3">
        <v>9.6300000000000008</v>
      </c>
      <c r="AP254" s="3">
        <v>10.06</v>
      </c>
      <c r="AQ254" s="3">
        <v>7.91</v>
      </c>
      <c r="AV254" s="6">
        <v>1.08952187</v>
      </c>
      <c r="AW254" s="6">
        <v>0.86678668000000003</v>
      </c>
      <c r="AX254" s="6">
        <v>0.78628231000000004</v>
      </c>
      <c r="AZ254" s="3">
        <v>30.03</v>
      </c>
      <c r="BA254" s="3">
        <v>33.020000000000003</v>
      </c>
      <c r="BB254" s="3">
        <v>301.94</v>
      </c>
      <c r="BC254" s="3">
        <v>49.45</v>
      </c>
      <c r="BD254" s="3">
        <v>49.22</v>
      </c>
      <c r="BE254" s="3">
        <v>96.15</v>
      </c>
      <c r="BF254" s="3">
        <v>78.62</v>
      </c>
      <c r="BG254" s="3">
        <v>52.79</v>
      </c>
      <c r="BH254" s="3">
        <v>30.16</v>
      </c>
      <c r="BI254" s="3">
        <v>23.08</v>
      </c>
      <c r="BJ254" s="3">
        <v>232.87</v>
      </c>
      <c r="BK254" s="3">
        <v>111.14</v>
      </c>
    </row>
    <row r="255" spans="1:63" ht="34" x14ac:dyDescent="0.2">
      <c r="A255" s="3" t="s">
        <v>175</v>
      </c>
      <c r="B255" s="19" t="s">
        <v>77</v>
      </c>
      <c r="C255" s="19"/>
      <c r="D255" s="3" t="s">
        <v>144</v>
      </c>
      <c r="E255" s="3" t="s">
        <v>145</v>
      </c>
      <c r="F255" s="3">
        <v>768</v>
      </c>
      <c r="H255" s="3" t="s">
        <v>146</v>
      </c>
      <c r="I255" s="3" t="s">
        <v>168</v>
      </c>
      <c r="J255" s="3" t="s">
        <v>113</v>
      </c>
      <c r="O255" s="5"/>
      <c r="X255" s="5"/>
      <c r="AB255" s="4">
        <v>1</v>
      </c>
      <c r="AF255" s="4">
        <v>1</v>
      </c>
      <c r="AJ255" s="4">
        <v>1</v>
      </c>
    </row>
    <row r="256" spans="1:63" ht="34" x14ac:dyDescent="0.2">
      <c r="A256" s="3" t="s">
        <v>172</v>
      </c>
      <c r="B256" s="19" t="s">
        <v>77</v>
      </c>
      <c r="C256" s="19"/>
      <c r="D256" s="3" t="s">
        <v>144</v>
      </c>
      <c r="E256" s="3" t="s">
        <v>145</v>
      </c>
      <c r="F256" s="3">
        <v>768</v>
      </c>
      <c r="H256" s="3" t="s">
        <v>146</v>
      </c>
      <c r="I256" s="3" t="s">
        <v>168</v>
      </c>
      <c r="J256" s="3" t="s">
        <v>113</v>
      </c>
      <c r="O256" s="5"/>
      <c r="X256" s="5"/>
      <c r="AB256" s="4">
        <v>2</v>
      </c>
      <c r="AF256" s="4">
        <v>1</v>
      </c>
      <c r="AJ256" s="4">
        <v>2</v>
      </c>
    </row>
    <row r="257" spans="1:63" ht="34" x14ac:dyDescent="0.2">
      <c r="A257" s="3" t="s">
        <v>194</v>
      </c>
      <c r="B257" s="19" t="s">
        <v>77</v>
      </c>
      <c r="C257" s="19"/>
      <c r="D257" s="3" t="s">
        <v>144</v>
      </c>
      <c r="E257" s="3" t="s">
        <v>145</v>
      </c>
      <c r="F257" s="3">
        <v>768</v>
      </c>
      <c r="H257" s="3" t="s">
        <v>146</v>
      </c>
      <c r="I257" s="3" t="s">
        <v>195</v>
      </c>
      <c r="J257" s="3" t="s">
        <v>113</v>
      </c>
      <c r="K257" s="3">
        <v>1</v>
      </c>
      <c r="L257" s="3" t="s">
        <v>57</v>
      </c>
      <c r="M257" s="3">
        <v>1</v>
      </c>
      <c r="N257" s="3" t="s">
        <v>57</v>
      </c>
      <c r="O257" s="5">
        <f>AVERAGE(K257,M257)</f>
        <v>1</v>
      </c>
      <c r="P257" s="3">
        <v>1</v>
      </c>
      <c r="Q257" s="3" t="s">
        <v>57</v>
      </c>
      <c r="R257" s="3">
        <v>1</v>
      </c>
      <c r="S257" s="3" t="s">
        <v>57</v>
      </c>
      <c r="T257" s="6">
        <f>AVERAGE(P257,R257)</f>
        <v>1</v>
      </c>
      <c r="W257" s="3">
        <v>1</v>
      </c>
      <c r="X257" s="5">
        <f>AVERAGE(U257,W257)</f>
        <v>1</v>
      </c>
      <c r="Y257" s="3" t="s">
        <v>55</v>
      </c>
      <c r="Z257" s="3">
        <v>1</v>
      </c>
      <c r="AA257" s="3" t="s">
        <v>63</v>
      </c>
      <c r="AB257" s="4">
        <v>1</v>
      </c>
      <c r="AC257" s="3" t="s">
        <v>63</v>
      </c>
      <c r="AD257" s="3">
        <v>1</v>
      </c>
      <c r="AE257" s="3" t="s">
        <v>63</v>
      </c>
      <c r="AF257" s="4">
        <v>1</v>
      </c>
      <c r="AG257" s="3" t="s">
        <v>63</v>
      </c>
      <c r="AH257" s="3">
        <v>1</v>
      </c>
      <c r="AI257" s="3" t="s">
        <v>63</v>
      </c>
      <c r="AJ257" s="4">
        <v>1</v>
      </c>
      <c r="AK257" s="3" t="s">
        <v>63</v>
      </c>
      <c r="AL257" s="3">
        <v>11.24</v>
      </c>
      <c r="AM257" s="3">
        <v>11.18</v>
      </c>
      <c r="AN257" s="3">
        <v>10.89</v>
      </c>
      <c r="AO257" s="3">
        <v>10.42</v>
      </c>
      <c r="AP257" s="3">
        <v>9.75</v>
      </c>
      <c r="AQ257" s="3">
        <v>7.29</v>
      </c>
      <c r="AR257" s="3">
        <v>16.86</v>
      </c>
      <c r="AT257" s="3">
        <v>22.51</v>
      </c>
      <c r="AV257" s="6">
        <v>0.99466191999999998</v>
      </c>
      <c r="AW257" s="6">
        <v>0.95684113999999998</v>
      </c>
      <c r="AX257" s="6">
        <v>0.74769231000000003</v>
      </c>
      <c r="AY257" s="3">
        <f>AO257/AR257</f>
        <v>0.61803084223013049</v>
      </c>
    </row>
    <row r="258" spans="1:63" ht="34" x14ac:dyDescent="0.2">
      <c r="A258" s="3" t="s">
        <v>192</v>
      </c>
      <c r="B258" s="19" t="s">
        <v>77</v>
      </c>
      <c r="C258" s="19"/>
      <c r="D258" s="3" t="s">
        <v>144</v>
      </c>
      <c r="E258" s="3" t="s">
        <v>145</v>
      </c>
      <c r="F258" s="3">
        <v>768</v>
      </c>
      <c r="H258" s="3" t="s">
        <v>146</v>
      </c>
      <c r="I258" s="3" t="s">
        <v>190</v>
      </c>
      <c r="J258" s="3" t="s">
        <v>113</v>
      </c>
      <c r="K258" s="3">
        <v>1</v>
      </c>
      <c r="L258" s="3" t="s">
        <v>55</v>
      </c>
      <c r="M258" s="3">
        <v>1</v>
      </c>
      <c r="N258" s="3" t="s">
        <v>55</v>
      </c>
      <c r="O258" s="5">
        <f>AVERAGE(K258,M258)</f>
        <v>1</v>
      </c>
      <c r="P258" s="3">
        <v>0</v>
      </c>
      <c r="Q258" s="3" t="s">
        <v>177</v>
      </c>
      <c r="R258" s="3">
        <v>1</v>
      </c>
      <c r="S258" s="3" t="s">
        <v>57</v>
      </c>
      <c r="T258" s="6">
        <f>AVERAGE(P258,R258)</f>
        <v>0.5</v>
      </c>
      <c r="U258" s="3">
        <v>0</v>
      </c>
      <c r="V258" s="3" t="s">
        <v>177</v>
      </c>
      <c r="W258" s="3">
        <v>0</v>
      </c>
      <c r="X258" s="5">
        <f>AVERAGE(U258,W258)</f>
        <v>0</v>
      </c>
      <c r="Y258" s="3" t="s">
        <v>57</v>
      </c>
      <c r="Z258" s="3">
        <v>1</v>
      </c>
      <c r="AA258" s="3" t="s">
        <v>56</v>
      </c>
      <c r="AB258" s="4">
        <v>1</v>
      </c>
      <c r="AC258" s="3" t="s">
        <v>56</v>
      </c>
      <c r="AD258" s="3">
        <v>1</v>
      </c>
      <c r="AE258" s="3" t="s">
        <v>56</v>
      </c>
      <c r="AF258" s="4">
        <v>0</v>
      </c>
      <c r="AG258" s="3" t="s">
        <v>63</v>
      </c>
      <c r="AH258" s="3">
        <v>0</v>
      </c>
      <c r="AI258" s="3" t="s">
        <v>63</v>
      </c>
      <c r="AJ258" s="4">
        <v>0</v>
      </c>
      <c r="AK258" s="3" t="s">
        <v>63</v>
      </c>
      <c r="AL258" s="3">
        <v>10.86</v>
      </c>
      <c r="AM258" s="3">
        <v>12.7</v>
      </c>
      <c r="AN258" s="3">
        <v>11.45</v>
      </c>
      <c r="AO258" s="3">
        <v>13.31</v>
      </c>
      <c r="AP258" s="3">
        <v>9.7100000000000009</v>
      </c>
      <c r="AQ258" s="3">
        <v>10.72</v>
      </c>
      <c r="AR258" s="3">
        <v>18.04</v>
      </c>
      <c r="AT258" s="3">
        <v>23.23</v>
      </c>
      <c r="AV258" s="6">
        <v>1.1694291000000001</v>
      </c>
      <c r="AW258" s="6">
        <v>1.1624454099999999</v>
      </c>
      <c r="AX258" s="6">
        <v>1.1040164800000001</v>
      </c>
      <c r="AY258" s="3">
        <f>AO258/AR258</f>
        <v>0.73780487804878059</v>
      </c>
    </row>
    <row r="259" spans="1:63" ht="34" x14ac:dyDescent="0.2">
      <c r="A259" s="3" t="s">
        <v>228</v>
      </c>
      <c r="B259" s="19" t="s">
        <v>77</v>
      </c>
      <c r="C259" s="19"/>
      <c r="D259" s="3" t="s">
        <v>225</v>
      </c>
      <c r="E259" s="3" t="s">
        <v>79</v>
      </c>
      <c r="F259" s="3">
        <v>862</v>
      </c>
      <c r="H259" s="3" t="s">
        <v>146</v>
      </c>
      <c r="I259" s="3" t="s">
        <v>226</v>
      </c>
      <c r="J259" s="3" t="s">
        <v>113</v>
      </c>
      <c r="O259" s="5"/>
      <c r="X259" s="5"/>
      <c r="AB259" s="4">
        <v>1</v>
      </c>
      <c r="AF259" s="4">
        <v>0</v>
      </c>
      <c r="AJ259" s="4">
        <v>0</v>
      </c>
      <c r="AZ259" s="3">
        <v>33.33</v>
      </c>
      <c r="BA259" s="3">
        <v>33.33</v>
      </c>
      <c r="BB259" s="3">
        <v>282.45</v>
      </c>
      <c r="BC259" s="3">
        <v>41.46</v>
      </c>
      <c r="BD259" s="3">
        <v>52.4</v>
      </c>
      <c r="BE259" s="3">
        <v>89.94</v>
      </c>
      <c r="BF259" s="3">
        <v>77.41</v>
      </c>
      <c r="BG259" s="3">
        <v>50.83</v>
      </c>
      <c r="BH259" s="3">
        <v>32.07</v>
      </c>
      <c r="BI259" s="3">
        <v>23.88</v>
      </c>
      <c r="BJ259" s="3">
        <v>211.92</v>
      </c>
      <c r="BK259" s="3" t="s">
        <v>229</v>
      </c>
    </row>
    <row r="260" spans="1:63" ht="34" x14ac:dyDescent="0.2">
      <c r="A260" s="3" t="s">
        <v>230</v>
      </c>
      <c r="B260" s="19" t="s">
        <v>77</v>
      </c>
      <c r="C260" s="19"/>
      <c r="D260" s="3" t="s">
        <v>225</v>
      </c>
      <c r="E260" s="3" t="s">
        <v>79</v>
      </c>
      <c r="F260" s="3">
        <v>862</v>
      </c>
      <c r="H260" s="3" t="s">
        <v>146</v>
      </c>
      <c r="I260" s="3" t="s">
        <v>226</v>
      </c>
      <c r="J260" s="3" t="s">
        <v>62</v>
      </c>
      <c r="O260" s="5"/>
      <c r="X260" s="5"/>
      <c r="AB260" s="4">
        <v>1</v>
      </c>
      <c r="AF260" s="4">
        <v>0</v>
      </c>
      <c r="AJ260" s="4">
        <v>0</v>
      </c>
    </row>
    <row r="261" spans="1:63" ht="34" x14ac:dyDescent="0.2">
      <c r="A261" s="3" t="s">
        <v>233</v>
      </c>
      <c r="B261" s="19" t="s">
        <v>77</v>
      </c>
      <c r="C261" s="19"/>
      <c r="D261" s="3" t="s">
        <v>225</v>
      </c>
      <c r="E261" s="3" t="s">
        <v>79</v>
      </c>
      <c r="F261" s="3">
        <v>862</v>
      </c>
      <c r="H261" s="3" t="s">
        <v>146</v>
      </c>
      <c r="I261" s="3" t="s">
        <v>226</v>
      </c>
      <c r="J261" s="3" t="s">
        <v>113</v>
      </c>
      <c r="O261" s="5"/>
      <c r="X261" s="5"/>
      <c r="AB261" s="4">
        <v>1</v>
      </c>
      <c r="AF261" s="4">
        <v>0</v>
      </c>
      <c r="AJ261" s="4">
        <v>0</v>
      </c>
    </row>
    <row r="262" spans="1:63" ht="34" x14ac:dyDescent="0.2">
      <c r="A262" s="3" t="s">
        <v>171</v>
      </c>
      <c r="B262" s="19" t="s">
        <v>77</v>
      </c>
      <c r="C262" s="19"/>
      <c r="D262" s="3" t="s">
        <v>144</v>
      </c>
      <c r="E262" s="3" t="s">
        <v>145</v>
      </c>
      <c r="F262" s="3">
        <v>768</v>
      </c>
      <c r="H262" s="3" t="s">
        <v>146</v>
      </c>
      <c r="I262" s="3" t="s">
        <v>168</v>
      </c>
      <c r="J262" s="3" t="s">
        <v>113</v>
      </c>
      <c r="O262" s="5"/>
      <c r="X262" s="5"/>
      <c r="AB262" s="4">
        <v>1</v>
      </c>
      <c r="AF262" s="4">
        <v>0</v>
      </c>
      <c r="AJ262" s="4">
        <v>1</v>
      </c>
    </row>
    <row r="263" spans="1:63" ht="34" x14ac:dyDescent="0.2">
      <c r="A263" s="3" t="s">
        <v>148</v>
      </c>
      <c r="B263" s="19" t="s">
        <v>77</v>
      </c>
      <c r="C263" s="19"/>
      <c r="D263" s="3" t="s">
        <v>144</v>
      </c>
      <c r="E263" s="3" t="s">
        <v>145</v>
      </c>
      <c r="F263" s="3">
        <v>768</v>
      </c>
      <c r="H263" s="3" t="s">
        <v>146</v>
      </c>
      <c r="I263" s="3" t="s">
        <v>149</v>
      </c>
      <c r="J263" s="3" t="s">
        <v>62</v>
      </c>
      <c r="K263" s="3">
        <v>1</v>
      </c>
      <c r="L263" s="3" t="s">
        <v>55</v>
      </c>
      <c r="M263" s="3">
        <v>0</v>
      </c>
      <c r="N263" s="3" t="s">
        <v>57</v>
      </c>
      <c r="O263" s="5">
        <f>AVERAGE(K263,M263)</f>
        <v>0.5</v>
      </c>
      <c r="P263" s="3">
        <v>1</v>
      </c>
      <c r="Q263" s="3" t="s">
        <v>57</v>
      </c>
      <c r="R263" s="3">
        <v>0</v>
      </c>
      <c r="S263" s="3" t="s">
        <v>55</v>
      </c>
      <c r="T263" s="6">
        <f>AVERAGE(P263,R263)</f>
        <v>0.5</v>
      </c>
      <c r="U263" s="3">
        <v>0</v>
      </c>
      <c r="V263" s="3" t="s">
        <v>55</v>
      </c>
      <c r="W263" s="3">
        <v>1</v>
      </c>
      <c r="X263" s="5">
        <f>AVERAGE(U263,W263)</f>
        <v>0.5</v>
      </c>
      <c r="Y263" s="3" t="s">
        <v>55</v>
      </c>
      <c r="Z263" s="3">
        <v>1</v>
      </c>
      <c r="AA263" s="3" t="s">
        <v>63</v>
      </c>
      <c r="AB263" s="4">
        <v>1</v>
      </c>
      <c r="AC263" s="3" t="s">
        <v>63</v>
      </c>
      <c r="AD263" s="3">
        <v>1</v>
      </c>
      <c r="AE263" s="3" t="s">
        <v>56</v>
      </c>
      <c r="AF263" s="4">
        <v>1</v>
      </c>
      <c r="AG263" s="3" t="s">
        <v>63</v>
      </c>
      <c r="AH263" s="3">
        <v>1</v>
      </c>
      <c r="AI263" s="3" t="s">
        <v>56</v>
      </c>
      <c r="AJ263" s="4">
        <v>1</v>
      </c>
      <c r="AK263" s="3" t="s">
        <v>63</v>
      </c>
      <c r="AL263" s="3">
        <v>9.81</v>
      </c>
      <c r="AM263" s="3">
        <v>11.75</v>
      </c>
      <c r="AN263" s="3">
        <v>11.28</v>
      </c>
      <c r="AO263" s="3">
        <v>9.5</v>
      </c>
      <c r="AP263" s="3">
        <v>10.32</v>
      </c>
      <c r="AQ263" s="3">
        <v>7.06</v>
      </c>
      <c r="AV263" s="6">
        <v>1.19775739</v>
      </c>
      <c r="AW263" s="6">
        <v>0.84219858000000003</v>
      </c>
      <c r="AX263" s="6">
        <v>0.68410853000000005</v>
      </c>
    </row>
    <row r="264" spans="1:63" ht="34" x14ac:dyDescent="0.2">
      <c r="A264" s="3" t="s">
        <v>165</v>
      </c>
      <c r="B264" s="19" t="s">
        <v>77</v>
      </c>
      <c r="C264" s="19"/>
      <c r="D264" s="3" t="s">
        <v>144</v>
      </c>
      <c r="E264" s="3" t="s">
        <v>145</v>
      </c>
      <c r="F264" s="3">
        <v>768</v>
      </c>
      <c r="H264" s="3" t="s">
        <v>146</v>
      </c>
      <c r="I264" s="3" t="s">
        <v>163</v>
      </c>
      <c r="J264" s="3" t="s">
        <v>113</v>
      </c>
      <c r="K264" s="3">
        <v>1</v>
      </c>
      <c r="L264" s="3" t="s">
        <v>55</v>
      </c>
      <c r="M264" s="3">
        <v>1</v>
      </c>
      <c r="N264" s="3" t="s">
        <v>55</v>
      </c>
      <c r="O264" s="5">
        <f>AVERAGE(K264,M264)</f>
        <v>1</v>
      </c>
      <c r="Q264" s="3" t="s">
        <v>166</v>
      </c>
      <c r="R264" s="3">
        <v>1</v>
      </c>
      <c r="S264" s="3" t="s">
        <v>55</v>
      </c>
      <c r="T264" s="6">
        <f>AVERAGE(P264,R264)</f>
        <v>1</v>
      </c>
      <c r="U264" s="3">
        <v>0</v>
      </c>
      <c r="V264" s="3" t="s">
        <v>55</v>
      </c>
      <c r="W264" s="3">
        <v>0</v>
      </c>
      <c r="X264" s="5">
        <f>AVERAGE(U264,W264)</f>
        <v>0</v>
      </c>
      <c r="Y264" s="3" t="s">
        <v>55</v>
      </c>
      <c r="Z264" s="3">
        <v>0</v>
      </c>
      <c r="AA264" s="3" t="s">
        <v>56</v>
      </c>
      <c r="AB264" s="4">
        <v>0</v>
      </c>
      <c r="AC264" s="3" t="s">
        <v>137</v>
      </c>
      <c r="AD264" s="3">
        <v>1</v>
      </c>
      <c r="AE264" s="3" t="s">
        <v>63</v>
      </c>
      <c r="AF264" s="4">
        <v>0</v>
      </c>
      <c r="AG264" s="3" t="s">
        <v>63</v>
      </c>
      <c r="AH264" s="3">
        <v>1</v>
      </c>
      <c r="AI264" s="3" t="s">
        <v>63</v>
      </c>
      <c r="AJ264" s="4">
        <v>1</v>
      </c>
      <c r="AK264" s="3" t="s">
        <v>63</v>
      </c>
      <c r="AL264" s="3">
        <v>10.55</v>
      </c>
      <c r="AM264" s="3">
        <v>12.05</v>
      </c>
      <c r="AN264" s="3">
        <v>10.67</v>
      </c>
      <c r="AO264" s="3">
        <v>10.51</v>
      </c>
      <c r="AP264" s="3">
        <v>9.42</v>
      </c>
      <c r="AQ264" s="3">
        <v>9.02</v>
      </c>
      <c r="AR264" s="3">
        <v>17.170000000000002</v>
      </c>
      <c r="AT264" s="3">
        <v>20.13</v>
      </c>
      <c r="AV264" s="6">
        <v>1.1421800900000001</v>
      </c>
      <c r="AW264" s="6">
        <v>0.98500469000000002</v>
      </c>
      <c r="AX264" s="6">
        <v>0.95753714999999995</v>
      </c>
      <c r="AY264" s="3">
        <f>AO264/AR264</f>
        <v>0.61211415259172974</v>
      </c>
    </row>
    <row r="265" spans="1:63" ht="34" x14ac:dyDescent="0.2">
      <c r="A265" s="3" t="s">
        <v>178</v>
      </c>
      <c r="B265" s="19" t="s">
        <v>77</v>
      </c>
      <c r="C265" s="19"/>
      <c r="D265" s="3" t="s">
        <v>144</v>
      </c>
      <c r="E265" s="3" t="s">
        <v>145</v>
      </c>
      <c r="F265" s="3">
        <v>768</v>
      </c>
      <c r="H265" s="3" t="s">
        <v>146</v>
      </c>
      <c r="I265" s="3" t="s">
        <v>179</v>
      </c>
      <c r="J265" s="3" t="s">
        <v>113</v>
      </c>
      <c r="O265" s="5"/>
      <c r="X265" s="5"/>
      <c r="AB265" s="4">
        <v>0</v>
      </c>
      <c r="AF265" s="4">
        <v>0</v>
      </c>
      <c r="AJ265" s="4">
        <v>0</v>
      </c>
    </row>
    <row r="266" spans="1:63" ht="34" x14ac:dyDescent="0.2">
      <c r="A266" s="3" t="s">
        <v>150</v>
      </c>
      <c r="B266" s="19" t="s">
        <v>77</v>
      </c>
      <c r="C266" s="19"/>
      <c r="D266" s="3" t="s">
        <v>144</v>
      </c>
      <c r="E266" s="3" t="s">
        <v>145</v>
      </c>
      <c r="F266" s="3">
        <v>768</v>
      </c>
      <c r="H266" s="3" t="s">
        <v>146</v>
      </c>
      <c r="I266" s="3" t="s">
        <v>147</v>
      </c>
      <c r="J266" s="3" t="s">
        <v>113</v>
      </c>
      <c r="K266" s="3">
        <v>0</v>
      </c>
      <c r="L266" s="3" t="s">
        <v>57</v>
      </c>
      <c r="M266" s="3">
        <v>1</v>
      </c>
      <c r="N266" s="3" t="s">
        <v>57</v>
      </c>
      <c r="O266" s="5">
        <f>AVERAGE(K266,M266)</f>
        <v>0.5</v>
      </c>
      <c r="P266" s="3">
        <v>1</v>
      </c>
      <c r="Q266" s="3" t="s">
        <v>55</v>
      </c>
      <c r="R266" s="3">
        <v>0</v>
      </c>
      <c r="S266" s="3" t="s">
        <v>57</v>
      </c>
      <c r="T266" s="6">
        <f>AVERAGE(P266,R266)</f>
        <v>0.5</v>
      </c>
      <c r="U266" s="3">
        <v>0</v>
      </c>
      <c r="V266" s="3" t="s">
        <v>57</v>
      </c>
      <c r="W266" s="3">
        <v>0</v>
      </c>
      <c r="X266" s="5">
        <f>AVERAGE(U266,W266)</f>
        <v>0</v>
      </c>
      <c r="Y266" s="3" t="s">
        <v>55</v>
      </c>
      <c r="Z266" s="3">
        <v>0</v>
      </c>
      <c r="AA266" s="3" t="s">
        <v>56</v>
      </c>
      <c r="AB266" s="4">
        <v>0</v>
      </c>
      <c r="AC266" s="3" t="s">
        <v>56</v>
      </c>
      <c r="AD266" s="3">
        <v>0</v>
      </c>
      <c r="AE266" s="3" t="s">
        <v>56</v>
      </c>
      <c r="AF266" s="4">
        <v>0</v>
      </c>
      <c r="AG266" s="3" t="s">
        <v>56</v>
      </c>
      <c r="AH266" s="3">
        <v>0</v>
      </c>
      <c r="AI266" s="3" t="s">
        <v>56</v>
      </c>
      <c r="AJ266" s="4">
        <v>0</v>
      </c>
      <c r="AK266" s="3" t="s">
        <v>56</v>
      </c>
      <c r="AL266" s="3">
        <v>10.02</v>
      </c>
      <c r="AM266" s="3">
        <v>10.86</v>
      </c>
      <c r="AN266" s="3">
        <v>10.96</v>
      </c>
      <c r="AO266" s="3">
        <v>11.83</v>
      </c>
      <c r="AP266" s="3">
        <v>9.59</v>
      </c>
      <c r="AQ266" s="3">
        <v>8.32</v>
      </c>
      <c r="AR266" s="3">
        <v>16.59</v>
      </c>
      <c r="AT266" s="3">
        <v>22.13</v>
      </c>
      <c r="AV266" s="6">
        <v>1.0838323400000001</v>
      </c>
      <c r="AW266" s="6">
        <v>1.07937956</v>
      </c>
      <c r="AX266" s="6">
        <v>0.86757039000000002</v>
      </c>
      <c r="AY266" s="3">
        <f>AO266/AR266</f>
        <v>0.71308016877637137</v>
      </c>
    </row>
    <row r="267" spans="1:63" ht="34" x14ac:dyDescent="0.2">
      <c r="A267" s="3" t="s">
        <v>174</v>
      </c>
      <c r="B267" s="19" t="s">
        <v>77</v>
      </c>
      <c r="C267" s="19"/>
      <c r="D267" s="3" t="s">
        <v>144</v>
      </c>
      <c r="E267" s="3" t="s">
        <v>145</v>
      </c>
      <c r="F267" s="3">
        <v>768</v>
      </c>
      <c r="H267" s="3" t="s">
        <v>146</v>
      </c>
      <c r="I267" s="3" t="s">
        <v>168</v>
      </c>
      <c r="J267" s="3" t="s">
        <v>113</v>
      </c>
      <c r="K267" s="3">
        <v>1</v>
      </c>
      <c r="L267" s="3" t="s">
        <v>55</v>
      </c>
      <c r="O267" s="5">
        <f>AVERAGE(K267,M267)</f>
        <v>1</v>
      </c>
      <c r="P267" s="3">
        <v>1</v>
      </c>
      <c r="Q267" s="3" t="s">
        <v>55</v>
      </c>
      <c r="R267" s="3">
        <v>1</v>
      </c>
      <c r="S267" s="3" t="s">
        <v>55</v>
      </c>
      <c r="T267" s="6">
        <f>AVERAGE(P267,R267)</f>
        <v>1</v>
      </c>
      <c r="U267" s="3">
        <v>0</v>
      </c>
      <c r="V267" s="3" t="s">
        <v>55</v>
      </c>
      <c r="W267" s="3">
        <v>0</v>
      </c>
      <c r="X267" s="5">
        <f>AVERAGE(U267,W267)</f>
        <v>0</v>
      </c>
      <c r="Y267" s="3" t="s">
        <v>57</v>
      </c>
      <c r="Z267" s="3">
        <v>0</v>
      </c>
      <c r="AA267" s="3" t="s">
        <v>63</v>
      </c>
      <c r="AB267" s="4">
        <v>0</v>
      </c>
      <c r="AC267" s="3" t="s">
        <v>63</v>
      </c>
      <c r="AD267" s="3">
        <v>0</v>
      </c>
      <c r="AE267" s="3" t="s">
        <v>63</v>
      </c>
      <c r="AF267" s="4">
        <v>0</v>
      </c>
      <c r="AG267" s="3" t="s">
        <v>63</v>
      </c>
      <c r="AH267" s="3">
        <v>0</v>
      </c>
      <c r="AI267" s="3" t="s">
        <v>63</v>
      </c>
      <c r="AJ267" s="4">
        <v>1</v>
      </c>
      <c r="AK267" s="3" t="s">
        <v>63</v>
      </c>
      <c r="AL267" s="3">
        <v>10.43</v>
      </c>
      <c r="AM267" s="3">
        <v>10.26</v>
      </c>
      <c r="AN267" s="3">
        <v>10.3</v>
      </c>
      <c r="AO267" s="3">
        <v>10.34</v>
      </c>
      <c r="AP267" s="3">
        <v>9.3000000000000007</v>
      </c>
      <c r="AQ267" s="3">
        <v>8.2200000000000006</v>
      </c>
      <c r="AR267" s="3">
        <v>16.78</v>
      </c>
      <c r="AV267" s="6">
        <v>0.98370086000000001</v>
      </c>
      <c r="AW267" s="6">
        <v>1.0038834999999999</v>
      </c>
      <c r="AX267" s="6">
        <v>0.88387097000000003</v>
      </c>
      <c r="AY267" s="3">
        <f>AO267/AR267</f>
        <v>0.61620977353992845</v>
      </c>
    </row>
    <row r="268" spans="1:63" ht="34" x14ac:dyDescent="0.2">
      <c r="A268" s="3" t="s">
        <v>174</v>
      </c>
      <c r="B268" s="19" t="s">
        <v>77</v>
      </c>
      <c r="C268" s="19"/>
      <c r="D268" s="3" t="s">
        <v>144</v>
      </c>
      <c r="E268" s="3" t="s">
        <v>145</v>
      </c>
      <c r="F268" s="3">
        <v>768</v>
      </c>
      <c r="H268" s="3" t="s">
        <v>146</v>
      </c>
      <c r="I268" s="3" t="s">
        <v>168</v>
      </c>
      <c r="J268" s="3" t="s">
        <v>113</v>
      </c>
      <c r="O268" s="5"/>
      <c r="X268" s="5"/>
      <c r="AB268" s="4">
        <v>1</v>
      </c>
      <c r="AF268" s="4">
        <v>1</v>
      </c>
      <c r="AJ268" s="4">
        <v>0</v>
      </c>
    </row>
    <row r="269" spans="1:63" ht="34" x14ac:dyDescent="0.2">
      <c r="A269" s="3" t="s">
        <v>151</v>
      </c>
      <c r="B269" s="19" t="s">
        <v>77</v>
      </c>
      <c r="C269" s="19"/>
      <c r="D269" s="3" t="s">
        <v>144</v>
      </c>
      <c r="E269" s="3" t="s">
        <v>145</v>
      </c>
      <c r="F269" s="3">
        <v>768</v>
      </c>
      <c r="H269" s="3" t="s">
        <v>146</v>
      </c>
      <c r="I269" s="3" t="s">
        <v>147</v>
      </c>
      <c r="J269" s="3" t="s">
        <v>62</v>
      </c>
      <c r="K269" s="3">
        <v>1</v>
      </c>
      <c r="L269" s="3" t="s">
        <v>57</v>
      </c>
      <c r="M269" s="3">
        <v>1</v>
      </c>
      <c r="N269" s="3" t="s">
        <v>57</v>
      </c>
      <c r="O269" s="5">
        <f>AVERAGE(K269,M269)</f>
        <v>1</v>
      </c>
      <c r="P269" s="3">
        <v>0</v>
      </c>
      <c r="Q269" s="3" t="s">
        <v>55</v>
      </c>
      <c r="R269" s="3">
        <v>1</v>
      </c>
      <c r="S269" s="3" t="s">
        <v>55</v>
      </c>
      <c r="T269" s="6">
        <f>AVERAGE(P269,R269)</f>
        <v>0.5</v>
      </c>
      <c r="U269" s="3">
        <v>0</v>
      </c>
      <c r="V269" s="3" t="s">
        <v>57</v>
      </c>
      <c r="W269" s="3">
        <v>1</v>
      </c>
      <c r="X269" s="5">
        <f>AVERAGE(U269,W269)</f>
        <v>0.5</v>
      </c>
      <c r="Y269" s="3" t="s">
        <v>55</v>
      </c>
      <c r="Z269" s="3">
        <v>0</v>
      </c>
      <c r="AA269" s="3" t="s">
        <v>56</v>
      </c>
      <c r="AB269" s="4">
        <v>1</v>
      </c>
      <c r="AC269" s="3" t="s">
        <v>63</v>
      </c>
      <c r="AD269" s="3">
        <v>0</v>
      </c>
      <c r="AE269" s="3" t="s">
        <v>56</v>
      </c>
      <c r="AF269" s="4">
        <v>0</v>
      </c>
      <c r="AG269" s="3" t="s">
        <v>56</v>
      </c>
      <c r="AH269" s="3">
        <v>0</v>
      </c>
      <c r="AI269" s="3" t="s">
        <v>56</v>
      </c>
      <c r="AJ269" s="4"/>
      <c r="AL269" s="3">
        <v>10.130000000000001</v>
      </c>
      <c r="AM269" s="3">
        <v>12.51</v>
      </c>
      <c r="AN269" s="3">
        <v>10.14</v>
      </c>
      <c r="AO269" s="3">
        <v>10.7</v>
      </c>
      <c r="AP269" s="3">
        <v>9.17</v>
      </c>
      <c r="AQ269" s="3">
        <v>8.82</v>
      </c>
      <c r="AR269" s="3">
        <v>14.89</v>
      </c>
      <c r="AT269" s="3">
        <v>18.29</v>
      </c>
      <c r="AV269" s="6">
        <v>1.2349457100000001</v>
      </c>
      <c r="AW269" s="6">
        <v>1.0552268199999999</v>
      </c>
      <c r="AX269" s="6">
        <v>0.96183205999999999</v>
      </c>
      <c r="AY269" s="3">
        <f>AO269/AR269</f>
        <v>0.71860308932169237</v>
      </c>
    </row>
    <row r="270" spans="1:63" ht="34" x14ac:dyDescent="0.2">
      <c r="A270" s="3" t="s">
        <v>158</v>
      </c>
      <c r="B270" s="19" t="s">
        <v>77</v>
      </c>
      <c r="C270" s="19"/>
      <c r="D270" s="3" t="s">
        <v>144</v>
      </c>
      <c r="E270" s="3" t="s">
        <v>145</v>
      </c>
      <c r="F270" s="3">
        <v>768</v>
      </c>
      <c r="H270" s="3" t="s">
        <v>146</v>
      </c>
      <c r="I270" s="3" t="s">
        <v>155</v>
      </c>
      <c r="J270" s="3" t="s">
        <v>113</v>
      </c>
      <c r="K270" s="3">
        <v>1</v>
      </c>
      <c r="L270" s="3" t="s">
        <v>55</v>
      </c>
      <c r="M270" s="3">
        <v>1</v>
      </c>
      <c r="N270" s="3" t="s">
        <v>55</v>
      </c>
      <c r="O270" s="5">
        <f>AVERAGE(K270,M270)</f>
        <v>1</v>
      </c>
      <c r="P270" s="3">
        <v>0</v>
      </c>
      <c r="Q270" s="3" t="s">
        <v>55</v>
      </c>
      <c r="T270" s="6">
        <f>AVERAGE(P270,R270)</f>
        <v>0</v>
      </c>
      <c r="U270" s="3">
        <v>1</v>
      </c>
      <c r="V270" s="3" t="s">
        <v>57</v>
      </c>
      <c r="W270" s="3">
        <v>1</v>
      </c>
      <c r="X270" s="5">
        <f>AVERAGE(U270,W270)</f>
        <v>1</v>
      </c>
      <c r="Y270" s="3" t="s">
        <v>57</v>
      </c>
      <c r="Z270" s="3">
        <v>1</v>
      </c>
      <c r="AA270" s="3" t="s">
        <v>56</v>
      </c>
      <c r="AB270" s="4">
        <v>0</v>
      </c>
      <c r="AC270" s="3" t="s">
        <v>56</v>
      </c>
      <c r="AD270" s="3">
        <v>0</v>
      </c>
      <c r="AE270" s="3" t="s">
        <v>63</v>
      </c>
      <c r="AF270" s="4">
        <v>0</v>
      </c>
      <c r="AG270" s="3" t="s">
        <v>56</v>
      </c>
      <c r="AH270" s="3">
        <v>0</v>
      </c>
      <c r="AI270" s="3" t="s">
        <v>63</v>
      </c>
      <c r="AJ270" s="4">
        <v>0</v>
      </c>
      <c r="AK270" s="3" t="s">
        <v>63</v>
      </c>
      <c r="AL270" s="3">
        <v>10.43</v>
      </c>
      <c r="AM270" s="3">
        <v>11.62</v>
      </c>
      <c r="AN270" s="3">
        <v>11.76</v>
      </c>
      <c r="AO270" s="3">
        <v>12.42</v>
      </c>
      <c r="AP270" s="3">
        <v>9.5399999999999991</v>
      </c>
      <c r="AQ270" s="3">
        <v>9.0500000000000007</v>
      </c>
      <c r="AR270" s="3">
        <v>19.190000000000001</v>
      </c>
      <c r="AT270" s="3">
        <v>21.47</v>
      </c>
      <c r="AV270" s="6">
        <v>1.1140939599999999</v>
      </c>
      <c r="AW270" s="6">
        <v>1.0561224499999999</v>
      </c>
      <c r="AX270" s="6">
        <v>0.94863732000000001</v>
      </c>
      <c r="AY270" s="3">
        <f>AO270/AR270</f>
        <v>0.64721208963001564</v>
      </c>
    </row>
    <row r="271" spans="1:63" ht="34" x14ac:dyDescent="0.2">
      <c r="A271" s="3" t="s">
        <v>170</v>
      </c>
      <c r="B271" s="19" t="s">
        <v>77</v>
      </c>
      <c r="C271" s="19"/>
      <c r="D271" s="3" t="s">
        <v>144</v>
      </c>
      <c r="E271" s="3" t="s">
        <v>145</v>
      </c>
      <c r="F271" s="3">
        <v>768</v>
      </c>
      <c r="H271" s="3" t="s">
        <v>146</v>
      </c>
      <c r="I271" s="3" t="s">
        <v>168</v>
      </c>
      <c r="J271" s="3" t="s">
        <v>113</v>
      </c>
      <c r="O271" s="5"/>
      <c r="X271" s="5"/>
      <c r="AB271" s="4">
        <v>1</v>
      </c>
      <c r="AF271" s="4">
        <v>1</v>
      </c>
      <c r="AJ271" s="4">
        <v>1</v>
      </c>
    </row>
    <row r="272" spans="1:63" ht="34" x14ac:dyDescent="0.2">
      <c r="A272" s="3" t="s">
        <v>157</v>
      </c>
      <c r="B272" s="19" t="s">
        <v>77</v>
      </c>
      <c r="C272" s="19"/>
      <c r="D272" s="3" t="s">
        <v>144</v>
      </c>
      <c r="E272" s="3" t="s">
        <v>145</v>
      </c>
      <c r="F272" s="3">
        <v>768</v>
      </c>
      <c r="H272" s="3" t="s">
        <v>146</v>
      </c>
      <c r="I272" s="3" t="s">
        <v>155</v>
      </c>
      <c r="J272" s="3" t="s">
        <v>113</v>
      </c>
      <c r="M272" s="3">
        <v>1</v>
      </c>
      <c r="N272" s="3" t="s">
        <v>55</v>
      </c>
      <c r="O272" s="5">
        <f>AVERAGE(K272,M272)</f>
        <v>1</v>
      </c>
      <c r="P272" s="3">
        <v>1</v>
      </c>
      <c r="Q272" s="3" t="s">
        <v>55</v>
      </c>
      <c r="R272" s="3">
        <v>1</v>
      </c>
      <c r="S272" s="3" t="s">
        <v>55</v>
      </c>
      <c r="T272" s="6">
        <f>AVERAGE(P272,R272)</f>
        <v>1</v>
      </c>
      <c r="U272" s="3">
        <v>1</v>
      </c>
      <c r="V272" s="3" t="s">
        <v>57</v>
      </c>
      <c r="X272" s="5">
        <f>AVERAGE(U272,W272)</f>
        <v>1</v>
      </c>
      <c r="Z272" s="3">
        <v>1</v>
      </c>
      <c r="AA272" s="3" t="s">
        <v>56</v>
      </c>
      <c r="AB272" s="4">
        <v>1</v>
      </c>
      <c r="AC272" s="3" t="s">
        <v>56</v>
      </c>
      <c r="AD272" s="3">
        <v>1</v>
      </c>
      <c r="AE272" s="3" t="s">
        <v>56</v>
      </c>
      <c r="AF272" s="4">
        <v>1</v>
      </c>
      <c r="AG272" s="3" t="s">
        <v>56</v>
      </c>
      <c r="AH272" s="3">
        <v>1</v>
      </c>
      <c r="AI272" s="3" t="s">
        <v>56</v>
      </c>
      <c r="AJ272" s="4">
        <v>1</v>
      </c>
      <c r="AK272" s="3" t="s">
        <v>56</v>
      </c>
      <c r="AL272" s="3">
        <v>10.6</v>
      </c>
      <c r="AM272" s="3">
        <v>10.93</v>
      </c>
      <c r="AN272" s="3">
        <v>11.5</v>
      </c>
      <c r="AO272" s="3">
        <v>10.199999999999999</v>
      </c>
      <c r="AP272" s="3">
        <v>9.6999999999999993</v>
      </c>
      <c r="AQ272" s="3">
        <v>7.6</v>
      </c>
      <c r="AR272" s="3">
        <v>16.600000000000001</v>
      </c>
      <c r="AT272" s="3">
        <v>20.99</v>
      </c>
      <c r="AV272" s="6">
        <v>1.0311320799999999</v>
      </c>
      <c r="AW272" s="6">
        <v>0.88695652000000003</v>
      </c>
      <c r="AX272" s="6">
        <v>0.78350514999999998</v>
      </c>
      <c r="AY272" s="3">
        <f>AO272/AR272</f>
        <v>0.61445783132530107</v>
      </c>
    </row>
    <row r="273" spans="1:51" ht="34" x14ac:dyDescent="0.2">
      <c r="A273" s="3" t="s">
        <v>173</v>
      </c>
      <c r="B273" s="19" t="s">
        <v>77</v>
      </c>
      <c r="C273" s="19"/>
      <c r="D273" s="3" t="s">
        <v>144</v>
      </c>
      <c r="E273" s="3" t="s">
        <v>145</v>
      </c>
      <c r="F273" s="3">
        <v>768</v>
      </c>
      <c r="H273" s="3" t="s">
        <v>146</v>
      </c>
      <c r="I273" s="3" t="s">
        <v>168</v>
      </c>
      <c r="J273" s="3" t="s">
        <v>113</v>
      </c>
      <c r="O273" s="5"/>
      <c r="X273" s="5"/>
      <c r="AB273" s="4">
        <v>1</v>
      </c>
      <c r="AF273" s="4">
        <v>0</v>
      </c>
      <c r="AJ273" s="4">
        <v>1</v>
      </c>
    </row>
    <row r="274" spans="1:51" ht="34" x14ac:dyDescent="0.2">
      <c r="A274" s="3" t="s">
        <v>193</v>
      </c>
      <c r="B274" s="19" t="s">
        <v>77</v>
      </c>
      <c r="C274" s="19"/>
      <c r="D274" s="3" t="s">
        <v>144</v>
      </c>
      <c r="E274" s="3" t="s">
        <v>145</v>
      </c>
      <c r="F274" s="3">
        <v>768</v>
      </c>
      <c r="H274" s="3" t="s">
        <v>146</v>
      </c>
      <c r="I274" s="3" t="s">
        <v>190</v>
      </c>
      <c r="J274" s="3" t="s">
        <v>113</v>
      </c>
      <c r="K274" s="3">
        <v>1</v>
      </c>
      <c r="L274" s="3" t="s">
        <v>55</v>
      </c>
      <c r="O274" s="5">
        <f t="shared" ref="O274:O282" si="58">AVERAGE(K274,M274)</f>
        <v>1</v>
      </c>
      <c r="P274" s="3">
        <v>1</v>
      </c>
      <c r="Q274" s="3" t="s">
        <v>55</v>
      </c>
      <c r="R274" s="3">
        <v>1</v>
      </c>
      <c r="S274" s="3" t="s">
        <v>55</v>
      </c>
      <c r="T274" s="6">
        <f t="shared" ref="T274:T287" si="59">AVERAGE(P274,R274)</f>
        <v>1</v>
      </c>
      <c r="X274" s="5"/>
      <c r="Z274" s="3">
        <v>0</v>
      </c>
      <c r="AA274" s="3" t="s">
        <v>56</v>
      </c>
      <c r="AB274" s="4">
        <v>0</v>
      </c>
      <c r="AC274" s="3" t="s">
        <v>56</v>
      </c>
      <c r="AD274" s="3">
        <v>0</v>
      </c>
      <c r="AE274" s="3" t="s">
        <v>56</v>
      </c>
      <c r="AF274" s="4">
        <v>0</v>
      </c>
      <c r="AG274" s="3" t="s">
        <v>56</v>
      </c>
      <c r="AH274" s="3">
        <v>0</v>
      </c>
      <c r="AI274" s="3" t="s">
        <v>63</v>
      </c>
      <c r="AJ274" s="4">
        <v>0</v>
      </c>
      <c r="AK274" s="3" t="s">
        <v>56</v>
      </c>
      <c r="AL274" s="3">
        <v>11.15</v>
      </c>
      <c r="AM274" s="3">
        <v>12.86</v>
      </c>
      <c r="AN274" s="3">
        <v>11.45</v>
      </c>
      <c r="AO274" s="3">
        <v>12.82</v>
      </c>
      <c r="AP274" s="3">
        <v>10.73</v>
      </c>
      <c r="AQ274" s="3">
        <v>10.44</v>
      </c>
      <c r="AR274" s="3">
        <v>16.260000000000002</v>
      </c>
      <c r="AT274" s="3">
        <v>21.37</v>
      </c>
      <c r="AV274" s="6">
        <v>1.1533632300000001</v>
      </c>
      <c r="AW274" s="6">
        <v>1.11965066</v>
      </c>
      <c r="AX274" s="6">
        <v>0.97297297000000005</v>
      </c>
      <c r="AY274" s="3">
        <f t="shared" ref="AY274:AY287" si="60">AO274/AR274</f>
        <v>0.78843788437884377</v>
      </c>
    </row>
    <row r="275" spans="1:51" ht="34" x14ac:dyDescent="0.2">
      <c r="A275" s="3" t="s">
        <v>159</v>
      </c>
      <c r="B275" s="19" t="s">
        <v>77</v>
      </c>
      <c r="C275" s="19"/>
      <c r="D275" s="3" t="s">
        <v>144</v>
      </c>
      <c r="E275" s="3" t="s">
        <v>145</v>
      </c>
      <c r="F275" s="3">
        <v>768</v>
      </c>
      <c r="H275" s="3" t="s">
        <v>146</v>
      </c>
      <c r="I275" s="3" t="s">
        <v>155</v>
      </c>
      <c r="J275" s="3" t="s">
        <v>113</v>
      </c>
      <c r="K275" s="3">
        <v>1</v>
      </c>
      <c r="L275" s="3" t="s">
        <v>57</v>
      </c>
      <c r="M275" s="3">
        <v>1</v>
      </c>
      <c r="N275" s="3" t="s">
        <v>57</v>
      </c>
      <c r="O275" s="5">
        <f t="shared" si="58"/>
        <v>1</v>
      </c>
      <c r="P275" s="3">
        <v>0</v>
      </c>
      <c r="Q275" s="3" t="s">
        <v>55</v>
      </c>
      <c r="R275" s="3">
        <v>0</v>
      </c>
      <c r="S275" s="3" t="s">
        <v>57</v>
      </c>
      <c r="T275" s="6">
        <f t="shared" si="59"/>
        <v>0</v>
      </c>
      <c r="U275" s="3">
        <v>0</v>
      </c>
      <c r="V275" s="3" t="s">
        <v>57</v>
      </c>
      <c r="W275" s="3">
        <v>0</v>
      </c>
      <c r="X275" s="5">
        <f t="shared" ref="X275:X286" si="61">AVERAGE(U275,W275)</f>
        <v>0</v>
      </c>
      <c r="Y275" s="3" t="s">
        <v>57</v>
      </c>
      <c r="Z275" s="3">
        <v>1</v>
      </c>
      <c r="AA275" s="3" t="s">
        <v>56</v>
      </c>
      <c r="AB275" s="4">
        <v>1</v>
      </c>
      <c r="AC275" s="3" t="s">
        <v>56</v>
      </c>
      <c r="AD275" s="3">
        <v>1</v>
      </c>
      <c r="AE275" s="3" t="s">
        <v>56</v>
      </c>
      <c r="AF275" s="4">
        <v>0</v>
      </c>
      <c r="AG275" s="3" t="s">
        <v>63</v>
      </c>
      <c r="AH275" s="3">
        <v>0</v>
      </c>
      <c r="AI275" s="3" t="s">
        <v>56</v>
      </c>
      <c r="AJ275" s="4">
        <v>0</v>
      </c>
      <c r="AK275" s="3" t="s">
        <v>56</v>
      </c>
      <c r="AL275" s="3">
        <v>10.130000000000001</v>
      </c>
      <c r="AM275" s="3">
        <v>11.3</v>
      </c>
      <c r="AN275" s="3">
        <v>10.5</v>
      </c>
      <c r="AO275" s="3">
        <v>10.7</v>
      </c>
      <c r="AP275" s="3">
        <v>9.23</v>
      </c>
      <c r="AQ275" s="3">
        <v>7.25</v>
      </c>
      <c r="AR275" s="3">
        <v>16.78</v>
      </c>
      <c r="AT275" s="3">
        <v>19.739999999999998</v>
      </c>
      <c r="AV275" s="6">
        <v>1.11549852</v>
      </c>
      <c r="AW275" s="6">
        <v>1.01904762</v>
      </c>
      <c r="AX275" s="6">
        <v>0.78548211999999995</v>
      </c>
      <c r="AY275" s="3">
        <f t="shared" si="60"/>
        <v>0.63766388557806908</v>
      </c>
    </row>
    <row r="276" spans="1:51" ht="34" x14ac:dyDescent="0.2">
      <c r="A276" s="3" t="s">
        <v>156</v>
      </c>
      <c r="B276" s="19" t="s">
        <v>77</v>
      </c>
      <c r="C276" s="19"/>
      <c r="D276" s="3" t="s">
        <v>144</v>
      </c>
      <c r="E276" s="3" t="s">
        <v>145</v>
      </c>
      <c r="F276" s="3">
        <v>768</v>
      </c>
      <c r="H276" s="3" t="s">
        <v>146</v>
      </c>
      <c r="I276" s="3" t="s">
        <v>155</v>
      </c>
      <c r="J276" s="3" t="s">
        <v>113</v>
      </c>
      <c r="K276" s="3">
        <v>1</v>
      </c>
      <c r="L276" s="3" t="s">
        <v>55</v>
      </c>
      <c r="M276" s="3">
        <v>1</v>
      </c>
      <c r="N276" s="3" t="s">
        <v>57</v>
      </c>
      <c r="O276" s="5">
        <f t="shared" si="58"/>
        <v>1</v>
      </c>
      <c r="P276" s="3">
        <v>1</v>
      </c>
      <c r="Q276" s="3" t="s">
        <v>55</v>
      </c>
      <c r="R276" s="3">
        <v>1</v>
      </c>
      <c r="S276" s="3" t="s">
        <v>55</v>
      </c>
      <c r="T276" s="6">
        <f t="shared" si="59"/>
        <v>1</v>
      </c>
      <c r="U276" s="3">
        <v>1</v>
      </c>
      <c r="V276" s="3" t="s">
        <v>57</v>
      </c>
      <c r="W276" s="3">
        <v>1</v>
      </c>
      <c r="X276" s="5">
        <f t="shared" si="61"/>
        <v>1</v>
      </c>
      <c r="Y276" s="3" t="s">
        <v>57</v>
      </c>
      <c r="Z276" s="3">
        <v>1</v>
      </c>
      <c r="AA276" s="3" t="s">
        <v>56</v>
      </c>
      <c r="AB276" s="4">
        <v>1</v>
      </c>
      <c r="AC276" s="3" t="s">
        <v>56</v>
      </c>
      <c r="AD276" s="3">
        <v>0</v>
      </c>
      <c r="AE276" s="3" t="s">
        <v>56</v>
      </c>
      <c r="AF276" s="4">
        <v>0</v>
      </c>
      <c r="AG276" s="3" t="s">
        <v>56</v>
      </c>
      <c r="AH276" s="3">
        <v>0</v>
      </c>
      <c r="AI276" s="3" t="s">
        <v>63</v>
      </c>
      <c r="AJ276" s="4">
        <v>0</v>
      </c>
      <c r="AK276" s="3" t="s">
        <v>63</v>
      </c>
      <c r="AL276" s="3">
        <v>10.039999999999999</v>
      </c>
      <c r="AM276" s="3">
        <v>12.03</v>
      </c>
      <c r="AN276" s="3">
        <v>10.54</v>
      </c>
      <c r="AO276" s="3">
        <v>10.18</v>
      </c>
      <c r="AP276" s="3">
        <v>9.7100000000000009</v>
      </c>
      <c r="AQ276" s="3">
        <v>8.18</v>
      </c>
      <c r="AR276" s="3">
        <v>16.899999999999999</v>
      </c>
      <c r="AT276" s="3">
        <v>21.17</v>
      </c>
      <c r="AV276" s="6">
        <v>1.1982071700000001</v>
      </c>
      <c r="AW276" s="6">
        <v>0.96584440000000005</v>
      </c>
      <c r="AX276" s="6">
        <v>0.84243047999999998</v>
      </c>
      <c r="AY276" s="3">
        <f t="shared" si="60"/>
        <v>0.60236686390532546</v>
      </c>
    </row>
    <row r="277" spans="1:51" ht="34" x14ac:dyDescent="0.2">
      <c r="A277" s="3" t="s">
        <v>153</v>
      </c>
      <c r="B277" s="19" t="s">
        <v>77</v>
      </c>
      <c r="C277" s="19"/>
      <c r="D277" s="3" t="s">
        <v>144</v>
      </c>
      <c r="E277" s="3" t="s">
        <v>145</v>
      </c>
      <c r="F277" s="3">
        <v>768</v>
      </c>
      <c r="H277" s="3" t="s">
        <v>146</v>
      </c>
      <c r="I277" s="3" t="s">
        <v>147</v>
      </c>
      <c r="J277" s="3" t="s">
        <v>113</v>
      </c>
      <c r="K277" s="3">
        <v>0</v>
      </c>
      <c r="L277" s="3" t="s">
        <v>57</v>
      </c>
      <c r="M277" s="3">
        <v>0</v>
      </c>
      <c r="N277" s="3" t="s">
        <v>55</v>
      </c>
      <c r="O277" s="5">
        <f t="shared" si="58"/>
        <v>0</v>
      </c>
      <c r="P277" s="3">
        <v>0</v>
      </c>
      <c r="Q277" s="3" t="s">
        <v>57</v>
      </c>
      <c r="T277" s="6">
        <f t="shared" si="59"/>
        <v>0</v>
      </c>
      <c r="U277" s="3">
        <v>0</v>
      </c>
      <c r="V277" s="3" t="s">
        <v>57</v>
      </c>
      <c r="W277" s="3">
        <v>0</v>
      </c>
      <c r="X277" s="5">
        <f t="shared" si="61"/>
        <v>0</v>
      </c>
      <c r="Y277" s="3" t="s">
        <v>57</v>
      </c>
      <c r="Z277" s="3">
        <v>1</v>
      </c>
      <c r="AA277" s="3" t="s">
        <v>56</v>
      </c>
      <c r="AB277" s="4">
        <v>0</v>
      </c>
      <c r="AC277" s="3" t="s">
        <v>63</v>
      </c>
      <c r="AD277" s="3">
        <v>1</v>
      </c>
      <c r="AE277" s="3" t="s">
        <v>63</v>
      </c>
      <c r="AF277" s="4">
        <v>1</v>
      </c>
      <c r="AG277" s="3" t="s">
        <v>56</v>
      </c>
      <c r="AH277" s="3">
        <v>1</v>
      </c>
      <c r="AI277" s="3" t="s">
        <v>56</v>
      </c>
      <c r="AJ277" s="4">
        <v>1</v>
      </c>
      <c r="AK277" s="3" t="s">
        <v>63</v>
      </c>
      <c r="AL277" s="3">
        <v>10.41</v>
      </c>
      <c r="AM277" s="3">
        <v>10.1</v>
      </c>
      <c r="AN277" s="3">
        <v>10.43</v>
      </c>
      <c r="AO277" s="3">
        <v>9.39</v>
      </c>
      <c r="AP277" s="3">
        <v>9.2899999999999991</v>
      </c>
      <c r="AQ277" s="3">
        <v>6.93</v>
      </c>
      <c r="AR277" s="3">
        <v>15.65</v>
      </c>
      <c r="AT277" s="3">
        <v>20.32</v>
      </c>
      <c r="AV277" s="6">
        <v>0.97022094000000003</v>
      </c>
      <c r="AW277" s="6">
        <v>0.90028763000000001</v>
      </c>
      <c r="AX277" s="6">
        <v>0.74596340000000005</v>
      </c>
      <c r="AY277" s="3">
        <f t="shared" si="60"/>
        <v>0.6</v>
      </c>
    </row>
    <row r="278" spans="1:51" ht="34" x14ac:dyDescent="0.2">
      <c r="A278" s="3" t="s">
        <v>200</v>
      </c>
      <c r="B278" s="19" t="s">
        <v>77</v>
      </c>
      <c r="C278" s="19"/>
      <c r="D278" s="3" t="s">
        <v>144</v>
      </c>
      <c r="E278" s="3" t="s">
        <v>145</v>
      </c>
      <c r="F278" s="3">
        <v>768</v>
      </c>
      <c r="H278" s="3" t="s">
        <v>146</v>
      </c>
      <c r="I278" s="3" t="s">
        <v>201</v>
      </c>
      <c r="J278" s="3" t="s">
        <v>113</v>
      </c>
      <c r="K278" s="3">
        <v>1</v>
      </c>
      <c r="L278" s="3" t="s">
        <v>55</v>
      </c>
      <c r="M278" s="3">
        <v>0</v>
      </c>
      <c r="N278" s="3" t="s">
        <v>57</v>
      </c>
      <c r="O278" s="5">
        <f t="shared" si="58"/>
        <v>0.5</v>
      </c>
      <c r="P278" s="3">
        <v>0</v>
      </c>
      <c r="Q278" s="3" t="s">
        <v>177</v>
      </c>
      <c r="R278" s="3">
        <v>0</v>
      </c>
      <c r="S278" s="3" t="s">
        <v>55</v>
      </c>
      <c r="T278" s="6">
        <f t="shared" si="59"/>
        <v>0</v>
      </c>
      <c r="W278" s="3">
        <v>0</v>
      </c>
      <c r="X278" s="5">
        <f t="shared" si="61"/>
        <v>0</v>
      </c>
      <c r="Y278" s="3" t="s">
        <v>55</v>
      </c>
      <c r="Z278" s="3">
        <v>0</v>
      </c>
      <c r="AA278" s="3" t="s">
        <v>56</v>
      </c>
      <c r="AB278" s="4">
        <v>0</v>
      </c>
      <c r="AC278" s="3" t="s">
        <v>56</v>
      </c>
      <c r="AD278" s="3">
        <v>1</v>
      </c>
      <c r="AE278" s="3" t="s">
        <v>63</v>
      </c>
      <c r="AF278" s="4">
        <v>1</v>
      </c>
      <c r="AG278" s="3" t="s">
        <v>63</v>
      </c>
      <c r="AH278" s="3">
        <v>0</v>
      </c>
      <c r="AI278" s="3" t="s">
        <v>56</v>
      </c>
      <c r="AJ278" s="4">
        <v>0</v>
      </c>
      <c r="AK278" s="3" t="s">
        <v>56</v>
      </c>
      <c r="AL278" s="3">
        <v>10.37</v>
      </c>
      <c r="AM278" s="3">
        <v>11.36</v>
      </c>
      <c r="AN278" s="3">
        <v>10.66</v>
      </c>
      <c r="AO278" s="3">
        <v>11.57</v>
      </c>
      <c r="AP278" s="3">
        <v>9.66</v>
      </c>
      <c r="AQ278" s="3">
        <v>9.36</v>
      </c>
      <c r="AR278" s="3">
        <v>16.72</v>
      </c>
      <c r="AT278" s="3">
        <v>18.95</v>
      </c>
      <c r="AV278" s="6">
        <v>1.0954676999999999</v>
      </c>
      <c r="AW278" s="6">
        <v>1.0853658500000001</v>
      </c>
      <c r="AX278" s="6">
        <v>0.96894409999999997</v>
      </c>
      <c r="AY278" s="3">
        <f t="shared" si="60"/>
        <v>0.69198564593301437</v>
      </c>
    </row>
    <row r="279" spans="1:51" ht="34" x14ac:dyDescent="0.2">
      <c r="A279" s="3" t="s">
        <v>154</v>
      </c>
      <c r="B279" s="19" t="s">
        <v>77</v>
      </c>
      <c r="C279" s="19"/>
      <c r="D279" s="3" t="s">
        <v>144</v>
      </c>
      <c r="E279" s="3" t="s">
        <v>145</v>
      </c>
      <c r="F279" s="3">
        <v>768</v>
      </c>
      <c r="H279" s="3" t="s">
        <v>146</v>
      </c>
      <c r="I279" s="3" t="s">
        <v>155</v>
      </c>
      <c r="J279" s="3" t="s">
        <v>113</v>
      </c>
      <c r="K279" s="3">
        <v>0</v>
      </c>
      <c r="L279" s="3" t="s">
        <v>57</v>
      </c>
      <c r="M279" s="3">
        <v>0</v>
      </c>
      <c r="N279" s="3" t="s">
        <v>57</v>
      </c>
      <c r="O279" s="5">
        <f t="shared" si="58"/>
        <v>0</v>
      </c>
      <c r="P279" s="3">
        <v>0</v>
      </c>
      <c r="Q279" s="3" t="s">
        <v>57</v>
      </c>
      <c r="R279" s="3">
        <v>0</v>
      </c>
      <c r="S279" s="3" t="s">
        <v>55</v>
      </c>
      <c r="T279" s="6">
        <f t="shared" si="59"/>
        <v>0</v>
      </c>
      <c r="U279" s="3">
        <v>1</v>
      </c>
      <c r="V279" s="3" t="s">
        <v>57</v>
      </c>
      <c r="W279" s="3">
        <v>1</v>
      </c>
      <c r="X279" s="5">
        <f t="shared" si="61"/>
        <v>1</v>
      </c>
      <c r="Y279" s="3" t="s">
        <v>57</v>
      </c>
      <c r="Z279" s="3">
        <v>0</v>
      </c>
      <c r="AA279" s="3" t="s">
        <v>56</v>
      </c>
      <c r="AB279" s="4">
        <v>0</v>
      </c>
      <c r="AC279" s="3" t="s">
        <v>63</v>
      </c>
      <c r="AD279" s="3">
        <v>0</v>
      </c>
      <c r="AE279" s="3" t="s">
        <v>56</v>
      </c>
      <c r="AF279" s="4">
        <v>0</v>
      </c>
      <c r="AG279" s="3" t="s">
        <v>56</v>
      </c>
      <c r="AH279" s="3">
        <v>0</v>
      </c>
      <c r="AI279" s="3" t="s">
        <v>56</v>
      </c>
      <c r="AJ279" s="4">
        <v>0</v>
      </c>
      <c r="AK279" s="3" t="s">
        <v>56</v>
      </c>
      <c r="AL279" s="3">
        <v>11</v>
      </c>
      <c r="AM279" s="3">
        <v>10.49</v>
      </c>
      <c r="AN279" s="3">
        <v>11.9</v>
      </c>
      <c r="AO279" s="3">
        <v>10.050000000000001</v>
      </c>
      <c r="AP279" s="3">
        <v>10.56</v>
      </c>
      <c r="AQ279" s="3">
        <v>7.1</v>
      </c>
      <c r="AR279" s="3">
        <v>17.239999999999998</v>
      </c>
      <c r="AT279" s="3">
        <v>21.69</v>
      </c>
      <c r="AV279" s="6">
        <v>0.95363635999999996</v>
      </c>
      <c r="AW279" s="6">
        <v>0.84453781999999999</v>
      </c>
      <c r="AX279" s="6">
        <v>0.67234848000000003</v>
      </c>
      <c r="AY279" s="3">
        <f t="shared" si="60"/>
        <v>0.58294663573085859</v>
      </c>
    </row>
    <row r="280" spans="1:51" ht="34" x14ac:dyDescent="0.2">
      <c r="A280" s="3" t="s">
        <v>160</v>
      </c>
      <c r="B280" s="19" t="s">
        <v>77</v>
      </c>
      <c r="C280" s="19"/>
      <c r="D280" s="3" t="s">
        <v>144</v>
      </c>
      <c r="E280" s="3" t="s">
        <v>145</v>
      </c>
      <c r="F280" s="3">
        <v>768</v>
      </c>
      <c r="H280" s="3" t="s">
        <v>146</v>
      </c>
      <c r="I280" s="3" t="s">
        <v>161</v>
      </c>
      <c r="J280" s="3" t="s">
        <v>113</v>
      </c>
      <c r="K280" s="3">
        <v>1</v>
      </c>
      <c r="L280" s="3" t="s">
        <v>55</v>
      </c>
      <c r="M280" s="3">
        <v>1</v>
      </c>
      <c r="N280" s="3" t="s">
        <v>55</v>
      </c>
      <c r="O280" s="5">
        <f t="shared" si="58"/>
        <v>1</v>
      </c>
      <c r="P280" s="3">
        <v>0</v>
      </c>
      <c r="Q280" s="3" t="s">
        <v>57</v>
      </c>
      <c r="R280" s="3">
        <v>1</v>
      </c>
      <c r="S280" s="3" t="s">
        <v>57</v>
      </c>
      <c r="T280" s="6">
        <f t="shared" si="59"/>
        <v>0.5</v>
      </c>
      <c r="U280" s="3">
        <v>1</v>
      </c>
      <c r="V280" s="3" t="s">
        <v>57</v>
      </c>
      <c r="W280" s="3">
        <v>1</v>
      </c>
      <c r="X280" s="5">
        <f t="shared" si="61"/>
        <v>1</v>
      </c>
      <c r="Y280" s="3" t="s">
        <v>57</v>
      </c>
      <c r="Z280" s="3">
        <v>0</v>
      </c>
      <c r="AA280" s="3" t="s">
        <v>63</v>
      </c>
      <c r="AB280" s="4">
        <v>1</v>
      </c>
      <c r="AC280" s="3" t="s">
        <v>63</v>
      </c>
      <c r="AD280" s="3">
        <v>0</v>
      </c>
      <c r="AE280" s="3" t="s">
        <v>56</v>
      </c>
      <c r="AF280" s="4">
        <v>1</v>
      </c>
      <c r="AG280" s="3" t="s">
        <v>56</v>
      </c>
      <c r="AH280" s="3">
        <v>0</v>
      </c>
      <c r="AI280" s="3" t="s">
        <v>56</v>
      </c>
      <c r="AJ280" s="4">
        <v>0</v>
      </c>
      <c r="AK280" s="3" t="s">
        <v>56</v>
      </c>
      <c r="AL280" s="3">
        <v>10.85</v>
      </c>
      <c r="AM280" s="3">
        <v>11.45</v>
      </c>
      <c r="AN280" s="3">
        <v>10.11</v>
      </c>
      <c r="AO280" s="3">
        <v>12.34</v>
      </c>
      <c r="AP280" s="3">
        <v>9.2100000000000009</v>
      </c>
      <c r="AQ280" s="3">
        <v>10.98</v>
      </c>
      <c r="AR280" s="3">
        <v>17.23</v>
      </c>
      <c r="AT280" s="3">
        <v>21.92</v>
      </c>
      <c r="AV280" s="6">
        <v>1.05529954</v>
      </c>
      <c r="AW280" s="6">
        <v>1.2205736899999999</v>
      </c>
      <c r="AX280" s="6">
        <v>1.19218241</v>
      </c>
      <c r="AY280" s="3">
        <f t="shared" si="60"/>
        <v>0.71619268717353446</v>
      </c>
    </row>
    <row r="281" spans="1:51" ht="34" x14ac:dyDescent="0.2">
      <c r="A281" s="3" t="s">
        <v>152</v>
      </c>
      <c r="B281" s="19" t="s">
        <v>77</v>
      </c>
      <c r="C281" s="19"/>
      <c r="D281" s="3" t="s">
        <v>144</v>
      </c>
      <c r="E281" s="3" t="s">
        <v>145</v>
      </c>
      <c r="F281" s="3">
        <v>768</v>
      </c>
      <c r="H281" s="3" t="s">
        <v>146</v>
      </c>
      <c r="I281" s="3" t="s">
        <v>147</v>
      </c>
      <c r="J281" s="3" t="s">
        <v>113</v>
      </c>
      <c r="K281" s="3">
        <v>1</v>
      </c>
      <c r="L281" s="3" t="s">
        <v>55</v>
      </c>
      <c r="M281" s="3">
        <v>1</v>
      </c>
      <c r="N281" s="3" t="s">
        <v>57</v>
      </c>
      <c r="O281" s="5">
        <f t="shared" si="58"/>
        <v>1</v>
      </c>
      <c r="P281" s="3">
        <v>0</v>
      </c>
      <c r="Q281" s="3" t="s">
        <v>57</v>
      </c>
      <c r="R281" s="3">
        <v>0</v>
      </c>
      <c r="S281" s="3" t="s">
        <v>55</v>
      </c>
      <c r="T281" s="6">
        <f t="shared" si="59"/>
        <v>0</v>
      </c>
      <c r="U281" s="3">
        <v>1</v>
      </c>
      <c r="V281" s="3" t="s">
        <v>55</v>
      </c>
      <c r="W281" s="3">
        <v>1</v>
      </c>
      <c r="X281" s="5">
        <f t="shared" si="61"/>
        <v>1</v>
      </c>
      <c r="Y281" s="3" t="s">
        <v>55</v>
      </c>
      <c r="Z281" s="3">
        <v>1</v>
      </c>
      <c r="AA281" s="3" t="s">
        <v>56</v>
      </c>
      <c r="AB281" s="4"/>
      <c r="AD281" s="3">
        <v>1</v>
      </c>
      <c r="AE281" s="3" t="s">
        <v>63</v>
      </c>
      <c r="AF281" s="4">
        <v>1</v>
      </c>
      <c r="AG281" s="3" t="s">
        <v>56</v>
      </c>
      <c r="AH281" s="3">
        <v>0</v>
      </c>
      <c r="AI281" s="3" t="s">
        <v>56</v>
      </c>
      <c r="AJ281" s="4">
        <v>0</v>
      </c>
      <c r="AK281" s="3" t="s">
        <v>56</v>
      </c>
      <c r="AL281" s="3">
        <v>11.03</v>
      </c>
      <c r="AM281" s="3">
        <v>10.31</v>
      </c>
      <c r="AN281" s="3">
        <v>11.56</v>
      </c>
      <c r="AO281" s="3">
        <v>9.32</v>
      </c>
      <c r="AP281" s="3">
        <v>10.01</v>
      </c>
      <c r="AQ281" s="3">
        <v>6.79</v>
      </c>
      <c r="AR281" s="3">
        <v>16.43</v>
      </c>
      <c r="AT281" s="3">
        <v>21.64</v>
      </c>
      <c r="AV281" s="6">
        <v>0.93472348000000005</v>
      </c>
      <c r="AW281" s="6">
        <v>0.80622837000000003</v>
      </c>
      <c r="AX281" s="6">
        <v>0.67832168000000004</v>
      </c>
      <c r="AY281" s="3">
        <f t="shared" si="60"/>
        <v>0.5672550213024955</v>
      </c>
    </row>
    <row r="282" spans="1:51" ht="34" x14ac:dyDescent="0.2">
      <c r="A282" s="3" t="s">
        <v>143</v>
      </c>
      <c r="B282" s="19" t="s">
        <v>77</v>
      </c>
      <c r="C282" s="19"/>
      <c r="D282" s="3" t="s">
        <v>144</v>
      </c>
      <c r="E282" s="3" t="s">
        <v>145</v>
      </c>
      <c r="F282" s="3">
        <v>768</v>
      </c>
      <c r="H282" s="3" t="s">
        <v>146</v>
      </c>
      <c r="I282" s="3" t="s">
        <v>147</v>
      </c>
      <c r="J282" s="3" t="s">
        <v>113</v>
      </c>
      <c r="K282" s="3">
        <v>0</v>
      </c>
      <c r="L282" s="3" t="s">
        <v>55</v>
      </c>
      <c r="M282" s="3">
        <v>1</v>
      </c>
      <c r="N282" s="3" t="s">
        <v>57</v>
      </c>
      <c r="O282" s="5">
        <f t="shared" si="58"/>
        <v>0.5</v>
      </c>
      <c r="P282" s="3">
        <v>0</v>
      </c>
      <c r="Q282" s="3" t="s">
        <v>57</v>
      </c>
      <c r="R282" s="3">
        <v>0</v>
      </c>
      <c r="S282" s="3" t="s">
        <v>57</v>
      </c>
      <c r="T282" s="6">
        <f t="shared" si="59"/>
        <v>0</v>
      </c>
      <c r="U282" s="3">
        <v>0</v>
      </c>
      <c r="V282" s="3" t="s">
        <v>57</v>
      </c>
      <c r="W282" s="3">
        <v>0</v>
      </c>
      <c r="X282" s="5">
        <f t="shared" si="61"/>
        <v>0</v>
      </c>
      <c r="Y282" s="3" t="s">
        <v>57</v>
      </c>
      <c r="Z282" s="3">
        <v>1</v>
      </c>
      <c r="AA282" s="3" t="s">
        <v>56</v>
      </c>
      <c r="AB282" s="4">
        <v>1</v>
      </c>
      <c r="AC282" s="3" t="s">
        <v>56</v>
      </c>
      <c r="AD282" s="3">
        <v>0</v>
      </c>
      <c r="AE282" s="3" t="s">
        <v>63</v>
      </c>
      <c r="AF282" s="4">
        <v>1</v>
      </c>
      <c r="AG282" s="3" t="s">
        <v>63</v>
      </c>
      <c r="AH282" s="3">
        <v>0</v>
      </c>
      <c r="AI282" s="3" t="s">
        <v>63</v>
      </c>
      <c r="AJ282" s="4">
        <v>0</v>
      </c>
      <c r="AK282" s="3" t="s">
        <v>56</v>
      </c>
      <c r="AL282" s="3">
        <v>9.89</v>
      </c>
      <c r="AM282" s="3">
        <v>11.24</v>
      </c>
      <c r="AN282" s="3">
        <v>10.78</v>
      </c>
      <c r="AO282" s="3">
        <v>10.9</v>
      </c>
      <c r="AP282" s="3">
        <v>9.2100000000000009</v>
      </c>
      <c r="AQ282" s="3">
        <v>8.66</v>
      </c>
      <c r="AR282" s="3">
        <v>15.29</v>
      </c>
      <c r="AT282" s="3">
        <v>20.059999999999999</v>
      </c>
      <c r="AV282" s="6">
        <v>1.1365015199999999</v>
      </c>
      <c r="AW282" s="6">
        <v>1.01113173</v>
      </c>
      <c r="AX282" s="6">
        <v>0.94028230000000002</v>
      </c>
      <c r="AY282" s="3">
        <f t="shared" si="60"/>
        <v>0.71288423806409429</v>
      </c>
    </row>
    <row r="283" spans="1:51" ht="34" x14ac:dyDescent="0.2">
      <c r="A283" s="3" t="s">
        <v>198</v>
      </c>
      <c r="B283" s="19" t="s">
        <v>77</v>
      </c>
      <c r="C283" s="19"/>
      <c r="D283" s="3" t="s">
        <v>144</v>
      </c>
      <c r="E283" s="3" t="s">
        <v>145</v>
      </c>
      <c r="F283" s="3">
        <v>768</v>
      </c>
      <c r="H283" s="3" t="s">
        <v>146</v>
      </c>
      <c r="I283" s="3" t="s">
        <v>199</v>
      </c>
      <c r="O283" s="5"/>
      <c r="P283" s="3">
        <v>1</v>
      </c>
      <c r="Q283" s="3" t="s">
        <v>55</v>
      </c>
      <c r="R283" s="3">
        <v>1</v>
      </c>
      <c r="S283" s="3" t="s">
        <v>55</v>
      </c>
      <c r="T283" s="6">
        <f t="shared" si="59"/>
        <v>1</v>
      </c>
      <c r="U283" s="3">
        <v>1</v>
      </c>
      <c r="V283" s="3" t="s">
        <v>55</v>
      </c>
      <c r="W283" s="3">
        <v>1</v>
      </c>
      <c r="X283" s="5">
        <f t="shared" si="61"/>
        <v>1</v>
      </c>
      <c r="Y283" s="3" t="s">
        <v>55</v>
      </c>
      <c r="Z283" s="3">
        <v>0</v>
      </c>
      <c r="AA283" s="3" t="s">
        <v>63</v>
      </c>
      <c r="AB283" s="4">
        <v>1</v>
      </c>
      <c r="AC283" s="3" t="s">
        <v>56</v>
      </c>
      <c r="AD283" s="3">
        <v>1</v>
      </c>
      <c r="AE283" s="3" t="s">
        <v>63</v>
      </c>
      <c r="AF283" s="4">
        <v>1</v>
      </c>
      <c r="AG283" s="3" t="s">
        <v>63</v>
      </c>
      <c r="AJ283" s="4">
        <v>0</v>
      </c>
      <c r="AK283" s="3" t="s">
        <v>56</v>
      </c>
      <c r="AL283" s="3">
        <v>10.71</v>
      </c>
      <c r="AM283" s="3">
        <v>12.34</v>
      </c>
      <c r="AN283" s="3">
        <v>11.56</v>
      </c>
      <c r="AO283" s="3">
        <v>12.81</v>
      </c>
      <c r="AP283" s="3">
        <v>9.52</v>
      </c>
      <c r="AQ283" s="3">
        <v>9.7899999999999991</v>
      </c>
      <c r="AR283" s="3">
        <v>16.600000000000001</v>
      </c>
      <c r="AT283" s="3">
        <v>19.79</v>
      </c>
      <c r="AV283" s="6">
        <v>1.15219421</v>
      </c>
      <c r="AW283" s="6">
        <v>1.1081314900000001</v>
      </c>
      <c r="AX283" s="6">
        <v>1.02836134</v>
      </c>
      <c r="AY283" s="3">
        <f t="shared" si="60"/>
        <v>0.77168674698795181</v>
      </c>
    </row>
    <row r="284" spans="1:51" ht="34" x14ac:dyDescent="0.2">
      <c r="A284" s="3" t="s">
        <v>186</v>
      </c>
      <c r="B284" s="19" t="s">
        <v>77</v>
      </c>
      <c r="C284" s="19"/>
      <c r="D284" s="3" t="s">
        <v>144</v>
      </c>
      <c r="E284" s="3" t="s">
        <v>145</v>
      </c>
      <c r="F284" s="3">
        <v>768</v>
      </c>
      <c r="H284" s="3" t="s">
        <v>146</v>
      </c>
      <c r="I284" s="3" t="s">
        <v>182</v>
      </c>
      <c r="J284" s="3" t="s">
        <v>113</v>
      </c>
      <c r="K284" s="3">
        <v>1</v>
      </c>
      <c r="L284" s="3" t="s">
        <v>55</v>
      </c>
      <c r="M284" s="3">
        <v>1</v>
      </c>
      <c r="N284" s="3" t="s">
        <v>55</v>
      </c>
      <c r="O284" s="5">
        <f>AVERAGE(K284,M284)</f>
        <v>1</v>
      </c>
      <c r="P284" s="3">
        <v>0</v>
      </c>
      <c r="Q284" s="3" t="s">
        <v>57</v>
      </c>
      <c r="R284" s="3">
        <v>1</v>
      </c>
      <c r="S284" s="3" t="s">
        <v>55</v>
      </c>
      <c r="T284" s="6">
        <f t="shared" si="59"/>
        <v>0.5</v>
      </c>
      <c r="U284" s="3">
        <v>0</v>
      </c>
      <c r="V284" s="3" t="s">
        <v>55</v>
      </c>
      <c r="X284" s="5">
        <f t="shared" si="61"/>
        <v>0</v>
      </c>
      <c r="Z284" s="3">
        <v>1</v>
      </c>
      <c r="AA284" s="3" t="s">
        <v>56</v>
      </c>
      <c r="AB284" s="4">
        <v>1</v>
      </c>
      <c r="AC284" s="3" t="s">
        <v>56</v>
      </c>
      <c r="AD284" s="3">
        <v>0</v>
      </c>
      <c r="AE284" s="3" t="s">
        <v>56</v>
      </c>
      <c r="AF284" s="4">
        <v>0</v>
      </c>
      <c r="AG284" s="3" t="s">
        <v>56</v>
      </c>
      <c r="AH284" s="3">
        <v>0</v>
      </c>
      <c r="AI284" s="3" t="s">
        <v>56</v>
      </c>
      <c r="AJ284" s="4">
        <v>0</v>
      </c>
      <c r="AK284" s="3" t="s">
        <v>56</v>
      </c>
      <c r="AL284" s="3">
        <v>9.94</v>
      </c>
      <c r="AM284" s="3">
        <v>11.8</v>
      </c>
      <c r="AN284" s="3">
        <v>10.44</v>
      </c>
      <c r="AO284" s="3">
        <v>11.15</v>
      </c>
      <c r="AP284" s="3">
        <v>9.17</v>
      </c>
      <c r="AQ284" s="3">
        <v>8.8000000000000007</v>
      </c>
      <c r="AR284" s="3">
        <v>16.739999999999998</v>
      </c>
      <c r="AT284" s="3">
        <v>21.91</v>
      </c>
      <c r="AV284" s="6">
        <v>1.18712274</v>
      </c>
      <c r="AW284" s="6">
        <v>1.0680076599999999</v>
      </c>
      <c r="AX284" s="6">
        <v>0.95965104000000001</v>
      </c>
      <c r="AY284" s="3">
        <f t="shared" si="60"/>
        <v>0.66606929510155322</v>
      </c>
    </row>
    <row r="285" spans="1:51" ht="34" x14ac:dyDescent="0.2">
      <c r="A285" s="3" t="s">
        <v>187</v>
      </c>
      <c r="B285" s="19" t="s">
        <v>77</v>
      </c>
      <c r="C285" s="19"/>
      <c r="D285" s="3" t="s">
        <v>144</v>
      </c>
      <c r="E285" s="3" t="s">
        <v>145</v>
      </c>
      <c r="F285" s="3">
        <v>768</v>
      </c>
      <c r="H285" s="3" t="s">
        <v>146</v>
      </c>
      <c r="I285" s="3" t="s">
        <v>182</v>
      </c>
      <c r="J285" s="3" t="s">
        <v>113</v>
      </c>
      <c r="K285" s="3">
        <v>1</v>
      </c>
      <c r="L285" s="3" t="s">
        <v>55</v>
      </c>
      <c r="M285" s="3">
        <v>1</v>
      </c>
      <c r="N285" s="3" t="s">
        <v>55</v>
      </c>
      <c r="O285" s="5">
        <f>AVERAGE(K285,M285)</f>
        <v>1</v>
      </c>
      <c r="P285" s="3">
        <v>1</v>
      </c>
      <c r="Q285" s="3" t="s">
        <v>55</v>
      </c>
      <c r="R285" s="3">
        <v>1</v>
      </c>
      <c r="S285" s="3" t="s">
        <v>55</v>
      </c>
      <c r="T285" s="6">
        <f t="shared" si="59"/>
        <v>1</v>
      </c>
      <c r="U285" s="3">
        <v>0</v>
      </c>
      <c r="V285" s="3" t="s">
        <v>57</v>
      </c>
      <c r="W285" s="3">
        <v>0</v>
      </c>
      <c r="X285" s="5">
        <f t="shared" si="61"/>
        <v>0</v>
      </c>
      <c r="Y285" s="3" t="s">
        <v>57</v>
      </c>
      <c r="Z285" s="3">
        <v>1</v>
      </c>
      <c r="AA285" s="3" t="s">
        <v>63</v>
      </c>
      <c r="AB285" s="4">
        <v>1</v>
      </c>
      <c r="AC285" s="3" t="s">
        <v>63</v>
      </c>
      <c r="AD285" s="3">
        <v>1</v>
      </c>
      <c r="AE285" s="3" t="s">
        <v>63</v>
      </c>
      <c r="AF285" s="4">
        <v>0</v>
      </c>
      <c r="AG285" s="3" t="s">
        <v>63</v>
      </c>
      <c r="AH285" s="3">
        <v>0</v>
      </c>
      <c r="AI285" s="3" t="s">
        <v>56</v>
      </c>
      <c r="AJ285" s="4">
        <v>0</v>
      </c>
      <c r="AK285" s="3" t="s">
        <v>56</v>
      </c>
      <c r="AL285" s="3">
        <v>10.09</v>
      </c>
      <c r="AM285" s="3">
        <v>11.18</v>
      </c>
      <c r="AN285" s="3">
        <v>10.48</v>
      </c>
      <c r="AO285" s="3">
        <v>9.76</v>
      </c>
      <c r="AP285" s="3">
        <v>9.26</v>
      </c>
      <c r="AQ285" s="3">
        <v>8.33</v>
      </c>
      <c r="AR285" s="3">
        <v>15.81</v>
      </c>
      <c r="AT285" s="3">
        <v>21.31</v>
      </c>
      <c r="AV285" s="6">
        <v>1.10802775</v>
      </c>
      <c r="AW285" s="6">
        <v>0.93129770999999995</v>
      </c>
      <c r="AX285" s="6">
        <v>0.89956802999999996</v>
      </c>
      <c r="AY285" s="3">
        <f t="shared" si="60"/>
        <v>0.61733080328905754</v>
      </c>
    </row>
    <row r="286" spans="1:51" ht="34" x14ac:dyDescent="0.2">
      <c r="A286" s="3" t="s">
        <v>188</v>
      </c>
      <c r="B286" s="19" t="s">
        <v>77</v>
      </c>
      <c r="C286" s="19"/>
      <c r="D286" s="3" t="s">
        <v>144</v>
      </c>
      <c r="E286" s="3" t="s">
        <v>145</v>
      </c>
      <c r="F286" s="3">
        <v>768</v>
      </c>
      <c r="H286" s="3" t="s">
        <v>146</v>
      </c>
      <c r="I286" s="3" t="s">
        <v>182</v>
      </c>
      <c r="J286" s="3" t="s">
        <v>113</v>
      </c>
      <c r="K286" s="3">
        <v>1</v>
      </c>
      <c r="L286" s="3" t="s">
        <v>57</v>
      </c>
      <c r="M286" s="3">
        <v>0</v>
      </c>
      <c r="N286" s="3" t="s">
        <v>57</v>
      </c>
      <c r="O286" s="5">
        <f>AVERAGE(K286,M286)</f>
        <v>0.5</v>
      </c>
      <c r="P286" s="3">
        <v>1</v>
      </c>
      <c r="Q286" s="3" t="s">
        <v>55</v>
      </c>
      <c r="R286" s="3">
        <v>0</v>
      </c>
      <c r="S286" s="3" t="s">
        <v>55</v>
      </c>
      <c r="T286" s="6">
        <f t="shared" si="59"/>
        <v>0.5</v>
      </c>
      <c r="U286" s="3">
        <v>0</v>
      </c>
      <c r="V286" s="3" t="s">
        <v>57</v>
      </c>
      <c r="W286" s="3">
        <v>0</v>
      </c>
      <c r="X286" s="5">
        <f t="shared" si="61"/>
        <v>0</v>
      </c>
      <c r="Y286" s="3" t="s">
        <v>57</v>
      </c>
      <c r="Z286" s="3">
        <v>0</v>
      </c>
      <c r="AA286" s="3" t="s">
        <v>63</v>
      </c>
      <c r="AB286" s="4">
        <v>1</v>
      </c>
      <c r="AC286" s="3" t="s">
        <v>56</v>
      </c>
      <c r="AD286" s="3">
        <v>1</v>
      </c>
      <c r="AE286" s="3" t="s">
        <v>63</v>
      </c>
      <c r="AF286" s="4">
        <v>1</v>
      </c>
      <c r="AG286" s="3" t="s">
        <v>63</v>
      </c>
      <c r="AJ286" s="4"/>
      <c r="AL286" s="3">
        <v>10.89</v>
      </c>
      <c r="AM286" s="3">
        <v>12.13</v>
      </c>
      <c r="AN286" s="3">
        <v>11.13</v>
      </c>
      <c r="AO286" s="3">
        <v>12.24</v>
      </c>
      <c r="AP286" s="3">
        <v>9.68</v>
      </c>
      <c r="AQ286" s="3">
        <v>9.59</v>
      </c>
      <c r="AR286" s="3">
        <v>16.41</v>
      </c>
      <c r="AT286" s="3">
        <v>21.13</v>
      </c>
      <c r="AV286" s="6">
        <v>1.11386593</v>
      </c>
      <c r="AW286" s="6">
        <v>1.09973046</v>
      </c>
      <c r="AX286" s="6">
        <v>0.99070248000000005</v>
      </c>
      <c r="AY286" s="3">
        <f t="shared" si="60"/>
        <v>0.74588665447897629</v>
      </c>
    </row>
    <row r="287" spans="1:51" ht="34" x14ac:dyDescent="0.2">
      <c r="A287" s="3" t="s">
        <v>191</v>
      </c>
      <c r="B287" s="19" t="s">
        <v>77</v>
      </c>
      <c r="C287" s="19"/>
      <c r="D287" s="3" t="s">
        <v>144</v>
      </c>
      <c r="E287" s="3" t="s">
        <v>145</v>
      </c>
      <c r="F287" s="3">
        <v>768</v>
      </c>
      <c r="H287" s="3" t="s">
        <v>146</v>
      </c>
      <c r="I287" s="3" t="s">
        <v>190</v>
      </c>
      <c r="J287" s="3" t="s">
        <v>113</v>
      </c>
      <c r="K287" s="3">
        <v>1</v>
      </c>
      <c r="L287" s="3" t="s">
        <v>55</v>
      </c>
      <c r="M287" s="3">
        <v>1</v>
      </c>
      <c r="N287" s="3" t="s">
        <v>55</v>
      </c>
      <c r="O287" s="5">
        <f>AVERAGE(K287,M287)</f>
        <v>1</v>
      </c>
      <c r="P287" s="3">
        <v>1</v>
      </c>
      <c r="Q287" s="3" t="s">
        <v>55</v>
      </c>
      <c r="R287" s="3">
        <v>1</v>
      </c>
      <c r="S287" s="3" t="s">
        <v>55</v>
      </c>
      <c r="T287" s="6">
        <f t="shared" si="59"/>
        <v>1</v>
      </c>
      <c r="X287" s="5"/>
      <c r="Z287" s="3">
        <v>1</v>
      </c>
      <c r="AA287" s="3" t="s">
        <v>56</v>
      </c>
      <c r="AB287" s="4">
        <v>1</v>
      </c>
      <c r="AC287" s="3" t="s">
        <v>56</v>
      </c>
      <c r="AD287" s="3">
        <v>1</v>
      </c>
      <c r="AE287" s="3" t="s">
        <v>56</v>
      </c>
      <c r="AF287" s="4">
        <v>1</v>
      </c>
      <c r="AG287" s="3" t="s">
        <v>56</v>
      </c>
      <c r="AH287" s="3">
        <v>1</v>
      </c>
      <c r="AI287" s="3" t="s">
        <v>56</v>
      </c>
      <c r="AJ287" s="4">
        <v>0</v>
      </c>
      <c r="AK287" s="3" t="s">
        <v>56</v>
      </c>
      <c r="AL287" s="3">
        <v>10.91</v>
      </c>
      <c r="AM287" s="3">
        <v>12.06</v>
      </c>
      <c r="AN287" s="3">
        <v>11.6</v>
      </c>
      <c r="AO287" s="3">
        <v>12.97</v>
      </c>
      <c r="AP287" s="3">
        <v>9.8000000000000007</v>
      </c>
      <c r="AQ287" s="3">
        <v>9.65</v>
      </c>
      <c r="AR287" s="3">
        <v>16.46</v>
      </c>
      <c r="AT287" s="3">
        <v>22.18</v>
      </c>
      <c r="AV287" s="6">
        <v>1.10540788</v>
      </c>
      <c r="AW287" s="6">
        <v>1.11810345</v>
      </c>
      <c r="AX287" s="6">
        <v>0.98469388000000002</v>
      </c>
      <c r="AY287" s="3">
        <f t="shared" si="60"/>
        <v>0.78797083839611182</v>
      </c>
    </row>
    <row r="288" spans="1:51" ht="34" x14ac:dyDescent="0.2">
      <c r="A288" s="3" t="s">
        <v>235</v>
      </c>
      <c r="B288" s="19" t="s">
        <v>77</v>
      </c>
      <c r="C288" s="19"/>
      <c r="D288" s="3" t="s">
        <v>225</v>
      </c>
      <c r="E288" s="3" t="s">
        <v>79</v>
      </c>
      <c r="F288" s="3">
        <v>862</v>
      </c>
      <c r="H288" s="3" t="s">
        <v>146</v>
      </c>
      <c r="I288" s="3" t="s">
        <v>226</v>
      </c>
      <c r="J288" s="3" t="s">
        <v>113</v>
      </c>
      <c r="O288" s="5"/>
      <c r="X288" s="5"/>
      <c r="AB288" s="4">
        <v>1</v>
      </c>
      <c r="AF288" s="4">
        <v>1</v>
      </c>
      <c r="AJ288" s="4">
        <v>1</v>
      </c>
    </row>
    <row r="289" spans="1:51" ht="34" x14ac:dyDescent="0.2">
      <c r="A289" s="3" t="s">
        <v>231</v>
      </c>
      <c r="B289" s="19" t="s">
        <v>77</v>
      </c>
      <c r="C289" s="19"/>
      <c r="D289" s="3" t="s">
        <v>225</v>
      </c>
      <c r="E289" s="3" t="s">
        <v>79</v>
      </c>
      <c r="F289" s="3">
        <v>862</v>
      </c>
      <c r="H289" s="3" t="s">
        <v>146</v>
      </c>
      <c r="I289" s="3" t="s">
        <v>226</v>
      </c>
      <c r="J289" s="3" t="s">
        <v>113</v>
      </c>
      <c r="O289" s="5"/>
      <c r="X289" s="5"/>
      <c r="AB289" s="4">
        <v>0</v>
      </c>
      <c r="AF289" s="4">
        <v>0</v>
      </c>
      <c r="AJ289" s="4">
        <v>1</v>
      </c>
    </row>
    <row r="290" spans="1:51" ht="34" x14ac:dyDescent="0.2">
      <c r="A290" s="3" t="s">
        <v>181</v>
      </c>
      <c r="B290" s="19" t="s">
        <v>77</v>
      </c>
      <c r="C290" s="19"/>
      <c r="D290" s="3" t="s">
        <v>144</v>
      </c>
      <c r="E290" s="3" t="s">
        <v>145</v>
      </c>
      <c r="F290" s="3">
        <v>768</v>
      </c>
      <c r="H290" s="3" t="s">
        <v>146</v>
      </c>
      <c r="I290" s="3" t="s">
        <v>182</v>
      </c>
      <c r="J290" s="3" t="s">
        <v>183</v>
      </c>
      <c r="K290" s="3">
        <v>1</v>
      </c>
      <c r="L290" s="3" t="s">
        <v>55</v>
      </c>
      <c r="M290" s="3">
        <v>1</v>
      </c>
      <c r="N290" s="3" t="s">
        <v>55</v>
      </c>
      <c r="O290" s="5">
        <f>AVERAGE(K290,M290)</f>
        <v>1</v>
      </c>
      <c r="P290" s="3">
        <v>0</v>
      </c>
      <c r="Q290" s="3" t="s">
        <v>55</v>
      </c>
      <c r="R290" s="3">
        <v>1</v>
      </c>
      <c r="S290" s="3" t="s">
        <v>55</v>
      </c>
      <c r="T290" s="6">
        <f>AVERAGE(P290,R290)</f>
        <v>0.5</v>
      </c>
      <c r="U290" s="3">
        <v>0</v>
      </c>
      <c r="V290" s="3" t="s">
        <v>57</v>
      </c>
      <c r="W290" s="3">
        <v>0</v>
      </c>
      <c r="X290" s="5">
        <f>AVERAGE(U290,W290)</f>
        <v>0</v>
      </c>
      <c r="Y290" s="3" t="s">
        <v>55</v>
      </c>
      <c r="AA290" s="3" t="s">
        <v>166</v>
      </c>
      <c r="AB290" s="4"/>
      <c r="AF290" s="4"/>
      <c r="AJ290" s="4"/>
      <c r="AL290" s="3">
        <v>11.66</v>
      </c>
      <c r="AM290" s="3">
        <v>10.25</v>
      </c>
      <c r="AN290" s="3">
        <v>12.41</v>
      </c>
      <c r="AO290" s="3">
        <v>10.59</v>
      </c>
      <c r="AP290" s="3">
        <v>10.48</v>
      </c>
      <c r="AQ290" s="3">
        <v>8.19</v>
      </c>
      <c r="AR290" s="3">
        <v>17.95</v>
      </c>
      <c r="AT290" s="3">
        <v>23.98</v>
      </c>
      <c r="AV290" s="6">
        <v>0.87907376000000004</v>
      </c>
      <c r="AW290" s="6">
        <v>0.85334407999999995</v>
      </c>
      <c r="AX290" s="6">
        <v>0.78148854999999995</v>
      </c>
      <c r="AY290" s="3">
        <f>AO290/AR290</f>
        <v>0.58997214484679672</v>
      </c>
    </row>
    <row r="291" spans="1:51" ht="34" x14ac:dyDescent="0.2">
      <c r="A291" s="3" t="s">
        <v>185</v>
      </c>
      <c r="B291" s="19" t="s">
        <v>77</v>
      </c>
      <c r="C291" s="19"/>
      <c r="D291" s="3" t="s">
        <v>144</v>
      </c>
      <c r="E291" s="3" t="s">
        <v>145</v>
      </c>
      <c r="F291" s="3">
        <v>768</v>
      </c>
      <c r="H291" s="3" t="s">
        <v>146</v>
      </c>
      <c r="I291" s="3" t="s">
        <v>182</v>
      </c>
      <c r="J291" s="3" t="s">
        <v>113</v>
      </c>
      <c r="O291" s="5"/>
      <c r="X291" s="5"/>
      <c r="AB291" s="4">
        <v>1</v>
      </c>
      <c r="AF291" s="4">
        <v>1</v>
      </c>
      <c r="AJ291" s="4">
        <v>1</v>
      </c>
    </row>
    <row r="292" spans="1:51" ht="34" x14ac:dyDescent="0.2">
      <c r="A292" s="3" t="s">
        <v>184</v>
      </c>
      <c r="B292" s="19" t="s">
        <v>77</v>
      </c>
      <c r="C292" s="19"/>
      <c r="D292" s="3" t="s">
        <v>144</v>
      </c>
      <c r="E292" s="3" t="s">
        <v>145</v>
      </c>
      <c r="F292" s="3">
        <v>768</v>
      </c>
      <c r="H292" s="3" t="s">
        <v>146</v>
      </c>
      <c r="I292" s="3" t="s">
        <v>182</v>
      </c>
      <c r="J292" s="3" t="s">
        <v>183</v>
      </c>
      <c r="K292" s="3">
        <v>0</v>
      </c>
      <c r="L292" s="3" t="s">
        <v>55</v>
      </c>
      <c r="M292" s="3">
        <v>1</v>
      </c>
      <c r="N292" s="3" t="s">
        <v>57</v>
      </c>
      <c r="O292" s="5">
        <f>AVERAGE(K292,M292)</f>
        <v>0.5</v>
      </c>
      <c r="P292" s="3">
        <v>1</v>
      </c>
      <c r="Q292" s="3" t="s">
        <v>55</v>
      </c>
      <c r="R292" s="3">
        <v>0</v>
      </c>
      <c r="S292" s="3" t="s">
        <v>57</v>
      </c>
      <c r="T292" s="6">
        <f>AVERAGE(P292,R292)</f>
        <v>0.5</v>
      </c>
      <c r="U292" s="3">
        <v>0</v>
      </c>
      <c r="V292" s="3" t="s">
        <v>55</v>
      </c>
      <c r="W292" s="3">
        <v>0</v>
      </c>
      <c r="X292" s="5">
        <f>AVERAGE(U292,W292)</f>
        <v>0</v>
      </c>
      <c r="Y292" s="3" t="s">
        <v>55</v>
      </c>
      <c r="Z292" s="3">
        <v>1</v>
      </c>
      <c r="AA292" s="3" t="s">
        <v>56</v>
      </c>
      <c r="AB292" s="4">
        <v>1</v>
      </c>
      <c r="AC292" s="3" t="s">
        <v>56</v>
      </c>
      <c r="AD292" s="3">
        <v>0</v>
      </c>
      <c r="AE292" s="3" t="s">
        <v>63</v>
      </c>
      <c r="AF292" s="4">
        <v>0</v>
      </c>
      <c r="AG292" s="3" t="s">
        <v>63</v>
      </c>
      <c r="AH292" s="3">
        <v>0</v>
      </c>
      <c r="AI292" s="3" t="s">
        <v>63</v>
      </c>
      <c r="AJ292" s="4">
        <v>0</v>
      </c>
      <c r="AK292" s="3" t="s">
        <v>63</v>
      </c>
      <c r="AL292" s="3">
        <v>10.88</v>
      </c>
      <c r="AM292" s="3">
        <v>12.93</v>
      </c>
      <c r="AN292" s="3">
        <v>10.65</v>
      </c>
      <c r="AO292" s="3">
        <v>12.13</v>
      </c>
      <c r="AP292" s="3">
        <v>9.6300000000000008</v>
      </c>
      <c r="AQ292" s="3">
        <v>9.6</v>
      </c>
      <c r="AR292" s="3">
        <v>15.52</v>
      </c>
      <c r="AT292" s="3">
        <v>20.48</v>
      </c>
      <c r="AV292" s="6">
        <v>1.1884191200000001</v>
      </c>
      <c r="AW292" s="6">
        <v>1.1389671400000001</v>
      </c>
      <c r="AX292" s="6">
        <v>0.99688474000000005</v>
      </c>
      <c r="AY292" s="3">
        <f>AO292/AR292</f>
        <v>0.78157216494845372</v>
      </c>
    </row>
    <row r="293" spans="1:51" ht="34" x14ac:dyDescent="0.2">
      <c r="A293" s="3" t="s">
        <v>316</v>
      </c>
      <c r="B293" s="19" t="s">
        <v>77</v>
      </c>
      <c r="C293" s="19"/>
      <c r="D293" s="3" t="s">
        <v>317</v>
      </c>
      <c r="E293" s="3" t="s">
        <v>318</v>
      </c>
      <c r="F293" s="3">
        <v>954</v>
      </c>
      <c r="H293" s="3" t="s">
        <v>319</v>
      </c>
      <c r="I293" s="3" t="s">
        <v>320</v>
      </c>
      <c r="J293" s="3" t="s">
        <v>115</v>
      </c>
      <c r="K293" s="3">
        <v>1</v>
      </c>
      <c r="L293" s="3" t="s">
        <v>57</v>
      </c>
      <c r="M293" s="3">
        <v>0</v>
      </c>
      <c r="N293" s="3" t="s">
        <v>55</v>
      </c>
      <c r="O293" s="5">
        <f>AVERAGE(K293,M293)</f>
        <v>0.5</v>
      </c>
      <c r="P293" s="3">
        <v>0</v>
      </c>
      <c r="Q293" s="3" t="s">
        <v>177</v>
      </c>
      <c r="R293" s="3">
        <v>1</v>
      </c>
      <c r="S293" s="3" t="s">
        <v>55</v>
      </c>
      <c r="T293" s="6">
        <f>AVERAGE(P293,R293)</f>
        <v>0.5</v>
      </c>
      <c r="U293" s="3">
        <v>1</v>
      </c>
      <c r="V293" s="3" t="s">
        <v>57</v>
      </c>
      <c r="W293" s="3">
        <v>1</v>
      </c>
      <c r="X293" s="5">
        <f>AVERAGE(U293,W293)</f>
        <v>1</v>
      </c>
      <c r="Y293" s="3" t="s">
        <v>55</v>
      </c>
      <c r="Z293" s="3">
        <v>1</v>
      </c>
      <c r="AA293" s="3" t="s">
        <v>63</v>
      </c>
      <c r="AB293" s="4">
        <v>1</v>
      </c>
      <c r="AC293" s="3" t="s">
        <v>63</v>
      </c>
      <c r="AD293" s="3">
        <v>0</v>
      </c>
      <c r="AE293" s="3" t="s">
        <v>63</v>
      </c>
      <c r="AF293" s="4">
        <v>0</v>
      </c>
      <c r="AG293" s="3" t="s">
        <v>63</v>
      </c>
      <c r="AH293" s="3">
        <v>0</v>
      </c>
      <c r="AI293" s="3" t="s">
        <v>56</v>
      </c>
      <c r="AJ293" s="4">
        <v>0</v>
      </c>
      <c r="AK293" s="3" t="s">
        <v>63</v>
      </c>
      <c r="AL293" s="3">
        <v>8.99</v>
      </c>
      <c r="AM293" s="3">
        <v>11.5</v>
      </c>
      <c r="AN293" s="3">
        <v>8.9499999999999993</v>
      </c>
      <c r="AO293" s="3">
        <v>12.72</v>
      </c>
      <c r="AP293" s="3">
        <v>7.74</v>
      </c>
      <c r="AQ293" s="3">
        <v>8.7899999999999991</v>
      </c>
      <c r="AR293" s="3">
        <v>14.88</v>
      </c>
      <c r="AT293" s="3">
        <v>20.47</v>
      </c>
      <c r="AV293" s="6">
        <v>1.27919911</v>
      </c>
      <c r="AW293" s="6">
        <v>1.42122905</v>
      </c>
      <c r="AX293" s="6">
        <v>1.1356589100000001</v>
      </c>
      <c r="AY293" s="3">
        <f>AO293/AR293</f>
        <v>0.85483870967741937</v>
      </c>
    </row>
    <row r="294" spans="1:51" ht="34" x14ac:dyDescent="0.2">
      <c r="A294" s="3" t="s">
        <v>259</v>
      </c>
      <c r="B294" s="19" t="s">
        <v>77</v>
      </c>
      <c r="C294" s="19"/>
      <c r="D294" s="3" t="s">
        <v>225</v>
      </c>
      <c r="E294" s="3" t="s">
        <v>79</v>
      </c>
      <c r="F294" s="3">
        <v>862</v>
      </c>
      <c r="H294" s="3" t="s">
        <v>146</v>
      </c>
      <c r="I294" s="3" t="s">
        <v>241</v>
      </c>
      <c r="J294" s="3" t="s">
        <v>183</v>
      </c>
      <c r="K294" s="3">
        <v>1</v>
      </c>
      <c r="L294" s="3" t="s">
        <v>55</v>
      </c>
      <c r="M294" s="3">
        <v>1</v>
      </c>
      <c r="N294" s="3" t="s">
        <v>55</v>
      </c>
      <c r="O294" s="5">
        <f>AVERAGE(K294,M294)</f>
        <v>1</v>
      </c>
      <c r="P294" s="3">
        <v>0</v>
      </c>
      <c r="Q294" s="3" t="s">
        <v>57</v>
      </c>
      <c r="R294" s="3">
        <v>0</v>
      </c>
      <c r="S294" s="3" t="s">
        <v>57</v>
      </c>
      <c r="T294" s="6">
        <f>AVERAGE(P294,R294)</f>
        <v>0</v>
      </c>
      <c r="X294" s="5"/>
      <c r="AB294" s="4">
        <v>1</v>
      </c>
      <c r="AF294" s="4">
        <v>0</v>
      </c>
      <c r="AJ294" s="4">
        <v>1</v>
      </c>
    </row>
    <row r="295" spans="1:51" ht="34" x14ac:dyDescent="0.2">
      <c r="A295" s="3" t="s">
        <v>244</v>
      </c>
      <c r="B295" s="19" t="s">
        <v>77</v>
      </c>
      <c r="C295" s="19"/>
      <c r="D295" s="3" t="s">
        <v>225</v>
      </c>
      <c r="E295" s="3" t="s">
        <v>79</v>
      </c>
      <c r="F295" s="3">
        <v>862</v>
      </c>
      <c r="H295" s="3" t="s">
        <v>146</v>
      </c>
      <c r="I295" s="3" t="s">
        <v>241</v>
      </c>
      <c r="J295" s="3" t="s">
        <v>113</v>
      </c>
      <c r="O295" s="5"/>
      <c r="X295" s="5"/>
      <c r="AB295" s="4">
        <v>1</v>
      </c>
      <c r="AF295" s="4">
        <v>0</v>
      </c>
      <c r="AJ295" s="4">
        <v>0</v>
      </c>
    </row>
    <row r="296" spans="1:51" ht="34" x14ac:dyDescent="0.2">
      <c r="A296" s="3" t="s">
        <v>252</v>
      </c>
      <c r="B296" s="19" t="s">
        <v>77</v>
      </c>
      <c r="C296" s="19"/>
      <c r="D296" s="3" t="s">
        <v>225</v>
      </c>
      <c r="E296" s="3" t="s">
        <v>79</v>
      </c>
      <c r="F296" s="3">
        <v>862</v>
      </c>
      <c r="H296" s="3" t="s">
        <v>146</v>
      </c>
      <c r="I296" s="3" t="s">
        <v>241</v>
      </c>
      <c r="J296" s="3" t="s">
        <v>115</v>
      </c>
      <c r="O296" s="5"/>
      <c r="X296" s="5"/>
      <c r="AB296" s="4">
        <v>1</v>
      </c>
      <c r="AF296" s="4">
        <v>0</v>
      </c>
      <c r="AJ296" s="4">
        <v>1</v>
      </c>
    </row>
    <row r="297" spans="1:51" ht="34" x14ac:dyDescent="0.2">
      <c r="A297" s="3" t="s">
        <v>253</v>
      </c>
      <c r="B297" s="19" t="s">
        <v>77</v>
      </c>
      <c r="C297" s="19"/>
      <c r="D297" s="3" t="s">
        <v>225</v>
      </c>
      <c r="E297" s="3" t="s">
        <v>79</v>
      </c>
      <c r="F297" s="3">
        <v>862</v>
      </c>
      <c r="H297" s="3" t="s">
        <v>146</v>
      </c>
      <c r="I297" s="3" t="s">
        <v>241</v>
      </c>
      <c r="J297" s="3" t="s">
        <v>115</v>
      </c>
      <c r="O297" s="5"/>
      <c r="X297" s="5"/>
      <c r="AB297" s="4">
        <v>0</v>
      </c>
      <c r="AF297" s="4">
        <v>0</v>
      </c>
      <c r="AJ297" s="4">
        <v>1</v>
      </c>
    </row>
    <row r="298" spans="1:51" ht="34" x14ac:dyDescent="0.2">
      <c r="A298" s="3" t="s">
        <v>256</v>
      </c>
      <c r="B298" s="19" t="s">
        <v>77</v>
      </c>
      <c r="C298" s="19"/>
      <c r="D298" s="3" t="s">
        <v>225</v>
      </c>
      <c r="E298" s="3" t="s">
        <v>79</v>
      </c>
      <c r="F298" s="3">
        <v>862</v>
      </c>
      <c r="H298" s="3" t="s">
        <v>146</v>
      </c>
      <c r="I298" s="3" t="s">
        <v>241</v>
      </c>
      <c r="J298" s="3" t="s">
        <v>113</v>
      </c>
      <c r="K298" s="3">
        <v>1</v>
      </c>
      <c r="L298" s="3" t="s">
        <v>57</v>
      </c>
      <c r="M298" s="3">
        <v>1</v>
      </c>
      <c r="N298" s="3" t="s">
        <v>57</v>
      </c>
      <c r="O298" s="5">
        <f>AVERAGE(K298,M298)</f>
        <v>1</v>
      </c>
      <c r="P298" s="3">
        <v>1</v>
      </c>
      <c r="Q298" s="3" t="s">
        <v>55</v>
      </c>
      <c r="R298" s="3">
        <v>1</v>
      </c>
      <c r="S298" s="3" t="s">
        <v>55</v>
      </c>
      <c r="T298" s="6">
        <f>AVERAGE(P298,R298)</f>
        <v>1</v>
      </c>
      <c r="U298" s="3">
        <v>1</v>
      </c>
      <c r="V298" s="3" t="s">
        <v>55</v>
      </c>
      <c r="W298" s="3">
        <v>1</v>
      </c>
      <c r="X298" s="5">
        <f>AVERAGE(U298,W298)</f>
        <v>1</v>
      </c>
      <c r="Y298" s="3" t="s">
        <v>55</v>
      </c>
      <c r="Z298" s="3">
        <v>1</v>
      </c>
      <c r="AA298" s="3" t="s">
        <v>56</v>
      </c>
      <c r="AB298" s="4">
        <v>1</v>
      </c>
      <c r="AC298" s="3" t="s">
        <v>56</v>
      </c>
      <c r="AD298" s="3">
        <v>1</v>
      </c>
      <c r="AE298" s="3" t="s">
        <v>56</v>
      </c>
      <c r="AF298" s="4">
        <v>1</v>
      </c>
      <c r="AG298" s="3" t="s">
        <v>56</v>
      </c>
      <c r="AH298" s="3">
        <v>1</v>
      </c>
      <c r="AI298" s="3" t="s">
        <v>63</v>
      </c>
      <c r="AJ298" s="4">
        <v>1</v>
      </c>
      <c r="AK298" s="3" t="s">
        <v>63</v>
      </c>
      <c r="AL298" s="3">
        <v>10.64</v>
      </c>
      <c r="AM298" s="3">
        <v>11.83</v>
      </c>
      <c r="AN298" s="3">
        <v>11.53</v>
      </c>
      <c r="AO298" s="3">
        <v>10.17</v>
      </c>
      <c r="AP298" s="3">
        <v>10.35</v>
      </c>
      <c r="AQ298" s="3">
        <v>8.1999999999999993</v>
      </c>
      <c r="AR298" s="3">
        <v>16.37</v>
      </c>
      <c r="AT298" s="3">
        <v>19.55</v>
      </c>
      <c r="AV298" s="6">
        <v>1.11184211</v>
      </c>
      <c r="AW298" s="6">
        <v>0.88204682999999995</v>
      </c>
      <c r="AX298" s="6">
        <v>0.79227053000000003</v>
      </c>
      <c r="AY298" s="3">
        <f>AO298/AR298</f>
        <v>0.62125839951130113</v>
      </c>
    </row>
    <row r="299" spans="1:51" ht="34" x14ac:dyDescent="0.2">
      <c r="A299" s="3" t="s">
        <v>258</v>
      </c>
      <c r="B299" s="19" t="s">
        <v>77</v>
      </c>
      <c r="C299" s="19"/>
      <c r="D299" s="3" t="s">
        <v>225</v>
      </c>
      <c r="E299" s="3" t="s">
        <v>79</v>
      </c>
      <c r="F299" s="3">
        <v>862</v>
      </c>
      <c r="H299" s="3" t="s">
        <v>146</v>
      </c>
      <c r="I299" s="3" t="s">
        <v>241</v>
      </c>
      <c r="J299" s="3" t="s">
        <v>113</v>
      </c>
      <c r="K299" s="3">
        <v>1</v>
      </c>
      <c r="L299" s="3" t="s">
        <v>57</v>
      </c>
      <c r="M299" s="3">
        <v>1</v>
      </c>
      <c r="N299" s="3" t="s">
        <v>55</v>
      </c>
      <c r="O299" s="5">
        <f>AVERAGE(K299,M299)</f>
        <v>1</v>
      </c>
      <c r="P299" s="3">
        <v>1</v>
      </c>
      <c r="Q299" s="3" t="s">
        <v>55</v>
      </c>
      <c r="R299" s="3">
        <v>1</v>
      </c>
      <c r="S299" s="3" t="s">
        <v>55</v>
      </c>
      <c r="T299" s="6">
        <f>AVERAGE(P299,R299)</f>
        <v>1</v>
      </c>
      <c r="U299" s="3">
        <v>0</v>
      </c>
      <c r="V299" s="3" t="s">
        <v>55</v>
      </c>
      <c r="W299" s="3">
        <v>0</v>
      </c>
      <c r="X299" s="5">
        <f>AVERAGE(U299,W299)</f>
        <v>0</v>
      </c>
      <c r="Y299" s="3" t="s">
        <v>55</v>
      </c>
      <c r="Z299" s="3">
        <v>1</v>
      </c>
      <c r="AA299" s="3" t="s">
        <v>63</v>
      </c>
      <c r="AB299" s="4">
        <v>1</v>
      </c>
      <c r="AC299" s="3" t="s">
        <v>63</v>
      </c>
      <c r="AD299" s="3">
        <v>1</v>
      </c>
      <c r="AE299" s="3" t="s">
        <v>63</v>
      </c>
      <c r="AF299" s="4">
        <v>1</v>
      </c>
      <c r="AG299" s="3" t="s">
        <v>63</v>
      </c>
      <c r="AH299" s="3">
        <v>1</v>
      </c>
      <c r="AI299" s="3" t="s">
        <v>63</v>
      </c>
      <c r="AJ299" s="4">
        <v>1</v>
      </c>
      <c r="AK299" s="3" t="s">
        <v>63</v>
      </c>
      <c r="AL299" s="3">
        <v>11.11</v>
      </c>
      <c r="AM299" s="3">
        <v>10.7</v>
      </c>
      <c r="AN299" s="3">
        <v>11.84</v>
      </c>
      <c r="AO299" s="3">
        <v>10.61</v>
      </c>
      <c r="AP299" s="3">
        <v>11.02</v>
      </c>
      <c r="AQ299" s="3">
        <v>6.99</v>
      </c>
      <c r="AR299" s="3">
        <v>18.489999999999998</v>
      </c>
      <c r="AT299" s="3">
        <v>22.12</v>
      </c>
      <c r="AV299" s="6">
        <v>0.96309630999999996</v>
      </c>
      <c r="AW299" s="6">
        <v>0.89611485999999996</v>
      </c>
      <c r="AX299" s="6">
        <v>0.63430127000000003</v>
      </c>
      <c r="AY299" s="3">
        <f>AO299/AR299</f>
        <v>0.57382368848025966</v>
      </c>
    </row>
    <row r="300" spans="1:51" ht="34" x14ac:dyDescent="0.2">
      <c r="A300" s="3" t="s">
        <v>258</v>
      </c>
      <c r="B300" s="19" t="s">
        <v>77</v>
      </c>
      <c r="C300" s="19"/>
      <c r="D300" s="3" t="s">
        <v>225</v>
      </c>
      <c r="E300" s="3" t="s">
        <v>79</v>
      </c>
      <c r="F300" s="3">
        <v>862</v>
      </c>
      <c r="H300" s="3" t="s">
        <v>146</v>
      </c>
      <c r="I300" s="3" t="s">
        <v>241</v>
      </c>
      <c r="J300" s="3" t="s">
        <v>113</v>
      </c>
      <c r="O300" s="5"/>
      <c r="X300" s="5"/>
      <c r="AB300" s="4">
        <v>1</v>
      </c>
      <c r="AF300" s="4">
        <v>0</v>
      </c>
      <c r="AJ300" s="4">
        <v>0</v>
      </c>
    </row>
    <row r="301" spans="1:51" ht="34" x14ac:dyDescent="0.2">
      <c r="A301" s="3" t="s">
        <v>257</v>
      </c>
      <c r="B301" s="19" t="s">
        <v>77</v>
      </c>
      <c r="C301" s="19"/>
      <c r="D301" s="3" t="s">
        <v>225</v>
      </c>
      <c r="E301" s="3" t="s">
        <v>79</v>
      </c>
      <c r="F301" s="3">
        <v>862</v>
      </c>
      <c r="H301" s="3" t="s">
        <v>146</v>
      </c>
      <c r="I301" s="3" t="s">
        <v>241</v>
      </c>
      <c r="J301" s="3" t="s">
        <v>115</v>
      </c>
      <c r="O301" s="5"/>
      <c r="X301" s="5"/>
      <c r="AB301" s="4">
        <v>1</v>
      </c>
      <c r="AF301" s="4">
        <v>1</v>
      </c>
      <c r="AJ301" s="4">
        <v>1</v>
      </c>
    </row>
    <row r="302" spans="1:51" ht="34" x14ac:dyDescent="0.2">
      <c r="A302" s="3" t="s">
        <v>254</v>
      </c>
      <c r="B302" s="19" t="s">
        <v>77</v>
      </c>
      <c r="C302" s="19"/>
      <c r="D302" s="3" t="s">
        <v>225</v>
      </c>
      <c r="E302" s="3" t="s">
        <v>79</v>
      </c>
      <c r="F302" s="3">
        <v>862</v>
      </c>
      <c r="H302" s="3" t="s">
        <v>146</v>
      </c>
      <c r="I302" s="3" t="s">
        <v>241</v>
      </c>
      <c r="O302" s="5"/>
      <c r="X302" s="5"/>
      <c r="AB302" s="4"/>
      <c r="AF302" s="4"/>
      <c r="AJ302" s="4"/>
    </row>
    <row r="303" spans="1:51" ht="34" x14ac:dyDescent="0.2">
      <c r="A303" s="3" t="s">
        <v>255</v>
      </c>
      <c r="B303" s="19" t="s">
        <v>77</v>
      </c>
      <c r="C303" s="19"/>
      <c r="D303" s="3" t="s">
        <v>225</v>
      </c>
      <c r="E303" s="3" t="s">
        <v>79</v>
      </c>
      <c r="F303" s="3">
        <v>862</v>
      </c>
      <c r="H303" s="3" t="s">
        <v>146</v>
      </c>
      <c r="I303" s="3" t="s">
        <v>241</v>
      </c>
      <c r="K303" s="3">
        <v>1</v>
      </c>
      <c r="L303" s="3" t="s">
        <v>55</v>
      </c>
      <c r="M303" s="3">
        <v>1</v>
      </c>
      <c r="N303" s="3" t="s">
        <v>55</v>
      </c>
      <c r="O303" s="5">
        <f>AVERAGE(K303,M303)</f>
        <v>1</v>
      </c>
      <c r="P303" s="3">
        <v>1</v>
      </c>
      <c r="Q303" s="3" t="s">
        <v>57</v>
      </c>
      <c r="R303" s="3">
        <v>0</v>
      </c>
      <c r="S303" s="3" t="s">
        <v>57</v>
      </c>
      <c r="T303" s="6">
        <f>AVERAGE(P303,R303)</f>
        <v>0.5</v>
      </c>
      <c r="U303" s="3">
        <v>0</v>
      </c>
      <c r="V303" s="3" t="s">
        <v>57</v>
      </c>
      <c r="W303" s="3">
        <v>0</v>
      </c>
      <c r="X303" s="5">
        <f>AVERAGE(U303,W303)</f>
        <v>0</v>
      </c>
      <c r="Y303" s="3" t="s">
        <v>57</v>
      </c>
      <c r="Z303" s="3">
        <v>1</v>
      </c>
      <c r="AA303" s="3" t="s">
        <v>63</v>
      </c>
      <c r="AB303" s="4">
        <v>1</v>
      </c>
      <c r="AC303" s="3" t="s">
        <v>63</v>
      </c>
      <c r="AD303" s="3">
        <v>1</v>
      </c>
      <c r="AE303" s="3" t="s">
        <v>63</v>
      </c>
      <c r="AF303" s="4">
        <v>1</v>
      </c>
      <c r="AG303" s="3" t="s">
        <v>63</v>
      </c>
      <c r="AH303" s="3">
        <v>0</v>
      </c>
      <c r="AI303" s="3" t="s">
        <v>63</v>
      </c>
      <c r="AJ303" s="4">
        <v>1</v>
      </c>
      <c r="AK303" s="3" t="s">
        <v>63</v>
      </c>
      <c r="AL303" s="3">
        <v>11.08</v>
      </c>
      <c r="AM303" s="3">
        <v>10.08</v>
      </c>
      <c r="AN303" s="3">
        <v>11.25</v>
      </c>
      <c r="AO303" s="3">
        <v>9.7200000000000006</v>
      </c>
      <c r="AP303" s="3">
        <v>10.06</v>
      </c>
      <c r="AQ303" s="3">
        <v>7.83</v>
      </c>
      <c r="AR303" s="3">
        <v>15.66</v>
      </c>
      <c r="AT303" s="3">
        <v>19.16</v>
      </c>
      <c r="AV303" s="6">
        <v>0.90974728999999999</v>
      </c>
      <c r="AW303" s="6">
        <v>0.86399999999999999</v>
      </c>
      <c r="AX303" s="6">
        <v>0.77833001999999996</v>
      </c>
      <c r="AY303" s="3">
        <f>AO303/AR303</f>
        <v>0.62068965517241381</v>
      </c>
    </row>
    <row r="304" spans="1:51" ht="34" x14ac:dyDescent="0.2">
      <c r="A304" s="3" t="s">
        <v>260</v>
      </c>
      <c r="B304" s="19" t="s">
        <v>77</v>
      </c>
      <c r="C304" s="19"/>
      <c r="D304" s="3" t="s">
        <v>225</v>
      </c>
      <c r="E304" s="3" t="s">
        <v>79</v>
      </c>
      <c r="F304" s="3">
        <v>862</v>
      </c>
      <c r="H304" s="3" t="s">
        <v>146</v>
      </c>
      <c r="I304" s="3" t="s">
        <v>241</v>
      </c>
      <c r="J304" s="3" t="s">
        <v>115</v>
      </c>
      <c r="K304" s="3">
        <v>1</v>
      </c>
      <c r="L304" s="3" t="s">
        <v>55</v>
      </c>
      <c r="M304" s="3">
        <v>1</v>
      </c>
      <c r="N304" s="3" t="s">
        <v>55</v>
      </c>
      <c r="O304" s="5">
        <f>AVERAGE(K304,M304)</f>
        <v>1</v>
      </c>
      <c r="P304" s="3">
        <v>0</v>
      </c>
      <c r="Q304" s="3" t="s">
        <v>57</v>
      </c>
      <c r="R304" s="3">
        <v>0</v>
      </c>
      <c r="S304" s="3" t="s">
        <v>57</v>
      </c>
      <c r="T304" s="6">
        <f>AVERAGE(P304,R304)</f>
        <v>0</v>
      </c>
      <c r="U304" s="3">
        <v>0</v>
      </c>
      <c r="V304" s="3" t="s">
        <v>55</v>
      </c>
      <c r="W304" s="3">
        <v>0</v>
      </c>
      <c r="X304" s="5">
        <f>AVERAGE(U304,W304)</f>
        <v>0</v>
      </c>
      <c r="Y304" s="3" t="s">
        <v>55</v>
      </c>
      <c r="Z304" s="3">
        <v>1</v>
      </c>
      <c r="AA304" s="3" t="s">
        <v>63</v>
      </c>
      <c r="AB304" s="4">
        <v>1</v>
      </c>
      <c r="AC304" s="3" t="s">
        <v>63</v>
      </c>
      <c r="AD304" s="3">
        <v>0</v>
      </c>
      <c r="AE304" s="3" t="s">
        <v>63</v>
      </c>
      <c r="AF304" s="4">
        <v>1</v>
      </c>
      <c r="AG304" s="3" t="s">
        <v>63</v>
      </c>
      <c r="AH304" s="3">
        <v>0</v>
      </c>
      <c r="AI304" s="3" t="s">
        <v>56</v>
      </c>
      <c r="AJ304" s="4">
        <v>1</v>
      </c>
      <c r="AK304" s="3" t="s">
        <v>56</v>
      </c>
      <c r="AL304" s="3">
        <v>11.13</v>
      </c>
      <c r="AM304" s="3">
        <v>12.2</v>
      </c>
      <c r="AN304" s="3">
        <v>12.16</v>
      </c>
      <c r="AO304" s="3">
        <v>11.37</v>
      </c>
      <c r="AP304" s="3">
        <v>10.74</v>
      </c>
      <c r="AQ304" s="3">
        <v>8.9700000000000006</v>
      </c>
      <c r="AR304" s="3">
        <v>17.649999999999999</v>
      </c>
      <c r="AT304" s="3">
        <v>22.01</v>
      </c>
      <c r="AV304" s="6">
        <v>1.0961365700000001</v>
      </c>
      <c r="AW304" s="6">
        <v>0.93503289000000001</v>
      </c>
      <c r="AX304" s="6">
        <v>0.83519553000000002</v>
      </c>
      <c r="AY304" s="3">
        <f>AO304/AR304</f>
        <v>0.64419263456090647</v>
      </c>
    </row>
    <row r="305" spans="1:51" ht="34" x14ac:dyDescent="0.2">
      <c r="A305" s="3" t="s">
        <v>251</v>
      </c>
      <c r="B305" s="19" t="s">
        <v>77</v>
      </c>
      <c r="C305" s="19"/>
      <c r="D305" s="3" t="s">
        <v>225</v>
      </c>
      <c r="E305" s="3" t="s">
        <v>79</v>
      </c>
      <c r="F305" s="3">
        <v>862</v>
      </c>
      <c r="H305" s="3" t="s">
        <v>146</v>
      </c>
      <c r="I305" s="3" t="s">
        <v>241</v>
      </c>
      <c r="J305" s="3" t="s">
        <v>115</v>
      </c>
      <c r="O305" s="5"/>
      <c r="X305" s="5"/>
      <c r="AB305" s="4">
        <v>0</v>
      </c>
      <c r="AF305" s="4">
        <v>0</v>
      </c>
      <c r="AJ305" s="4">
        <v>1</v>
      </c>
    </row>
    <row r="306" spans="1:51" ht="34" x14ac:dyDescent="0.2">
      <c r="A306" s="3" t="s">
        <v>247</v>
      </c>
      <c r="B306" s="19" t="s">
        <v>77</v>
      </c>
      <c r="C306" s="19"/>
      <c r="D306" s="3" t="s">
        <v>225</v>
      </c>
      <c r="E306" s="3" t="s">
        <v>79</v>
      </c>
      <c r="F306" s="3">
        <v>862</v>
      </c>
      <c r="H306" s="3" t="s">
        <v>146</v>
      </c>
      <c r="I306" s="3" t="s">
        <v>241</v>
      </c>
      <c r="J306" s="3" t="s">
        <v>115</v>
      </c>
      <c r="O306" s="5"/>
      <c r="X306" s="5"/>
      <c r="AB306" s="4">
        <v>0</v>
      </c>
      <c r="AF306" s="4">
        <v>0</v>
      </c>
      <c r="AJ306" s="4">
        <v>0</v>
      </c>
    </row>
    <row r="307" spans="1:51" ht="34" x14ac:dyDescent="0.2">
      <c r="A307" s="3" t="s">
        <v>249</v>
      </c>
      <c r="B307" s="19" t="s">
        <v>77</v>
      </c>
      <c r="C307" s="19"/>
      <c r="D307" s="3" t="s">
        <v>225</v>
      </c>
      <c r="E307" s="3" t="s">
        <v>79</v>
      </c>
      <c r="F307" s="3">
        <v>862</v>
      </c>
      <c r="H307" s="3" t="s">
        <v>146</v>
      </c>
      <c r="I307" s="3" t="s">
        <v>241</v>
      </c>
      <c r="J307" s="3" t="s">
        <v>115</v>
      </c>
      <c r="O307" s="5"/>
      <c r="X307" s="5"/>
      <c r="AB307" s="4">
        <v>1</v>
      </c>
      <c r="AF307" s="4">
        <v>1</v>
      </c>
      <c r="AJ307" s="4">
        <v>0</v>
      </c>
    </row>
    <row r="308" spans="1:51" ht="34" x14ac:dyDescent="0.2">
      <c r="A308" s="3" t="s">
        <v>243</v>
      </c>
      <c r="B308" s="19" t="s">
        <v>77</v>
      </c>
      <c r="C308" s="19"/>
      <c r="D308" s="3" t="s">
        <v>225</v>
      </c>
      <c r="E308" s="3" t="s">
        <v>79</v>
      </c>
      <c r="F308" s="3">
        <v>862</v>
      </c>
      <c r="H308" s="3" t="s">
        <v>146</v>
      </c>
      <c r="I308" s="3" t="s">
        <v>241</v>
      </c>
      <c r="J308" s="3" t="s">
        <v>115</v>
      </c>
      <c r="O308" s="5"/>
      <c r="X308" s="5"/>
      <c r="AB308" s="4">
        <v>1</v>
      </c>
      <c r="AF308" s="4">
        <v>0</v>
      </c>
      <c r="AJ308" s="4">
        <v>0</v>
      </c>
    </row>
    <row r="309" spans="1:51" ht="34" x14ac:dyDescent="0.2">
      <c r="A309" s="3" t="s">
        <v>245</v>
      </c>
      <c r="B309" s="19" t="s">
        <v>77</v>
      </c>
      <c r="C309" s="19"/>
      <c r="D309" s="3" t="s">
        <v>225</v>
      </c>
      <c r="E309" s="3" t="s">
        <v>79</v>
      </c>
      <c r="F309" s="3">
        <v>862</v>
      </c>
      <c r="H309" s="3" t="s">
        <v>146</v>
      </c>
      <c r="I309" s="3" t="s">
        <v>241</v>
      </c>
      <c r="J309" s="3" t="s">
        <v>115</v>
      </c>
      <c r="O309" s="5"/>
      <c r="X309" s="5"/>
      <c r="AB309" s="4">
        <v>1</v>
      </c>
      <c r="AF309" s="4">
        <v>0</v>
      </c>
      <c r="AJ309" s="4">
        <v>1</v>
      </c>
    </row>
    <row r="310" spans="1:51" ht="34" x14ac:dyDescent="0.2">
      <c r="A310" s="3" t="s">
        <v>242</v>
      </c>
      <c r="B310" s="19" t="s">
        <v>77</v>
      </c>
      <c r="C310" s="19"/>
      <c r="D310" s="3" t="s">
        <v>225</v>
      </c>
      <c r="E310" s="3" t="s">
        <v>79</v>
      </c>
      <c r="F310" s="3">
        <v>862</v>
      </c>
      <c r="H310" s="3" t="s">
        <v>146</v>
      </c>
      <c r="I310" s="3" t="s">
        <v>241</v>
      </c>
      <c r="J310" s="3" t="s">
        <v>113</v>
      </c>
      <c r="O310" s="5"/>
      <c r="X310" s="5"/>
      <c r="AB310" s="4">
        <v>0</v>
      </c>
      <c r="AF310" s="4">
        <v>0</v>
      </c>
      <c r="AJ310" s="4">
        <v>0</v>
      </c>
    </row>
    <row r="311" spans="1:51" ht="34" x14ac:dyDescent="0.2">
      <c r="A311" s="3" t="s">
        <v>242</v>
      </c>
      <c r="B311" s="19" t="s">
        <v>77</v>
      </c>
      <c r="C311" s="19"/>
      <c r="D311" s="3" t="s">
        <v>225</v>
      </c>
      <c r="E311" s="3" t="s">
        <v>79</v>
      </c>
      <c r="F311" s="3">
        <v>862</v>
      </c>
      <c r="H311" s="3" t="s">
        <v>146</v>
      </c>
      <c r="I311" s="3" t="s">
        <v>241</v>
      </c>
      <c r="J311" s="3" t="s">
        <v>113</v>
      </c>
      <c r="O311" s="5"/>
      <c r="X311" s="5"/>
      <c r="AB311" s="4">
        <v>1</v>
      </c>
      <c r="AF311" s="4">
        <v>0</v>
      </c>
      <c r="AJ311" s="4">
        <v>0</v>
      </c>
    </row>
    <row r="312" spans="1:51" ht="34" x14ac:dyDescent="0.2">
      <c r="A312" s="3" t="s">
        <v>248</v>
      </c>
      <c r="B312" s="19" t="s">
        <v>77</v>
      </c>
      <c r="C312" s="19"/>
      <c r="D312" s="3" t="s">
        <v>225</v>
      </c>
      <c r="E312" s="3" t="s">
        <v>79</v>
      </c>
      <c r="F312" s="3">
        <v>862</v>
      </c>
      <c r="H312" s="3" t="s">
        <v>146</v>
      </c>
      <c r="I312" s="3" t="s">
        <v>241</v>
      </c>
      <c r="J312" s="3" t="s">
        <v>115</v>
      </c>
      <c r="O312" s="5"/>
      <c r="X312" s="5"/>
      <c r="AB312" s="4">
        <v>1</v>
      </c>
      <c r="AF312" s="4">
        <v>1</v>
      </c>
      <c r="AJ312" s="4">
        <v>1</v>
      </c>
    </row>
    <row r="313" spans="1:51" ht="34" x14ac:dyDescent="0.2">
      <c r="A313" s="3" t="s">
        <v>246</v>
      </c>
      <c r="B313" s="19" t="s">
        <v>77</v>
      </c>
      <c r="C313" s="19"/>
      <c r="D313" s="3" t="s">
        <v>225</v>
      </c>
      <c r="E313" s="3" t="s">
        <v>79</v>
      </c>
      <c r="F313" s="3">
        <v>862</v>
      </c>
      <c r="H313" s="3" t="s">
        <v>146</v>
      </c>
      <c r="I313" s="3" t="s">
        <v>241</v>
      </c>
      <c r="J313" s="3" t="s">
        <v>113</v>
      </c>
      <c r="O313" s="5"/>
      <c r="X313" s="5"/>
      <c r="AB313" s="4">
        <v>1</v>
      </c>
      <c r="AF313" s="4">
        <v>1</v>
      </c>
      <c r="AJ313" s="4">
        <v>0</v>
      </c>
    </row>
    <row r="314" spans="1:51" ht="34" x14ac:dyDescent="0.2">
      <c r="A314" s="3" t="s">
        <v>240</v>
      </c>
      <c r="B314" s="19" t="s">
        <v>77</v>
      </c>
      <c r="C314" s="19"/>
      <c r="D314" s="3" t="s">
        <v>225</v>
      </c>
      <c r="E314" s="3" t="s">
        <v>79</v>
      </c>
      <c r="F314" s="3">
        <v>862</v>
      </c>
      <c r="H314" s="3" t="s">
        <v>146</v>
      </c>
      <c r="I314" s="3" t="s">
        <v>241</v>
      </c>
      <c r="J314" s="3" t="s">
        <v>113</v>
      </c>
      <c r="K314" s="3">
        <v>1</v>
      </c>
      <c r="L314" s="3" t="s">
        <v>55</v>
      </c>
      <c r="M314" s="3">
        <v>1</v>
      </c>
      <c r="N314" s="3" t="s">
        <v>55</v>
      </c>
      <c r="O314" s="5">
        <f>AVERAGE(K314,M314)</f>
        <v>1</v>
      </c>
      <c r="P314" s="3">
        <v>1</v>
      </c>
      <c r="Q314" s="3" t="s">
        <v>55</v>
      </c>
      <c r="R314" s="3">
        <v>1</v>
      </c>
      <c r="S314" s="3" t="s">
        <v>55</v>
      </c>
      <c r="T314" s="6">
        <f>AVERAGE(P314,R314)</f>
        <v>1</v>
      </c>
      <c r="U314" s="3">
        <v>1</v>
      </c>
      <c r="V314" s="3" t="s">
        <v>57</v>
      </c>
      <c r="W314" s="3">
        <v>0</v>
      </c>
      <c r="X314" s="5">
        <f>AVERAGE(U314,W314)</f>
        <v>0.5</v>
      </c>
      <c r="Y314" s="3" t="s">
        <v>55</v>
      </c>
      <c r="Z314" s="3">
        <v>1</v>
      </c>
      <c r="AA314" s="3" t="s">
        <v>56</v>
      </c>
      <c r="AB314" s="4">
        <v>1</v>
      </c>
      <c r="AC314" s="3" t="s">
        <v>56</v>
      </c>
      <c r="AD314" s="3">
        <v>1</v>
      </c>
      <c r="AE314" s="3" t="s">
        <v>63</v>
      </c>
      <c r="AF314" s="4">
        <v>0</v>
      </c>
      <c r="AG314" s="3" t="s">
        <v>56</v>
      </c>
      <c r="AH314" s="3">
        <v>0</v>
      </c>
      <c r="AI314" s="3" t="s">
        <v>56</v>
      </c>
      <c r="AJ314" s="4">
        <v>0</v>
      </c>
      <c r="AK314" s="3" t="s">
        <v>56</v>
      </c>
      <c r="AL314" s="3">
        <v>10.130000000000001</v>
      </c>
      <c r="AM314" s="3">
        <v>10.06</v>
      </c>
      <c r="AN314" s="3">
        <v>11.66</v>
      </c>
      <c r="AO314" s="3">
        <v>9.64</v>
      </c>
      <c r="AP314" s="3">
        <v>10.039999999999999</v>
      </c>
      <c r="AQ314" s="3">
        <v>7.55</v>
      </c>
      <c r="AR314" s="3">
        <v>15.47</v>
      </c>
      <c r="AT314" s="3">
        <v>19.55</v>
      </c>
      <c r="AV314" s="6">
        <v>0.99308982999999995</v>
      </c>
      <c r="AW314" s="6">
        <v>0.82675814999999997</v>
      </c>
      <c r="AX314" s="6">
        <v>0.75199203000000003</v>
      </c>
      <c r="AY314" s="3">
        <f>AO314/AR314</f>
        <v>0.62314156431803491</v>
      </c>
    </row>
    <row r="315" spans="1:51" ht="34" x14ac:dyDescent="0.2">
      <c r="A315" s="3" t="s">
        <v>135</v>
      </c>
      <c r="B315" s="19" t="s">
        <v>77</v>
      </c>
      <c r="C315" s="19"/>
      <c r="D315" s="3" t="s">
        <v>92</v>
      </c>
      <c r="E315" s="3" t="s">
        <v>93</v>
      </c>
      <c r="F315" s="3">
        <v>1338</v>
      </c>
      <c r="H315" s="3" t="s">
        <v>94</v>
      </c>
      <c r="I315" s="3" t="s">
        <v>136</v>
      </c>
      <c r="J315" s="3" t="s">
        <v>115</v>
      </c>
      <c r="K315" s="3">
        <v>1</v>
      </c>
      <c r="L315" s="3" t="s">
        <v>55</v>
      </c>
      <c r="O315" s="5">
        <f>AVERAGE(K315,M315)</f>
        <v>1</v>
      </c>
      <c r="P315" s="3">
        <v>1</v>
      </c>
      <c r="Q315" s="3" t="s">
        <v>57</v>
      </c>
      <c r="R315" s="3">
        <v>1</v>
      </c>
      <c r="S315" s="3" t="s">
        <v>57</v>
      </c>
      <c r="T315" s="6">
        <f>AVERAGE(P315,R315)</f>
        <v>1</v>
      </c>
      <c r="U315" s="3">
        <v>0</v>
      </c>
      <c r="V315" s="3" t="s">
        <v>55</v>
      </c>
      <c r="W315" s="3">
        <v>0</v>
      </c>
      <c r="X315" s="5">
        <f>AVERAGE(U315,W315)</f>
        <v>0</v>
      </c>
      <c r="Y315" s="3" t="s">
        <v>55</v>
      </c>
      <c r="Z315" s="3">
        <v>1</v>
      </c>
      <c r="AA315" s="3" t="s">
        <v>56</v>
      </c>
      <c r="AB315" s="4">
        <v>1</v>
      </c>
      <c r="AC315" s="3" t="s">
        <v>137</v>
      </c>
      <c r="AD315" s="3">
        <v>1</v>
      </c>
      <c r="AE315" s="3" t="s">
        <v>63</v>
      </c>
      <c r="AF315" s="4">
        <v>1</v>
      </c>
      <c r="AG315" s="3" t="s">
        <v>63</v>
      </c>
      <c r="AH315" s="3">
        <v>0</v>
      </c>
      <c r="AI315" s="3" t="s">
        <v>63</v>
      </c>
      <c r="AJ315" s="4">
        <v>0</v>
      </c>
      <c r="AK315" s="3" t="s">
        <v>63</v>
      </c>
      <c r="AL315" s="3">
        <v>10.65</v>
      </c>
      <c r="AM315" s="3">
        <v>9.7100000000000009</v>
      </c>
      <c r="AN315" s="3">
        <v>10.08</v>
      </c>
      <c r="AO315" s="3">
        <v>9.7100000000000009</v>
      </c>
      <c r="AP315" s="3">
        <v>8.08</v>
      </c>
      <c r="AQ315" s="3">
        <v>7.41</v>
      </c>
      <c r="AR315" s="3">
        <v>16.93</v>
      </c>
      <c r="AT315" s="3">
        <v>23.59</v>
      </c>
      <c r="AV315" s="6">
        <v>0.91173709000000003</v>
      </c>
      <c r="AW315" s="6">
        <v>0.96329365</v>
      </c>
      <c r="AX315" s="6">
        <v>0.91707921000000003</v>
      </c>
      <c r="AY315" s="3">
        <f>AO315/AR315</f>
        <v>0.57353809805079747</v>
      </c>
    </row>
    <row r="316" spans="1:51" ht="34" x14ac:dyDescent="0.2">
      <c r="A316" s="3" t="s">
        <v>138</v>
      </c>
      <c r="B316" s="19" t="s">
        <v>77</v>
      </c>
      <c r="C316" s="19"/>
      <c r="D316" s="3" t="s">
        <v>92</v>
      </c>
      <c r="E316" s="3" t="s">
        <v>93</v>
      </c>
      <c r="F316" s="3">
        <v>1338</v>
      </c>
      <c r="H316" s="3" t="s">
        <v>94</v>
      </c>
      <c r="I316" s="3" t="s">
        <v>136</v>
      </c>
      <c r="J316" s="3" t="s">
        <v>113</v>
      </c>
      <c r="K316" s="3">
        <v>1</v>
      </c>
      <c r="L316" s="3" t="s">
        <v>55</v>
      </c>
      <c r="M316" s="3">
        <v>1</v>
      </c>
      <c r="N316" s="3" t="s">
        <v>55</v>
      </c>
      <c r="O316" s="5">
        <f>AVERAGE(K316,M316)</f>
        <v>1</v>
      </c>
      <c r="P316" s="3">
        <v>0</v>
      </c>
      <c r="Q316" s="3" t="s">
        <v>55</v>
      </c>
      <c r="R316" s="3">
        <v>0</v>
      </c>
      <c r="S316" s="3" t="s">
        <v>55</v>
      </c>
      <c r="T316" s="6">
        <f>AVERAGE(P316,R316)</f>
        <v>0</v>
      </c>
      <c r="U316" s="3">
        <v>1</v>
      </c>
      <c r="V316" s="3" t="s">
        <v>55</v>
      </c>
      <c r="W316" s="3">
        <v>1</v>
      </c>
      <c r="X316" s="5">
        <f>AVERAGE(U316,W316)</f>
        <v>1</v>
      </c>
      <c r="Y316" s="3" t="s">
        <v>55</v>
      </c>
      <c r="Z316" s="3">
        <v>1</v>
      </c>
      <c r="AA316" s="3" t="s">
        <v>63</v>
      </c>
      <c r="AB316" s="4">
        <v>0</v>
      </c>
      <c r="AC316" s="3" t="s">
        <v>56</v>
      </c>
      <c r="AD316" s="3">
        <v>1</v>
      </c>
      <c r="AE316" s="3" t="s">
        <v>63</v>
      </c>
      <c r="AF316" s="4">
        <v>1</v>
      </c>
      <c r="AG316" s="3" t="s">
        <v>63</v>
      </c>
      <c r="AH316" s="3">
        <v>1</v>
      </c>
      <c r="AI316" s="3" t="s">
        <v>63</v>
      </c>
      <c r="AJ316" s="4">
        <v>1</v>
      </c>
      <c r="AK316" s="3" t="s">
        <v>63</v>
      </c>
      <c r="AL316" s="3">
        <v>9.65</v>
      </c>
      <c r="AM316" s="3">
        <v>11.42</v>
      </c>
      <c r="AN316" s="3">
        <v>9.52</v>
      </c>
      <c r="AO316" s="3">
        <v>11.54</v>
      </c>
      <c r="AP316" s="3">
        <v>8.67</v>
      </c>
      <c r="AQ316" s="3">
        <v>9.19</v>
      </c>
      <c r="AR316" s="3">
        <v>15.22</v>
      </c>
      <c r="AT316" s="3">
        <v>19.57</v>
      </c>
      <c r="AV316" s="6">
        <v>1.18341969</v>
      </c>
      <c r="AW316" s="6">
        <v>1.21218487</v>
      </c>
      <c r="AX316" s="6">
        <v>1.0599769299999999</v>
      </c>
      <c r="AY316" s="3">
        <f>AO316/AR316</f>
        <v>0.75821287779237834</v>
      </c>
    </row>
    <row r="317" spans="1:51" ht="34" x14ac:dyDescent="0.2">
      <c r="A317" s="3" t="s">
        <v>250</v>
      </c>
      <c r="B317" s="19" t="s">
        <v>77</v>
      </c>
      <c r="C317" s="19"/>
      <c r="D317" s="3" t="s">
        <v>225</v>
      </c>
      <c r="E317" s="3" t="s">
        <v>79</v>
      </c>
      <c r="F317" s="3">
        <v>862</v>
      </c>
      <c r="H317" s="3" t="s">
        <v>146</v>
      </c>
      <c r="I317" s="3" t="s">
        <v>241</v>
      </c>
      <c r="J317" s="3" t="s">
        <v>115</v>
      </c>
      <c r="O317" s="5"/>
      <c r="X317" s="5"/>
      <c r="AB317" s="4">
        <v>1</v>
      </c>
      <c r="AF317" s="4">
        <v>0</v>
      </c>
      <c r="AJ317" s="4">
        <v>0</v>
      </c>
    </row>
    <row r="318" spans="1:51" x14ac:dyDescent="0.2">
      <c r="O318" s="5"/>
    </row>
    <row r="319" spans="1:51" x14ac:dyDescent="0.2">
      <c r="A319" s="1"/>
      <c r="B319" s="1"/>
      <c r="C319" s="1"/>
      <c r="D319" s="1"/>
      <c r="E319" s="1"/>
      <c r="F319" s="1"/>
      <c r="G319" s="1"/>
      <c r="H319" s="1"/>
      <c r="I319" s="1"/>
    </row>
    <row r="320" spans="1:51" x14ac:dyDescent="0.2">
      <c r="A320" s="1"/>
      <c r="B320" s="2"/>
      <c r="C320" s="2"/>
      <c r="D320" s="2"/>
      <c r="E320" s="2"/>
      <c r="F320" s="2"/>
      <c r="G320" s="2"/>
      <c r="H320" s="2"/>
      <c r="I320" s="1"/>
    </row>
    <row r="321" spans="1:18" x14ac:dyDescent="0.2">
      <c r="A321" s="1"/>
      <c r="B321" s="7"/>
      <c r="C321" s="7"/>
      <c r="D321" s="7"/>
      <c r="E321" s="7"/>
      <c r="F321" s="7"/>
      <c r="G321" s="7"/>
      <c r="H321" s="7"/>
      <c r="I321" s="1"/>
    </row>
    <row r="322" spans="1:18" x14ac:dyDescent="0.2">
      <c r="A322" s="1"/>
      <c r="B322" s="7"/>
      <c r="C322" s="7"/>
      <c r="D322" s="7"/>
      <c r="E322" s="7"/>
      <c r="F322" s="7"/>
      <c r="G322" s="7"/>
      <c r="H322" s="7"/>
      <c r="I322" s="1"/>
      <c r="J322" s="1"/>
      <c r="K322" s="2"/>
      <c r="L322" s="2"/>
      <c r="M322" s="2"/>
      <c r="N322" s="2"/>
      <c r="O322" s="2"/>
      <c r="P322" s="2"/>
      <c r="Q322" s="2"/>
      <c r="R322" s="1"/>
    </row>
    <row r="323" spans="1:18" x14ac:dyDescent="0.2">
      <c r="J323" s="1"/>
      <c r="K323" s="7"/>
      <c r="L323" s="7"/>
      <c r="M323" s="7"/>
      <c r="N323" s="7"/>
      <c r="O323" s="7"/>
      <c r="P323" s="7"/>
      <c r="Q323" s="7"/>
      <c r="R323" s="1"/>
    </row>
    <row r="324" spans="1:18" x14ac:dyDescent="0.2">
      <c r="J324" s="1"/>
      <c r="K324" s="7"/>
      <c r="L324" s="7"/>
      <c r="M324" s="7"/>
      <c r="N324" s="7"/>
      <c r="O324" s="7"/>
      <c r="P324" s="7"/>
      <c r="Q324" s="7"/>
      <c r="R324" s="1"/>
    </row>
    <row r="325" spans="1:18" x14ac:dyDescent="0.2">
      <c r="A325" s="1"/>
      <c r="B325" s="2"/>
      <c r="C325" s="2"/>
      <c r="D325" s="2"/>
      <c r="E325" s="2"/>
      <c r="F325" s="2"/>
      <c r="G325" s="2"/>
      <c r="H325" s="2"/>
      <c r="I325" s="1"/>
    </row>
    <row r="326" spans="1:18" x14ac:dyDescent="0.2">
      <c r="A326" s="1"/>
      <c r="B326" s="7"/>
      <c r="C326" s="7"/>
      <c r="D326" s="7"/>
      <c r="E326" s="7"/>
      <c r="F326" s="7"/>
      <c r="G326" s="7"/>
      <c r="H326" s="7"/>
      <c r="I326" s="1"/>
    </row>
    <row r="327" spans="1:18" x14ac:dyDescent="0.2">
      <c r="A327" s="1"/>
      <c r="B327" s="7"/>
      <c r="C327" s="7"/>
      <c r="D327" s="7"/>
      <c r="E327" s="7"/>
      <c r="F327" s="7"/>
      <c r="G327" s="7"/>
      <c r="H327" s="7"/>
      <c r="I327" s="1"/>
    </row>
  </sheetData>
  <sortState xmlns:xlrd2="http://schemas.microsoft.com/office/spreadsheetml/2017/richdata2" ref="A2:BL317">
    <sortCondition ref="A2:A317"/>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39F2C-8AE1-7B4F-8E0E-B4FD19B4F770}">
  <dimension ref="A1:AZ3"/>
  <sheetViews>
    <sheetView tabSelected="1" topLeftCell="AG1" workbookViewId="0">
      <selection activeCell="AX3" sqref="A1:AZ3"/>
    </sheetView>
  </sheetViews>
  <sheetFormatPr baseColWidth="10" defaultRowHeight="16" x14ac:dyDescent="0.2"/>
  <cols>
    <col min="1" max="3" width="10.83203125" style="21"/>
    <col min="4" max="4" width="23.6640625" style="21" customWidth="1"/>
    <col min="5" max="5" width="33.6640625" style="21" customWidth="1"/>
    <col min="6" max="6" width="15" style="21" customWidth="1"/>
    <col min="7" max="16384" width="10.83203125" style="21"/>
  </cols>
  <sheetData>
    <row r="1" spans="1:52" ht="85" x14ac:dyDescent="0.2">
      <c r="A1" s="20" t="s">
        <v>0</v>
      </c>
      <c r="B1" s="20" t="s">
        <v>1</v>
      </c>
      <c r="C1" s="20" t="s">
        <v>2</v>
      </c>
      <c r="D1" s="20" t="s">
        <v>3</v>
      </c>
      <c r="E1" s="20" t="s">
        <v>4</v>
      </c>
      <c r="F1" s="20" t="s">
        <v>474</v>
      </c>
      <c r="G1" s="20" t="s">
        <v>5</v>
      </c>
      <c r="H1" s="20" t="s">
        <v>6</v>
      </c>
      <c r="I1" s="20" t="s">
        <v>7</v>
      </c>
      <c r="J1" s="20" t="s">
        <v>8</v>
      </c>
      <c r="K1" s="20" t="s">
        <v>9</v>
      </c>
      <c r="L1" s="20" t="s">
        <v>10</v>
      </c>
      <c r="M1" s="20" t="s">
        <v>11</v>
      </c>
      <c r="N1" s="20" t="s">
        <v>12</v>
      </c>
      <c r="O1" s="20" t="s">
        <v>13</v>
      </c>
      <c r="P1" s="20" t="s">
        <v>14</v>
      </c>
      <c r="Q1" s="20" t="s">
        <v>15</v>
      </c>
      <c r="R1" s="20" t="s">
        <v>16</v>
      </c>
      <c r="S1" s="20" t="s">
        <v>17</v>
      </c>
      <c r="T1" s="20" t="s">
        <v>18</v>
      </c>
      <c r="U1" s="20" t="s">
        <v>19</v>
      </c>
      <c r="V1" s="20" t="s">
        <v>20</v>
      </c>
      <c r="W1" s="20" t="s">
        <v>21</v>
      </c>
      <c r="X1" s="20" t="s">
        <v>22</v>
      </c>
      <c r="Y1" s="20" t="s">
        <v>24</v>
      </c>
      <c r="Z1" s="20" t="s">
        <v>25</v>
      </c>
      <c r="AA1" s="20" t="s">
        <v>26</v>
      </c>
      <c r="AB1" s="20" t="s">
        <v>27</v>
      </c>
      <c r="AC1" s="20" t="s">
        <v>28</v>
      </c>
      <c r="AD1" s="20" t="s">
        <v>29</v>
      </c>
      <c r="AE1" s="20" t="s">
        <v>30</v>
      </c>
      <c r="AF1" s="20" t="s">
        <v>31</v>
      </c>
      <c r="AG1" s="20" t="s">
        <v>32</v>
      </c>
      <c r="AH1" s="20" t="s">
        <v>33</v>
      </c>
      <c r="AI1" s="20" t="s">
        <v>34</v>
      </c>
      <c r="AJ1" s="20" t="s">
        <v>35</v>
      </c>
      <c r="AK1" s="20" t="s">
        <v>475</v>
      </c>
      <c r="AL1" s="20" t="s">
        <v>476</v>
      </c>
      <c r="AM1" s="20" t="s">
        <v>477</v>
      </c>
      <c r="AN1" s="20" t="s">
        <v>36</v>
      </c>
      <c r="AO1" s="20" t="s">
        <v>37</v>
      </c>
      <c r="AP1" s="20" t="s">
        <v>38</v>
      </c>
      <c r="AQ1" s="20" t="s">
        <v>39</v>
      </c>
      <c r="AR1" s="20" t="s">
        <v>40</v>
      </c>
      <c r="AS1" s="20" t="s">
        <v>41</v>
      </c>
      <c r="AT1" s="20" t="s">
        <v>42</v>
      </c>
      <c r="AU1" s="20" t="s">
        <v>43</v>
      </c>
      <c r="AV1" s="20" t="s">
        <v>44</v>
      </c>
      <c r="AW1" s="20" t="s">
        <v>527</v>
      </c>
      <c r="AX1" s="20" t="s">
        <v>528</v>
      </c>
      <c r="AY1" s="20" t="s">
        <v>47</v>
      </c>
      <c r="AZ1" s="20" t="s">
        <v>48</v>
      </c>
    </row>
    <row r="2" spans="1:52" ht="204" x14ac:dyDescent="0.2">
      <c r="A2" s="21" t="s">
        <v>478</v>
      </c>
      <c r="B2" s="21" t="s">
        <v>479</v>
      </c>
      <c r="C2" s="21" t="s">
        <v>480</v>
      </c>
      <c r="D2" s="21" t="s">
        <v>481</v>
      </c>
      <c r="E2" s="21" t="s">
        <v>483</v>
      </c>
      <c r="F2" s="21" t="s">
        <v>484</v>
      </c>
      <c r="G2" s="21" t="s">
        <v>485</v>
      </c>
      <c r="H2" s="21" t="s">
        <v>486</v>
      </c>
      <c r="I2" s="21" t="s">
        <v>487</v>
      </c>
      <c r="J2" s="21" t="s">
        <v>488</v>
      </c>
      <c r="K2" s="21" t="s">
        <v>491</v>
      </c>
      <c r="L2" s="21" t="s">
        <v>489</v>
      </c>
      <c r="M2" s="21" t="s">
        <v>492</v>
      </c>
      <c r="N2" s="21" t="s">
        <v>490</v>
      </c>
      <c r="O2" s="21" t="s">
        <v>493</v>
      </c>
      <c r="P2" s="23" t="s">
        <v>497</v>
      </c>
      <c r="Q2" s="21" t="s">
        <v>494</v>
      </c>
      <c r="R2" s="21" t="s">
        <v>496</v>
      </c>
      <c r="S2" s="23" t="s">
        <v>498</v>
      </c>
      <c r="T2" s="23" t="s">
        <v>495</v>
      </c>
      <c r="U2" s="21" t="s">
        <v>499</v>
      </c>
      <c r="V2" s="21" t="s">
        <v>500</v>
      </c>
      <c r="W2" s="23" t="s">
        <v>501</v>
      </c>
      <c r="X2" s="21" t="s">
        <v>502</v>
      </c>
      <c r="Y2" s="23" t="s">
        <v>503</v>
      </c>
      <c r="Z2" s="21" t="s">
        <v>504</v>
      </c>
      <c r="AA2" s="21" t="s">
        <v>505</v>
      </c>
      <c r="AB2" s="21" t="s">
        <v>506</v>
      </c>
      <c r="AC2" s="21" t="s">
        <v>507</v>
      </c>
      <c r="AD2" s="21" t="s">
        <v>508</v>
      </c>
      <c r="AE2" s="21" t="s">
        <v>509</v>
      </c>
      <c r="AF2" s="21" t="s">
        <v>510</v>
      </c>
      <c r="AG2" s="21" t="s">
        <v>512</v>
      </c>
      <c r="AH2" s="21" t="s">
        <v>511</v>
      </c>
      <c r="AI2" s="21" t="s">
        <v>513</v>
      </c>
      <c r="AJ2" s="21" t="s">
        <v>514</v>
      </c>
      <c r="AK2" s="21" t="s">
        <v>515</v>
      </c>
      <c r="AL2" s="21" t="s">
        <v>516</v>
      </c>
      <c r="AM2" s="23" t="s">
        <v>517</v>
      </c>
      <c r="AN2" s="21" t="s">
        <v>518</v>
      </c>
      <c r="AO2" s="21" t="s">
        <v>519</v>
      </c>
      <c r="AP2" s="21" t="s">
        <v>520</v>
      </c>
      <c r="AQ2" s="21" t="s">
        <v>521</v>
      </c>
      <c r="AR2" s="21" t="s">
        <v>522</v>
      </c>
      <c r="AS2" s="21" t="s">
        <v>523</v>
      </c>
      <c r="AT2" s="21" t="s">
        <v>524</v>
      </c>
      <c r="AU2" s="21" t="s">
        <v>525</v>
      </c>
      <c r="AV2" s="21" t="s">
        <v>526</v>
      </c>
      <c r="AW2" s="21" t="s">
        <v>531</v>
      </c>
      <c r="AX2" s="21" t="s">
        <v>532</v>
      </c>
      <c r="AY2" s="21" t="s">
        <v>530</v>
      </c>
      <c r="AZ2" s="21" t="s">
        <v>529</v>
      </c>
    </row>
    <row r="3" spans="1:52" ht="153" x14ac:dyDescent="0.2">
      <c r="D3" s="22" t="s">
        <v>482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Deer</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Dagher,Jenna</dc:creator>
  <cp:lastModifiedBy>Jenna Dagher</cp:lastModifiedBy>
  <cp:lastPrinted>2024-04-20T20:52:14Z</cp:lastPrinted>
  <dcterms:created xsi:type="dcterms:W3CDTF">2024-04-12T15:48:54Z</dcterms:created>
  <dcterms:modified xsi:type="dcterms:W3CDTF">2024-09-02T23:12:22Z</dcterms:modified>
</cp:coreProperties>
</file>