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uru\OneDrive\Documents\Potential Research\"/>
    </mc:Choice>
  </mc:AlternateContent>
  <xr:revisionPtr revIDLastSave="0" documentId="13_ncr:1_{83FFAF7A-E1B0-41FE-A03E-2AABFD47E0CD}" xr6:coauthVersionLast="36" xr6:coauthVersionMax="36" xr10:uidLastSave="{00000000-0000-0000-0000-000000000000}"/>
  <bookViews>
    <workbookView xWindow="0" yWindow="0" windowWidth="20490" windowHeight="7545" activeTab="1" xr2:uid="{29326960-942E-40DE-8DF6-B46F66BC35E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P29" i="2" l="1"/>
  <c r="T29" i="2" s="1"/>
  <c r="S29" i="2"/>
  <c r="S28" i="2"/>
  <c r="Q28" i="2"/>
  <c r="P28" i="2"/>
  <c r="T28" i="2" s="1"/>
  <c r="T27" i="2"/>
  <c r="S27" i="2"/>
  <c r="Q27" i="2"/>
  <c r="P27" i="2"/>
  <c r="T26" i="2"/>
  <c r="P26" i="2"/>
  <c r="S26" i="2"/>
  <c r="P25" i="2"/>
  <c r="T25" i="2" s="1"/>
  <c r="S25" i="2"/>
  <c r="S24" i="2"/>
  <c r="Q24" i="2"/>
  <c r="P24" i="2"/>
  <c r="T24" i="2" s="1"/>
  <c r="T23" i="2"/>
  <c r="S23" i="2"/>
  <c r="Q23" i="2"/>
  <c r="P23" i="2"/>
  <c r="T22" i="2"/>
  <c r="P22" i="2"/>
  <c r="S22" i="2"/>
  <c r="P21" i="2"/>
  <c r="T21" i="2" s="1"/>
  <c r="S21" i="2"/>
  <c r="S20" i="2"/>
  <c r="Q20" i="2"/>
  <c r="P20" i="2"/>
  <c r="T20" i="2" s="1"/>
  <c r="T19" i="2"/>
  <c r="S19" i="2"/>
  <c r="P19" i="2"/>
  <c r="Q19" i="2"/>
  <c r="T18" i="2"/>
  <c r="P18" i="2"/>
  <c r="S18" i="2"/>
  <c r="P17" i="2"/>
  <c r="T17" i="2" s="1"/>
  <c r="S17" i="2"/>
  <c r="S16" i="2"/>
  <c r="Q16" i="2"/>
  <c r="P16" i="2"/>
  <c r="T16" i="2" s="1"/>
  <c r="T15" i="2"/>
  <c r="S15" i="2"/>
  <c r="P15" i="2"/>
  <c r="Q15" i="2"/>
  <c r="T14" i="2"/>
  <c r="P14" i="2"/>
  <c r="S14" i="2"/>
  <c r="P13" i="2"/>
  <c r="Q13" i="2"/>
  <c r="Q12" i="2"/>
  <c r="P12" i="2"/>
  <c r="P11" i="2"/>
  <c r="Q11" i="2" s="1"/>
  <c r="P10" i="2"/>
  <c r="Q10" i="2"/>
  <c r="P9" i="2"/>
  <c r="Q9" i="2"/>
  <c r="Q8" i="2"/>
  <c r="P8" i="2"/>
  <c r="P7" i="2"/>
  <c r="Q7" i="2" s="1"/>
  <c r="P6" i="2"/>
  <c r="Q6" i="2"/>
  <c r="P5" i="2"/>
  <c r="Q5" i="2"/>
  <c r="Q4" i="2"/>
  <c r="P4" i="2"/>
  <c r="P3" i="2"/>
  <c r="Q3" i="2" s="1"/>
  <c r="P2" i="2"/>
  <c r="O2" i="2"/>
  <c r="Q2" i="2" s="1"/>
  <c r="AC16" i="1"/>
  <c r="AC20" i="1" s="1"/>
  <c r="AB16" i="1"/>
  <c r="AB20" i="1" s="1"/>
  <c r="AA16" i="1"/>
  <c r="AA20" i="1" s="1"/>
  <c r="Z16" i="1"/>
  <c r="Z20" i="1" s="1"/>
  <c r="Y16" i="1"/>
  <c r="Y20" i="1" s="1"/>
  <c r="X16" i="1"/>
  <c r="X20" i="1" s="1"/>
  <c r="W16" i="1"/>
  <c r="W20" i="1" s="1"/>
  <c r="V16" i="1"/>
  <c r="V20" i="1" s="1"/>
  <c r="U16" i="1"/>
  <c r="U20" i="1" s="1"/>
  <c r="T16" i="1"/>
  <c r="T20" i="1" s="1"/>
  <c r="S16" i="1"/>
  <c r="S20" i="1" s="1"/>
  <c r="R16" i="1"/>
  <c r="R20" i="1" s="1"/>
  <c r="Q16" i="1"/>
  <c r="Q20" i="1" s="1"/>
  <c r="P16" i="1"/>
  <c r="P20" i="1" s="1"/>
  <c r="O16" i="1"/>
  <c r="O20" i="1" s="1"/>
  <c r="N16" i="1"/>
  <c r="N20" i="1" s="1"/>
  <c r="M16" i="1"/>
  <c r="L16" i="1"/>
  <c r="K16" i="1"/>
  <c r="J16" i="1"/>
  <c r="I16" i="1"/>
  <c r="H16" i="1"/>
  <c r="G16" i="1"/>
  <c r="F16" i="1"/>
  <c r="E16" i="1"/>
  <c r="D16" i="1"/>
  <c r="C16" i="1"/>
  <c r="B16" i="1"/>
  <c r="AC15" i="1"/>
  <c r="AC19" i="1" s="1"/>
  <c r="AB15" i="1"/>
  <c r="AB19" i="1" s="1"/>
  <c r="AA15" i="1"/>
  <c r="AA19" i="1" s="1"/>
  <c r="Z15" i="1"/>
  <c r="Z19" i="1" s="1"/>
  <c r="Y15" i="1"/>
  <c r="Y19" i="1" s="1"/>
  <c r="X15" i="1"/>
  <c r="X19" i="1" s="1"/>
  <c r="W15" i="1"/>
  <c r="W19" i="1" s="1"/>
  <c r="V15" i="1"/>
  <c r="V19" i="1" s="1"/>
  <c r="U15" i="1"/>
  <c r="U19" i="1" s="1"/>
  <c r="T15" i="1"/>
  <c r="T19" i="1" s="1"/>
  <c r="S15" i="1"/>
  <c r="S19" i="1" s="1"/>
  <c r="R15" i="1"/>
  <c r="R19" i="1" s="1"/>
  <c r="Q15" i="1"/>
  <c r="Q19" i="1" s="1"/>
  <c r="P15" i="1"/>
  <c r="P19" i="1" s="1"/>
  <c r="O15" i="1"/>
  <c r="O19" i="1" s="1"/>
  <c r="N15" i="1"/>
  <c r="N19" i="1" s="1"/>
  <c r="M15" i="1"/>
  <c r="M17" i="1" s="1"/>
  <c r="L15" i="1"/>
  <c r="L17" i="1" s="1"/>
  <c r="K15" i="1"/>
  <c r="K17" i="1" s="1"/>
  <c r="J15" i="1"/>
  <c r="J17" i="1" s="1"/>
  <c r="I15" i="1"/>
  <c r="I17" i="1" s="1"/>
  <c r="H15" i="1"/>
  <c r="H17" i="1" s="1"/>
  <c r="G15" i="1"/>
  <c r="G17" i="1" s="1"/>
  <c r="F15" i="1"/>
  <c r="F17" i="1" s="1"/>
  <c r="E15" i="1"/>
  <c r="E17" i="1" s="1"/>
  <c r="D15" i="1"/>
  <c r="D17" i="1" s="1"/>
  <c r="C15" i="1"/>
  <c r="C17" i="1" s="1"/>
  <c r="B15" i="1"/>
  <c r="B17" i="1" s="1"/>
  <c r="Q17" i="2" l="1"/>
  <c r="Q21" i="2"/>
  <c r="Q25" i="2"/>
  <c r="Q29" i="2"/>
  <c r="Q14" i="2"/>
  <c r="Q18" i="2"/>
  <c r="Q22" i="2"/>
  <c r="Q26" i="2"/>
  <c r="U17" i="1"/>
  <c r="Q17" i="1"/>
  <c r="Y17" i="1"/>
  <c r="AC17" i="1"/>
  <c r="N17" i="1"/>
  <c r="R17" i="1"/>
  <c r="V17" i="1"/>
  <c r="Z17" i="1"/>
  <c r="O17" i="1"/>
  <c r="S17" i="1"/>
  <c r="W17" i="1"/>
  <c r="AA17" i="1"/>
  <c r="P17" i="1"/>
  <c r="T17" i="1"/>
  <c r="X17" i="1"/>
  <c r="AB17" i="1"/>
</calcChain>
</file>

<file path=xl/sharedStrings.xml><?xml version="1.0" encoding="utf-8"?>
<sst xmlns="http://schemas.openxmlformats.org/spreadsheetml/2006/main" count="40" uniqueCount="36">
  <si>
    <t>FUEL COMB. ELEC. UTIL.</t>
  </si>
  <si>
    <t>FUEL COMB. INDUSTRIAL</t>
  </si>
  <si>
    <t>FUEL COMB. OTHER</t>
  </si>
  <si>
    <t>CHEMICAL &amp; ALLIED PRODUCT MFG</t>
  </si>
  <si>
    <t>METALS PROCESSING</t>
  </si>
  <si>
    <t>PETROLEUM &amp; RELATED INDUSTRIES</t>
  </si>
  <si>
    <t>OTHER INDUSTRIAL PROCESSES</t>
  </si>
  <si>
    <t>SOLVENT UTILIZATION</t>
  </si>
  <si>
    <t>STORAGE &amp; TRANSPORT</t>
  </si>
  <si>
    <t>WASTE DISPOSAL &amp; RECYCLING</t>
  </si>
  <si>
    <t>HIGHWAY VEHICLES</t>
  </si>
  <si>
    <t>OFF-HIGHWAY</t>
  </si>
  <si>
    <t>MISCELLANEOUS</t>
  </si>
  <si>
    <t>Total</t>
  </si>
  <si>
    <t>Miscellaneous</t>
  </si>
  <si>
    <t>Total without miscellaneous</t>
  </si>
  <si>
    <t>Wildfires</t>
  </si>
  <si>
    <t>Total without wildfires</t>
  </si>
  <si>
    <t>Miscellaneous without wildfires</t>
  </si>
  <si>
    <t>source_cat</t>
  </si>
  <si>
    <t>year</t>
  </si>
  <si>
    <t>FUEL_COMB_ELEC_UTIL</t>
  </si>
  <si>
    <t>FUEL_COMB_INDUSTRIAL</t>
  </si>
  <si>
    <t>FUEL_COMB_OTHER</t>
  </si>
  <si>
    <t>CHEMICAL _ALLIED_PRODUCT_MFG</t>
  </si>
  <si>
    <t>METALS_PROCESSING</t>
  </si>
  <si>
    <t>PETROLEUM_RELATED_INDUSTRIES</t>
  </si>
  <si>
    <t>OTHER_INDUSTRIAL_PROCESSES</t>
  </si>
  <si>
    <t>SOLVENT_UTILIZATION</t>
  </si>
  <si>
    <t>STORAGE_TRANSPORT</t>
  </si>
  <si>
    <t>WASTE_DISPOSAL _RECYCLING</t>
  </si>
  <si>
    <t>HIGHWAY_VEHICLES</t>
  </si>
  <si>
    <t>OFF_HIGHWAY</t>
  </si>
  <si>
    <t>Total_without_miscellaneous</t>
  </si>
  <si>
    <t>Total_without_wildfires</t>
  </si>
  <si>
    <t>Miscellaneous_without_wildfires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</si>
</sst>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/>
    </xf>
    <xf numFmtId="0" fontId="2" fillId="0" borderId="0" xfId="1" applyFont="1" applyFill="1" applyAlignment="1">
      <alignment horizontal="center"/>
    </xf>
    <xf numFmtId="0" fontId="1" fillId="0" borderId="0" xfId="1"/>
    <xf numFmtId="3" fontId="1" fillId="0" borderId="0" xfId="1" applyNumberFormat="1" applyAlignment="1">
      <alignment horizontal="center"/>
    </xf>
    <xf numFmtId="3" fontId="1" fillId="0" borderId="0" xfId="2" applyNumberFormat="1" applyAlignment="1">
      <alignment horizontal="center"/>
    </xf>
    <xf numFmtId="3" fontId="1" fillId="0" borderId="0" xfId="2" applyNumberFormat="1" applyFill="1" applyAlignment="1">
      <alignment horizontal="center"/>
    </xf>
    <xf numFmtId="0" fontId="1" fillId="0" borderId="0" xfId="2" applyFont="1" applyFill="1"/>
    <xf numFmtId="0" fontId="1" fillId="0" borderId="0" xfId="2" applyFill="1"/>
    <xf numFmtId="1" fontId="0" fillId="0" borderId="0" xfId="0" applyNumberFormat="1"/>
    <xf numFmtId="1" fontId="1" fillId="0" borderId="0" xfId="2" applyNumberFormat="1" applyFill="1" applyAlignment="1">
      <alignment horizontal="center"/>
    </xf>
  </cellXfs>
  <cellStyles count="3">
    <cellStyle name="Normal" xfId="0" builtinId="0"/>
    <cellStyle name="Normal 3" xfId="1" xr:uid="{ABA90951-DD49-476F-A66A-EF3D279FFF7D}"/>
    <cellStyle name="Normal 6" xfId="2" xr:uid="{9F834C3C-0AD1-49CB-AE36-4A84C59CCF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86ED-EC99-4263-8F6E-E132DB4ECBDF}">
  <dimension ref="A1:AC20"/>
  <sheetViews>
    <sheetView workbookViewId="0">
      <selection sqref="A1:AC20"/>
    </sheetView>
  </sheetViews>
  <sheetFormatPr defaultRowHeight="15" x14ac:dyDescent="0.25"/>
  <cols>
    <col min="1" max="1" width="35.5703125" bestFit="1" customWidth="1"/>
  </cols>
  <sheetData>
    <row r="1" spans="1:29" x14ac:dyDescent="0.25">
      <c r="A1" s="1" t="s">
        <v>19</v>
      </c>
      <c r="B1" s="2">
        <v>1990</v>
      </c>
      <c r="C1" s="2">
        <v>1991</v>
      </c>
      <c r="D1" s="2">
        <v>1992</v>
      </c>
      <c r="E1" s="2">
        <v>1993</v>
      </c>
      <c r="F1" s="2">
        <v>1994</v>
      </c>
      <c r="G1" s="2">
        <v>1995</v>
      </c>
      <c r="H1" s="2">
        <v>1996</v>
      </c>
      <c r="I1" s="2">
        <v>1997</v>
      </c>
      <c r="J1" s="2">
        <v>1998</v>
      </c>
      <c r="K1" s="2">
        <v>1999</v>
      </c>
      <c r="L1" s="2">
        <v>2000</v>
      </c>
      <c r="M1" s="2">
        <v>2001</v>
      </c>
      <c r="N1" s="2">
        <v>2002</v>
      </c>
      <c r="O1" s="2">
        <v>2003</v>
      </c>
      <c r="P1" s="2">
        <v>2004</v>
      </c>
      <c r="Q1" s="2">
        <v>2005</v>
      </c>
      <c r="R1" s="2">
        <v>2006</v>
      </c>
      <c r="S1" s="2">
        <v>2007</v>
      </c>
      <c r="T1" s="2">
        <v>2008</v>
      </c>
      <c r="U1" s="2">
        <v>2009</v>
      </c>
      <c r="V1" s="2">
        <v>2010</v>
      </c>
      <c r="W1" s="2">
        <v>2011</v>
      </c>
      <c r="X1" s="3">
        <v>2012</v>
      </c>
      <c r="Y1" s="3">
        <v>2013</v>
      </c>
      <c r="Z1" s="3">
        <v>2014</v>
      </c>
      <c r="AA1" s="3">
        <v>2015</v>
      </c>
      <c r="AB1" s="3">
        <v>2016</v>
      </c>
      <c r="AC1" s="3">
        <v>2017</v>
      </c>
    </row>
    <row r="2" spans="1:29" x14ac:dyDescent="0.25">
      <c r="A2" s="4" t="s">
        <v>0</v>
      </c>
      <c r="B2" s="5">
        <v>121</v>
      </c>
      <c r="C2" s="5">
        <v>105</v>
      </c>
      <c r="D2" s="5">
        <v>106</v>
      </c>
      <c r="E2" s="5">
        <v>112</v>
      </c>
      <c r="F2" s="5">
        <v>108</v>
      </c>
      <c r="G2" s="5">
        <v>107</v>
      </c>
      <c r="H2" s="5">
        <v>156.839</v>
      </c>
      <c r="I2" s="5">
        <v>160.726</v>
      </c>
      <c r="J2" s="5">
        <v>129.822</v>
      </c>
      <c r="K2" s="5">
        <v>621.18600000000004</v>
      </c>
      <c r="L2" s="5">
        <v>587.48699999999997</v>
      </c>
      <c r="M2" s="5">
        <v>584.02300000000002</v>
      </c>
      <c r="N2" s="6">
        <v>506.19480387772796</v>
      </c>
      <c r="O2" s="6">
        <v>509.39177486760894</v>
      </c>
      <c r="P2" s="6">
        <v>512.52819088757553</v>
      </c>
      <c r="Q2" s="6">
        <v>515.66460690754218</v>
      </c>
      <c r="R2" s="6">
        <v>447.53556768943645</v>
      </c>
      <c r="S2" s="6">
        <v>379.40652847133066</v>
      </c>
      <c r="T2" s="6">
        <v>309.31518569427067</v>
      </c>
      <c r="U2" s="6">
        <v>274.6309732011984</v>
      </c>
      <c r="V2" s="6">
        <v>239.94676070812613</v>
      </c>
      <c r="W2" s="6">
        <v>205.2625482150539</v>
      </c>
      <c r="X2" s="7">
        <v>197.5199268106918</v>
      </c>
      <c r="Y2" s="7">
        <v>189.7773054063297</v>
      </c>
      <c r="Z2" s="7">
        <v>182.03468400196761</v>
      </c>
      <c r="AA2" s="7">
        <v>182.03468400196761</v>
      </c>
      <c r="AB2" s="7">
        <v>182.03468400196761</v>
      </c>
      <c r="AC2" s="7">
        <v>182.03468400196761</v>
      </c>
    </row>
    <row r="3" spans="1:29" x14ac:dyDescent="0.25">
      <c r="A3" s="4" t="s">
        <v>1</v>
      </c>
      <c r="B3" s="5">
        <v>177</v>
      </c>
      <c r="C3" s="5">
        <v>151</v>
      </c>
      <c r="D3" s="5">
        <v>159</v>
      </c>
      <c r="E3" s="5">
        <v>172</v>
      </c>
      <c r="F3" s="5">
        <v>183</v>
      </c>
      <c r="G3" s="5">
        <v>203</v>
      </c>
      <c r="H3" s="5">
        <v>152.239</v>
      </c>
      <c r="I3" s="5">
        <v>148.35</v>
      </c>
      <c r="J3" s="5">
        <v>146.785</v>
      </c>
      <c r="K3" s="5">
        <v>257.72899999999998</v>
      </c>
      <c r="L3" s="5">
        <v>259.91300000000001</v>
      </c>
      <c r="M3" s="5">
        <v>266.58100000000002</v>
      </c>
      <c r="N3" s="6">
        <v>177.58125253333353</v>
      </c>
      <c r="O3" s="6">
        <v>183.66925700672482</v>
      </c>
      <c r="P3" s="6">
        <v>189.23679527307573</v>
      </c>
      <c r="Q3" s="6">
        <v>194.28869091771975</v>
      </c>
      <c r="R3" s="6">
        <v>178.24494020737131</v>
      </c>
      <c r="S3" s="6">
        <v>162.20118949702288</v>
      </c>
      <c r="T3" s="6">
        <v>145.6993124673748</v>
      </c>
      <c r="U3" s="6">
        <v>171.43854075669984</v>
      </c>
      <c r="V3" s="6">
        <v>197.17776904602488</v>
      </c>
      <c r="W3" s="6">
        <v>222.91699733534995</v>
      </c>
      <c r="X3" s="7">
        <v>223.32176431453945</v>
      </c>
      <c r="Y3" s="7">
        <v>223.72653129372895</v>
      </c>
      <c r="Z3" s="7">
        <v>224.13129827291846</v>
      </c>
      <c r="AA3" s="7">
        <v>224.13129827291846</v>
      </c>
      <c r="AB3" s="7">
        <v>224.13129827291846</v>
      </c>
      <c r="AC3" s="7">
        <v>224.13129827291846</v>
      </c>
    </row>
    <row r="4" spans="1:29" x14ac:dyDescent="0.25">
      <c r="A4" s="4" t="s">
        <v>2</v>
      </c>
      <c r="B4" s="5">
        <v>611</v>
      </c>
      <c r="C4" s="5">
        <v>638</v>
      </c>
      <c r="D4" s="5">
        <v>662</v>
      </c>
      <c r="E4" s="5">
        <v>568</v>
      </c>
      <c r="F4" s="5">
        <v>550</v>
      </c>
      <c r="G4" s="5">
        <v>589</v>
      </c>
      <c r="H4" s="5">
        <v>355.84699999999998</v>
      </c>
      <c r="I4" s="5">
        <v>355.74400000000003</v>
      </c>
      <c r="J4" s="5">
        <v>354.01600000000002</v>
      </c>
      <c r="K4" s="5">
        <v>400.39400000000001</v>
      </c>
      <c r="L4" s="5">
        <v>446.77199999999999</v>
      </c>
      <c r="M4" s="5">
        <v>448.95499999999998</v>
      </c>
      <c r="N4" s="6">
        <v>444.71835865673125</v>
      </c>
      <c r="O4" s="6">
        <v>437.11409958719656</v>
      </c>
      <c r="P4" s="6">
        <v>429.37815050537665</v>
      </c>
      <c r="Q4" s="6">
        <v>421.59175913962383</v>
      </c>
      <c r="R4" s="6">
        <v>407.70174816898924</v>
      </c>
      <c r="S4" s="6">
        <v>393.81173719835465</v>
      </c>
      <c r="T4" s="6">
        <v>379.90311161210411</v>
      </c>
      <c r="U4" s="6">
        <v>391.49127602255675</v>
      </c>
      <c r="V4" s="6">
        <v>403.07944043300938</v>
      </c>
      <c r="W4" s="6">
        <v>414.66760484346207</v>
      </c>
      <c r="X4" s="7">
        <v>390.72734979114387</v>
      </c>
      <c r="Y4" s="7">
        <v>366.78709473882566</v>
      </c>
      <c r="Z4" s="7">
        <v>342.84683968650745</v>
      </c>
      <c r="AA4" s="7">
        <v>342.84683968650745</v>
      </c>
      <c r="AB4" s="7">
        <v>342.84683968650745</v>
      </c>
      <c r="AC4" s="7">
        <v>342.84683968650745</v>
      </c>
    </row>
    <row r="5" spans="1:29" x14ac:dyDescent="0.25">
      <c r="A5" s="4" t="s">
        <v>3</v>
      </c>
      <c r="B5" s="5">
        <v>47</v>
      </c>
      <c r="C5" s="5">
        <v>43</v>
      </c>
      <c r="D5" s="5">
        <v>45</v>
      </c>
      <c r="E5" s="5">
        <v>41</v>
      </c>
      <c r="F5" s="5">
        <v>49</v>
      </c>
      <c r="G5" s="5">
        <v>42</v>
      </c>
      <c r="H5" s="5">
        <v>38.542000000000002</v>
      </c>
      <c r="I5" s="5">
        <v>39.051000000000002</v>
      </c>
      <c r="J5" s="5">
        <v>39.612000000000002</v>
      </c>
      <c r="K5" s="5">
        <v>45.146999999999998</v>
      </c>
      <c r="L5" s="5">
        <v>46.164000000000001</v>
      </c>
      <c r="M5" s="5">
        <v>47.48</v>
      </c>
      <c r="N5" s="6">
        <v>29.737831430045389</v>
      </c>
      <c r="O5" s="6">
        <v>29.537325079327431</v>
      </c>
      <c r="P5" s="6">
        <v>29.336241450621273</v>
      </c>
      <c r="Q5" s="6">
        <v>29.135157821915111</v>
      </c>
      <c r="R5" s="6">
        <v>26.040285513746738</v>
      </c>
      <c r="S5" s="6">
        <v>22.945413205578362</v>
      </c>
      <c r="T5" s="6">
        <v>19.85054089783603</v>
      </c>
      <c r="U5" s="6">
        <v>18.899845154362207</v>
      </c>
      <c r="V5" s="6">
        <v>17.949149410888385</v>
      </c>
      <c r="W5" s="6">
        <v>16.998453667414562</v>
      </c>
      <c r="X5" s="7">
        <v>15.913973198198812</v>
      </c>
      <c r="Y5" s="7">
        <v>14.829492728983062</v>
      </c>
      <c r="Z5" s="7">
        <v>13.745012259767314</v>
      </c>
      <c r="AA5" s="7">
        <v>13.745012259767314</v>
      </c>
      <c r="AB5" s="7">
        <v>13.745012259767314</v>
      </c>
      <c r="AC5" s="7">
        <v>13.745012259767314</v>
      </c>
    </row>
    <row r="6" spans="1:29" x14ac:dyDescent="0.25">
      <c r="A6" s="4" t="s">
        <v>4</v>
      </c>
      <c r="B6" s="5">
        <v>157</v>
      </c>
      <c r="C6" s="5">
        <v>197</v>
      </c>
      <c r="D6" s="5">
        <v>198</v>
      </c>
      <c r="E6" s="5">
        <v>125</v>
      </c>
      <c r="F6" s="5">
        <v>125</v>
      </c>
      <c r="G6" s="5">
        <v>134</v>
      </c>
      <c r="H6" s="5">
        <v>100.66500000000001</v>
      </c>
      <c r="I6" s="5">
        <v>105.914</v>
      </c>
      <c r="J6" s="5">
        <v>105.32299999999999</v>
      </c>
      <c r="K6" s="5">
        <v>114.739</v>
      </c>
      <c r="L6" s="5">
        <v>118.03700000000001</v>
      </c>
      <c r="M6" s="5">
        <v>124.878</v>
      </c>
      <c r="N6" s="6">
        <v>53.960663204301134</v>
      </c>
      <c r="O6" s="6">
        <v>56.058538972936908</v>
      </c>
      <c r="P6" s="6">
        <v>58.145572149657475</v>
      </c>
      <c r="Q6" s="6">
        <v>60.232605326378057</v>
      </c>
      <c r="R6" s="6">
        <v>61.094884335300371</v>
      </c>
      <c r="S6" s="6">
        <v>61.957163344222678</v>
      </c>
      <c r="T6" s="6">
        <v>62.8194423493836</v>
      </c>
      <c r="U6" s="6">
        <v>57.985369709570115</v>
      </c>
      <c r="V6" s="6">
        <v>53.15129706975663</v>
      </c>
      <c r="W6" s="6">
        <v>48.317224429943145</v>
      </c>
      <c r="X6" s="7">
        <v>46.999883036799275</v>
      </c>
      <c r="Y6" s="7">
        <v>45.682541643655405</v>
      </c>
      <c r="Z6" s="7">
        <v>44.365200250511535</v>
      </c>
      <c r="AA6" s="7">
        <v>44.365200250511535</v>
      </c>
      <c r="AB6" s="7">
        <v>44.365200250511535</v>
      </c>
      <c r="AC6" s="7">
        <v>44.365200250511535</v>
      </c>
    </row>
    <row r="7" spans="1:29" x14ac:dyDescent="0.25">
      <c r="A7" s="4" t="s">
        <v>5</v>
      </c>
      <c r="B7" s="5">
        <v>27</v>
      </c>
      <c r="C7" s="5">
        <v>24</v>
      </c>
      <c r="D7" s="5">
        <v>24</v>
      </c>
      <c r="E7" s="5">
        <v>22</v>
      </c>
      <c r="F7" s="5">
        <v>22</v>
      </c>
      <c r="G7" s="5">
        <v>22</v>
      </c>
      <c r="H7" s="5">
        <v>16.515999999999998</v>
      </c>
      <c r="I7" s="5">
        <v>16.927</v>
      </c>
      <c r="J7" s="5">
        <v>16.766999999999999</v>
      </c>
      <c r="K7" s="5">
        <v>27.05</v>
      </c>
      <c r="L7" s="5">
        <v>27.341999999999999</v>
      </c>
      <c r="M7" s="5">
        <v>27.638000000000002</v>
      </c>
      <c r="N7" s="6">
        <v>17.63167939735871</v>
      </c>
      <c r="O7" s="6">
        <v>18.887135180273315</v>
      </c>
      <c r="P7" s="6">
        <v>20.107288991495018</v>
      </c>
      <c r="Q7" s="6">
        <v>21.327442802716721</v>
      </c>
      <c r="R7" s="6">
        <v>21.806464009311814</v>
      </c>
      <c r="S7" s="6">
        <v>22.285485215906906</v>
      </c>
      <c r="T7" s="6">
        <v>22.762258771113938</v>
      </c>
      <c r="U7" s="6">
        <v>24.959099445603133</v>
      </c>
      <c r="V7" s="6">
        <v>27.155940120092328</v>
      </c>
      <c r="W7" s="6">
        <v>29.35278079458152</v>
      </c>
      <c r="X7" s="7">
        <v>29.382606614980055</v>
      </c>
      <c r="Y7" s="7">
        <v>29.412432435378591</v>
      </c>
      <c r="Z7" s="7">
        <v>29.44225825577713</v>
      </c>
      <c r="AA7" s="7">
        <v>29.44225825577713</v>
      </c>
      <c r="AB7" s="7">
        <v>29.44225825577713</v>
      </c>
      <c r="AC7" s="7">
        <v>29.44225825577713</v>
      </c>
    </row>
    <row r="8" spans="1:29" x14ac:dyDescent="0.25">
      <c r="A8" s="4" t="s">
        <v>6</v>
      </c>
      <c r="B8" s="5">
        <v>284</v>
      </c>
      <c r="C8" s="5">
        <v>264</v>
      </c>
      <c r="D8" s="5">
        <v>259</v>
      </c>
      <c r="E8" s="5">
        <v>260</v>
      </c>
      <c r="F8" s="5">
        <v>256</v>
      </c>
      <c r="G8" s="5">
        <v>256</v>
      </c>
      <c r="H8" s="5">
        <v>179.59299999999999</v>
      </c>
      <c r="I8" s="5">
        <v>186.411</v>
      </c>
      <c r="J8" s="5">
        <v>188.989</v>
      </c>
      <c r="K8" s="5">
        <v>244.72399999999999</v>
      </c>
      <c r="L8" s="5">
        <v>253.78899999999999</v>
      </c>
      <c r="M8" s="5">
        <v>263.93099999999998</v>
      </c>
      <c r="N8" s="6">
        <v>353.92939825847623</v>
      </c>
      <c r="O8" s="6">
        <v>365.43890464595603</v>
      </c>
      <c r="P8" s="6">
        <v>376.40831884651254</v>
      </c>
      <c r="Q8" s="6">
        <v>387.32407455116356</v>
      </c>
      <c r="R8" s="6">
        <v>372.19872461834348</v>
      </c>
      <c r="S8" s="6">
        <v>357.07337468552339</v>
      </c>
      <c r="T8" s="6">
        <v>340.82818876482543</v>
      </c>
      <c r="U8" s="6">
        <v>319.44851675048074</v>
      </c>
      <c r="V8" s="6">
        <v>298.06884473613604</v>
      </c>
      <c r="W8" s="6">
        <v>276.68917272179129</v>
      </c>
      <c r="X8" s="7">
        <v>272.80395521216599</v>
      </c>
      <c r="Y8" s="7">
        <v>268.91873770254068</v>
      </c>
      <c r="Z8" s="7">
        <v>265.03352019291538</v>
      </c>
      <c r="AA8" s="7">
        <v>265.03352019291538</v>
      </c>
      <c r="AB8" s="7">
        <v>265.03352019291538</v>
      </c>
      <c r="AC8" s="7">
        <v>265.03352019291538</v>
      </c>
    </row>
    <row r="9" spans="1:29" x14ac:dyDescent="0.25">
      <c r="A9" s="4" t="s">
        <v>7</v>
      </c>
      <c r="B9" s="5">
        <v>4</v>
      </c>
      <c r="C9" s="5">
        <v>4</v>
      </c>
      <c r="D9" s="5">
        <v>5</v>
      </c>
      <c r="E9" s="5">
        <v>6</v>
      </c>
      <c r="F9" s="5">
        <v>6</v>
      </c>
      <c r="G9" s="5">
        <v>5</v>
      </c>
      <c r="H9" s="5">
        <v>5.1070000000000002</v>
      </c>
      <c r="I9" s="5">
        <v>5.3239999999999998</v>
      </c>
      <c r="J9" s="5">
        <v>5.4710000000000001</v>
      </c>
      <c r="K9" s="5">
        <v>16.61</v>
      </c>
      <c r="L9" s="5">
        <v>16.937999999999999</v>
      </c>
      <c r="M9" s="5">
        <v>17.396000000000001</v>
      </c>
      <c r="N9" s="6">
        <v>6.7642821767629018</v>
      </c>
      <c r="O9" s="6">
        <v>6.9570817546516457</v>
      </c>
      <c r="P9" s="6">
        <v>7.1498813325403896</v>
      </c>
      <c r="Q9" s="6">
        <v>7.3426809104291335</v>
      </c>
      <c r="R9" s="6">
        <v>6.2000765752764222</v>
      </c>
      <c r="S9" s="6">
        <v>5.0574722401237109</v>
      </c>
      <c r="T9" s="6">
        <v>3.9148679050145074</v>
      </c>
      <c r="U9" s="6">
        <v>3.8954540888226119</v>
      </c>
      <c r="V9" s="6">
        <v>3.8760402726307164</v>
      </c>
      <c r="W9" s="6">
        <v>3.8566264564388208</v>
      </c>
      <c r="X9" s="7">
        <v>3.8013476614661115</v>
      </c>
      <c r="Y9" s="7">
        <v>3.7460688664934021</v>
      </c>
      <c r="Z9" s="7">
        <v>3.6907900715206927</v>
      </c>
      <c r="AA9" s="7">
        <v>3.6907900715206927</v>
      </c>
      <c r="AB9" s="7">
        <v>3.6907900715206927</v>
      </c>
      <c r="AC9" s="7">
        <v>3.6907900715206927</v>
      </c>
    </row>
    <row r="10" spans="1:29" x14ac:dyDescent="0.25">
      <c r="A10" s="4" t="s">
        <v>8</v>
      </c>
      <c r="B10" s="5">
        <v>42</v>
      </c>
      <c r="C10" s="5">
        <v>42</v>
      </c>
      <c r="D10" s="5">
        <v>50</v>
      </c>
      <c r="E10" s="5">
        <v>46</v>
      </c>
      <c r="F10" s="5">
        <v>43</v>
      </c>
      <c r="G10" s="5">
        <v>42</v>
      </c>
      <c r="H10" s="5">
        <v>29.806000000000001</v>
      </c>
      <c r="I10" s="5">
        <v>30.702999999999999</v>
      </c>
      <c r="J10" s="5">
        <v>31.004999999999999</v>
      </c>
      <c r="K10" s="5">
        <v>41.430999999999997</v>
      </c>
      <c r="L10" s="5">
        <v>41.917000000000002</v>
      </c>
      <c r="M10" s="5">
        <v>43.97</v>
      </c>
      <c r="N10" s="6">
        <v>22.912119001709602</v>
      </c>
      <c r="O10" s="6">
        <v>23.65923686255017</v>
      </c>
      <c r="P10" s="6">
        <v>24.383387632409136</v>
      </c>
      <c r="Q10" s="6">
        <v>25.107538402268098</v>
      </c>
      <c r="R10" s="6">
        <v>24.637839646587597</v>
      </c>
      <c r="S10" s="6">
        <v>24.168140890907097</v>
      </c>
      <c r="T10" s="6">
        <v>23.698413542450417</v>
      </c>
      <c r="U10" s="6">
        <v>22.719845893192442</v>
      </c>
      <c r="V10" s="6">
        <v>21.741278243934467</v>
      </c>
      <c r="W10" s="6">
        <v>20.762710594676488</v>
      </c>
      <c r="X10" s="7">
        <v>19.602157929851082</v>
      </c>
      <c r="Y10" s="7">
        <v>18.441605265025675</v>
      </c>
      <c r="Z10" s="7">
        <v>17.281052600200269</v>
      </c>
      <c r="AA10" s="7">
        <v>17.281052600200269</v>
      </c>
      <c r="AB10" s="7">
        <v>17.281052600200269</v>
      </c>
      <c r="AC10" s="7">
        <v>17.281052600200269</v>
      </c>
    </row>
    <row r="11" spans="1:29" x14ac:dyDescent="0.25">
      <c r="A11" s="4" t="s">
        <v>9</v>
      </c>
      <c r="B11" s="5">
        <v>234</v>
      </c>
      <c r="C11" s="5">
        <v>238</v>
      </c>
      <c r="D11" s="5">
        <v>239</v>
      </c>
      <c r="E11" s="5">
        <v>288</v>
      </c>
      <c r="F11" s="5">
        <v>271</v>
      </c>
      <c r="G11" s="5">
        <v>247</v>
      </c>
      <c r="H11" s="5">
        <v>426.75900000000001</v>
      </c>
      <c r="I11" s="5">
        <v>439.11099999999999</v>
      </c>
      <c r="J11" s="5">
        <v>459.29399999999998</v>
      </c>
      <c r="K11" s="5">
        <v>439.798</v>
      </c>
      <c r="L11" s="5">
        <v>333.476</v>
      </c>
      <c r="M11" s="5">
        <v>333.88600000000002</v>
      </c>
      <c r="N11" s="6">
        <v>268.19975762012007</v>
      </c>
      <c r="O11" s="6">
        <v>267.60761152674485</v>
      </c>
      <c r="P11" s="6">
        <v>266.76038094791278</v>
      </c>
      <c r="Q11" s="6">
        <v>265.65963983096083</v>
      </c>
      <c r="R11" s="6">
        <v>245.65761829887387</v>
      </c>
      <c r="S11" s="6">
        <v>225.65559676678694</v>
      </c>
      <c r="T11" s="6">
        <v>205.51336871896984</v>
      </c>
      <c r="U11" s="6">
        <v>191.97439976730553</v>
      </c>
      <c r="V11" s="6">
        <v>178.43543081564121</v>
      </c>
      <c r="W11" s="6">
        <v>164.89646186397687</v>
      </c>
      <c r="X11" s="7">
        <v>186.51237565635668</v>
      </c>
      <c r="Y11" s="7">
        <v>208.1282894487365</v>
      </c>
      <c r="Z11" s="7">
        <v>229.74420324111634</v>
      </c>
      <c r="AA11" s="7">
        <v>229.74420324111634</v>
      </c>
      <c r="AB11" s="7">
        <v>229.74420324111634</v>
      </c>
      <c r="AC11" s="7">
        <v>229.74420324111634</v>
      </c>
    </row>
    <row r="12" spans="1:29" x14ac:dyDescent="0.25">
      <c r="A12" s="4" t="s">
        <v>10</v>
      </c>
      <c r="B12" s="5">
        <v>323</v>
      </c>
      <c r="C12" s="5">
        <v>308</v>
      </c>
      <c r="D12" s="5">
        <v>292</v>
      </c>
      <c r="E12" s="5">
        <v>276</v>
      </c>
      <c r="F12" s="5">
        <v>261</v>
      </c>
      <c r="G12" s="5">
        <v>245</v>
      </c>
      <c r="H12" s="5">
        <v>228.57900000000001</v>
      </c>
      <c r="I12" s="5">
        <v>215.53899999999999</v>
      </c>
      <c r="J12" s="5">
        <v>199.13399999999999</v>
      </c>
      <c r="K12" s="5">
        <v>183.89699999999999</v>
      </c>
      <c r="L12" s="5">
        <v>173.01900000000001</v>
      </c>
      <c r="M12" s="5">
        <v>157.238</v>
      </c>
      <c r="N12" s="6">
        <v>329.56318573579716</v>
      </c>
      <c r="O12" s="6">
        <v>322.34180918867895</v>
      </c>
      <c r="P12" s="6">
        <v>315.12043264156074</v>
      </c>
      <c r="Q12" s="6">
        <v>307.89905609444253</v>
      </c>
      <c r="R12" s="6">
        <v>295.21552240116483</v>
      </c>
      <c r="S12" s="6">
        <v>282.53198870788714</v>
      </c>
      <c r="T12" s="6">
        <v>252.60300680730472</v>
      </c>
      <c r="U12" s="6">
        <v>224.19884058066103</v>
      </c>
      <c r="V12" s="6">
        <v>198.90475689604</v>
      </c>
      <c r="W12" s="6">
        <v>197.52798227035444</v>
      </c>
      <c r="X12" s="7">
        <v>186.04956656994997</v>
      </c>
      <c r="Y12" s="7">
        <v>174.57115086954551</v>
      </c>
      <c r="Z12" s="7">
        <v>163.09273516914101</v>
      </c>
      <c r="AA12" s="7">
        <v>145.67285053025734</v>
      </c>
      <c r="AB12" s="7">
        <v>131.6230473928602</v>
      </c>
      <c r="AC12" s="7">
        <v>115.88820350471978</v>
      </c>
    </row>
    <row r="13" spans="1:29" x14ac:dyDescent="0.25">
      <c r="A13" s="4" t="s">
        <v>11</v>
      </c>
      <c r="B13" s="5">
        <v>300</v>
      </c>
      <c r="C13" s="5">
        <v>303</v>
      </c>
      <c r="D13" s="5">
        <v>305</v>
      </c>
      <c r="E13" s="5">
        <v>307</v>
      </c>
      <c r="F13" s="5">
        <v>309</v>
      </c>
      <c r="G13" s="5">
        <v>311</v>
      </c>
      <c r="H13" s="5">
        <v>312.92500000000001</v>
      </c>
      <c r="I13" s="5">
        <v>308.66199999999998</v>
      </c>
      <c r="J13" s="5">
        <v>304.28899999999999</v>
      </c>
      <c r="K13" s="5">
        <v>307.142</v>
      </c>
      <c r="L13" s="5">
        <v>295.245</v>
      </c>
      <c r="M13" s="5">
        <v>289.99</v>
      </c>
      <c r="N13" s="6">
        <v>337.96228349025273</v>
      </c>
      <c r="O13" s="6">
        <v>321.10225274459123</v>
      </c>
      <c r="P13" s="6">
        <v>304.24222199892972</v>
      </c>
      <c r="Q13" s="6">
        <v>287.38219125326822</v>
      </c>
      <c r="R13" s="6">
        <v>267.12242384588666</v>
      </c>
      <c r="S13" s="6">
        <v>246.8626564385051</v>
      </c>
      <c r="T13" s="6">
        <v>236.35826811385985</v>
      </c>
      <c r="U13" s="6">
        <v>225.25436287585234</v>
      </c>
      <c r="V13" s="6">
        <v>213.41059557023834</v>
      </c>
      <c r="W13" s="6">
        <v>210.48582118800093</v>
      </c>
      <c r="X13" s="7">
        <v>198.94647063236869</v>
      </c>
      <c r="Y13" s="7">
        <v>187.40712007673645</v>
      </c>
      <c r="Z13" s="7">
        <v>175.86776952110418</v>
      </c>
      <c r="AA13" s="7">
        <v>175.17731447098942</v>
      </c>
      <c r="AB13" s="7">
        <v>174.48685942087462</v>
      </c>
      <c r="AC13" s="7">
        <v>173.79640437075983</v>
      </c>
    </row>
    <row r="14" spans="1:29" x14ac:dyDescent="0.25">
      <c r="A14" s="4" t="s">
        <v>12</v>
      </c>
      <c r="B14" s="5">
        <v>5233</v>
      </c>
      <c r="C14" s="5">
        <v>5003</v>
      </c>
      <c r="D14" s="5">
        <v>4854</v>
      </c>
      <c r="E14" s="5">
        <v>4926</v>
      </c>
      <c r="F14" s="5">
        <v>5359</v>
      </c>
      <c r="G14" s="5">
        <v>4726</v>
      </c>
      <c r="H14" s="5">
        <v>4720.9269999999997</v>
      </c>
      <c r="I14" s="5">
        <v>4243.9849999999997</v>
      </c>
      <c r="J14" s="5">
        <v>4280.1189999999997</v>
      </c>
      <c r="K14" s="5">
        <v>4510.9210000000003</v>
      </c>
      <c r="L14" s="5">
        <v>4687.9160000000002</v>
      </c>
      <c r="M14" s="5">
        <v>4389.6670000000004</v>
      </c>
      <c r="N14" s="6">
        <v>3256.02989263262</v>
      </c>
      <c r="O14" s="6">
        <v>3346.3808519088302</v>
      </c>
      <c r="P14" s="6">
        <v>3436.7318111850404</v>
      </c>
      <c r="Q14" s="6">
        <v>3069.0494184512263</v>
      </c>
      <c r="R14" s="6">
        <v>3382.9920896082904</v>
      </c>
      <c r="S14" s="6">
        <v>3696.9347607653544</v>
      </c>
      <c r="T14" s="6">
        <v>4010.8767320416882</v>
      </c>
      <c r="U14" s="6">
        <v>4061.0194186020108</v>
      </c>
      <c r="V14" s="6">
        <v>4111.1621051623333</v>
      </c>
      <c r="W14" s="6">
        <v>4287.8759942091983</v>
      </c>
      <c r="X14" s="7">
        <v>4171.7809829058961</v>
      </c>
      <c r="Y14" s="7">
        <v>4055.6859716025938</v>
      </c>
      <c r="Z14" s="7">
        <v>3700.6609871857399</v>
      </c>
      <c r="AA14" s="7">
        <v>3700.6609871857399</v>
      </c>
      <c r="AB14" s="7">
        <v>3700.6609871857399</v>
      </c>
      <c r="AC14" s="7">
        <v>3700.6609871857399</v>
      </c>
    </row>
    <row r="15" spans="1:29" s="10" customFormat="1" x14ac:dyDescent="0.25">
      <c r="A15" s="10" t="s">
        <v>13</v>
      </c>
      <c r="B15" s="11">
        <f t="shared" ref="B15:AC15" si="0">SUM(B2:B14)</f>
        <v>7560</v>
      </c>
      <c r="C15" s="11">
        <f t="shared" si="0"/>
        <v>7320</v>
      </c>
      <c r="D15" s="11">
        <f t="shared" si="0"/>
        <v>7198</v>
      </c>
      <c r="E15" s="11">
        <f t="shared" si="0"/>
        <v>7149</v>
      </c>
      <c r="F15" s="11">
        <f t="shared" si="0"/>
        <v>7542</v>
      </c>
      <c r="G15" s="11">
        <f t="shared" si="0"/>
        <v>6929</v>
      </c>
      <c r="H15" s="11">
        <f t="shared" si="0"/>
        <v>6724.3439999999991</v>
      </c>
      <c r="I15" s="11">
        <f t="shared" si="0"/>
        <v>6256.4470000000001</v>
      </c>
      <c r="J15" s="11">
        <f t="shared" si="0"/>
        <v>6260.6260000000002</v>
      </c>
      <c r="K15" s="11">
        <f t="shared" si="0"/>
        <v>7210.768</v>
      </c>
      <c r="L15" s="11">
        <f t="shared" si="0"/>
        <v>7288.0150000000003</v>
      </c>
      <c r="M15" s="11">
        <f t="shared" si="0"/>
        <v>6995.6329999999998</v>
      </c>
      <c r="N15" s="11">
        <f t="shared" si="0"/>
        <v>5805.1855080152363</v>
      </c>
      <c r="O15" s="11">
        <f t="shared" si="0"/>
        <v>5888.1458793260717</v>
      </c>
      <c r="P15" s="11">
        <f t="shared" si="0"/>
        <v>5969.5286738427076</v>
      </c>
      <c r="Q15" s="11">
        <f t="shared" si="0"/>
        <v>5592.0048624096544</v>
      </c>
      <c r="R15" s="11">
        <f t="shared" si="0"/>
        <v>5736.4481849185795</v>
      </c>
      <c r="S15" s="11">
        <f t="shared" si="0"/>
        <v>5880.8915074275037</v>
      </c>
      <c r="T15" s="11">
        <f t="shared" si="0"/>
        <v>6014.1426976861958</v>
      </c>
      <c r="U15" s="11">
        <f t="shared" si="0"/>
        <v>5987.9159428483163</v>
      </c>
      <c r="V15" s="11">
        <f t="shared" si="0"/>
        <v>5964.0594084848517</v>
      </c>
      <c r="W15" s="11">
        <f t="shared" si="0"/>
        <v>6099.6103785902424</v>
      </c>
      <c r="X15" s="11">
        <f t="shared" si="0"/>
        <v>5943.3623603344076</v>
      </c>
      <c r="Y15" s="11">
        <f t="shared" si="0"/>
        <v>5787.1143420785738</v>
      </c>
      <c r="Z15" s="11">
        <f t="shared" si="0"/>
        <v>5391.9363507091875</v>
      </c>
      <c r="AA15" s="11">
        <f t="shared" si="0"/>
        <v>5373.8260110201882</v>
      </c>
      <c r="AB15" s="11">
        <f t="shared" si="0"/>
        <v>5359.0857528326769</v>
      </c>
      <c r="AC15" s="11">
        <f t="shared" si="0"/>
        <v>5342.6604538944212</v>
      </c>
    </row>
    <row r="16" spans="1:29" x14ac:dyDescent="0.25">
      <c r="A16" t="s">
        <v>14</v>
      </c>
      <c r="B16" s="7">
        <f t="shared" ref="B16:AC16" si="1">B14</f>
        <v>5233</v>
      </c>
      <c r="C16" s="7">
        <f t="shared" si="1"/>
        <v>5003</v>
      </c>
      <c r="D16" s="7">
        <f t="shared" si="1"/>
        <v>4854</v>
      </c>
      <c r="E16" s="7">
        <f t="shared" si="1"/>
        <v>4926</v>
      </c>
      <c r="F16" s="7">
        <f t="shared" si="1"/>
        <v>5359</v>
      </c>
      <c r="G16" s="7">
        <f t="shared" si="1"/>
        <v>4726</v>
      </c>
      <c r="H16" s="7">
        <f t="shared" si="1"/>
        <v>4720.9269999999997</v>
      </c>
      <c r="I16" s="7">
        <f t="shared" si="1"/>
        <v>4243.9849999999997</v>
      </c>
      <c r="J16" s="7">
        <f t="shared" si="1"/>
        <v>4280.1189999999997</v>
      </c>
      <c r="K16" s="7">
        <f t="shared" si="1"/>
        <v>4510.9210000000003</v>
      </c>
      <c r="L16" s="7">
        <f t="shared" si="1"/>
        <v>4687.9160000000002</v>
      </c>
      <c r="M16" s="7">
        <f t="shared" si="1"/>
        <v>4389.6670000000004</v>
      </c>
      <c r="N16" s="7">
        <f t="shared" si="1"/>
        <v>3256.02989263262</v>
      </c>
      <c r="O16" s="7">
        <f t="shared" si="1"/>
        <v>3346.3808519088302</v>
      </c>
      <c r="P16" s="7">
        <f t="shared" si="1"/>
        <v>3436.7318111850404</v>
      </c>
      <c r="Q16" s="7">
        <f t="shared" si="1"/>
        <v>3069.0494184512263</v>
      </c>
      <c r="R16" s="7">
        <f t="shared" si="1"/>
        <v>3382.9920896082904</v>
      </c>
      <c r="S16" s="7">
        <f t="shared" si="1"/>
        <v>3696.9347607653544</v>
      </c>
      <c r="T16" s="7">
        <f t="shared" si="1"/>
        <v>4010.8767320416882</v>
      </c>
      <c r="U16" s="7">
        <f t="shared" si="1"/>
        <v>4061.0194186020108</v>
      </c>
      <c r="V16" s="7">
        <f t="shared" si="1"/>
        <v>4111.1621051623333</v>
      </c>
      <c r="W16" s="7">
        <f t="shared" si="1"/>
        <v>4287.8759942091983</v>
      </c>
      <c r="X16" s="7">
        <f t="shared" si="1"/>
        <v>4171.7809829058961</v>
      </c>
      <c r="Y16" s="7">
        <f t="shared" si="1"/>
        <v>4055.6859716025938</v>
      </c>
      <c r="Z16" s="7">
        <f t="shared" si="1"/>
        <v>3700.6609871857399</v>
      </c>
      <c r="AA16" s="7">
        <f t="shared" si="1"/>
        <v>3700.6609871857399</v>
      </c>
      <c r="AB16" s="7">
        <f t="shared" si="1"/>
        <v>3700.6609871857399</v>
      </c>
      <c r="AC16" s="7">
        <f t="shared" si="1"/>
        <v>3700.6609871857399</v>
      </c>
    </row>
    <row r="17" spans="1:29" x14ac:dyDescent="0.25">
      <c r="A17" s="8" t="s">
        <v>15</v>
      </c>
      <c r="B17" s="7">
        <f t="shared" ref="B17:W17" si="2">B15 - B16</f>
        <v>2327</v>
      </c>
      <c r="C17" s="7">
        <f t="shared" si="2"/>
        <v>2317</v>
      </c>
      <c r="D17" s="7">
        <f t="shared" si="2"/>
        <v>2344</v>
      </c>
      <c r="E17" s="7">
        <f t="shared" si="2"/>
        <v>2223</v>
      </c>
      <c r="F17" s="7">
        <f t="shared" si="2"/>
        <v>2183</v>
      </c>
      <c r="G17" s="7">
        <f t="shared" si="2"/>
        <v>2203</v>
      </c>
      <c r="H17" s="7">
        <f t="shared" si="2"/>
        <v>2003.4169999999995</v>
      </c>
      <c r="I17" s="7">
        <f t="shared" si="2"/>
        <v>2012.4620000000004</v>
      </c>
      <c r="J17" s="7">
        <f t="shared" si="2"/>
        <v>1980.5070000000005</v>
      </c>
      <c r="K17" s="7">
        <f t="shared" si="2"/>
        <v>2699.8469999999998</v>
      </c>
      <c r="L17" s="7">
        <f t="shared" si="2"/>
        <v>2600.0990000000002</v>
      </c>
      <c r="M17" s="7">
        <f t="shared" si="2"/>
        <v>2605.9659999999994</v>
      </c>
      <c r="N17" s="7">
        <f t="shared" si="2"/>
        <v>2549.1556153826164</v>
      </c>
      <c r="O17" s="7">
        <f t="shared" si="2"/>
        <v>2541.7650274172415</v>
      </c>
      <c r="P17" s="7">
        <f t="shared" si="2"/>
        <v>2532.7968626576671</v>
      </c>
      <c r="Q17" s="7">
        <f t="shared" si="2"/>
        <v>2522.9554439584281</v>
      </c>
      <c r="R17" s="7">
        <f t="shared" si="2"/>
        <v>2353.4560953102891</v>
      </c>
      <c r="S17" s="7">
        <f t="shared" si="2"/>
        <v>2183.9567466621493</v>
      </c>
      <c r="T17" s="7">
        <f t="shared" si="2"/>
        <v>2003.2659656445076</v>
      </c>
      <c r="U17" s="7">
        <f t="shared" si="2"/>
        <v>1926.8965242463055</v>
      </c>
      <c r="V17" s="7">
        <f t="shared" si="2"/>
        <v>1852.8973033225184</v>
      </c>
      <c r="W17" s="7">
        <f t="shared" si="2"/>
        <v>1811.734384381044</v>
      </c>
      <c r="X17" s="7">
        <f>X15 - X16</f>
        <v>1771.5813774285116</v>
      </c>
      <c r="Y17" s="7">
        <f t="shared" ref="Y17:AC17" si="3">Y15 - Y16</f>
        <v>1731.42837047598</v>
      </c>
      <c r="Z17" s="7">
        <f t="shared" si="3"/>
        <v>1691.2753635234476</v>
      </c>
      <c r="AA17" s="7">
        <f t="shared" si="3"/>
        <v>1673.1650238344482</v>
      </c>
      <c r="AB17" s="7">
        <f t="shared" si="3"/>
        <v>1658.424765646937</v>
      </c>
      <c r="AC17" s="7">
        <f t="shared" si="3"/>
        <v>1641.9994667086812</v>
      </c>
    </row>
    <row r="18" spans="1:29" x14ac:dyDescent="0.25">
      <c r="A18" s="9" t="s">
        <v>16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6">
        <v>1131.0705238551104</v>
      </c>
      <c r="O18" s="6">
        <v>1131.0705238551104</v>
      </c>
      <c r="P18" s="6">
        <v>1131.0705238551104</v>
      </c>
      <c r="Q18" s="6">
        <v>673.03717184508662</v>
      </c>
      <c r="R18" s="5">
        <v>673.03717184508662</v>
      </c>
      <c r="S18" s="5">
        <v>673.03717184508662</v>
      </c>
      <c r="T18" s="5">
        <v>998.60439824500008</v>
      </c>
      <c r="U18" s="5">
        <v>998.60439824500008</v>
      </c>
      <c r="V18" s="5">
        <v>998.60439824500008</v>
      </c>
      <c r="W18" s="5">
        <v>1125.1756007315428</v>
      </c>
      <c r="X18" s="7">
        <v>1125.1756007315428</v>
      </c>
      <c r="Y18" s="7">
        <v>1125.1756007315428</v>
      </c>
      <c r="Z18" s="7">
        <v>886.24562761798813</v>
      </c>
      <c r="AA18" s="7">
        <v>886.24562761798813</v>
      </c>
      <c r="AB18" s="7">
        <v>886.24562761798813</v>
      </c>
      <c r="AC18" s="7">
        <v>886.24562761798813</v>
      </c>
    </row>
    <row r="19" spans="1:29" x14ac:dyDescent="0.25">
      <c r="A19" s="9" t="s">
        <v>17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7">
        <f t="shared" ref="N19:W19" si="4">N15 - N18</f>
        <v>4674.1149841601255</v>
      </c>
      <c r="O19" s="7">
        <f t="shared" si="4"/>
        <v>4757.0753554709609</v>
      </c>
      <c r="P19" s="7">
        <f t="shared" si="4"/>
        <v>4838.4581499875967</v>
      </c>
      <c r="Q19" s="7">
        <f t="shared" si="4"/>
        <v>4918.9676905645674</v>
      </c>
      <c r="R19" s="7">
        <f t="shared" si="4"/>
        <v>5063.4110130734925</v>
      </c>
      <c r="S19" s="7">
        <f t="shared" si="4"/>
        <v>5207.8543355824168</v>
      </c>
      <c r="T19" s="7">
        <f t="shared" si="4"/>
        <v>5015.5382994411957</v>
      </c>
      <c r="U19" s="7">
        <f t="shared" si="4"/>
        <v>4989.3115446033162</v>
      </c>
      <c r="V19" s="7">
        <f t="shared" si="4"/>
        <v>4965.4550102398516</v>
      </c>
      <c r="W19" s="7">
        <f t="shared" si="4"/>
        <v>4974.4347778586998</v>
      </c>
      <c r="X19" s="7">
        <f>X15 - X18</f>
        <v>4818.1867596028651</v>
      </c>
      <c r="Y19" s="7">
        <f t="shared" ref="Y19:AC19" si="5">Y15 - Y18</f>
        <v>4661.9387413470313</v>
      </c>
      <c r="Z19" s="7">
        <f t="shared" si="5"/>
        <v>4505.6907230911993</v>
      </c>
      <c r="AA19" s="7">
        <f t="shared" si="5"/>
        <v>4487.5803834021999</v>
      </c>
      <c r="AB19" s="7">
        <f t="shared" si="5"/>
        <v>4472.8401252146887</v>
      </c>
      <c r="AC19" s="7">
        <f t="shared" si="5"/>
        <v>4456.4148262764329</v>
      </c>
    </row>
    <row r="20" spans="1:29" x14ac:dyDescent="0.25">
      <c r="A20" s="9" t="s">
        <v>18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7">
        <f t="shared" ref="N20:W20" si="6">N16 - N18</f>
        <v>2124.9593687775096</v>
      </c>
      <c r="O20" s="7">
        <f t="shared" si="6"/>
        <v>2215.3103280537198</v>
      </c>
      <c r="P20" s="7">
        <f t="shared" si="6"/>
        <v>2305.66128732993</v>
      </c>
      <c r="Q20" s="7">
        <f t="shared" si="6"/>
        <v>2396.0122466061398</v>
      </c>
      <c r="R20" s="7">
        <f t="shared" si="6"/>
        <v>2709.9549177632039</v>
      </c>
      <c r="S20" s="7">
        <f t="shared" si="6"/>
        <v>3023.8975889202679</v>
      </c>
      <c r="T20" s="7">
        <f t="shared" si="6"/>
        <v>3012.2723337966881</v>
      </c>
      <c r="U20" s="7">
        <f t="shared" si="6"/>
        <v>3062.4150203570107</v>
      </c>
      <c r="V20" s="7">
        <f t="shared" si="6"/>
        <v>3112.5577069173332</v>
      </c>
      <c r="W20" s="7">
        <f t="shared" si="6"/>
        <v>3162.7003934776558</v>
      </c>
      <c r="X20" s="7">
        <f>X16 - X18</f>
        <v>3046.6053821743535</v>
      </c>
      <c r="Y20" s="7">
        <f t="shared" ref="Y20:AC20" si="7">Y16 - Y18</f>
        <v>2930.5103708710512</v>
      </c>
      <c r="Z20" s="7">
        <f t="shared" si="7"/>
        <v>2814.4153595677517</v>
      </c>
      <c r="AA20" s="7">
        <f t="shared" si="7"/>
        <v>2814.4153595677517</v>
      </c>
      <c r="AB20" s="7">
        <f t="shared" si="7"/>
        <v>2814.4153595677517</v>
      </c>
      <c r="AC20" s="7">
        <f t="shared" si="7"/>
        <v>2814.4153595677517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FD68-4E7D-4C8C-98BC-01D660B371F8}">
  <dimension ref="A1:T29"/>
  <sheetViews>
    <sheetView tabSelected="1" workbookViewId="0">
      <selection activeCell="O3" sqref="O3:O29"/>
    </sheetView>
  </sheetViews>
  <sheetFormatPr defaultRowHeight="15" x14ac:dyDescent="0.25"/>
  <sheetData>
    <row r="1" spans="1:20" x14ac:dyDescent="0.25">
      <c r="A1" s="1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4" t="s">
        <v>12</v>
      </c>
      <c r="O1" s="10" t="s">
        <v>13</v>
      </c>
      <c r="P1" t="s">
        <v>14</v>
      </c>
      <c r="Q1" s="8" t="s">
        <v>33</v>
      </c>
      <c r="R1" s="9" t="s">
        <v>16</v>
      </c>
      <c r="S1" s="9" t="s">
        <v>34</v>
      </c>
      <c r="T1" s="9" t="s">
        <v>35</v>
      </c>
    </row>
    <row r="2" spans="1:20" x14ac:dyDescent="0.25">
      <c r="A2" s="2">
        <v>1990</v>
      </c>
      <c r="B2" s="5">
        <v>121</v>
      </c>
      <c r="C2" s="5">
        <v>177</v>
      </c>
      <c r="D2" s="5">
        <v>611</v>
      </c>
      <c r="E2" s="5">
        <v>47</v>
      </c>
      <c r="F2" s="5">
        <v>157</v>
      </c>
      <c r="G2" s="5">
        <v>27</v>
      </c>
      <c r="H2" s="5">
        <v>284</v>
      </c>
      <c r="I2" s="5">
        <v>4</v>
      </c>
      <c r="J2" s="5">
        <v>42</v>
      </c>
      <c r="K2" s="5">
        <v>234</v>
      </c>
      <c r="L2" s="5">
        <v>323</v>
      </c>
      <c r="M2" s="5">
        <v>300</v>
      </c>
      <c r="N2" s="5">
        <v>5233</v>
      </c>
      <c r="O2" s="11">
        <f t="shared" ref="O2:O29" si="0">SUM(B2:N2)</f>
        <v>7560</v>
      </c>
      <c r="P2" s="7">
        <f t="shared" ref="P2:P29" si="1">N2</f>
        <v>5233</v>
      </c>
      <c r="Q2" s="7">
        <f t="shared" ref="Q2:Q29" si="2">O2 - P2</f>
        <v>2327</v>
      </c>
      <c r="R2" s="5"/>
      <c r="S2" s="5"/>
      <c r="T2" s="5"/>
    </row>
    <row r="3" spans="1:20" x14ac:dyDescent="0.25">
      <c r="A3" s="2">
        <v>1991</v>
      </c>
      <c r="B3" s="5">
        <v>105</v>
      </c>
      <c r="C3" s="5">
        <v>151</v>
      </c>
      <c r="D3" s="5">
        <v>638</v>
      </c>
      <c r="E3" s="5">
        <v>43</v>
      </c>
      <c r="F3" s="5">
        <v>197</v>
      </c>
      <c r="G3" s="5">
        <v>24</v>
      </c>
      <c r="H3" s="5">
        <v>264</v>
      </c>
      <c r="I3" s="5">
        <v>4</v>
      </c>
      <c r="J3" s="5">
        <v>42</v>
      </c>
      <c r="K3" s="5">
        <v>238</v>
      </c>
      <c r="L3" s="5">
        <v>308</v>
      </c>
      <c r="M3" s="5">
        <v>303</v>
      </c>
      <c r="N3" s="5">
        <v>5003</v>
      </c>
      <c r="O3" s="11">
        <f t="shared" si="0"/>
        <v>7320</v>
      </c>
      <c r="P3" s="7">
        <f t="shared" si="1"/>
        <v>5003</v>
      </c>
      <c r="Q3" s="7">
        <f t="shared" si="2"/>
        <v>2317</v>
      </c>
      <c r="R3" s="5"/>
      <c r="S3" s="5"/>
      <c r="T3" s="5"/>
    </row>
    <row r="4" spans="1:20" x14ac:dyDescent="0.25">
      <c r="A4" s="2">
        <v>1992</v>
      </c>
      <c r="B4" s="5">
        <v>106</v>
      </c>
      <c r="C4" s="5">
        <v>159</v>
      </c>
      <c r="D4" s="5">
        <v>662</v>
      </c>
      <c r="E4" s="5">
        <v>45</v>
      </c>
      <c r="F4" s="5">
        <v>198</v>
      </c>
      <c r="G4" s="5">
        <v>24</v>
      </c>
      <c r="H4" s="5">
        <v>259</v>
      </c>
      <c r="I4" s="5">
        <v>5</v>
      </c>
      <c r="J4" s="5">
        <v>50</v>
      </c>
      <c r="K4" s="5">
        <v>239</v>
      </c>
      <c r="L4" s="5">
        <v>292</v>
      </c>
      <c r="M4" s="5">
        <v>305</v>
      </c>
      <c r="N4" s="5">
        <v>4854</v>
      </c>
      <c r="O4" s="11">
        <f t="shared" si="0"/>
        <v>7198</v>
      </c>
      <c r="P4" s="7">
        <f t="shared" si="1"/>
        <v>4854</v>
      </c>
      <c r="Q4" s="7">
        <f t="shared" si="2"/>
        <v>2344</v>
      </c>
      <c r="R4" s="5"/>
      <c r="S4" s="5"/>
      <c r="T4" s="5"/>
    </row>
    <row r="5" spans="1:20" x14ac:dyDescent="0.25">
      <c r="A5" s="2">
        <v>1993</v>
      </c>
      <c r="B5" s="5">
        <v>112</v>
      </c>
      <c r="C5" s="5">
        <v>172</v>
      </c>
      <c r="D5" s="5">
        <v>568</v>
      </c>
      <c r="E5" s="5">
        <v>41</v>
      </c>
      <c r="F5" s="5">
        <v>125</v>
      </c>
      <c r="G5" s="5">
        <v>22</v>
      </c>
      <c r="H5" s="5">
        <v>260</v>
      </c>
      <c r="I5" s="5">
        <v>6</v>
      </c>
      <c r="J5" s="5">
        <v>46</v>
      </c>
      <c r="K5" s="5">
        <v>288</v>
      </c>
      <c r="L5" s="5">
        <v>276</v>
      </c>
      <c r="M5" s="5">
        <v>307</v>
      </c>
      <c r="N5" s="5">
        <v>4926</v>
      </c>
      <c r="O5" s="11">
        <f t="shared" si="0"/>
        <v>7149</v>
      </c>
      <c r="P5" s="7">
        <f t="shared" si="1"/>
        <v>4926</v>
      </c>
      <c r="Q5" s="7">
        <f t="shared" si="2"/>
        <v>2223</v>
      </c>
      <c r="R5" s="5"/>
      <c r="S5" s="5"/>
      <c r="T5" s="5"/>
    </row>
    <row r="6" spans="1:20" x14ac:dyDescent="0.25">
      <c r="A6" s="2">
        <v>1994</v>
      </c>
      <c r="B6" s="5">
        <v>108</v>
      </c>
      <c r="C6" s="5">
        <v>183</v>
      </c>
      <c r="D6" s="5">
        <v>550</v>
      </c>
      <c r="E6" s="5">
        <v>49</v>
      </c>
      <c r="F6" s="5">
        <v>125</v>
      </c>
      <c r="G6" s="5">
        <v>22</v>
      </c>
      <c r="H6" s="5">
        <v>256</v>
      </c>
      <c r="I6" s="5">
        <v>6</v>
      </c>
      <c r="J6" s="5">
        <v>43</v>
      </c>
      <c r="K6" s="5">
        <v>271</v>
      </c>
      <c r="L6" s="5">
        <v>261</v>
      </c>
      <c r="M6" s="5">
        <v>309</v>
      </c>
      <c r="N6" s="5">
        <v>5359</v>
      </c>
      <c r="O6" s="11">
        <f t="shared" si="0"/>
        <v>7542</v>
      </c>
      <c r="P6" s="7">
        <f t="shared" si="1"/>
        <v>5359</v>
      </c>
      <c r="Q6" s="7">
        <f t="shared" si="2"/>
        <v>2183</v>
      </c>
      <c r="R6" s="5"/>
      <c r="S6" s="5"/>
      <c r="T6" s="5"/>
    </row>
    <row r="7" spans="1:20" x14ac:dyDescent="0.25">
      <c r="A7" s="2">
        <v>1995</v>
      </c>
      <c r="B7" s="5">
        <v>107</v>
      </c>
      <c r="C7" s="5">
        <v>203</v>
      </c>
      <c r="D7" s="5">
        <v>589</v>
      </c>
      <c r="E7" s="5">
        <v>42</v>
      </c>
      <c r="F7" s="5">
        <v>134</v>
      </c>
      <c r="G7" s="5">
        <v>22</v>
      </c>
      <c r="H7" s="5">
        <v>256</v>
      </c>
      <c r="I7" s="5">
        <v>5</v>
      </c>
      <c r="J7" s="5">
        <v>42</v>
      </c>
      <c r="K7" s="5">
        <v>247</v>
      </c>
      <c r="L7" s="5">
        <v>245</v>
      </c>
      <c r="M7" s="5">
        <v>311</v>
      </c>
      <c r="N7" s="5">
        <v>4726</v>
      </c>
      <c r="O7" s="11">
        <f t="shared" si="0"/>
        <v>6929</v>
      </c>
      <c r="P7" s="7">
        <f t="shared" si="1"/>
        <v>4726</v>
      </c>
      <c r="Q7" s="7">
        <f t="shared" si="2"/>
        <v>2203</v>
      </c>
      <c r="R7" s="5"/>
      <c r="S7" s="5"/>
      <c r="T7" s="5"/>
    </row>
    <row r="8" spans="1:20" x14ac:dyDescent="0.25">
      <c r="A8" s="2">
        <v>1996</v>
      </c>
      <c r="B8" s="5">
        <v>156.839</v>
      </c>
      <c r="C8" s="5">
        <v>152.239</v>
      </c>
      <c r="D8" s="5">
        <v>355.84699999999998</v>
      </c>
      <c r="E8" s="5">
        <v>38.542000000000002</v>
      </c>
      <c r="F8" s="5">
        <v>100.66500000000001</v>
      </c>
      <c r="G8" s="5">
        <v>16.515999999999998</v>
      </c>
      <c r="H8" s="5">
        <v>179.59299999999999</v>
      </c>
      <c r="I8" s="5">
        <v>5.1070000000000002</v>
      </c>
      <c r="J8" s="5">
        <v>29.806000000000001</v>
      </c>
      <c r="K8" s="5">
        <v>426.75900000000001</v>
      </c>
      <c r="L8" s="5">
        <v>228.57900000000001</v>
      </c>
      <c r="M8" s="5">
        <v>312.92500000000001</v>
      </c>
      <c r="N8" s="5">
        <v>4720.9269999999997</v>
      </c>
      <c r="O8" s="11">
        <f t="shared" si="0"/>
        <v>6724.3439999999991</v>
      </c>
      <c r="P8" s="7">
        <f t="shared" si="1"/>
        <v>4720.9269999999997</v>
      </c>
      <c r="Q8" s="7">
        <f t="shared" si="2"/>
        <v>2003.4169999999995</v>
      </c>
      <c r="R8" s="5"/>
      <c r="S8" s="5"/>
      <c r="T8" s="5"/>
    </row>
    <row r="9" spans="1:20" x14ac:dyDescent="0.25">
      <c r="A9" s="2">
        <v>1997</v>
      </c>
      <c r="B9" s="5">
        <v>160.726</v>
      </c>
      <c r="C9" s="5">
        <v>148.35</v>
      </c>
      <c r="D9" s="5">
        <v>355.74400000000003</v>
      </c>
      <c r="E9" s="5">
        <v>39.051000000000002</v>
      </c>
      <c r="F9" s="5">
        <v>105.914</v>
      </c>
      <c r="G9" s="5">
        <v>16.927</v>
      </c>
      <c r="H9" s="5">
        <v>186.411</v>
      </c>
      <c r="I9" s="5">
        <v>5.3239999999999998</v>
      </c>
      <c r="J9" s="5">
        <v>30.702999999999999</v>
      </c>
      <c r="K9" s="5">
        <v>439.11099999999999</v>
      </c>
      <c r="L9" s="5">
        <v>215.53899999999999</v>
      </c>
      <c r="M9" s="5">
        <v>308.66199999999998</v>
      </c>
      <c r="N9" s="5">
        <v>4243.9849999999997</v>
      </c>
      <c r="O9" s="11">
        <f t="shared" si="0"/>
        <v>6256.4470000000001</v>
      </c>
      <c r="P9" s="7">
        <f t="shared" si="1"/>
        <v>4243.9849999999997</v>
      </c>
      <c r="Q9" s="7">
        <f t="shared" si="2"/>
        <v>2012.4620000000004</v>
      </c>
      <c r="R9" s="5"/>
      <c r="S9" s="5"/>
      <c r="T9" s="5"/>
    </row>
    <row r="10" spans="1:20" x14ac:dyDescent="0.25">
      <c r="A10" s="2">
        <v>1998</v>
      </c>
      <c r="B10" s="5">
        <v>129.822</v>
      </c>
      <c r="C10" s="5">
        <v>146.785</v>
      </c>
      <c r="D10" s="5">
        <v>354.01600000000002</v>
      </c>
      <c r="E10" s="5">
        <v>39.612000000000002</v>
      </c>
      <c r="F10" s="5">
        <v>105.32299999999999</v>
      </c>
      <c r="G10" s="5">
        <v>16.766999999999999</v>
      </c>
      <c r="H10" s="5">
        <v>188.989</v>
      </c>
      <c r="I10" s="5">
        <v>5.4710000000000001</v>
      </c>
      <c r="J10" s="5">
        <v>31.004999999999999</v>
      </c>
      <c r="K10" s="5">
        <v>459.29399999999998</v>
      </c>
      <c r="L10" s="5">
        <v>199.13399999999999</v>
      </c>
      <c r="M10" s="5">
        <v>304.28899999999999</v>
      </c>
      <c r="N10" s="5">
        <v>4280.1189999999997</v>
      </c>
      <c r="O10" s="11">
        <f t="shared" si="0"/>
        <v>6260.6260000000002</v>
      </c>
      <c r="P10" s="7">
        <f t="shared" si="1"/>
        <v>4280.1189999999997</v>
      </c>
      <c r="Q10" s="7">
        <f t="shared" si="2"/>
        <v>1980.5070000000005</v>
      </c>
      <c r="R10" s="5"/>
      <c r="S10" s="5"/>
      <c r="T10" s="5"/>
    </row>
    <row r="11" spans="1:20" x14ac:dyDescent="0.25">
      <c r="A11" s="2">
        <v>1999</v>
      </c>
      <c r="B11" s="5">
        <v>621.18600000000004</v>
      </c>
      <c r="C11" s="5">
        <v>257.72899999999998</v>
      </c>
      <c r="D11" s="5">
        <v>400.39400000000001</v>
      </c>
      <c r="E11" s="5">
        <v>45.146999999999998</v>
      </c>
      <c r="F11" s="5">
        <v>114.739</v>
      </c>
      <c r="G11" s="5">
        <v>27.05</v>
      </c>
      <c r="H11" s="5">
        <v>244.72399999999999</v>
      </c>
      <c r="I11" s="5">
        <v>16.61</v>
      </c>
      <c r="J11" s="5">
        <v>41.430999999999997</v>
      </c>
      <c r="K11" s="5">
        <v>439.798</v>
      </c>
      <c r="L11" s="5">
        <v>183.89699999999999</v>
      </c>
      <c r="M11" s="5">
        <v>307.142</v>
      </c>
      <c r="N11" s="5">
        <v>4510.9210000000003</v>
      </c>
      <c r="O11" s="11">
        <f t="shared" si="0"/>
        <v>7210.768</v>
      </c>
      <c r="P11" s="7">
        <f t="shared" si="1"/>
        <v>4510.9210000000003</v>
      </c>
      <c r="Q11" s="7">
        <f t="shared" si="2"/>
        <v>2699.8469999999998</v>
      </c>
      <c r="R11" s="5"/>
      <c r="S11" s="5"/>
      <c r="T11" s="5"/>
    </row>
    <row r="12" spans="1:20" x14ac:dyDescent="0.25">
      <c r="A12" s="2">
        <v>2000</v>
      </c>
      <c r="B12" s="5">
        <v>587.48699999999997</v>
      </c>
      <c r="C12" s="5">
        <v>259.91300000000001</v>
      </c>
      <c r="D12" s="5">
        <v>446.77199999999999</v>
      </c>
      <c r="E12" s="5">
        <v>46.164000000000001</v>
      </c>
      <c r="F12" s="5">
        <v>118.03700000000001</v>
      </c>
      <c r="G12" s="5">
        <v>27.341999999999999</v>
      </c>
      <c r="H12" s="5">
        <v>253.78899999999999</v>
      </c>
      <c r="I12" s="5">
        <v>16.937999999999999</v>
      </c>
      <c r="J12" s="5">
        <v>41.917000000000002</v>
      </c>
      <c r="K12" s="5">
        <v>333.476</v>
      </c>
      <c r="L12" s="5">
        <v>173.01900000000001</v>
      </c>
      <c r="M12" s="5">
        <v>295.245</v>
      </c>
      <c r="N12" s="5">
        <v>4687.9160000000002</v>
      </c>
      <c r="O12" s="11">
        <f t="shared" si="0"/>
        <v>7288.0150000000003</v>
      </c>
      <c r="P12" s="7">
        <f t="shared" si="1"/>
        <v>4687.9160000000002</v>
      </c>
      <c r="Q12" s="7">
        <f t="shared" si="2"/>
        <v>2600.0990000000002</v>
      </c>
      <c r="R12" s="5"/>
      <c r="S12" s="5"/>
      <c r="T12" s="5"/>
    </row>
    <row r="13" spans="1:20" x14ac:dyDescent="0.25">
      <c r="A13" s="2">
        <v>2001</v>
      </c>
      <c r="B13" s="5">
        <v>584.02300000000002</v>
      </c>
      <c r="C13" s="5">
        <v>266.58100000000002</v>
      </c>
      <c r="D13" s="5">
        <v>448.95499999999998</v>
      </c>
      <c r="E13" s="5">
        <v>47.48</v>
      </c>
      <c r="F13" s="5">
        <v>124.878</v>
      </c>
      <c r="G13" s="5">
        <v>27.638000000000002</v>
      </c>
      <c r="H13" s="5">
        <v>263.93099999999998</v>
      </c>
      <c r="I13" s="5">
        <v>17.396000000000001</v>
      </c>
      <c r="J13" s="5">
        <v>43.97</v>
      </c>
      <c r="K13" s="5">
        <v>333.88600000000002</v>
      </c>
      <c r="L13" s="5">
        <v>157.238</v>
      </c>
      <c r="M13" s="5">
        <v>289.99</v>
      </c>
      <c r="N13" s="5">
        <v>4389.6670000000004</v>
      </c>
      <c r="O13" s="11">
        <f t="shared" si="0"/>
        <v>6995.6329999999998</v>
      </c>
      <c r="P13" s="7">
        <f t="shared" si="1"/>
        <v>4389.6670000000004</v>
      </c>
      <c r="Q13" s="7">
        <f t="shared" si="2"/>
        <v>2605.9659999999994</v>
      </c>
      <c r="R13" s="5"/>
      <c r="S13" s="5"/>
      <c r="T13" s="5"/>
    </row>
    <row r="14" spans="1:20" x14ac:dyDescent="0.25">
      <c r="A14" s="2">
        <v>2002</v>
      </c>
      <c r="B14" s="6">
        <v>506.19480387772796</v>
      </c>
      <c r="C14" s="6">
        <v>177.58125253333353</v>
      </c>
      <c r="D14" s="6">
        <v>444.71835865673125</v>
      </c>
      <c r="E14" s="6">
        <v>29.737831430045389</v>
      </c>
      <c r="F14" s="6">
        <v>53.960663204301134</v>
      </c>
      <c r="G14" s="6">
        <v>17.63167939735871</v>
      </c>
      <c r="H14" s="6">
        <v>353.92939825847623</v>
      </c>
      <c r="I14" s="6">
        <v>6.7642821767629018</v>
      </c>
      <c r="J14" s="6">
        <v>22.912119001709602</v>
      </c>
      <c r="K14" s="6">
        <v>268.19975762012007</v>
      </c>
      <c r="L14" s="6">
        <v>329.56318573579716</v>
      </c>
      <c r="M14" s="6">
        <v>337.96228349025273</v>
      </c>
      <c r="N14" s="6">
        <v>3256.02989263262</v>
      </c>
      <c r="O14" s="11">
        <f t="shared" si="0"/>
        <v>5805.1855080152363</v>
      </c>
      <c r="P14" s="7">
        <f t="shared" si="1"/>
        <v>3256.02989263262</v>
      </c>
      <c r="Q14" s="7">
        <f t="shared" si="2"/>
        <v>2549.1556153826164</v>
      </c>
      <c r="R14" s="6">
        <v>1131.0705238551104</v>
      </c>
      <c r="S14" s="7">
        <f t="shared" ref="S14:S29" si="3">O14 - R14</f>
        <v>4674.1149841601255</v>
      </c>
      <c r="T14" s="7">
        <f t="shared" ref="T14:T29" si="4">P14 - R14</f>
        <v>2124.9593687775096</v>
      </c>
    </row>
    <row r="15" spans="1:20" x14ac:dyDescent="0.25">
      <c r="A15" s="2">
        <v>2003</v>
      </c>
      <c r="B15" s="6">
        <v>509.39177486760894</v>
      </c>
      <c r="C15" s="6">
        <v>183.66925700672482</v>
      </c>
      <c r="D15" s="6">
        <v>437.11409958719656</v>
      </c>
      <c r="E15" s="6">
        <v>29.537325079327431</v>
      </c>
      <c r="F15" s="6">
        <v>56.058538972936908</v>
      </c>
      <c r="G15" s="6">
        <v>18.887135180273315</v>
      </c>
      <c r="H15" s="6">
        <v>365.43890464595603</v>
      </c>
      <c r="I15" s="6">
        <v>6.9570817546516457</v>
      </c>
      <c r="J15" s="6">
        <v>23.65923686255017</v>
      </c>
      <c r="K15" s="6">
        <v>267.60761152674485</v>
      </c>
      <c r="L15" s="6">
        <v>322.34180918867895</v>
      </c>
      <c r="M15" s="6">
        <v>321.10225274459123</v>
      </c>
      <c r="N15" s="6">
        <v>3346.3808519088302</v>
      </c>
      <c r="O15" s="11">
        <f t="shared" si="0"/>
        <v>5888.1458793260717</v>
      </c>
      <c r="P15" s="7">
        <f t="shared" si="1"/>
        <v>3346.3808519088302</v>
      </c>
      <c r="Q15" s="7">
        <f t="shared" si="2"/>
        <v>2541.7650274172415</v>
      </c>
      <c r="R15" s="6">
        <v>1131.0705238551104</v>
      </c>
      <c r="S15" s="7">
        <f t="shared" si="3"/>
        <v>4757.0753554709609</v>
      </c>
      <c r="T15" s="7">
        <f t="shared" si="4"/>
        <v>2215.3103280537198</v>
      </c>
    </row>
    <row r="16" spans="1:20" x14ac:dyDescent="0.25">
      <c r="A16" s="2">
        <v>2004</v>
      </c>
      <c r="B16" s="6">
        <v>512.52819088757553</v>
      </c>
      <c r="C16" s="6">
        <v>189.23679527307573</v>
      </c>
      <c r="D16" s="6">
        <v>429.37815050537665</v>
      </c>
      <c r="E16" s="6">
        <v>29.336241450621273</v>
      </c>
      <c r="F16" s="6">
        <v>58.145572149657475</v>
      </c>
      <c r="G16" s="6">
        <v>20.107288991495018</v>
      </c>
      <c r="H16" s="6">
        <v>376.40831884651254</v>
      </c>
      <c r="I16" s="6">
        <v>7.1498813325403896</v>
      </c>
      <c r="J16" s="6">
        <v>24.383387632409136</v>
      </c>
      <c r="K16" s="6">
        <v>266.76038094791278</v>
      </c>
      <c r="L16" s="6">
        <v>315.12043264156074</v>
      </c>
      <c r="M16" s="6">
        <v>304.24222199892972</v>
      </c>
      <c r="N16" s="6">
        <v>3436.7318111850404</v>
      </c>
      <c r="O16" s="11">
        <f t="shared" si="0"/>
        <v>5969.5286738427076</v>
      </c>
      <c r="P16" s="7">
        <f t="shared" si="1"/>
        <v>3436.7318111850404</v>
      </c>
      <c r="Q16" s="7">
        <f t="shared" si="2"/>
        <v>2532.7968626576671</v>
      </c>
      <c r="R16" s="6">
        <v>1131.0705238551104</v>
      </c>
      <c r="S16" s="7">
        <f t="shared" si="3"/>
        <v>4838.4581499875967</v>
      </c>
      <c r="T16" s="7">
        <f t="shared" si="4"/>
        <v>2305.66128732993</v>
      </c>
    </row>
    <row r="17" spans="1:20" x14ac:dyDescent="0.25">
      <c r="A17" s="2">
        <v>2005</v>
      </c>
      <c r="B17" s="6">
        <v>515.66460690754218</v>
      </c>
      <c r="C17" s="6">
        <v>194.28869091771975</v>
      </c>
      <c r="D17" s="6">
        <v>421.59175913962383</v>
      </c>
      <c r="E17" s="6">
        <v>29.135157821915111</v>
      </c>
      <c r="F17" s="6">
        <v>60.232605326378057</v>
      </c>
      <c r="G17" s="6">
        <v>21.327442802716721</v>
      </c>
      <c r="H17" s="6">
        <v>387.32407455116356</v>
      </c>
      <c r="I17" s="6">
        <v>7.3426809104291335</v>
      </c>
      <c r="J17" s="6">
        <v>25.107538402268098</v>
      </c>
      <c r="K17" s="6">
        <v>265.65963983096083</v>
      </c>
      <c r="L17" s="6">
        <v>307.89905609444253</v>
      </c>
      <c r="M17" s="6">
        <v>287.38219125326822</v>
      </c>
      <c r="N17" s="6">
        <v>3069.0494184512263</v>
      </c>
      <c r="O17" s="11">
        <f t="shared" si="0"/>
        <v>5592.0048624096544</v>
      </c>
      <c r="P17" s="7">
        <f t="shared" si="1"/>
        <v>3069.0494184512263</v>
      </c>
      <c r="Q17" s="7">
        <f t="shared" si="2"/>
        <v>2522.9554439584281</v>
      </c>
      <c r="R17" s="6">
        <v>673.03717184508662</v>
      </c>
      <c r="S17" s="7">
        <f t="shared" si="3"/>
        <v>4918.9676905645674</v>
      </c>
      <c r="T17" s="7">
        <f t="shared" si="4"/>
        <v>2396.0122466061398</v>
      </c>
    </row>
    <row r="18" spans="1:20" x14ac:dyDescent="0.25">
      <c r="A18" s="2">
        <v>2006</v>
      </c>
      <c r="B18" s="6">
        <v>447.53556768943645</v>
      </c>
      <c r="C18" s="6">
        <v>178.24494020737131</v>
      </c>
      <c r="D18" s="6">
        <v>407.70174816898924</v>
      </c>
      <c r="E18" s="6">
        <v>26.040285513746738</v>
      </c>
      <c r="F18" s="6">
        <v>61.094884335300371</v>
      </c>
      <c r="G18" s="6">
        <v>21.806464009311814</v>
      </c>
      <c r="H18" s="6">
        <v>372.19872461834348</v>
      </c>
      <c r="I18" s="6">
        <v>6.2000765752764222</v>
      </c>
      <c r="J18" s="6">
        <v>24.637839646587597</v>
      </c>
      <c r="K18" s="6">
        <v>245.65761829887387</v>
      </c>
      <c r="L18" s="6">
        <v>295.21552240116483</v>
      </c>
      <c r="M18" s="6">
        <v>267.12242384588666</v>
      </c>
      <c r="N18" s="6">
        <v>3382.9920896082904</v>
      </c>
      <c r="O18" s="11">
        <f t="shared" si="0"/>
        <v>5736.4481849185795</v>
      </c>
      <c r="P18" s="7">
        <f t="shared" si="1"/>
        <v>3382.9920896082904</v>
      </c>
      <c r="Q18" s="7">
        <f t="shared" si="2"/>
        <v>2353.4560953102891</v>
      </c>
      <c r="R18" s="5">
        <v>673.03717184508662</v>
      </c>
      <c r="S18" s="7">
        <f t="shared" si="3"/>
        <v>5063.4110130734925</v>
      </c>
      <c r="T18" s="7">
        <f t="shared" si="4"/>
        <v>2709.9549177632039</v>
      </c>
    </row>
    <row r="19" spans="1:20" x14ac:dyDescent="0.25">
      <c r="A19" s="2">
        <v>2007</v>
      </c>
      <c r="B19" s="6">
        <v>379.40652847133066</v>
      </c>
      <c r="C19" s="6">
        <v>162.20118949702288</v>
      </c>
      <c r="D19" s="6">
        <v>393.81173719835465</v>
      </c>
      <c r="E19" s="6">
        <v>22.945413205578362</v>
      </c>
      <c r="F19" s="6">
        <v>61.957163344222678</v>
      </c>
      <c r="G19" s="6">
        <v>22.285485215906906</v>
      </c>
      <c r="H19" s="6">
        <v>357.07337468552339</v>
      </c>
      <c r="I19" s="6">
        <v>5.0574722401237109</v>
      </c>
      <c r="J19" s="6">
        <v>24.168140890907097</v>
      </c>
      <c r="K19" s="6">
        <v>225.65559676678694</v>
      </c>
      <c r="L19" s="6">
        <v>282.53198870788714</v>
      </c>
      <c r="M19" s="6">
        <v>246.8626564385051</v>
      </c>
      <c r="N19" s="6">
        <v>3696.9347607653544</v>
      </c>
      <c r="O19" s="11">
        <f t="shared" si="0"/>
        <v>5880.8915074275037</v>
      </c>
      <c r="P19" s="7">
        <f t="shared" si="1"/>
        <v>3696.9347607653544</v>
      </c>
      <c r="Q19" s="7">
        <f t="shared" si="2"/>
        <v>2183.9567466621493</v>
      </c>
      <c r="R19" s="5">
        <v>673.03717184508662</v>
      </c>
      <c r="S19" s="7">
        <f t="shared" si="3"/>
        <v>5207.8543355824168</v>
      </c>
      <c r="T19" s="7">
        <f t="shared" si="4"/>
        <v>3023.8975889202679</v>
      </c>
    </row>
    <row r="20" spans="1:20" x14ac:dyDescent="0.25">
      <c r="A20" s="2">
        <v>2008</v>
      </c>
      <c r="B20" s="6">
        <v>309.31518569427067</v>
      </c>
      <c r="C20" s="6">
        <v>145.6993124673748</v>
      </c>
      <c r="D20" s="6">
        <v>379.90311161210411</v>
      </c>
      <c r="E20" s="6">
        <v>19.85054089783603</v>
      </c>
      <c r="F20" s="6">
        <v>62.8194423493836</v>
      </c>
      <c r="G20" s="6">
        <v>22.762258771113938</v>
      </c>
      <c r="H20" s="6">
        <v>340.82818876482543</v>
      </c>
      <c r="I20" s="6">
        <v>3.9148679050145074</v>
      </c>
      <c r="J20" s="6">
        <v>23.698413542450417</v>
      </c>
      <c r="K20" s="6">
        <v>205.51336871896984</v>
      </c>
      <c r="L20" s="6">
        <v>252.60300680730472</v>
      </c>
      <c r="M20" s="6">
        <v>236.35826811385985</v>
      </c>
      <c r="N20" s="6">
        <v>4010.8767320416882</v>
      </c>
      <c r="O20" s="11">
        <f t="shared" si="0"/>
        <v>6014.1426976861958</v>
      </c>
      <c r="P20" s="7">
        <f t="shared" si="1"/>
        <v>4010.8767320416882</v>
      </c>
      <c r="Q20" s="7">
        <f t="shared" si="2"/>
        <v>2003.2659656445076</v>
      </c>
      <c r="R20" s="5">
        <v>998.60439824500008</v>
      </c>
      <c r="S20" s="7">
        <f t="shared" si="3"/>
        <v>5015.5382994411957</v>
      </c>
      <c r="T20" s="7">
        <f t="shared" si="4"/>
        <v>3012.2723337966881</v>
      </c>
    </row>
    <row r="21" spans="1:20" x14ac:dyDescent="0.25">
      <c r="A21" s="2">
        <v>2009</v>
      </c>
      <c r="B21" s="6">
        <v>274.6309732011984</v>
      </c>
      <c r="C21" s="6">
        <v>171.43854075669984</v>
      </c>
      <c r="D21" s="6">
        <v>391.49127602255675</v>
      </c>
      <c r="E21" s="6">
        <v>18.899845154362207</v>
      </c>
      <c r="F21" s="6">
        <v>57.985369709570115</v>
      </c>
      <c r="G21" s="6">
        <v>24.959099445603133</v>
      </c>
      <c r="H21" s="6">
        <v>319.44851675048074</v>
      </c>
      <c r="I21" s="6">
        <v>3.8954540888226119</v>
      </c>
      <c r="J21" s="6">
        <v>22.719845893192442</v>
      </c>
      <c r="K21" s="6">
        <v>191.97439976730553</v>
      </c>
      <c r="L21" s="6">
        <v>224.19884058066103</v>
      </c>
      <c r="M21" s="6">
        <v>225.25436287585234</v>
      </c>
      <c r="N21" s="6">
        <v>4061.0194186020108</v>
      </c>
      <c r="O21" s="11">
        <f t="shared" si="0"/>
        <v>5987.9159428483163</v>
      </c>
      <c r="P21" s="7">
        <f t="shared" si="1"/>
        <v>4061.0194186020108</v>
      </c>
      <c r="Q21" s="7">
        <f t="shared" si="2"/>
        <v>1926.8965242463055</v>
      </c>
      <c r="R21" s="5">
        <v>998.60439824500008</v>
      </c>
      <c r="S21" s="7">
        <f t="shared" si="3"/>
        <v>4989.3115446033162</v>
      </c>
      <c r="T21" s="7">
        <f t="shared" si="4"/>
        <v>3062.4150203570107</v>
      </c>
    </row>
    <row r="22" spans="1:20" x14ac:dyDescent="0.25">
      <c r="A22" s="2">
        <v>2010</v>
      </c>
      <c r="B22" s="6">
        <v>239.94676070812613</v>
      </c>
      <c r="C22" s="6">
        <v>197.17776904602488</v>
      </c>
      <c r="D22" s="6">
        <v>403.07944043300938</v>
      </c>
      <c r="E22" s="6">
        <v>17.949149410888385</v>
      </c>
      <c r="F22" s="6">
        <v>53.15129706975663</v>
      </c>
      <c r="G22" s="6">
        <v>27.155940120092328</v>
      </c>
      <c r="H22" s="6">
        <v>298.06884473613604</v>
      </c>
      <c r="I22" s="6">
        <v>3.8760402726307164</v>
      </c>
      <c r="J22" s="6">
        <v>21.741278243934467</v>
      </c>
      <c r="K22" s="6">
        <v>178.43543081564121</v>
      </c>
      <c r="L22" s="6">
        <v>198.90475689604</v>
      </c>
      <c r="M22" s="6">
        <v>213.41059557023834</v>
      </c>
      <c r="N22" s="6">
        <v>4111.1621051623333</v>
      </c>
      <c r="O22" s="11">
        <f t="shared" si="0"/>
        <v>5964.0594084848517</v>
      </c>
      <c r="P22" s="7">
        <f t="shared" si="1"/>
        <v>4111.1621051623333</v>
      </c>
      <c r="Q22" s="7">
        <f t="shared" si="2"/>
        <v>1852.8973033225184</v>
      </c>
      <c r="R22" s="5">
        <v>998.60439824500008</v>
      </c>
      <c r="S22" s="7">
        <f t="shared" si="3"/>
        <v>4965.4550102398516</v>
      </c>
      <c r="T22" s="7">
        <f t="shared" si="4"/>
        <v>3112.5577069173332</v>
      </c>
    </row>
    <row r="23" spans="1:20" x14ac:dyDescent="0.25">
      <c r="A23" s="2">
        <v>2011</v>
      </c>
      <c r="B23" s="6">
        <v>205.2625482150539</v>
      </c>
      <c r="C23" s="6">
        <v>222.91699733534995</v>
      </c>
      <c r="D23" s="6">
        <v>414.66760484346207</v>
      </c>
      <c r="E23" s="6">
        <v>16.998453667414562</v>
      </c>
      <c r="F23" s="6">
        <v>48.317224429943145</v>
      </c>
      <c r="G23" s="6">
        <v>29.35278079458152</v>
      </c>
      <c r="H23" s="6">
        <v>276.68917272179129</v>
      </c>
      <c r="I23" s="6">
        <v>3.8566264564388208</v>
      </c>
      <c r="J23" s="6">
        <v>20.762710594676488</v>
      </c>
      <c r="K23" s="6">
        <v>164.89646186397687</v>
      </c>
      <c r="L23" s="6">
        <v>197.52798227035444</v>
      </c>
      <c r="M23" s="6">
        <v>210.48582118800093</v>
      </c>
      <c r="N23" s="6">
        <v>4287.8759942091983</v>
      </c>
      <c r="O23" s="11">
        <f t="shared" si="0"/>
        <v>6099.6103785902424</v>
      </c>
      <c r="P23" s="7">
        <f t="shared" si="1"/>
        <v>4287.8759942091983</v>
      </c>
      <c r="Q23" s="7">
        <f t="shared" si="2"/>
        <v>1811.734384381044</v>
      </c>
      <c r="R23" s="5">
        <v>1125.1756007315428</v>
      </c>
      <c r="S23" s="7">
        <f t="shared" si="3"/>
        <v>4974.4347778586998</v>
      </c>
      <c r="T23" s="7">
        <f t="shared" si="4"/>
        <v>3162.7003934776558</v>
      </c>
    </row>
    <row r="24" spans="1:20" x14ac:dyDescent="0.25">
      <c r="A24" s="3">
        <v>2012</v>
      </c>
      <c r="B24" s="7">
        <v>197.5199268106918</v>
      </c>
      <c r="C24" s="7">
        <v>223.32176431453945</v>
      </c>
      <c r="D24" s="7">
        <v>390.72734979114387</v>
      </c>
      <c r="E24" s="7">
        <v>15.913973198198812</v>
      </c>
      <c r="F24" s="7">
        <v>46.999883036799275</v>
      </c>
      <c r="G24" s="7">
        <v>29.382606614980055</v>
      </c>
      <c r="H24" s="7">
        <v>272.80395521216599</v>
      </c>
      <c r="I24" s="7">
        <v>3.8013476614661115</v>
      </c>
      <c r="J24" s="7">
        <v>19.602157929851082</v>
      </c>
      <c r="K24" s="7">
        <v>186.51237565635668</v>
      </c>
      <c r="L24" s="7">
        <v>186.04956656994997</v>
      </c>
      <c r="M24" s="7">
        <v>198.94647063236869</v>
      </c>
      <c r="N24" s="7">
        <v>4171.7809829058961</v>
      </c>
      <c r="O24" s="11">
        <f t="shared" si="0"/>
        <v>5943.3623603344076</v>
      </c>
      <c r="P24" s="7">
        <f t="shared" si="1"/>
        <v>4171.7809829058961</v>
      </c>
      <c r="Q24" s="7">
        <f t="shared" si="2"/>
        <v>1771.5813774285116</v>
      </c>
      <c r="R24" s="7">
        <v>1125.1756007315428</v>
      </c>
      <c r="S24" s="7">
        <f t="shared" si="3"/>
        <v>4818.1867596028651</v>
      </c>
      <c r="T24" s="7">
        <f t="shared" si="4"/>
        <v>3046.6053821743535</v>
      </c>
    </row>
    <row r="25" spans="1:20" x14ac:dyDescent="0.25">
      <c r="A25" s="3">
        <v>2013</v>
      </c>
      <c r="B25" s="7">
        <v>189.7773054063297</v>
      </c>
      <c r="C25" s="7">
        <v>223.72653129372895</v>
      </c>
      <c r="D25" s="7">
        <v>366.78709473882566</v>
      </c>
      <c r="E25" s="7">
        <v>14.829492728983062</v>
      </c>
      <c r="F25" s="7">
        <v>45.682541643655405</v>
      </c>
      <c r="G25" s="7">
        <v>29.412432435378591</v>
      </c>
      <c r="H25" s="7">
        <v>268.91873770254068</v>
      </c>
      <c r="I25" s="7">
        <v>3.7460688664934021</v>
      </c>
      <c r="J25" s="7">
        <v>18.441605265025675</v>
      </c>
      <c r="K25" s="7">
        <v>208.1282894487365</v>
      </c>
      <c r="L25" s="7">
        <v>174.57115086954551</v>
      </c>
      <c r="M25" s="7">
        <v>187.40712007673645</v>
      </c>
      <c r="N25" s="7">
        <v>4055.6859716025938</v>
      </c>
      <c r="O25" s="11">
        <f t="shared" si="0"/>
        <v>5787.1143420785738</v>
      </c>
      <c r="P25" s="7">
        <f t="shared" si="1"/>
        <v>4055.6859716025938</v>
      </c>
      <c r="Q25" s="7">
        <f t="shared" si="2"/>
        <v>1731.42837047598</v>
      </c>
      <c r="R25" s="7">
        <v>1125.1756007315428</v>
      </c>
      <c r="S25" s="7">
        <f t="shared" si="3"/>
        <v>4661.9387413470313</v>
      </c>
      <c r="T25" s="7">
        <f t="shared" si="4"/>
        <v>2930.5103708710512</v>
      </c>
    </row>
    <row r="26" spans="1:20" x14ac:dyDescent="0.25">
      <c r="A26" s="3">
        <v>2014</v>
      </c>
      <c r="B26" s="7">
        <v>182.03468400196761</v>
      </c>
      <c r="C26" s="7">
        <v>224.13129827291846</v>
      </c>
      <c r="D26" s="7">
        <v>342.84683968650745</v>
      </c>
      <c r="E26" s="7">
        <v>13.745012259767314</v>
      </c>
      <c r="F26" s="7">
        <v>44.365200250511535</v>
      </c>
      <c r="G26" s="7">
        <v>29.44225825577713</v>
      </c>
      <c r="H26" s="7">
        <v>265.03352019291538</v>
      </c>
      <c r="I26" s="7">
        <v>3.6907900715206927</v>
      </c>
      <c r="J26" s="7">
        <v>17.281052600200269</v>
      </c>
      <c r="K26" s="7">
        <v>229.74420324111634</v>
      </c>
      <c r="L26" s="7">
        <v>163.09273516914101</v>
      </c>
      <c r="M26" s="7">
        <v>175.86776952110418</v>
      </c>
      <c r="N26" s="7">
        <v>3700.6609871857399</v>
      </c>
      <c r="O26" s="11">
        <f t="shared" si="0"/>
        <v>5391.9363507091875</v>
      </c>
      <c r="P26" s="7">
        <f t="shared" si="1"/>
        <v>3700.6609871857399</v>
      </c>
      <c r="Q26" s="7">
        <f t="shared" si="2"/>
        <v>1691.2753635234476</v>
      </c>
      <c r="R26" s="7">
        <v>886.24562761798813</v>
      </c>
      <c r="S26" s="7">
        <f t="shared" si="3"/>
        <v>4505.6907230911993</v>
      </c>
      <c r="T26" s="7">
        <f t="shared" si="4"/>
        <v>2814.4153595677517</v>
      </c>
    </row>
    <row r="27" spans="1:20" x14ac:dyDescent="0.25">
      <c r="A27" s="3">
        <v>2015</v>
      </c>
      <c r="B27" s="7">
        <v>182.03468400196761</v>
      </c>
      <c r="C27" s="7">
        <v>224.13129827291846</v>
      </c>
      <c r="D27" s="7">
        <v>342.84683968650745</v>
      </c>
      <c r="E27" s="7">
        <v>13.745012259767314</v>
      </c>
      <c r="F27" s="7">
        <v>44.365200250511535</v>
      </c>
      <c r="G27" s="7">
        <v>29.44225825577713</v>
      </c>
      <c r="H27" s="7">
        <v>265.03352019291538</v>
      </c>
      <c r="I27" s="7">
        <v>3.6907900715206927</v>
      </c>
      <c r="J27" s="7">
        <v>17.281052600200269</v>
      </c>
      <c r="K27" s="7">
        <v>229.74420324111634</v>
      </c>
      <c r="L27" s="7">
        <v>145.67285053025734</v>
      </c>
      <c r="M27" s="7">
        <v>175.17731447098942</v>
      </c>
      <c r="N27" s="7">
        <v>3700.6609871857399</v>
      </c>
      <c r="O27" s="11">
        <f t="shared" si="0"/>
        <v>5373.8260110201882</v>
      </c>
      <c r="P27" s="7">
        <f t="shared" si="1"/>
        <v>3700.6609871857399</v>
      </c>
      <c r="Q27" s="7">
        <f t="shared" si="2"/>
        <v>1673.1650238344482</v>
      </c>
      <c r="R27" s="7">
        <v>886.24562761798813</v>
      </c>
      <c r="S27" s="7">
        <f t="shared" si="3"/>
        <v>4487.5803834021999</v>
      </c>
      <c r="T27" s="7">
        <f t="shared" si="4"/>
        <v>2814.4153595677517</v>
      </c>
    </row>
    <row r="28" spans="1:20" x14ac:dyDescent="0.25">
      <c r="A28" s="3">
        <v>2016</v>
      </c>
      <c r="B28" s="7">
        <v>182.03468400196761</v>
      </c>
      <c r="C28" s="7">
        <v>224.13129827291846</v>
      </c>
      <c r="D28" s="7">
        <v>342.84683968650745</v>
      </c>
      <c r="E28" s="7">
        <v>13.745012259767314</v>
      </c>
      <c r="F28" s="7">
        <v>44.365200250511535</v>
      </c>
      <c r="G28" s="7">
        <v>29.44225825577713</v>
      </c>
      <c r="H28" s="7">
        <v>265.03352019291538</v>
      </c>
      <c r="I28" s="7">
        <v>3.6907900715206927</v>
      </c>
      <c r="J28" s="7">
        <v>17.281052600200269</v>
      </c>
      <c r="K28" s="7">
        <v>229.74420324111634</v>
      </c>
      <c r="L28" s="7">
        <v>131.6230473928602</v>
      </c>
      <c r="M28" s="7">
        <v>174.48685942087462</v>
      </c>
      <c r="N28" s="7">
        <v>3700.6609871857399</v>
      </c>
      <c r="O28" s="11">
        <f t="shared" si="0"/>
        <v>5359.0857528326769</v>
      </c>
      <c r="P28" s="7">
        <f t="shared" si="1"/>
        <v>3700.6609871857399</v>
      </c>
      <c r="Q28" s="7">
        <f t="shared" si="2"/>
        <v>1658.424765646937</v>
      </c>
      <c r="R28" s="7">
        <v>886.24562761798813</v>
      </c>
      <c r="S28" s="7">
        <f t="shared" si="3"/>
        <v>4472.8401252146887</v>
      </c>
      <c r="T28" s="7">
        <f t="shared" si="4"/>
        <v>2814.4153595677517</v>
      </c>
    </row>
    <row r="29" spans="1:20" x14ac:dyDescent="0.25">
      <c r="A29" s="3">
        <v>2017</v>
      </c>
      <c r="B29" s="7">
        <v>182.03468400196761</v>
      </c>
      <c r="C29" s="7">
        <v>224.13129827291846</v>
      </c>
      <c r="D29" s="7">
        <v>342.84683968650745</v>
      </c>
      <c r="E29" s="7">
        <v>13.745012259767314</v>
      </c>
      <c r="F29" s="7">
        <v>44.365200250511535</v>
      </c>
      <c r="G29" s="7">
        <v>29.44225825577713</v>
      </c>
      <c r="H29" s="7">
        <v>265.03352019291538</v>
      </c>
      <c r="I29" s="7">
        <v>3.6907900715206927</v>
      </c>
      <c r="J29" s="7">
        <v>17.281052600200269</v>
      </c>
      <c r="K29" s="7">
        <v>229.74420324111634</v>
      </c>
      <c r="L29" s="7">
        <v>115.88820350471978</v>
      </c>
      <c r="M29" s="7">
        <v>173.79640437075983</v>
      </c>
      <c r="N29" s="7">
        <v>3700.6609871857399</v>
      </c>
      <c r="O29" s="11">
        <f t="shared" si="0"/>
        <v>5342.6604538944212</v>
      </c>
      <c r="P29" s="7">
        <f t="shared" si="1"/>
        <v>3700.6609871857399</v>
      </c>
      <c r="Q29" s="7">
        <f t="shared" si="2"/>
        <v>1641.9994667086812</v>
      </c>
      <c r="R29" s="7">
        <v>886.24562761798813</v>
      </c>
      <c r="S29" s="7">
        <f t="shared" si="3"/>
        <v>4456.4148262764329</v>
      </c>
      <c r="T29" s="7">
        <f t="shared" si="4"/>
        <v>2814.4153595677517</v>
      </c>
    </row>
  </sheetData>
  <pageMargins left="0.7" right="0.7" top="0.75" bottom="0.75" header="0.3" footer="0.3"/>
  <ignoredErrors>
    <ignoredError sqref="O2 O3:O2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Putz</dc:creator>
  <cp:lastModifiedBy>Jared Putz</cp:lastModifiedBy>
  <dcterms:created xsi:type="dcterms:W3CDTF">2019-02-13T00:34:52Z</dcterms:created>
  <dcterms:modified xsi:type="dcterms:W3CDTF">2019-02-13T02:25:40Z</dcterms:modified>
</cp:coreProperties>
</file>