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Categories" sheetId="1" r:id="rId4"/>
    <sheet state="visible" name="All Codes" sheetId="2" r:id="rId5"/>
    <sheet state="visible" name="Codemapping" sheetId="3" r:id="rId6"/>
    <sheet state="visible" name="Theme1" sheetId="4" r:id="rId7"/>
    <sheet state="visible" name="Theme2" sheetId="5" r:id="rId8"/>
    <sheet state="visible" name="P000001" sheetId="6" r:id="rId9"/>
  </sheets>
  <definedNames/>
  <calcPr/>
</workbook>
</file>

<file path=xl/sharedStrings.xml><?xml version="1.0" encoding="utf-8"?>
<sst xmlns="http://schemas.openxmlformats.org/spreadsheetml/2006/main" count="136" uniqueCount="94">
  <si>
    <t>Categories</t>
  </si>
  <si>
    <t>Codes</t>
  </si>
  <si>
    <t>Quotes and Memos</t>
  </si>
  <si>
    <t>Organizational</t>
  </si>
  <si>
    <t>Num Obs</t>
  </si>
  <si>
    <t>Appears In</t>
  </si>
  <si>
    <t>Central Themes Tab</t>
  </si>
  <si>
    <t>Label 1</t>
  </si>
  <si>
    <t>Final Code Name 1</t>
  </si>
  <si>
    <t>promote international exchange in the United States and Latin American countries.</t>
  </si>
  <si>
    <t>Theme1, Theme2</t>
  </si>
  <si>
    <t>Label 2</t>
  </si>
  <si>
    <t>Final Code Name 2</t>
  </si>
  <si>
    <t>they wanted to come here because they want to be in the United States. They wanted to see what it's like to be in a research lab.</t>
  </si>
  <si>
    <t>Theme1</t>
  </si>
  <si>
    <t>Label 3</t>
  </si>
  <si>
    <t>Final Code Name 3</t>
  </si>
  <si>
    <t>interested in data visualization, specifically. They're in a design program</t>
  </si>
  <si>
    <t>Theme2</t>
  </si>
  <si>
    <t>Label 4</t>
  </si>
  <si>
    <t>Final Code Name 9</t>
  </si>
  <si>
    <t>I really want to get involved or teach graphics, and he mentioned games and I help and they come in really excited and they have a couple of meetings.</t>
  </si>
  <si>
    <t>UNORGANIZED</t>
  </si>
  <si>
    <t>Final Code Name 4</t>
  </si>
  <si>
    <t>Some programming background so they've kind of just jumped into the lab meetings are taking the graduate class</t>
  </si>
  <si>
    <t>Final Code Name 5</t>
  </si>
  <si>
    <t>They have the maturity of equivalent of a masters students,</t>
  </si>
  <si>
    <t>Final Code Name 6</t>
  </si>
  <si>
    <t>Yeah, they're sitting in in my graduate seminar, but they don't, but not obligated to.</t>
  </si>
  <si>
    <t>Final Code Name 7</t>
  </si>
  <si>
    <t>So it's great to have some outsider or who is. And so those are the ideal situations.</t>
  </si>
  <si>
    <t>Final Code Name 8</t>
  </si>
  <si>
    <t>Aurora, and she is in psychology, but she's interested in user evaluations to help them design, user evaluation, user studies.</t>
  </si>
  <si>
    <t>Final Code Name 10</t>
  </si>
  <si>
    <t>And sometimes they disappear right away</t>
  </si>
  <si>
    <t>Final Code Name 11</t>
  </si>
  <si>
    <t>They are taking on five classes or eight classes or whatever.</t>
  </si>
  <si>
    <t>Final Code Name 12</t>
  </si>
  <si>
    <t>there's a lot of uncertainty</t>
  </si>
  <si>
    <t>Final Code Name 13</t>
  </si>
  <si>
    <t>Yeah, I have a higher percentage of these relationships working when I've known them over the course of a class.</t>
  </si>
  <si>
    <t>Final Code Name 14</t>
  </si>
  <si>
    <t>Yeah, the ones who come out of the blue, I would say, I think zero percent have worked out.</t>
  </si>
  <si>
    <t>https://docs.google.com/document/d/1F_bl8SIN-esteSSupxU7MWrof6u0U_yQ4-hL1qCrYx0/edit</t>
  </si>
  <si>
    <t>https://docs.google.com/document/d/1vJZWXW4KsvU8k-6HjoPIhmn3Xmf9e0HAg6vtREda5FU/edit</t>
  </si>
  <si>
    <t>Category</t>
  </si>
  <si>
    <t>Final Code Name</t>
  </si>
  <si>
    <t>Original Code Name</t>
  </si>
  <si>
    <t>Script Last Ran On</t>
  </si>
  <si>
    <t>Category 1</t>
  </si>
  <si>
    <t>Works with exchange graduate students to promote international exchange</t>
  </si>
  <si>
    <t>06/01/2020, 11:53:23 AM</t>
  </si>
  <si>
    <t>Category 2</t>
  </si>
  <si>
    <t>Grad students come to the US to see what research labs are like here</t>
  </si>
  <si>
    <t>Category 3</t>
  </si>
  <si>
    <t>Grad students interested in data visualization</t>
  </si>
  <si>
    <t>Category 4</t>
  </si>
  <si>
    <t>Independent. Learn as they go instead of requiring prior experience.</t>
  </si>
  <si>
    <t>Category 5</t>
  </si>
  <si>
    <t>Undergrads have the capacity to be just as helpful as masters students.</t>
  </si>
  <si>
    <t>Category 6</t>
  </si>
  <si>
    <t>Self driven undergrads</t>
  </si>
  <si>
    <t>Category 7</t>
  </si>
  <si>
    <t>Interdisciplinary interests are ideal, specifically when it directly relates to the project.</t>
  </si>
  <si>
    <t>Category 8</t>
  </si>
  <si>
    <t>More interdisciplinary fields.</t>
  </si>
  <si>
    <t>Category 9</t>
  </si>
  <si>
    <t>Interest in these opportunities exist.</t>
  </si>
  <si>
    <t>Category 10</t>
  </si>
  <si>
    <t>Don't always actually commit</t>
  </si>
  <si>
    <t>Category 11</t>
  </si>
  <si>
    <t>Quit because of other commitments. Classes, or other things that seem more important</t>
  </si>
  <si>
    <t>Category 12</t>
  </si>
  <si>
    <t>Must be comfortable without structure and supervision. Not always sure what you're doing in the lab.</t>
  </si>
  <si>
    <t>Category 13</t>
  </si>
  <si>
    <t>Recruiting prior students has seemed to have more successful outcomes. Already know their work ethic/style.</t>
  </si>
  <si>
    <t>Category 14</t>
  </si>
  <si>
    <t>Students who reached out randomly tend not to stick around</t>
  </si>
  <si>
    <t>Category 15</t>
  </si>
  <si>
    <t>Approaches students with lab opportunities, but also allows them to approach him.</t>
  </si>
  <si>
    <t>Category 16</t>
  </si>
  <si>
    <t>Works out regardless of who reached out first about joining the lab.</t>
  </si>
  <si>
    <t>Category 17</t>
  </si>
  <si>
    <t>Will reach out to students, but sometimes doesn't work because they don't always have time (grades/work seem more important).</t>
  </si>
  <si>
    <t>Category 18</t>
  </si>
  <si>
    <t>Not directly looking for undergrads right now because they're too risky. Can't be sure which ones will actually work out.</t>
  </si>
  <si>
    <t>Category 19</t>
  </si>
  <si>
    <t>Works directly with a few students.</t>
  </si>
  <si>
    <t>Category 20</t>
  </si>
  <si>
    <t>Provide mentorship and support, but has a more hands-off approach for the most part. Work with grad students instead.</t>
  </si>
  <si>
    <t>Category 21</t>
  </si>
  <si>
    <t>new comment</t>
  </si>
  <si>
    <t>Category 22</t>
  </si>
  <si>
    <t>[Memo] memo 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</si>
</sst>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Inconsolata"/>
    </font>
    <font>
      <sz val="11.0"/>
      <color rgb="FF1D1C1D"/>
      <name val="Slack-Lato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2" fontId="4" numFmtId="0" xfId="0" applyAlignment="1" applyFont="1">
      <alignment horizontal="left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2" numFmtId="0" xfId="0" applyAlignment="1" applyFont="1">
      <alignment shrinkToFit="0" wrapText="1"/>
    </xf>
    <xf borderId="0" fillId="2" fontId="3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6" numFmtId="0" xfId="0" applyAlignment="1" applyFont="1">
      <alignment shrinkToFit="0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F_bl8SIN-esteSSupxU7MWrof6u0U_yQ4-hL1qCrYx0/edit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vJZWXW4KsvU8k-6HjoPIhmn3Xmf9e0HAg6vtREda5FU/edit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29"/>
  </cols>
  <sheetData>
    <row r="1">
      <c r="A1" s="1" t="s">
        <v>0</v>
      </c>
      <c r="B1" s="2"/>
    </row>
    <row r="2">
      <c r="A2" s="3"/>
    </row>
    <row r="3">
      <c r="A3" s="4"/>
    </row>
    <row r="4">
      <c r="A4" s="5"/>
    </row>
    <row r="5">
      <c r="A5" s="5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  <c r="D11" s="6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29"/>
    <col customWidth="1" min="2" max="2" width="32.14"/>
  </cols>
  <sheetData>
    <row r="1">
      <c r="A1" s="1" t="s">
        <v>1</v>
      </c>
      <c r="B1" s="7" t="s">
        <v>2</v>
      </c>
    </row>
    <row r="2">
      <c r="A2" s="3"/>
      <c r="B2" s="3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35.0"/>
    <col customWidth="1" min="3" max="3" width="18.86"/>
    <col customWidth="1" min="6" max="6" width="20.57"/>
  </cols>
  <sheetData>
    <row r="1">
      <c r="A1" s="8" t="s">
        <v>3</v>
      </c>
      <c r="B1" s="2" t="s">
        <v>1</v>
      </c>
      <c r="C1" s="2" t="s">
        <v>2</v>
      </c>
      <c r="D1" s="2" t="s">
        <v>4</v>
      </c>
      <c r="E1" s="9" t="s">
        <v>5</v>
      </c>
      <c r="F1" s="2" t="s">
        <v>6</v>
      </c>
    </row>
    <row r="2">
      <c r="A2" s="10" t="s">
        <v>7</v>
      </c>
      <c r="B2" s="10" t="s">
        <v>8</v>
      </c>
      <c r="C2" s="10" t="s">
        <v>9</v>
      </c>
      <c r="D2" s="11">
        <f>COUNTIF('P000001'!B2:B998, B2)</f>
        <v>1</v>
      </c>
      <c r="E2" s="5" t="str">
        <f>CONCATENATE(IF(IFERROR(MATCH(B2, 'P000001'!B2:B998, 0), 0) &gt; 0, "P000001,",""))</f>
        <v>P000001,</v>
      </c>
      <c r="F2" s="10" t="s">
        <v>10</v>
      </c>
    </row>
    <row r="3">
      <c r="A3" s="10" t="s">
        <v>11</v>
      </c>
      <c r="B3" s="10" t="s">
        <v>12</v>
      </c>
      <c r="C3" s="10" t="s">
        <v>13</v>
      </c>
      <c r="D3" s="12">
        <f>COUNTIF('P000001'!B2:B998, B3)</f>
        <v>1</v>
      </c>
      <c r="E3" s="4" t="str">
        <f>CONCATENATE(IF(IFERROR(MATCH(B3, 'P000001'!B2:B998, 0), 0) &gt; 0, "P000001,",""))</f>
        <v>P000001,</v>
      </c>
      <c r="F3" s="10" t="s">
        <v>14</v>
      </c>
    </row>
    <row r="4">
      <c r="A4" s="10" t="s">
        <v>15</v>
      </c>
      <c r="B4" s="10" t="s">
        <v>16</v>
      </c>
      <c r="C4" s="10" t="s">
        <v>17</v>
      </c>
      <c r="D4" s="12">
        <f>COUNTIF('P000001'!B2:B998, B4)</f>
        <v>1</v>
      </c>
      <c r="E4" s="4" t="str">
        <f>CONCATENATE(IF(IFERROR(MATCH(B4, 'P000001'!B2:B998, 0), 0) &gt; 0, "P000001,",""))</f>
        <v>P000001,</v>
      </c>
      <c r="F4" s="10" t="s">
        <v>18</v>
      </c>
    </row>
    <row r="5">
      <c r="A5" s="10" t="s">
        <v>19</v>
      </c>
      <c r="B5" s="10" t="s">
        <v>20</v>
      </c>
      <c r="C5" s="10" t="s">
        <v>21</v>
      </c>
      <c r="D5" s="12">
        <f>COUNTIF('P000001'!B2:B998, B5)</f>
        <v>1</v>
      </c>
      <c r="E5" s="4" t="str">
        <f>CONCATENATE(IF(IFERROR(MATCH(B5, 'P000001'!B2:B998, 0), 0) &gt; 0, "P000001,",""))</f>
        <v>P000001,</v>
      </c>
      <c r="F5" s="10" t="s">
        <v>10</v>
      </c>
    </row>
    <row r="6">
      <c r="D6" s="12">
        <f>COUNTIF('P000001'!B2:B998, B6)</f>
        <v>0</v>
      </c>
      <c r="E6" s="4" t="str">
        <f>CONCATENATE(IF(IFERROR(MATCH(B6, 'P000001'!B2:B998, 0), 0) &gt; 0, "P000001,",""))</f>
        <v/>
      </c>
    </row>
    <row r="7">
      <c r="D7" s="12">
        <f>COUNTIF('P000001'!B2:B998, B7)</f>
        <v>0</v>
      </c>
      <c r="E7" s="4" t="str">
        <f>CONCATENATE(IF(IFERROR(MATCH(B7, 'P000001'!B2:B998, 0), 0) &gt; 0, "P000001,",""))</f>
        <v/>
      </c>
      <c r="G7" s="6"/>
    </row>
    <row r="8">
      <c r="D8" s="12">
        <f>COUNTIF('P000001'!B2:B998, B8)</f>
        <v>0</v>
      </c>
      <c r="E8" s="4" t="str">
        <f>CONCATENATE(IF(IFERROR(MATCH(B8, 'P000001'!B2:B998, 0), 0) &gt; 0, "P000001,",""))</f>
        <v/>
      </c>
    </row>
    <row r="9">
      <c r="A9" s="13" t="s">
        <v>22</v>
      </c>
      <c r="B9" s="14"/>
      <c r="C9" s="14"/>
      <c r="D9" s="14"/>
      <c r="E9" s="15"/>
      <c r="F9" s="14"/>
    </row>
    <row r="10">
      <c r="B10" s="10" t="s">
        <v>23</v>
      </c>
      <c r="C10" s="10" t="s">
        <v>24</v>
      </c>
      <c r="E10" s="4"/>
    </row>
    <row r="11">
      <c r="B11" s="10" t="s">
        <v>25</v>
      </c>
      <c r="C11" s="10" t="s">
        <v>26</v>
      </c>
      <c r="E11" s="4"/>
      <c r="F11" s="16"/>
    </row>
    <row r="12">
      <c r="B12" s="10" t="s">
        <v>27</v>
      </c>
      <c r="C12" s="10" t="s">
        <v>28</v>
      </c>
      <c r="E12" s="4"/>
    </row>
    <row r="13">
      <c r="B13" s="10" t="s">
        <v>29</v>
      </c>
      <c r="C13" s="10" t="s">
        <v>30</v>
      </c>
      <c r="E13" s="4"/>
    </row>
    <row r="14">
      <c r="B14" s="10" t="s">
        <v>31</v>
      </c>
      <c r="C14" s="10" t="s">
        <v>32</v>
      </c>
      <c r="E14" s="4"/>
    </row>
    <row r="15">
      <c r="B15" s="10" t="s">
        <v>33</v>
      </c>
      <c r="C15" s="10" t="s">
        <v>34</v>
      </c>
      <c r="E15" s="4"/>
    </row>
    <row r="16">
      <c r="B16" s="10" t="s">
        <v>35</v>
      </c>
      <c r="C16" s="10" t="s">
        <v>36</v>
      </c>
      <c r="E16" s="4"/>
    </row>
    <row r="17">
      <c r="B17" s="10" t="s">
        <v>37</v>
      </c>
      <c r="C17" s="10" t="s">
        <v>38</v>
      </c>
      <c r="E17" s="4"/>
    </row>
    <row r="18">
      <c r="B18" s="10" t="s">
        <v>39</v>
      </c>
      <c r="C18" s="10" t="s">
        <v>40</v>
      </c>
      <c r="E18" s="4"/>
    </row>
    <row r="19">
      <c r="B19" s="10" t="s">
        <v>41</v>
      </c>
      <c r="C19" s="10" t="s">
        <v>42</v>
      </c>
      <c r="E19" s="4"/>
    </row>
    <row r="20">
      <c r="B20" s="17"/>
      <c r="C20" s="17"/>
      <c r="E20" s="4"/>
    </row>
    <row r="21">
      <c r="B21" s="17"/>
      <c r="C21" s="17"/>
      <c r="E21" s="4"/>
    </row>
    <row r="22">
      <c r="B22" s="17"/>
      <c r="C22" s="17"/>
      <c r="E22" s="4"/>
    </row>
    <row r="23">
      <c r="B23" s="17"/>
      <c r="C23" s="17"/>
      <c r="E23" s="4"/>
    </row>
    <row r="24">
      <c r="E24" s="4"/>
    </row>
    <row r="25">
      <c r="E25" s="4"/>
    </row>
    <row r="26">
      <c r="E26" s="4"/>
    </row>
    <row r="27">
      <c r="E27" s="4"/>
    </row>
    <row r="28">
      <c r="E28" s="4"/>
    </row>
    <row r="29">
      <c r="B29" s="17"/>
      <c r="C29" s="17"/>
      <c r="E29" s="4"/>
    </row>
    <row r="30">
      <c r="B30" s="17"/>
      <c r="C30" s="17"/>
      <c r="E30" s="4"/>
    </row>
    <row r="31">
      <c r="B31" s="17"/>
      <c r="C31" s="17"/>
      <c r="E31" s="4"/>
    </row>
    <row r="32">
      <c r="B32" s="17"/>
      <c r="C32" s="17"/>
      <c r="E32" s="4"/>
    </row>
    <row r="33">
      <c r="E33" s="4"/>
    </row>
    <row r="34">
      <c r="E34" s="4"/>
    </row>
    <row r="35">
      <c r="E35" s="4"/>
    </row>
    <row r="36">
      <c r="E36" s="4"/>
    </row>
    <row r="37">
      <c r="E37" s="4"/>
    </row>
    <row r="38">
      <c r="E38" s="4"/>
    </row>
    <row r="39">
      <c r="E39" s="4"/>
    </row>
    <row r="40">
      <c r="E40" s="4"/>
    </row>
    <row r="41">
      <c r="E41" s="4"/>
    </row>
    <row r="42">
      <c r="E42" s="4"/>
    </row>
    <row r="43">
      <c r="E43" s="4"/>
    </row>
    <row r="44">
      <c r="E44" s="4"/>
    </row>
    <row r="45">
      <c r="E45" s="4"/>
    </row>
    <row r="46">
      <c r="E46" s="4"/>
    </row>
    <row r="47">
      <c r="E47" s="4"/>
    </row>
    <row r="48">
      <c r="E48" s="4"/>
    </row>
    <row r="49">
      <c r="E49" s="4"/>
    </row>
    <row r="50">
      <c r="E50" s="4"/>
    </row>
    <row r="51">
      <c r="E51" s="4"/>
    </row>
    <row r="52">
      <c r="E52" s="4"/>
    </row>
    <row r="53">
      <c r="E53" s="4"/>
    </row>
    <row r="54">
      <c r="E54" s="4"/>
    </row>
    <row r="55">
      <c r="E55" s="4"/>
    </row>
    <row r="56">
      <c r="E56" s="4"/>
    </row>
    <row r="57">
      <c r="E57" s="4"/>
    </row>
    <row r="58">
      <c r="E58" s="4"/>
    </row>
    <row r="59">
      <c r="E59" s="4"/>
    </row>
    <row r="60">
      <c r="E60" s="4"/>
    </row>
    <row r="61">
      <c r="E61" s="4"/>
    </row>
    <row r="62">
      <c r="E62" s="4"/>
    </row>
    <row r="63">
      <c r="E63" s="4"/>
    </row>
    <row r="64">
      <c r="E64" s="4"/>
    </row>
    <row r="65">
      <c r="E65" s="4"/>
    </row>
    <row r="66">
      <c r="E66" s="4"/>
    </row>
    <row r="67">
      <c r="E67" s="4"/>
    </row>
    <row r="68">
      <c r="E68" s="4"/>
    </row>
    <row r="69">
      <c r="E69" s="4"/>
    </row>
    <row r="70">
      <c r="E70" s="4"/>
    </row>
    <row r="71">
      <c r="E71" s="4"/>
    </row>
    <row r="72">
      <c r="E72" s="4"/>
    </row>
    <row r="73">
      <c r="E73" s="4"/>
    </row>
    <row r="74">
      <c r="E74" s="4"/>
    </row>
    <row r="75">
      <c r="E75" s="4"/>
    </row>
    <row r="76">
      <c r="E76" s="4"/>
    </row>
    <row r="77">
      <c r="E77" s="4"/>
    </row>
    <row r="78">
      <c r="E78" s="4"/>
    </row>
    <row r="79">
      <c r="E79" s="4"/>
    </row>
    <row r="80">
      <c r="E80" s="4"/>
    </row>
    <row r="81">
      <c r="E81" s="4"/>
    </row>
    <row r="82">
      <c r="E82" s="4"/>
    </row>
    <row r="83">
      <c r="E83" s="4"/>
    </row>
    <row r="84">
      <c r="E84" s="4"/>
    </row>
    <row r="85">
      <c r="E85" s="4"/>
    </row>
    <row r="86">
      <c r="E86" s="4"/>
    </row>
    <row r="87">
      <c r="E87" s="4"/>
    </row>
    <row r="88">
      <c r="E88" s="4"/>
    </row>
    <row r="89">
      <c r="E89" s="4"/>
    </row>
    <row r="90">
      <c r="E90" s="4"/>
    </row>
    <row r="91">
      <c r="E91" s="4"/>
    </row>
    <row r="92">
      <c r="E92" s="4"/>
    </row>
    <row r="93">
      <c r="E93" s="4"/>
    </row>
    <row r="94">
      <c r="E94" s="4"/>
    </row>
    <row r="95">
      <c r="E95" s="4"/>
    </row>
    <row r="96">
      <c r="E96" s="4"/>
    </row>
    <row r="97">
      <c r="E97" s="4"/>
    </row>
    <row r="98">
      <c r="E98" s="4"/>
    </row>
    <row r="99">
      <c r="E99" s="4"/>
    </row>
    <row r="100">
      <c r="E100" s="4"/>
    </row>
    <row r="101">
      <c r="E101" s="4"/>
    </row>
    <row r="102">
      <c r="E102" s="4"/>
    </row>
    <row r="103">
      <c r="E103" s="4"/>
    </row>
    <row r="104">
      <c r="E104" s="4"/>
    </row>
    <row r="105">
      <c r="E105" s="4"/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4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4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4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4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4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4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4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4"/>
    </row>
    <row r="328">
      <c r="E328" s="4"/>
    </row>
    <row r="329">
      <c r="E329" s="4"/>
    </row>
    <row r="330">
      <c r="E330" s="4"/>
    </row>
    <row r="331">
      <c r="E331" s="4"/>
    </row>
    <row r="332">
      <c r="E332" s="4"/>
    </row>
    <row r="333">
      <c r="E333" s="4"/>
    </row>
    <row r="334">
      <c r="E334" s="4"/>
    </row>
    <row r="335">
      <c r="E335" s="4"/>
    </row>
    <row r="336">
      <c r="E336" s="4"/>
    </row>
    <row r="337">
      <c r="E337" s="4"/>
    </row>
    <row r="338">
      <c r="E338" s="4"/>
    </row>
    <row r="339">
      <c r="E339" s="4"/>
    </row>
    <row r="340">
      <c r="E340" s="4"/>
    </row>
    <row r="341">
      <c r="E341" s="4"/>
    </row>
    <row r="342">
      <c r="E342" s="4"/>
    </row>
    <row r="343">
      <c r="E343" s="4"/>
    </row>
    <row r="344">
      <c r="E344" s="4"/>
    </row>
    <row r="345">
      <c r="E345" s="4"/>
    </row>
    <row r="346">
      <c r="E346" s="4"/>
    </row>
    <row r="347">
      <c r="E347" s="4"/>
    </row>
    <row r="348">
      <c r="E348" s="4"/>
    </row>
    <row r="349">
      <c r="E349" s="4"/>
    </row>
    <row r="350">
      <c r="E350" s="4"/>
    </row>
    <row r="351">
      <c r="E351" s="4"/>
    </row>
    <row r="352">
      <c r="E352" s="4"/>
    </row>
    <row r="353">
      <c r="E353" s="4"/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  <row r="1001">
      <c r="E1001" s="4"/>
    </row>
    <row r="1002">
      <c r="E1002" s="4"/>
    </row>
    <row r="1003">
      <c r="E1003" s="4"/>
    </row>
    <row r="1004">
      <c r="E1004" s="4"/>
    </row>
    <row r="1005">
      <c r="E1005" s="4"/>
    </row>
    <row r="1006">
      <c r="E1006" s="4"/>
    </row>
    <row r="1007">
      <c r="E1007" s="4"/>
    </row>
    <row r="1008">
      <c r="E1008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2" width="21.57"/>
    <col customWidth="1" min="3" max="3" width="100.14"/>
  </cols>
  <sheetData>
    <row r="1">
      <c r="A1" s="9" t="s">
        <v>14</v>
      </c>
    </row>
    <row r="2">
      <c r="A2" s="18" t="s">
        <v>43</v>
      </c>
    </row>
    <row r="3">
      <c r="A3" s="1" t="s">
        <v>3</v>
      </c>
      <c r="B3" s="1" t="s">
        <v>1</v>
      </c>
      <c r="C3" s="1" t="s">
        <v>2</v>
      </c>
    </row>
    <row r="4">
      <c r="A4" s="3"/>
      <c r="B4" s="3"/>
      <c r="C4" s="3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19" t="s">
        <v>22</v>
      </c>
      <c r="B10" s="15"/>
      <c r="C10" s="15"/>
    </row>
    <row r="11">
      <c r="A11" s="4"/>
      <c r="B11" s="10" t="s">
        <v>8</v>
      </c>
      <c r="C11" s="10" t="s">
        <v>9</v>
      </c>
    </row>
    <row r="12">
      <c r="A12" s="4"/>
      <c r="B12" s="10" t="s">
        <v>12</v>
      </c>
      <c r="C12" s="10" t="s">
        <v>13</v>
      </c>
    </row>
    <row r="13">
      <c r="A13" s="4"/>
      <c r="B13" s="10" t="s">
        <v>20</v>
      </c>
      <c r="C13" s="10" t="s">
        <v>21</v>
      </c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  <row r="1005">
      <c r="A1005" s="4"/>
    </row>
    <row r="1006">
      <c r="A1006" s="4"/>
    </row>
    <row r="1007">
      <c r="A1007" s="4"/>
    </row>
    <row r="1008">
      <c r="A1008" s="4"/>
    </row>
    <row r="1009">
      <c r="A1009" s="4"/>
    </row>
  </sheetData>
  <mergeCells count="2">
    <mergeCell ref="A1:C1"/>
    <mergeCell ref="A2:C2"/>
  </mergeCells>
  <hyperlinks>
    <hyperlink r:id="rId1" ref="A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2" width="21.57"/>
    <col customWidth="1" min="3" max="3" width="100.14"/>
  </cols>
  <sheetData>
    <row r="1">
      <c r="A1" s="9" t="s">
        <v>18</v>
      </c>
    </row>
    <row r="2">
      <c r="A2" s="18" t="s">
        <v>44</v>
      </c>
    </row>
    <row r="3">
      <c r="A3" s="1" t="s">
        <v>3</v>
      </c>
      <c r="B3" s="1" t="s">
        <v>1</v>
      </c>
      <c r="C3" s="1" t="s">
        <v>2</v>
      </c>
    </row>
    <row r="4">
      <c r="A4" s="20" t="s">
        <v>7</v>
      </c>
      <c r="B4" s="10" t="s">
        <v>8</v>
      </c>
      <c r="C4" s="10" t="s">
        <v>9</v>
      </c>
    </row>
    <row r="5">
      <c r="A5" s="5" t="s">
        <v>11</v>
      </c>
      <c r="B5" s="10" t="s">
        <v>16</v>
      </c>
      <c r="C5" s="10" t="s">
        <v>17</v>
      </c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19" t="s">
        <v>22</v>
      </c>
      <c r="B10" s="15"/>
      <c r="C10" s="15"/>
    </row>
    <row r="11">
      <c r="A11" s="4"/>
    </row>
    <row r="12">
      <c r="A12" s="4"/>
    </row>
    <row r="13">
      <c r="A13" s="4"/>
      <c r="B13" s="10" t="s">
        <v>20</v>
      </c>
      <c r="C13" s="10" t="s">
        <v>21</v>
      </c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  <row r="1005">
      <c r="A1005" s="4"/>
    </row>
    <row r="1006">
      <c r="A1006" s="4"/>
    </row>
    <row r="1007">
      <c r="A1007" s="4"/>
    </row>
    <row r="1008">
      <c r="A1008" s="4"/>
    </row>
    <row r="1009">
      <c r="A1009" s="4"/>
    </row>
  </sheetData>
  <mergeCells count="2">
    <mergeCell ref="A1:C1"/>
    <mergeCell ref="A2:C2"/>
  </mergeCells>
  <hyperlinks>
    <hyperlink r:id="rId1" ref="A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71"/>
    <col customWidth="1" min="2" max="3" width="35.86"/>
    <col customWidth="1" min="4" max="4" width="50.14"/>
    <col customWidth="1" min="5" max="5" width="28.71"/>
  </cols>
  <sheetData>
    <row r="1">
      <c r="A1" s="1" t="s">
        <v>45</v>
      </c>
      <c r="B1" s="1" t="s">
        <v>46</v>
      </c>
      <c r="C1" s="1" t="s">
        <v>47</v>
      </c>
      <c r="D1" s="1" t="s">
        <v>2</v>
      </c>
      <c r="E1" s="1" t="s">
        <v>48</v>
      </c>
    </row>
    <row r="2">
      <c r="A2" s="20" t="s">
        <v>49</v>
      </c>
      <c r="B2" s="20" t="s">
        <v>8</v>
      </c>
      <c r="C2" s="20" t="s">
        <v>50</v>
      </c>
      <c r="D2" s="21" t="str">
        <f>hyperlink("https://docs.google.com/document/d/1Z8ivyILV4ZpQyJcDAlYqp1IVKZGobFA_K7Ww0fiXAyA/edit?disco=AAAAJIlha-Y","promote international exchange in the United States and Latin American countries.")</f>
        <v>promote international exchange in the United States and Latin American countries.</v>
      </c>
      <c r="E2" s="20" t="s">
        <v>51</v>
      </c>
    </row>
    <row r="3">
      <c r="A3" s="20" t="s">
        <v>52</v>
      </c>
      <c r="B3" s="20" t="s">
        <v>12</v>
      </c>
      <c r="C3" s="5" t="s">
        <v>53</v>
      </c>
      <c r="D3" s="22" t="str">
        <f>hyperlink("https://docs.google.com/document/d/1Z8ivyILV4ZpQyJcDAlYqp1IVKZGobFA_K7Ww0fiXAyA/edit?disco=AAAAJIlha-g","they wanted to come here because they want to be in the United States. They wanted to see what it's like to be in a research lab.")</f>
        <v>they wanted to come here because they want to be in the United States. They wanted to see what it's like to be in a research lab.</v>
      </c>
      <c r="E3" s="4"/>
    </row>
    <row r="4">
      <c r="A4" s="20" t="s">
        <v>54</v>
      </c>
      <c r="B4" s="20" t="s">
        <v>16</v>
      </c>
      <c r="C4" s="5" t="s">
        <v>55</v>
      </c>
      <c r="D4" s="22" t="str">
        <f>hyperlink("https://docs.google.com/document/d/1Z8ivyILV4ZpQyJcDAlYqp1IVKZGobFA_K7Ww0fiXAyA/edit?disco=AAAAJIlha-k","interested in data visualization, specifically. They're in a design program")</f>
        <v>interested in data visualization, specifically. They're in a design program</v>
      </c>
      <c r="E4" s="4"/>
    </row>
    <row r="5">
      <c r="A5" s="20" t="s">
        <v>56</v>
      </c>
      <c r="B5" s="20" t="s">
        <v>23</v>
      </c>
      <c r="C5" s="5" t="s">
        <v>57</v>
      </c>
      <c r="D5" s="22" t="str">
        <f>hyperlink("https://docs.google.com/document/d/1Z8ivyILV4ZpQyJcDAlYqp1IVKZGobFA_K7Ww0fiXAyA/edit?disco=AAAAJIlha_A","Some programming background so they've kind of just jumped into the lab meetings are taking the graduate class")</f>
        <v>Some programming background so they've kind of just jumped into the lab meetings are taking the graduate class</v>
      </c>
      <c r="E5" s="4"/>
    </row>
    <row r="6">
      <c r="A6" s="20" t="s">
        <v>58</v>
      </c>
      <c r="B6" s="20" t="s">
        <v>25</v>
      </c>
      <c r="C6" s="5" t="s">
        <v>59</v>
      </c>
      <c r="D6" s="22" t="str">
        <f>hyperlink("https://docs.google.com/document/d/1Z8ivyILV4ZpQyJcDAlYqp1IVKZGobFA_K7Ww0fiXAyA/edit?disco=AAAAJIlha_E","They have the maturity of equivalent of a masters students,")</f>
        <v>They have the maturity of equivalent of a masters students,</v>
      </c>
      <c r="E6" s="4"/>
    </row>
    <row r="7">
      <c r="A7" s="20" t="s">
        <v>60</v>
      </c>
      <c r="B7" s="20" t="s">
        <v>27</v>
      </c>
      <c r="C7" s="5" t="s">
        <v>61</v>
      </c>
      <c r="D7" s="22" t="str">
        <f>hyperlink("https://docs.google.com/document/d/1Z8ivyILV4ZpQyJcDAlYqp1IVKZGobFA_K7Ww0fiXAyA/edit?disco=AAAAJIlha_I","Yeah, they're sitting in in my graduate seminar, but they don't, but not obligated to.")</f>
        <v>Yeah, they're sitting in in my graduate seminar, but they don't, but not obligated to.</v>
      </c>
      <c r="E7" s="4"/>
    </row>
    <row r="8">
      <c r="A8" s="20" t="s">
        <v>62</v>
      </c>
      <c r="B8" s="20" t="s">
        <v>29</v>
      </c>
      <c r="C8" s="5" t="s">
        <v>63</v>
      </c>
      <c r="D8" s="22" t="str">
        <f>hyperlink("https://docs.google.com/document/d/1Z8ivyILV4ZpQyJcDAlYqp1IVKZGobFA_K7Ww0fiXAyA/edit?disco=AAAAJIlha_M","So it's great to have some outsider or who is. And so those are the ideal situations.")</f>
        <v>So it's great to have some outsider or who is. And so those are the ideal situations.</v>
      </c>
      <c r="E8" s="4"/>
    </row>
    <row r="9">
      <c r="A9" s="20" t="s">
        <v>64</v>
      </c>
      <c r="B9" s="20" t="s">
        <v>31</v>
      </c>
      <c r="C9" s="5" t="s">
        <v>65</v>
      </c>
      <c r="D9" s="22" t="str">
        <f>hyperlink("https://docs.google.com/document/d/1Z8ivyILV4ZpQyJcDAlYqp1IVKZGobFA_K7Ww0fiXAyA/edit?disco=AAAAJIlha_Q","Aurora, and she is in psychology, but she's interested in user evaluations to help them design, user evaluation, user studies.")</f>
        <v>Aurora, and she is in psychology, but she's interested in user evaluations to help them design, user evaluation, user studies.</v>
      </c>
      <c r="E9" s="4"/>
    </row>
    <row r="10">
      <c r="A10" s="20" t="s">
        <v>66</v>
      </c>
      <c r="B10" s="20" t="s">
        <v>20</v>
      </c>
      <c r="C10" s="5" t="s">
        <v>67</v>
      </c>
      <c r="D10" s="22" t="str">
        <f>hyperlink("https://docs.google.com/document/d/1Z8ivyILV4ZpQyJcDAlYqp1IVKZGobFA_K7Ww0fiXAyA/edit?disco=AAAAJIlha_U","I really want to get involved or teach graphics, and he mentioned games and I help and they come in really excited and they have a couple of meetings.")</f>
        <v>I really want to get involved or teach graphics, and he mentioned games and I help and they come in really excited and they have a couple of meetings.</v>
      </c>
      <c r="E10" s="4"/>
    </row>
    <row r="11">
      <c r="A11" s="20" t="s">
        <v>68</v>
      </c>
      <c r="B11" s="20" t="s">
        <v>33</v>
      </c>
      <c r="C11" s="5" t="s">
        <v>69</v>
      </c>
      <c r="D11" s="22" t="str">
        <f>hyperlink("https://docs.google.com/document/d/1Z8ivyILV4ZpQyJcDAlYqp1IVKZGobFA_K7Ww0fiXAyA/edit?disco=AAAAJIlha_Y","And sometimes they disappear right away")</f>
        <v>And sometimes they disappear right away</v>
      </c>
      <c r="E11" s="4"/>
    </row>
    <row r="12">
      <c r="A12" s="20" t="s">
        <v>70</v>
      </c>
      <c r="B12" s="20" t="s">
        <v>35</v>
      </c>
      <c r="C12" s="5" t="s">
        <v>71</v>
      </c>
      <c r="D12" s="22" t="str">
        <f>hyperlink("https://docs.google.com/document/d/1Z8ivyILV4ZpQyJcDAlYqp1IVKZGobFA_K7Ww0fiXAyA/edit?disco=AAAAJIlha_c","They are taking on five classes or eight classes or whatever.")</f>
        <v>They are taking on five classes or eight classes or whatever.</v>
      </c>
      <c r="E12" s="4"/>
    </row>
    <row r="13">
      <c r="A13" s="20" t="s">
        <v>72</v>
      </c>
      <c r="B13" s="20" t="s">
        <v>37</v>
      </c>
      <c r="C13" s="5" t="s">
        <v>73</v>
      </c>
      <c r="D13" s="22" t="str">
        <f>hyperlink("https://docs.google.com/document/d/1Z8ivyILV4ZpQyJcDAlYqp1IVKZGobFA_K7Ww0fiXAyA/edit?disco=AAAAJIlha_g","there's a lot of uncertainty")</f>
        <v>there's a lot of uncertainty</v>
      </c>
      <c r="E13" s="4"/>
    </row>
    <row r="14">
      <c r="A14" s="20" t="s">
        <v>74</v>
      </c>
      <c r="B14" s="20" t="s">
        <v>39</v>
      </c>
      <c r="C14" s="5" t="s">
        <v>75</v>
      </c>
      <c r="D14" s="22" t="str">
        <f>hyperlink("https://docs.google.com/document/d/1Z8ivyILV4ZpQyJcDAlYqp1IVKZGobFA_K7Ww0fiXAyA/edit?disco=AAAAJIlha_k","Yeah, I have a higher percentage of these relationships working when I've known them over the course of a class.")</f>
        <v>Yeah, I have a higher percentage of these relationships working when I've known them over the course of a class.</v>
      </c>
      <c r="E14" s="4"/>
    </row>
    <row r="15">
      <c r="A15" s="20" t="s">
        <v>76</v>
      </c>
      <c r="B15" s="20" t="s">
        <v>41</v>
      </c>
      <c r="C15" s="5" t="s">
        <v>77</v>
      </c>
      <c r="D15" s="22" t="str">
        <f>hyperlink("https://docs.google.com/document/d/1Z8ivyILV4ZpQyJcDAlYqp1IVKZGobFA_K7Ww0fiXAyA/edit?disco=AAAAJIlha_o","Yeah, the ones who come out of the blue, I would say, I think zero percent have worked out.")</f>
        <v>Yeah, the ones who come out of the blue, I would say, I think zero percent have worked out.</v>
      </c>
      <c r="E15" s="4"/>
    </row>
    <row r="16">
      <c r="A16" s="20" t="s">
        <v>78</v>
      </c>
      <c r="B16" s="5"/>
      <c r="C16" s="5" t="s">
        <v>79</v>
      </c>
      <c r="D16" s="22" t="str">
        <f>hyperlink("https://docs.google.com/document/d/1Z8ivyILV4ZpQyJcDAlYqp1IVKZGobFA_K7Ww0fiXAyA/edit?disco=AAAAJIlha_s","I guess both him.")</f>
        <v>I guess both him.</v>
      </c>
      <c r="E16" s="4"/>
    </row>
    <row r="17">
      <c r="A17" s="20" t="s">
        <v>80</v>
      </c>
      <c r="B17" s="4"/>
      <c r="C17" s="5" t="s">
        <v>81</v>
      </c>
      <c r="D17" s="22" t="str">
        <f>hyperlink("https://docs.google.com/document/d/1Z8ivyILV4ZpQyJcDAlYqp1IVKZGobFA_K7Ww0fiXAyA/edit?disco=AAAAJIlha_w","Yeah, they're both ways")</f>
        <v>Yeah, they're both ways</v>
      </c>
      <c r="E17" s="4"/>
    </row>
    <row r="18">
      <c r="A18" s="20" t="s">
        <v>82</v>
      </c>
      <c r="B18" s="4"/>
      <c r="C18" s="5" t="s">
        <v>83</v>
      </c>
      <c r="D18" s="22" t="str">
        <f>hyperlink("https://docs.google.com/document/d/1Z8ivyILV4ZpQyJcDAlYqp1IVKZGobFA_K7Ww0fiXAyA/edit?disco=AAAAJIlha_4","I usually will see if they're free and a lot of them aren't,")</f>
        <v>I usually will see if they're free and a lot of them aren't,</v>
      </c>
      <c r="E18" s="4"/>
    </row>
    <row r="19">
      <c r="A19" s="20" t="s">
        <v>84</v>
      </c>
      <c r="B19" s="4"/>
      <c r="C19" s="5" t="s">
        <v>85</v>
      </c>
      <c r="D19" s="22" t="str">
        <f>hyperlink("https://docs.google.com/document/d/1Z8ivyILV4ZpQyJcDAlYqp1IVKZGobFA_K7Ww0fiXAyA/edit?disco=AAAAJIlha_8","I would if there were a surefire way to identify great students, and bring them in.")</f>
        <v>I would if there were a surefire way to identify great students, and bring them in.</v>
      </c>
      <c r="E19" s="4"/>
    </row>
    <row r="20">
      <c r="A20" s="20" t="s">
        <v>86</v>
      </c>
      <c r="B20" s="4"/>
      <c r="C20" s="5" t="s">
        <v>87</v>
      </c>
      <c r="D20" s="22" t="str">
        <f>hyperlink("https://docs.google.com/document/d/1Z8ivyILV4ZpQyJcDAlYqp1IVKZGobFA_K7Ww0fiXAyA/edit?disco=AAAAJIlhbAA","One on one. Yeah. We're in small groups, my grad students")</f>
        <v>One on one. Yeah. We're in small groups, my grad students</v>
      </c>
      <c r="E20" s="4"/>
    </row>
    <row r="21">
      <c r="A21" s="20" t="s">
        <v>88</v>
      </c>
      <c r="B21" s="4"/>
      <c r="C21" s="5" t="s">
        <v>89</v>
      </c>
      <c r="D21" s="22" t="str">
        <f>hyperlink("https://docs.google.com/document/d/1Z8ivyILV4ZpQyJcDAlYqp1IVKZGobFA_K7Ww0fiXAyA/edit?disco=AAAAJIlhbAE","I provide some mentorship")</f>
        <v>I provide some mentorship</v>
      </c>
      <c r="E21" s="4"/>
    </row>
    <row r="22">
      <c r="A22" s="20" t="s">
        <v>90</v>
      </c>
      <c r="B22" s="4"/>
      <c r="C22" s="5" t="s">
        <v>91</v>
      </c>
      <c r="D22" s="22" t="str">
        <f>hyperlink("https://docs.google.com/document/d/1Z8ivyILV4ZpQyJcDAlYqp1IVKZGobFA_K7Ww0fiXAyA/edit?disco=AAAAGlVKxCU","I'd like to, I'd love to, you know, chat with the")</f>
        <v>I'd like to, I'd love to, you know, chat with the</v>
      </c>
      <c r="E22" s="4"/>
    </row>
    <row r="23">
      <c r="A23" s="20" t="s">
        <v>92</v>
      </c>
      <c r="B23" s="4"/>
      <c r="C23" s="5" t="s">
        <v>93</v>
      </c>
      <c r="D23" s="22" t="str">
        <f>hyperlink("https://docs.google.com/document/d/1Z8ivyILV4ZpQyJcDAlYqp1IVKZGobFA_K7Ww0fiXAyA/edit?disco=AAAAGlVKxCY","memo text")</f>
        <v>memo text</v>
      </c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  <c r="E29" s="4"/>
    </row>
    <row r="30">
      <c r="A30" s="4"/>
      <c r="B30" s="4"/>
      <c r="C30" s="4"/>
      <c r="D30" s="4"/>
      <c r="E30" s="4"/>
    </row>
    <row r="31">
      <c r="A31" s="4"/>
      <c r="B31" s="4"/>
      <c r="C31" s="4"/>
      <c r="D31" s="4"/>
      <c r="E31" s="4"/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</sheetData>
  <dataValidations>
    <dataValidation type="list" allowBlank="1" sqref="B2:B998">
      <formula1>'All Codes'!$A$2:$A$998</formula1>
    </dataValidation>
    <dataValidation type="list" allowBlank="1" sqref="A2:A998">
      <formula1>'All Categories'!$A$2:$A$998</formula1>
    </dataValidation>
  </dataValidations>
  <drawing r:id="rId1"/>
</worksheet>
</file>