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HP FOLIO\Downloads\"/>
    </mc:Choice>
  </mc:AlternateContent>
  <xr:revisionPtr revIDLastSave="0" documentId="13_ncr:1_{ACB90283-10CE-4BC0-BE08-768762D47053}" xr6:coauthVersionLast="47" xr6:coauthVersionMax="47" xr10:uidLastSave="{00000000-0000-0000-0000-000000000000}"/>
  <bookViews>
    <workbookView xWindow="-120" yWindow="-120" windowWidth="20730" windowHeight="11160" firstSheet="1" activeTab="4" xr2:uid="{00000000-000D-0000-FFFF-FFFF00000000}"/>
  </bookViews>
  <sheets>
    <sheet name="Task" sheetId="15" r:id="rId1"/>
    <sheet name="Data (2)" sheetId="17" r:id="rId2"/>
    <sheet name="Sheet2" sheetId="19" r:id="rId3"/>
    <sheet name="Pivot Table Diagram" sheetId="4" r:id="rId4"/>
    <sheet name="MY DASHBOARD" sheetId="26" r:id="rId5"/>
    <sheet name="Transaction by amount" sheetId="24" r:id="rId6"/>
    <sheet name="Revenue by region" sheetId="18" r:id="rId7"/>
    <sheet name="Revenue by sales reps" sheetId="21" r:id="rId8"/>
    <sheet name="Revenue by product category" sheetId="25" r:id="rId9"/>
    <sheet name="Top 10 customers" sheetId="23" r:id="rId10"/>
    <sheet name="Sales trends" sheetId="22" r:id="rId11"/>
  </sheets>
  <definedNames>
    <definedName name="_xlnm._FilterDatabase" localSheetId="1" hidden="1">'Data (2)'!$A$1:$Z$370</definedName>
    <definedName name="Slicer_Region">#N/A</definedName>
    <definedName name="Slicer_Salesperson">#N/A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25" l="1"/>
  <c r="A15" i="21"/>
  <c r="A21" i="23"/>
  <c r="B11" i="24"/>
</calcChain>
</file>

<file path=xl/sharedStrings.xml><?xml version="1.0" encoding="utf-8"?>
<sst xmlns="http://schemas.openxmlformats.org/spreadsheetml/2006/main" count="7275" uniqueCount="189">
  <si>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</si>
  <si>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</si>
  <si>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</si>
  <si>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</si>
  <si>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</si>
  <si>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</si>
  <si>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</si>
  <si>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</si>
  <si>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</si>
  <si>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</si>
  <si>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</si>
  <si>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</si>
  <si>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</si>
  <si>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</si>
  <si>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</si>
  <si>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</si>
  <si>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</si>
  <si>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</si>
  <si>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</si>
  <si>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</si>
  <si>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</si>
  <si>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</si>
  <si>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</si>
  <si>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</si>
  <si>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</si>
  <si>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</si>
  <si>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</si>
  <si>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</si>
  <si>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</si>
  <si>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</si>
  <si>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</si>
  <si>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</si>
  <si>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</si>
  <si>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</si>
  <si>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</si>
  <si>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</si>
  <si>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</si>
  <si>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</si>
  <si>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</si>
  <si>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</si>
  <si>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</si>
  <si>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</si>
  <si>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</si>
  <si>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</si>
  <si>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</si>
  <si>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</si>
  <si>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</si>
  <si>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</si>
  <si>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</si>
  <si>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</si>
  <si>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</si>
  <si>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</si>
  <si>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</si>
  <si>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</si>
  <si>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</si>
  <si>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</si>
  <si>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</si>
  <si>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</si>
  <si>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</si>
  <si>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</si>
  <si>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</si>
  <si>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</si>
  <si>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</si>
  <si>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</si>
  <si>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</si>
  <si>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</si>
  <si>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</si>
  <si>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</si>
  <si>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</si>
  <si>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</si>
  <si>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</si>
  <si>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</si>
  <si>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</si>
  <si>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</si>
  <si>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</si>
  <si>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</si>
  <si>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</si>
  <si>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</si>
  <si>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</si>
  <si>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</si>
  <si>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</si>
  <si>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</si>
  <si>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</si>
  <si>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</si>
  <si>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</si>
  <si>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</si>
  <si>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</si>
  <si>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</si>
  <si>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</si>
  <si>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</si>
  <si>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</si>
  <si>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</si>
  <si>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</si>
  <si>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</si>
  <si>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</si>
  <si>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</si>
  <si>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</si>
  <si>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</si>
  <si>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</si>
  <si>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</si>
  <si>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</si>
  <si>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</si>
  <si>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</si>
  <si>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</si>
  <si>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</si>
  <si>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</si>
  <si>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</si>
  <si>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</si>
  <si>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</si>
  <si>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</si>
  <si>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</si>
  <si>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</si>
  <si>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</si>
  <si>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</si>
  <si>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</si>
  <si>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</si>
  <si>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</si>
  <si>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</si>
  <si>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</si>
  <si>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</si>
  <si>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</si>
  <si>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</si>
  <si>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</si>
  <si>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</si>
  <si>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</si>
  <si>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</si>
  <si>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</si>
  <si>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</si>
  <si>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</si>
  <si>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</si>
  <si>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</si>
  <si>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</si>
  <si>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</si>
  <si>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</si>
  <si>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</si>
  <si>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</si>
  <si>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</si>
  <si>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</si>
  <si>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</si>
  <si>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</si>
  <si>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</si>
  <si>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</si>
  <si>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</si>
  <si>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</si>
  <si>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</si>
  <si>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</si>
  <si>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</si>
  <si>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</si>
  <si>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</si>
  <si>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</si>
  <si>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</si>
  <si>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</si>
  <si>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</si>
  <si>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</si>
  <si>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</si>
  <si>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</si>
  <si>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</si>
  <si>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</si>
  <si>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</si>
  <si>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Sales by product category</t>
  </si>
  <si>
    <t>N/A</t>
  </si>
  <si>
    <t>Row Labels</t>
  </si>
  <si>
    <t>Grand Total</t>
  </si>
  <si>
    <t>Sum of Revenue</t>
  </si>
  <si>
    <t>Jan</t>
  </si>
  <si>
    <t>Feb</t>
  </si>
  <si>
    <t>Mar</t>
  </si>
  <si>
    <t>Apr</t>
  </si>
  <si>
    <t>May</t>
  </si>
  <si>
    <t>Jun</t>
  </si>
  <si>
    <t>Jul</t>
  </si>
  <si>
    <t>Aug</t>
  </si>
  <si>
    <t>Sep</t>
  </si>
  <si>
    <t>Oct</t>
  </si>
  <si>
    <t>Nov</t>
  </si>
  <si>
    <t>Dec</t>
  </si>
  <si>
    <t>2014</t>
  </si>
  <si>
    <t>Qtr1</t>
  </si>
  <si>
    <t>Qtr2</t>
  </si>
  <si>
    <t>Qtr3</t>
  </si>
  <si>
    <t>Qtr4</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</si>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</sst>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mm/dd/yy;@"/>
    <numFmt numFmtId="166" formatCode="&quot;$&quot;#,##0.00"/>
    <numFmt numFmtId="167" formatCode="&quot;$&quot;#,\K"/>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4" fillId="3" borderId="0" xfId="0" applyFont="1" applyFill="1"/>
    <xf numFmtId="0" fontId="4" fillId="4" borderId="1" xfId="0" applyFont="1" applyFill="1" applyBorder="1"/>
    <xf numFmtId="0" fontId="3" fillId="0" borderId="0" xfId="0" applyFont="1" applyAlignment="1">
      <alignment vertical="center" wrapText="1"/>
    </xf>
    <xf numFmtId="0" fontId="4" fillId="4" borderId="2" xfId="0" applyFont="1" applyFill="1" applyBorder="1"/>
    <xf numFmtId="0" fontId="0" fillId="0" borderId="0" xfId="0" pivotButton="1"/>
    <xf numFmtId="0" fontId="0" fillId="0" borderId="0" xfId="0" applyAlignment="1">
      <alignment horizontal="left"/>
    </xf>
    <xf numFmtId="14" fontId="0" fillId="0" borderId="0" xfId="0" applyNumberFormat="1"/>
    <xf numFmtId="167" fontId="0" fillId="0" borderId="0" xfId="0" applyNumberFormat="1"/>
    <xf numFmtId="167" fontId="2" fillId="5" borderId="3" xfId="0" applyNumberFormat="1" applyFont="1" applyFill="1" applyBorder="1"/>
    <xf numFmtId="0" fontId="0" fillId="0" borderId="0" xfId="0" applyAlignment="1">
      <alignment horizontal="left" indent="1"/>
    </xf>
    <xf numFmtId="165" fontId="0" fillId="0" borderId="0" xfId="0" applyNumberFormat="1" applyAlignment="1">
      <alignment horizontal="left" indent="2"/>
    </xf>
    <xf numFmtId="166" fontId="0" fillId="0" borderId="0" xfId="0" applyNumberFormat="1" applyAlignment="1">
      <alignment horizontal="left"/>
    </xf>
    <xf numFmtId="0" fontId="0" fillId="2" borderId="0" xfId="0" applyFill="1"/>
    <xf numFmtId="4" fontId="0" fillId="2" borderId="0" xfId="0" applyNumberFormat="1" applyFill="1"/>
  </cellXfs>
  <cellStyles count="2">
    <cellStyle name="Currency" xfId="1" builtinId="4"/>
    <cellStyle name="Normal" xfId="0" builtinId="0"/>
  </cellStyles>
  <dxfs count="7">
    <dxf>
      <numFmt numFmtId="167" formatCode="&quot;$&quot;#,\K"/>
    </dxf>
    <dxf>
      <numFmt numFmtId="167" formatCode="&quot;$&quot;#,\K"/>
    </dxf>
    <dxf>
      <numFmt numFmtId="167" formatCode="&quot;$&quot;#,\K"/>
    </dxf>
    <dxf>
      <numFmt numFmtId="167" formatCode="&quot;$&quot;#,\K"/>
    </dxf>
    <dxf>
      <numFmt numFmtId="167" formatCode="&quot;$&quot;#,\K"/>
    </dxf>
    <dxf>
      <numFmt numFmtId="19" formatCode="dd/mm/yyyy"/>
    </dxf>
    <dxf>
      <numFmt numFmtId="19" formatCode="dd/mm/yyyy"/>
    </dxf>
  </dxfs>
  <tableStyles count="0" defaultTableStyle="TableStyleMedium2" defaultPivotStyle="PivotStyleLight16"/>
  <colors>
    <mruColors>
      <color rgb="FF7F7F7F"/>
      <color rgb="FFA6A6A6"/>
      <color rgb="FFBFBFBF"/>
      <color rgb="FF2038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Tables-DATASET (Module2-lesson4).xlsx]Transaction by amount!PivotTable2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TRANSACTIONS</a:t>
            </a:r>
            <a:r>
              <a:rPr lang="en-US" b="1" baseline="0"/>
              <a:t> BY AMOUNT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a:noFill/>
          </a:ln>
          <a:effectLst/>
        </c:spPr>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s>
    <c:plotArea>
      <c:layout>
        <c:manualLayout>
          <c:layoutTarget val="inner"/>
          <c:xMode val="edge"/>
          <c:yMode val="edge"/>
          <c:x val="0.11256339374678734"/>
          <c:y val="0.19152027904400737"/>
          <c:w val="0.86323250446996669"/>
          <c:h val="0.60371714305791269"/>
        </c:manualLayout>
      </c:layout>
      <c:barChart>
        <c:barDir val="col"/>
        <c:grouping val="clustered"/>
        <c:varyColors val="0"/>
        <c:ser>
          <c:idx val="0"/>
          <c:order val="0"/>
          <c:tx>
            <c:strRef>
              <c:f>'Transaction by amount'!$B$1</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F1F3-495C-BE8F-3A4899644B05}"/>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F1F3-495C-BE8F-3A4899644B05}"/>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F1F3-495C-BE8F-3A4899644B05}"/>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F1F3-495C-BE8F-3A4899644B05}"/>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F1F3-495C-BE8F-3A4899644B05}"/>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F1F3-495C-BE8F-3A4899644B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amount'!$A$2:$A$9</c:f>
              <c:strCache>
                <c:ptCount val="7"/>
                <c:pt idx="0">
                  <c:v>0-1000</c:v>
                </c:pt>
                <c:pt idx="1">
                  <c:v>1000-2000</c:v>
                </c:pt>
                <c:pt idx="2">
                  <c:v>2000-3000</c:v>
                </c:pt>
                <c:pt idx="3">
                  <c:v>3000-4000</c:v>
                </c:pt>
                <c:pt idx="4">
                  <c:v>4000-5000</c:v>
                </c:pt>
                <c:pt idx="5">
                  <c:v>6000-7000</c:v>
                </c:pt>
                <c:pt idx="6">
                  <c:v>7000-8000</c:v>
                </c:pt>
              </c:strCache>
            </c:strRef>
          </c:cat>
          <c:val>
            <c:numRef>
              <c:f>'Transaction by amount'!$B$2:$B$9</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F1F3-495C-BE8F-3A4899644B05}"/>
            </c:ext>
          </c:extLst>
        </c:ser>
        <c:dLbls>
          <c:dLblPos val="outEnd"/>
          <c:showLegendKey val="0"/>
          <c:showVal val="1"/>
          <c:showCatName val="0"/>
          <c:showSerName val="0"/>
          <c:showPercent val="0"/>
          <c:showBubbleSize val="0"/>
        </c:dLbls>
        <c:gapWidth val="19"/>
        <c:overlap val="-27"/>
        <c:axId val="546340008"/>
        <c:axId val="546337384"/>
      </c:barChart>
      <c:catAx>
        <c:axId val="54634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6337384"/>
        <c:crosses val="autoZero"/>
        <c:auto val="1"/>
        <c:lblAlgn val="ctr"/>
        <c:lblOffset val="100"/>
        <c:noMultiLvlLbl val="0"/>
      </c:catAx>
      <c:valAx>
        <c:axId val="546337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crossAx val="546340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Tables-DATASET (Module2-lesson4).xlsx]Revenue by product category!PivotTable1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lumMod val="50000"/>
                  </a:schemeClr>
                </a:solidFill>
              </a:rPr>
              <a:t>Revenue by</a:t>
            </a:r>
            <a:r>
              <a:rPr lang="en-US" baseline="0">
                <a:solidFill>
                  <a:schemeClr val="bg1">
                    <a:lumMod val="50000"/>
                  </a:schemeClr>
                </a:solidFill>
              </a:rPr>
              <a:t> product category</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7"/>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9"/>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0"/>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9"/>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5.2712598425196849E-2"/>
              <c:y val="0"/>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3.7881452318460192E-2"/>
              <c:y val="-1.5694488720826173E-16"/>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1167913385826773"/>
          <c:y val="0.15258967629046369"/>
          <c:w val="0.76714238845144356"/>
          <c:h val="0.80573919368042934"/>
        </c:manualLayout>
      </c:layout>
      <c:barChart>
        <c:barDir val="bar"/>
        <c:grouping val="clustered"/>
        <c:varyColors val="0"/>
        <c:ser>
          <c:idx val="0"/>
          <c:order val="0"/>
          <c:tx>
            <c:strRef>
              <c:f>'Revenue by product category'!$B$3</c:f>
              <c:strCache>
                <c:ptCount val="1"/>
                <c:pt idx="0">
                  <c:v>Total</c:v>
                </c:pt>
              </c:strCache>
            </c:strRef>
          </c:tx>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extLst>
              <c:ext xmlns:c16="http://schemas.microsoft.com/office/drawing/2014/chart" uri="{C3380CC4-5D6E-409C-BE32-E72D297353CC}">
                <c16:uniqueId val="{00000001-F1DA-4B41-8715-13C0D9792605}"/>
              </c:ext>
            </c:extLst>
          </c:dPt>
          <c:dPt>
            <c:idx val="1"/>
            <c:invertIfNegative val="0"/>
            <c:bubble3D val="0"/>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1DA-4B41-8715-13C0D9792605}"/>
              </c:ext>
            </c:extLst>
          </c:dPt>
          <c:dPt>
            <c:idx val="2"/>
            <c:invertIfNegative val="0"/>
            <c:bubble3D val="0"/>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1DA-4B41-8715-13C0D9792605}"/>
              </c:ext>
            </c:extLst>
          </c:dPt>
          <c:dPt>
            <c:idx val="3"/>
            <c:invertIfNegative val="0"/>
            <c:bubble3D val="0"/>
            <c:extLst>
              <c:ext xmlns:c16="http://schemas.microsoft.com/office/drawing/2014/chart" uri="{C3380CC4-5D6E-409C-BE32-E72D297353CC}">
                <c16:uniqueId val="{00000007-F1DA-4B41-8715-13C0D9792605}"/>
              </c:ext>
            </c:extLst>
          </c:dPt>
          <c:dPt>
            <c:idx val="4"/>
            <c:invertIfNegative val="0"/>
            <c:bubble3D val="0"/>
            <c:extLst>
              <c:ext xmlns:c16="http://schemas.microsoft.com/office/drawing/2014/chart" uri="{C3380CC4-5D6E-409C-BE32-E72D297353CC}">
                <c16:uniqueId val="{00000009-F1DA-4B41-8715-13C0D9792605}"/>
              </c:ext>
            </c:extLst>
          </c:dPt>
          <c:dPt>
            <c:idx val="5"/>
            <c:invertIfNegative val="0"/>
            <c:bubble3D val="0"/>
            <c:extLst>
              <c:ext xmlns:c16="http://schemas.microsoft.com/office/drawing/2014/chart" uri="{C3380CC4-5D6E-409C-BE32-E72D297353CC}">
                <c16:uniqueId val="{0000000B-F1DA-4B41-8715-13C0D9792605}"/>
              </c:ext>
            </c:extLst>
          </c:dPt>
          <c:dPt>
            <c:idx val="7"/>
            <c:invertIfNegative val="0"/>
            <c:bubble3D val="0"/>
            <c:extLst>
              <c:ext xmlns:c16="http://schemas.microsoft.com/office/drawing/2014/chart" uri="{C3380CC4-5D6E-409C-BE32-E72D297353CC}">
                <c16:uniqueId val="{0000000D-F1DA-4B41-8715-13C0D9792605}"/>
              </c:ext>
            </c:extLst>
          </c:dPt>
          <c:dLbls>
            <c:dLbl>
              <c:idx val="1"/>
              <c:layout>
                <c:manualLayout>
                  <c:x val="-3.7881452318460192E-2"/>
                  <c:y val="-1.5694488720826173E-16"/>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F1DA-4B41-8715-13C0D9792605}"/>
                </c:ext>
              </c:extLst>
            </c:dLbl>
            <c:dLbl>
              <c:idx val="2"/>
              <c:layout>
                <c:manualLayout>
                  <c:x val="-5.2712598425196849E-2"/>
                  <c:y val="0"/>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F1DA-4B41-8715-13C0D9792605}"/>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 category'!$A$4:$A$19</c:f>
              <c:strCache>
                <c:ptCount val="15"/>
                <c:pt idx="0">
                  <c:v>N/A</c:v>
                </c:pt>
                <c:pt idx="1">
                  <c:v>Grains</c:v>
                </c:pt>
                <c:pt idx="2">
                  <c:v>Fruit &amp; Veg</c:v>
                </c:pt>
                <c:pt idx="3">
                  <c:v>Oil</c:v>
                </c:pt>
                <c:pt idx="4">
                  <c:v>Soups</c:v>
                </c:pt>
                <c:pt idx="5">
                  <c:v>Candy</c:v>
                </c:pt>
                <c:pt idx="6">
                  <c:v>Baked Goods &amp; Mixes</c:v>
                </c:pt>
                <c:pt idx="7">
                  <c:v>Pasta</c:v>
                </c:pt>
                <c:pt idx="8">
                  <c:v>Condiments</c:v>
                </c:pt>
                <c:pt idx="9">
                  <c:v>Canned Meat</c:v>
                </c:pt>
                <c:pt idx="10">
                  <c:v>Dried Fruit &amp; Nuts</c:v>
                </c:pt>
                <c:pt idx="11">
                  <c:v>Dairy Products</c:v>
                </c:pt>
                <c:pt idx="12">
                  <c:v>Jams, Preserves</c:v>
                </c:pt>
                <c:pt idx="13">
                  <c:v>Sauces</c:v>
                </c:pt>
                <c:pt idx="14">
                  <c:v>Beverages</c:v>
                </c:pt>
              </c:strCache>
            </c:strRef>
          </c:cat>
          <c:val>
            <c:numRef>
              <c:f>'Revenue by product category'!$B$4:$B$19</c:f>
              <c:numCache>
                <c:formatCode>"$"#,\K</c:formatCode>
                <c:ptCount val="15"/>
                <c:pt idx="0">
                  <c:v>0</c:v>
                </c:pt>
                <c:pt idx="1">
                  <c:v>2884</c:v>
                </c:pt>
                <c:pt idx="2">
                  <c:v>6942</c:v>
                </c:pt>
                <c:pt idx="3">
                  <c:v>13322.400000000001</c:v>
                </c:pt>
                <c:pt idx="4">
                  <c:v>16829.600000000002</c:v>
                </c:pt>
                <c:pt idx="5">
                  <c:v>17837.25</c:v>
                </c:pt>
                <c:pt idx="6">
                  <c:v>19053.599999999995</c:v>
                </c:pt>
                <c:pt idx="7">
                  <c:v>20176.5</c:v>
                </c:pt>
                <c:pt idx="8">
                  <c:v>20278</c:v>
                </c:pt>
                <c:pt idx="9">
                  <c:v>25465.599999999999</c:v>
                </c:pt>
                <c:pt idx="10">
                  <c:v>27999.5</c:v>
                </c:pt>
                <c:pt idx="11">
                  <c:v>33129.600000000006</c:v>
                </c:pt>
                <c:pt idx="12">
                  <c:v>51541</c:v>
                </c:pt>
                <c:pt idx="13">
                  <c:v>69000</c:v>
                </c:pt>
                <c:pt idx="14">
                  <c:v>110577.10999999999</c:v>
                </c:pt>
              </c:numCache>
            </c:numRef>
          </c:val>
          <c:extLst>
            <c:ext xmlns:c16="http://schemas.microsoft.com/office/drawing/2014/chart" uri="{C3380CC4-5D6E-409C-BE32-E72D297353CC}">
              <c16:uniqueId val="{0000000E-F1DA-4B41-8715-13C0D9792605}"/>
            </c:ext>
          </c:extLst>
        </c:ser>
        <c:dLbls>
          <c:showLegendKey val="0"/>
          <c:showVal val="0"/>
          <c:showCatName val="0"/>
          <c:showSerName val="0"/>
          <c:showPercent val="0"/>
          <c:showBubbleSize val="0"/>
        </c:dLbls>
        <c:gapWidth val="22"/>
        <c:axId val="521471648"/>
        <c:axId val="521472632"/>
      </c:barChart>
      <c:valAx>
        <c:axId val="521472632"/>
        <c:scaling>
          <c:orientation val="minMax"/>
        </c:scaling>
        <c:delete val="1"/>
        <c:axPos val="b"/>
        <c:numFmt formatCode="&quot;$&quot;#,\K" sourceLinked="1"/>
        <c:majorTickMark val="out"/>
        <c:minorTickMark val="none"/>
        <c:tickLblPos val="nextTo"/>
        <c:crossAx val="521471648"/>
        <c:crosses val="autoZero"/>
        <c:crossBetween val="between"/>
      </c:valAx>
      <c:catAx>
        <c:axId val="521471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1472632"/>
        <c:crosses val="autoZero"/>
        <c:auto val="1"/>
        <c:lblAlgn val="ctr"/>
        <c:lblOffset val="100"/>
        <c:noMultiLvlLbl val="0"/>
      </c:cat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Tables-DATASET (Module2-lesson4).xlsx]Top 10 customers!PivotTable1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lumMod val="50000"/>
                  </a:schemeClr>
                </a:solidFill>
              </a:rPr>
              <a:t>top</a:t>
            </a:r>
            <a:r>
              <a:rPr lang="en-US" baseline="0">
                <a:solidFill>
                  <a:schemeClr val="bg1">
                    <a:lumMod val="50000"/>
                  </a:schemeClr>
                </a:solidFill>
              </a:rPr>
              <a:t> 10 customers</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7"/>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9"/>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0"/>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9"/>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6">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4">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5">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3">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2">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tx2">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236417322834645"/>
          <c:y val="0.15258967629046369"/>
          <c:w val="0.78103127734033251"/>
          <c:h val="0.80573919368042934"/>
        </c:manualLayout>
      </c:layout>
      <c:barChart>
        <c:barDir val="bar"/>
        <c:grouping val="clustered"/>
        <c:varyColors val="0"/>
        <c:ser>
          <c:idx val="0"/>
          <c:order val="0"/>
          <c:tx>
            <c:strRef>
              <c:f>'Top 10 customers'!$B$3</c:f>
              <c:strCache>
                <c:ptCount val="1"/>
                <c:pt idx="0">
                  <c:v>Total</c:v>
                </c:pt>
              </c:strCache>
            </c:strRef>
          </c:tx>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extLst>
              <c:ext xmlns:c16="http://schemas.microsoft.com/office/drawing/2014/chart" uri="{C3380CC4-5D6E-409C-BE32-E72D297353CC}">
                <c16:uniqueId val="{00000001-B0B4-403B-94C8-3607123CE88B}"/>
              </c:ext>
            </c:extLst>
          </c:dPt>
          <c:dPt>
            <c:idx val="1"/>
            <c:invertIfNegative val="0"/>
            <c:bubble3D val="0"/>
            <c:extLst>
              <c:ext xmlns:c16="http://schemas.microsoft.com/office/drawing/2014/chart" uri="{C3380CC4-5D6E-409C-BE32-E72D297353CC}">
                <c16:uniqueId val="{00000003-B0B4-403B-94C8-3607123CE88B}"/>
              </c:ext>
            </c:extLst>
          </c:dPt>
          <c:dPt>
            <c:idx val="2"/>
            <c:invertIfNegative val="0"/>
            <c:bubble3D val="0"/>
            <c:extLst>
              <c:ext xmlns:c16="http://schemas.microsoft.com/office/drawing/2014/chart" uri="{C3380CC4-5D6E-409C-BE32-E72D297353CC}">
                <c16:uniqueId val="{00000005-B0B4-403B-94C8-3607123CE88B}"/>
              </c:ext>
            </c:extLst>
          </c:dPt>
          <c:dPt>
            <c:idx val="3"/>
            <c:invertIfNegative val="0"/>
            <c:bubble3D val="0"/>
            <c:extLst>
              <c:ext xmlns:c16="http://schemas.microsoft.com/office/drawing/2014/chart" uri="{C3380CC4-5D6E-409C-BE32-E72D297353CC}">
                <c16:uniqueId val="{00000007-B0B4-403B-94C8-3607123CE88B}"/>
              </c:ext>
            </c:extLst>
          </c:dPt>
          <c:dPt>
            <c:idx val="4"/>
            <c:invertIfNegative val="0"/>
            <c:bubble3D val="0"/>
            <c:extLst>
              <c:ext xmlns:c16="http://schemas.microsoft.com/office/drawing/2014/chart" uri="{C3380CC4-5D6E-409C-BE32-E72D297353CC}">
                <c16:uniqueId val="{00000009-B0B4-403B-94C8-3607123CE88B}"/>
              </c:ext>
            </c:extLst>
          </c:dPt>
          <c:dPt>
            <c:idx val="5"/>
            <c:invertIfNegative val="0"/>
            <c:bubble3D val="0"/>
            <c:extLst>
              <c:ext xmlns:c16="http://schemas.microsoft.com/office/drawing/2014/chart" uri="{C3380CC4-5D6E-409C-BE32-E72D297353CC}">
                <c16:uniqueId val="{0000000B-B0B4-403B-94C8-3607123CE88B}"/>
              </c:ext>
            </c:extLst>
          </c:dPt>
          <c:dPt>
            <c:idx val="6"/>
            <c:invertIfNegative val="0"/>
            <c:bubble3D val="0"/>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B0B4-403B-94C8-3607123CE88B}"/>
              </c:ext>
            </c:extLst>
          </c:dPt>
          <c:dPt>
            <c:idx val="7"/>
            <c:invertIfNegative val="0"/>
            <c:bubble3D val="0"/>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B0B4-403B-94C8-3607123CE88B}"/>
              </c:ext>
            </c:extLst>
          </c:dPt>
          <c:dPt>
            <c:idx val="8"/>
            <c:invertIfNegative val="0"/>
            <c:bubble3D val="0"/>
            <c:spPr>
              <a:solidFill>
                <a:schemeClr val="tx2">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B0B4-403B-94C8-3607123CE88B}"/>
              </c:ext>
            </c:extLst>
          </c:dPt>
          <c:dPt>
            <c:idx val="9"/>
            <c:invertIfNegative val="0"/>
            <c:bubble3D val="0"/>
            <c:spPr>
              <a:solidFill>
                <a:schemeClr val="accent1">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B0B4-403B-94C8-3607123CE88B}"/>
              </c:ext>
            </c:extLst>
          </c:dPt>
          <c:dPt>
            <c:idx val="10"/>
            <c:invertIfNegative val="0"/>
            <c:bubble3D val="0"/>
            <c:spPr>
              <a:solidFill>
                <a:schemeClr val="accent2">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F294-42CC-9ACB-13B1412AADB3}"/>
              </c:ext>
            </c:extLst>
          </c:dPt>
          <c:dPt>
            <c:idx val="11"/>
            <c:invertIfNegative val="0"/>
            <c:bubble3D val="0"/>
            <c:spPr>
              <a:solidFill>
                <a:schemeClr val="accent3">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F294-42CC-9ACB-13B1412AADB3}"/>
              </c:ext>
            </c:extLst>
          </c:dPt>
          <c:dPt>
            <c:idx val="12"/>
            <c:invertIfNegative val="0"/>
            <c:bubble3D val="0"/>
            <c:spPr>
              <a:solidFill>
                <a:schemeClr val="accent5">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F294-42CC-9ACB-13B1412AADB3}"/>
              </c:ext>
            </c:extLst>
          </c:dPt>
          <c:dPt>
            <c:idx val="13"/>
            <c:invertIfNegative val="0"/>
            <c:bubble3D val="0"/>
            <c:spPr>
              <a:solidFill>
                <a:schemeClr val="accent4">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F294-42CC-9ACB-13B1412AADB3}"/>
              </c:ext>
            </c:extLst>
          </c:dPt>
          <c:dPt>
            <c:idx val="14"/>
            <c:invertIfNegative val="0"/>
            <c:bubble3D val="0"/>
            <c:spPr>
              <a:solidFill>
                <a:schemeClr val="accent6">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F294-42CC-9ACB-13B1412AAD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customers'!$A$4:$A$19</c:f>
              <c:strCache>
                <c:ptCount val="15"/>
                <c:pt idx="0">
                  <c:v>Company AA</c:v>
                </c:pt>
                <c:pt idx="1">
                  <c:v>Company Y</c:v>
                </c:pt>
                <c:pt idx="2">
                  <c:v>Company L</c:v>
                </c:pt>
                <c:pt idx="3">
                  <c:v>Company CC</c:v>
                </c:pt>
                <c:pt idx="4">
                  <c:v>Company G</c:v>
                </c:pt>
                <c:pt idx="5">
                  <c:v>Company K</c:v>
                </c:pt>
                <c:pt idx="6">
                  <c:v>Company C</c:v>
                </c:pt>
                <c:pt idx="7">
                  <c:v>Company Z</c:v>
                </c:pt>
                <c:pt idx="8">
                  <c:v>Company J</c:v>
                </c:pt>
                <c:pt idx="9">
                  <c:v>Company I</c:v>
                </c:pt>
                <c:pt idx="10">
                  <c:v>Company A</c:v>
                </c:pt>
                <c:pt idx="11">
                  <c:v>Company F</c:v>
                </c:pt>
                <c:pt idx="12">
                  <c:v>Company BB</c:v>
                </c:pt>
                <c:pt idx="13">
                  <c:v>Company H</c:v>
                </c:pt>
                <c:pt idx="14">
                  <c:v>Company D</c:v>
                </c:pt>
              </c:strCache>
            </c:strRef>
          </c:cat>
          <c:val>
            <c:numRef>
              <c:f>'Top 10 customers'!$B$4:$B$19</c:f>
              <c:numCache>
                <c:formatCode>"$"#,\K</c:formatCode>
                <c:ptCount val="15"/>
                <c:pt idx="0">
                  <c:v>1291.5</c:v>
                </c:pt>
                <c:pt idx="1">
                  <c:v>11962</c:v>
                </c:pt>
                <c:pt idx="2">
                  <c:v>14074</c:v>
                </c:pt>
                <c:pt idx="3">
                  <c:v>16350.5</c:v>
                </c:pt>
                <c:pt idx="4">
                  <c:v>17204</c:v>
                </c:pt>
                <c:pt idx="5">
                  <c:v>21937.08</c:v>
                </c:pt>
                <c:pt idx="6">
                  <c:v>27005.38</c:v>
                </c:pt>
                <c:pt idx="7">
                  <c:v>28208.250000000007</c:v>
                </c:pt>
                <c:pt idx="8">
                  <c:v>29133.009999999995</c:v>
                </c:pt>
                <c:pt idx="9">
                  <c:v>32530.6</c:v>
                </c:pt>
                <c:pt idx="10">
                  <c:v>36839.990000000005</c:v>
                </c:pt>
                <c:pt idx="11">
                  <c:v>37418</c:v>
                </c:pt>
                <c:pt idx="12">
                  <c:v>43703</c:v>
                </c:pt>
                <c:pt idx="13">
                  <c:v>50198.35</c:v>
                </c:pt>
                <c:pt idx="14">
                  <c:v>67180.5</c:v>
                </c:pt>
              </c:numCache>
            </c:numRef>
          </c:val>
          <c:extLst>
            <c:ext xmlns:c16="http://schemas.microsoft.com/office/drawing/2014/chart" uri="{C3380CC4-5D6E-409C-BE32-E72D297353CC}">
              <c16:uniqueId val="{0000000E-B0B4-403B-94C8-3607123CE88B}"/>
            </c:ext>
          </c:extLst>
        </c:ser>
        <c:dLbls>
          <c:showLegendKey val="0"/>
          <c:showVal val="0"/>
          <c:showCatName val="0"/>
          <c:showSerName val="0"/>
          <c:showPercent val="0"/>
          <c:showBubbleSize val="0"/>
        </c:dLbls>
        <c:gapWidth val="14"/>
        <c:axId val="521471648"/>
        <c:axId val="521472632"/>
      </c:barChart>
      <c:valAx>
        <c:axId val="521472632"/>
        <c:scaling>
          <c:orientation val="minMax"/>
        </c:scaling>
        <c:delete val="1"/>
        <c:axPos val="b"/>
        <c:numFmt formatCode="&quot;$&quot;#,\K" sourceLinked="1"/>
        <c:majorTickMark val="out"/>
        <c:minorTickMark val="none"/>
        <c:tickLblPos val="nextTo"/>
        <c:crossAx val="521471648"/>
        <c:crosses val="autoZero"/>
        <c:crossBetween val="between"/>
      </c:valAx>
      <c:catAx>
        <c:axId val="521471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14726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Tables-DATASET (Module2-lesson4).xlsx]Sales trends!PivotTable1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lumMod val="50000"/>
                  </a:schemeClr>
                </a:solidFill>
              </a:rPr>
              <a:t>sales</a:t>
            </a:r>
            <a:r>
              <a:rPr lang="en-US" baseline="0">
                <a:solidFill>
                  <a:schemeClr val="bg1">
                    <a:lumMod val="50000"/>
                  </a:schemeClr>
                </a:solidFill>
              </a:rPr>
              <a:t> trend</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ln w="28575" cap="rnd">
            <a:solidFill>
              <a:schemeClr val="accent5">
                <a:lumMod val="50000"/>
              </a:schemeClr>
            </a:solidFill>
            <a:round/>
            <a:headEnd w="sm" len="sm"/>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9"/>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6"/>
        <c:spPr>
          <a:ln w="28575" cap="rnd">
            <a:solidFill>
              <a:schemeClr val="accent5">
                <a:lumMod val="50000"/>
              </a:schemeClr>
            </a:solidFill>
            <a:round/>
            <a:headEnd w="sm" len="sm"/>
          </a:ln>
          <a:effectLst/>
        </c:spPr>
        <c:marker>
          <c:symbol val="none"/>
        </c:marker>
        <c:dLbl>
          <c:idx val="0"/>
          <c:layout>
            <c:manualLayout>
              <c:x val="-2.528735632183908E-2"/>
              <c:y val="2.25988700564970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ln w="28575" cap="rnd">
            <a:solidFill>
              <a:schemeClr val="accent5">
                <a:lumMod val="50000"/>
              </a:schemeClr>
            </a:solidFill>
            <a:round/>
            <a:headEnd w="sm" len="sm"/>
          </a:ln>
          <a:effectLst/>
        </c:spPr>
        <c:marker>
          <c:symbol val="none"/>
        </c:marker>
        <c:dLbl>
          <c:idx val="0"/>
          <c:layout>
            <c:manualLayout>
              <c:x val="-4.1379310344827586E-2"/>
              <c:y val="-2.90556900726392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8"/>
        <c:spPr>
          <a:ln w="28575" cap="rnd">
            <a:solidFill>
              <a:schemeClr val="accent5">
                <a:lumMod val="50000"/>
              </a:schemeClr>
            </a:solidFill>
            <a:round/>
            <a:headEnd w="sm" len="sm"/>
          </a:ln>
          <a:effectLst/>
        </c:spPr>
        <c:marker>
          <c:symbol val="none"/>
        </c:marker>
        <c:dLbl>
          <c:idx val="0"/>
          <c:layout>
            <c:manualLayout>
              <c:x val="-3.4482758620689696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9"/>
        <c:spPr>
          <a:ln w="28575" cap="rnd">
            <a:solidFill>
              <a:schemeClr val="accent5">
                <a:lumMod val="50000"/>
              </a:schemeClr>
            </a:solidFill>
            <a:round/>
            <a:headEnd w="sm" len="sm"/>
          </a:ln>
          <a:effectLst/>
        </c:spPr>
        <c:marker>
          <c:symbol val="none"/>
        </c:marker>
        <c:dLbl>
          <c:idx val="0"/>
          <c:layout>
            <c:manualLayout>
              <c:x val="-3.4482758620689655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0"/>
        <c:spPr>
          <a:ln w="28575" cap="rnd">
            <a:solidFill>
              <a:schemeClr val="accent5">
                <a:lumMod val="50000"/>
              </a:schemeClr>
            </a:solidFill>
            <a:round/>
            <a:headEnd w="sm" len="sm"/>
          </a:ln>
          <a:effectLst/>
        </c:spPr>
        <c:marker>
          <c:symbol val="none"/>
        </c:marker>
        <c:dLbl>
          <c:idx val="0"/>
          <c:layout>
            <c:manualLayout>
              <c:x val="-2.2988505747126478E-2"/>
              <c:y val="4.84261501210654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1"/>
        <c:spPr>
          <a:ln w="28575" cap="rnd">
            <a:solidFill>
              <a:schemeClr val="accent5">
                <a:lumMod val="50000"/>
              </a:schemeClr>
            </a:solidFill>
            <a:round/>
            <a:headEnd w="sm" len="sm"/>
          </a:ln>
          <a:effectLst/>
        </c:spPr>
        <c:marker>
          <c:symbol val="none"/>
        </c:marker>
        <c:dLbl>
          <c:idx val="0"/>
          <c:layout>
            <c:manualLayout>
              <c:x val="-4.5977011494252873E-2"/>
              <c:y val="2.25988700564971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2"/>
        <c:spPr>
          <a:ln w="28575" cap="rnd">
            <a:solidFill>
              <a:schemeClr val="accent5">
                <a:lumMod val="50000"/>
              </a:schemeClr>
            </a:solidFill>
            <a:round/>
            <a:headEnd w="sm" len="sm"/>
          </a:ln>
          <a:effectLst/>
        </c:spPr>
        <c:marker>
          <c:symbol val="none"/>
        </c:marker>
        <c:dLbl>
          <c:idx val="0"/>
          <c:layout>
            <c:manualLayout>
              <c:x val="-3.4482758620689655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3"/>
        <c:spPr>
          <a:ln w="28575" cap="rnd">
            <a:solidFill>
              <a:schemeClr val="accent5">
                <a:lumMod val="50000"/>
              </a:schemeClr>
            </a:solidFill>
            <a:round/>
            <a:headEnd w="sm" len="sm"/>
          </a:ln>
          <a:effectLst/>
        </c:spPr>
        <c:marker>
          <c:symbol val="none"/>
        </c:marker>
        <c:dLbl>
          <c:idx val="0"/>
          <c:layout>
            <c:manualLayout>
              <c:x val="0"/>
              <c:y val="3.22841000807101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4"/>
        <c:spPr>
          <a:ln w="28575" cap="rnd">
            <a:solidFill>
              <a:schemeClr val="accent5">
                <a:lumMod val="50000"/>
              </a:schemeClr>
            </a:solidFill>
            <a:round/>
            <a:headEnd w="sm" len="sm"/>
          </a:ln>
          <a:effectLst/>
        </c:spPr>
        <c:marker>
          <c:symbol val="none"/>
        </c:marker>
        <c:dLbl>
          <c:idx val="0"/>
          <c:layout>
            <c:manualLayout>
              <c:x val="-9.1954022988505746E-3"/>
              <c:y val="3.228410008071024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5"/>
        <c:spPr>
          <a:ln w="28575" cap="rnd">
            <a:solidFill>
              <a:schemeClr val="accent5">
                <a:lumMod val="50000"/>
              </a:schemeClr>
            </a:solidFill>
            <a:round/>
            <a:headEnd w="sm" len="sm"/>
          </a:ln>
          <a:effectLst/>
        </c:spPr>
        <c:marker>
          <c:symbol val="none"/>
        </c:marker>
        <c:dLbl>
          <c:idx val="0"/>
          <c:layout>
            <c:manualLayout>
              <c:x val="-3.9080459770115109E-2"/>
              <c:y val="-2.9055690072639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6"/>
        <c:spPr>
          <a:ln w="28575" cap="rnd">
            <a:solidFill>
              <a:schemeClr val="accent5">
                <a:lumMod val="50000"/>
              </a:schemeClr>
            </a:solidFill>
            <a:round/>
            <a:headEnd w="sm" len="sm"/>
          </a:ln>
          <a:effectLst/>
        </c:spPr>
        <c:marker>
          <c:symbol val="none"/>
        </c:marker>
        <c:dLbl>
          <c:idx val="0"/>
          <c:layout>
            <c:manualLayout>
              <c:x val="-2.9885057471264367E-2"/>
              <c:y val="2.25988700564971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7"/>
        <c:spPr>
          <a:ln w="28575" cap="rnd">
            <a:solidFill>
              <a:schemeClr val="accent5">
                <a:lumMod val="50000"/>
              </a:schemeClr>
            </a:solidFill>
            <a:round/>
            <a:headEnd w="sm" len="sm"/>
          </a:ln>
          <a:effectLst/>
        </c:spPr>
        <c:marker>
          <c:symbol val="none"/>
        </c:marker>
        <c:dLbl>
          <c:idx val="0"/>
          <c:layout>
            <c:manualLayout>
              <c:x val="-1.1494252873563218E-2"/>
              <c:y val="-3.228410008071024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3.57549099466015E-2"/>
          <c:y val="6.4595400151252286E-2"/>
          <c:w val="0.93371327721965791"/>
          <c:h val="0.73888681742080287"/>
        </c:manualLayout>
      </c:layout>
      <c:lineChart>
        <c:grouping val="standard"/>
        <c:varyColors val="0"/>
        <c:ser>
          <c:idx val="0"/>
          <c:order val="0"/>
          <c:tx>
            <c:strRef>
              <c:f>'Sales trends'!$B$3</c:f>
              <c:strCache>
                <c:ptCount val="1"/>
                <c:pt idx="0">
                  <c:v>Total</c:v>
                </c:pt>
              </c:strCache>
            </c:strRef>
          </c:tx>
          <c:spPr>
            <a:ln w="28575" cap="rnd">
              <a:solidFill>
                <a:schemeClr val="accent5">
                  <a:lumMod val="50000"/>
                </a:schemeClr>
              </a:solidFill>
              <a:round/>
              <a:headEnd w="sm" len="sm"/>
            </a:ln>
            <a:effectLst/>
          </c:spPr>
          <c:marker>
            <c:symbol val="none"/>
          </c:marker>
          <c:dPt>
            <c:idx val="0"/>
            <c:marker>
              <c:symbol val="none"/>
            </c:marker>
            <c:bubble3D val="0"/>
            <c:extLst>
              <c:ext xmlns:c16="http://schemas.microsoft.com/office/drawing/2014/chart" uri="{C3380CC4-5D6E-409C-BE32-E72D297353CC}">
                <c16:uniqueId val="{00000001-74C2-43F7-8540-5BFEE278C35F}"/>
              </c:ext>
            </c:extLst>
          </c:dPt>
          <c:dPt>
            <c:idx val="1"/>
            <c:marker>
              <c:symbol val="none"/>
            </c:marker>
            <c:bubble3D val="0"/>
            <c:extLst>
              <c:ext xmlns:c16="http://schemas.microsoft.com/office/drawing/2014/chart" uri="{C3380CC4-5D6E-409C-BE32-E72D297353CC}">
                <c16:uniqueId val="{00000003-74C2-43F7-8540-5BFEE278C35F}"/>
              </c:ext>
            </c:extLst>
          </c:dPt>
          <c:dPt>
            <c:idx val="2"/>
            <c:marker>
              <c:symbol val="none"/>
            </c:marker>
            <c:bubble3D val="0"/>
            <c:extLst>
              <c:ext xmlns:c16="http://schemas.microsoft.com/office/drawing/2014/chart" uri="{C3380CC4-5D6E-409C-BE32-E72D297353CC}">
                <c16:uniqueId val="{00000005-74C2-43F7-8540-5BFEE278C35F}"/>
              </c:ext>
            </c:extLst>
          </c:dPt>
          <c:dPt>
            <c:idx val="3"/>
            <c:marker>
              <c:symbol val="none"/>
            </c:marker>
            <c:bubble3D val="0"/>
            <c:extLst>
              <c:ext xmlns:c16="http://schemas.microsoft.com/office/drawing/2014/chart" uri="{C3380CC4-5D6E-409C-BE32-E72D297353CC}">
                <c16:uniqueId val="{00000007-74C2-43F7-8540-5BFEE278C35F}"/>
              </c:ext>
            </c:extLst>
          </c:dPt>
          <c:dPt>
            <c:idx val="4"/>
            <c:marker>
              <c:symbol val="none"/>
            </c:marker>
            <c:bubble3D val="0"/>
            <c:extLst>
              <c:ext xmlns:c16="http://schemas.microsoft.com/office/drawing/2014/chart" uri="{C3380CC4-5D6E-409C-BE32-E72D297353CC}">
                <c16:uniqueId val="{00000009-74C2-43F7-8540-5BFEE278C35F}"/>
              </c:ext>
            </c:extLst>
          </c:dPt>
          <c:dPt>
            <c:idx val="5"/>
            <c:marker>
              <c:symbol val="none"/>
            </c:marker>
            <c:bubble3D val="0"/>
            <c:extLst>
              <c:ext xmlns:c16="http://schemas.microsoft.com/office/drawing/2014/chart" uri="{C3380CC4-5D6E-409C-BE32-E72D297353CC}">
                <c16:uniqueId val="{0000000B-74C2-43F7-8540-5BFEE278C35F}"/>
              </c:ext>
            </c:extLst>
          </c:dPt>
          <c:dPt>
            <c:idx val="6"/>
            <c:marker>
              <c:symbol val="none"/>
            </c:marker>
            <c:bubble3D val="0"/>
            <c:extLst>
              <c:ext xmlns:c16="http://schemas.microsoft.com/office/drawing/2014/chart" uri="{C3380CC4-5D6E-409C-BE32-E72D297353CC}">
                <c16:uniqueId val="{00000010-74C2-43F7-8540-5BFEE278C35F}"/>
              </c:ext>
            </c:extLst>
          </c:dPt>
          <c:dPt>
            <c:idx val="7"/>
            <c:marker>
              <c:symbol val="none"/>
            </c:marker>
            <c:bubble3D val="0"/>
            <c:extLst>
              <c:ext xmlns:c16="http://schemas.microsoft.com/office/drawing/2014/chart" uri="{C3380CC4-5D6E-409C-BE32-E72D297353CC}">
                <c16:uniqueId val="{0000000D-74C2-43F7-8540-5BFEE278C35F}"/>
              </c:ext>
            </c:extLst>
          </c:dPt>
          <c:dPt>
            <c:idx val="8"/>
            <c:marker>
              <c:symbol val="none"/>
            </c:marker>
            <c:bubble3D val="0"/>
            <c:extLst>
              <c:ext xmlns:c16="http://schemas.microsoft.com/office/drawing/2014/chart" uri="{C3380CC4-5D6E-409C-BE32-E72D297353CC}">
                <c16:uniqueId val="{00000011-74C2-43F7-8540-5BFEE278C35F}"/>
              </c:ext>
            </c:extLst>
          </c:dPt>
          <c:dPt>
            <c:idx val="9"/>
            <c:marker>
              <c:symbol val="none"/>
            </c:marker>
            <c:bubble3D val="0"/>
            <c:extLst>
              <c:ext xmlns:c16="http://schemas.microsoft.com/office/drawing/2014/chart" uri="{C3380CC4-5D6E-409C-BE32-E72D297353CC}">
                <c16:uniqueId val="{00000012-74C2-43F7-8540-5BFEE278C35F}"/>
              </c:ext>
            </c:extLst>
          </c:dPt>
          <c:dPt>
            <c:idx val="10"/>
            <c:marker>
              <c:symbol val="none"/>
            </c:marker>
            <c:bubble3D val="0"/>
            <c:extLst>
              <c:ext xmlns:c16="http://schemas.microsoft.com/office/drawing/2014/chart" uri="{C3380CC4-5D6E-409C-BE32-E72D297353CC}">
                <c16:uniqueId val="{00000013-74C2-43F7-8540-5BFEE278C35F}"/>
              </c:ext>
            </c:extLst>
          </c:dPt>
          <c:dPt>
            <c:idx val="11"/>
            <c:marker>
              <c:symbol val="none"/>
            </c:marker>
            <c:bubble3D val="0"/>
            <c:extLst>
              <c:ext xmlns:c16="http://schemas.microsoft.com/office/drawing/2014/chart" uri="{C3380CC4-5D6E-409C-BE32-E72D297353CC}">
                <c16:uniqueId val="{00000014-74C2-43F7-8540-5BFEE278C35F}"/>
              </c:ext>
            </c:extLst>
          </c:dPt>
          <c:dLbls>
            <c:dLbl>
              <c:idx val="0"/>
              <c:layout>
                <c:manualLayout>
                  <c:x val="-4.1379310344827586E-2"/>
                  <c:y val="-2.9055690072639286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74C2-43F7-8540-5BFEE278C35F}"/>
                </c:ext>
              </c:extLst>
            </c:dLbl>
            <c:dLbl>
              <c:idx val="1"/>
              <c:layout>
                <c:manualLayout>
                  <c:x val="-2.528735632183908E-2"/>
                  <c:y val="2.259887005649705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74C2-43F7-8540-5BFEE278C35F}"/>
                </c:ext>
              </c:extLst>
            </c:dLbl>
            <c:dLbl>
              <c:idx val="2"/>
              <c:layout>
                <c:manualLayout>
                  <c:x val="-3.4482758620689696E-2"/>
                  <c:y val="-2.905569007263922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74C2-43F7-8540-5BFEE278C35F}"/>
                </c:ext>
              </c:extLst>
            </c:dLbl>
            <c:dLbl>
              <c:idx val="3"/>
              <c:layout>
                <c:manualLayout>
                  <c:x val="-3.4482758620689655E-2"/>
                  <c:y val="2.905569007263922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74C2-43F7-8540-5BFEE278C35F}"/>
                </c:ext>
              </c:extLst>
            </c:dLbl>
            <c:dLbl>
              <c:idx val="4"/>
              <c:layout>
                <c:manualLayout>
                  <c:x val="-2.2988505747126478E-2"/>
                  <c:y val="4.842615012106543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74C2-43F7-8540-5BFEE278C35F}"/>
                </c:ext>
              </c:extLst>
            </c:dLbl>
            <c:dLbl>
              <c:idx val="5"/>
              <c:layout>
                <c:manualLayout>
                  <c:x val="-3.4482758620689655E-2"/>
                  <c:y val="-2.905569007263922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74C2-43F7-8540-5BFEE278C35F}"/>
                </c:ext>
              </c:extLst>
            </c:dLbl>
            <c:dLbl>
              <c:idx val="6"/>
              <c:layout>
                <c:manualLayout>
                  <c:x val="-4.5977011494252873E-2"/>
                  <c:y val="2.259887005649717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74C2-43F7-8540-5BFEE278C35F}"/>
                </c:ext>
              </c:extLst>
            </c:dLbl>
            <c:dLbl>
              <c:idx val="7"/>
              <c:layout>
                <c:manualLayout>
                  <c:x val="0"/>
                  <c:y val="3.228410008071019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74C2-43F7-8540-5BFEE278C35F}"/>
                </c:ext>
              </c:extLst>
            </c:dLbl>
            <c:dLbl>
              <c:idx val="8"/>
              <c:layout>
                <c:manualLayout>
                  <c:x val="-9.1954022988505746E-3"/>
                  <c:y val="3.2284100080710249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74C2-43F7-8540-5BFEE278C35F}"/>
                </c:ext>
              </c:extLst>
            </c:dLbl>
            <c:dLbl>
              <c:idx val="9"/>
              <c:layout>
                <c:manualLayout>
                  <c:x val="-3.9080459770115109E-2"/>
                  <c:y val="-2.905569007263919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74C2-43F7-8540-5BFEE278C35F}"/>
                </c:ext>
              </c:extLst>
            </c:dLbl>
            <c:dLbl>
              <c:idx val="10"/>
              <c:layout>
                <c:manualLayout>
                  <c:x val="-2.9885057471264367E-2"/>
                  <c:y val="2.2598870056497116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74C2-43F7-8540-5BFEE278C35F}"/>
                </c:ext>
              </c:extLst>
            </c:dLbl>
            <c:dLbl>
              <c:idx val="11"/>
              <c:layout>
                <c:manualLayout>
                  <c:x val="-1.1494252873563218E-2"/>
                  <c:y val="-3.2284100080710249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4-74C2-43F7-8540-5BFEE278C35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trends'!$A$4:$A$21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2014</c:v>
                  </c:pt>
                </c:lvl>
              </c:multiLvlStrCache>
            </c:multiLvlStrRef>
          </c:cat>
          <c:val>
            <c:numRef>
              <c:f>'Sales trends'!$B$4:$B$21</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E-74C2-43F7-8540-5BFEE278C35F}"/>
            </c:ext>
          </c:extLst>
        </c:ser>
        <c:dLbls>
          <c:showLegendKey val="0"/>
          <c:showVal val="0"/>
          <c:showCatName val="0"/>
          <c:showSerName val="0"/>
          <c:showPercent val="0"/>
          <c:showBubbleSize val="0"/>
        </c:dLbls>
        <c:smooth val="0"/>
        <c:axId val="521471648"/>
        <c:axId val="521472632"/>
      </c:lineChart>
      <c:valAx>
        <c:axId val="521472632"/>
        <c:scaling>
          <c:orientation val="minMax"/>
        </c:scaling>
        <c:delete val="1"/>
        <c:axPos val="l"/>
        <c:numFmt formatCode="&quot;$&quot;#,\K" sourceLinked="1"/>
        <c:majorTickMark val="out"/>
        <c:minorTickMark val="none"/>
        <c:tickLblPos val="nextTo"/>
        <c:crossAx val="521471648"/>
        <c:crosses val="autoZero"/>
        <c:crossBetween val="between"/>
      </c:valAx>
      <c:catAx>
        <c:axId val="5214716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crossAx val="5214726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Tables-DATASET (Module2-lesson4).xlsx]Revenue by region!PivotTable1</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lumMod val="50000"/>
                  </a:schemeClr>
                </a:solidFill>
              </a:rPr>
              <a:t>Revenue by Region</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11413888888888887"/>
                  <c:h val="0.20665600058239922"/>
                </c:manualLayout>
              </c15:layout>
              <c15:dlblFieldTable/>
              <c15:showDataLabelsRange val="0"/>
            </c:ext>
          </c:extLst>
        </c:dLbl>
      </c:pivotFmt>
      <c:pivotFmt>
        <c:idx val="2"/>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3"/>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4"/>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11413888888888887"/>
                  <c:h val="0.20665600058239922"/>
                </c:manualLayout>
              </c15:layout>
              <c15:dlblFieldTable/>
              <c15:showDataLabelsRange val="0"/>
            </c:ext>
          </c:extLst>
        </c:dLbl>
      </c:pivotFmt>
      <c:pivotFmt>
        <c:idx val="7"/>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8"/>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9"/>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1543184120369091E-2"/>
              <c:y val="9.8498479865980013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fld id="{C5D3337A-CFBC-43C2-9EAB-E2CC42FBAA16}" type="CATEGORYNAME">
                  <a:rPr lang="en-US" sz="1200" b="1"/>
                  <a:pPr>
                    <a:defRPr sz="1200" b="1" i="0" u="none" strike="noStrike" kern="1200" baseline="0">
                      <a:solidFill>
                        <a:schemeClr val="lt1"/>
                      </a:solidFill>
                      <a:latin typeface="+mn-lt"/>
                      <a:ea typeface="+mn-ea"/>
                      <a:cs typeface="+mn-cs"/>
                    </a:defRPr>
                  </a:pPr>
                  <a:t>[CATEGORY NAME]</a:t>
                </a:fld>
                <a:endParaRPr lang="en-US" sz="1200" b="1" baseline="0"/>
              </a:p>
              <a:p>
                <a:pPr>
                  <a:defRPr sz="1200" b="1" i="0" u="none" strike="noStrike" kern="1200" baseline="0">
                    <a:solidFill>
                      <a:schemeClr val="lt1"/>
                    </a:solidFill>
                    <a:latin typeface="+mn-lt"/>
                    <a:ea typeface="+mn-ea"/>
                    <a:cs typeface="+mn-cs"/>
                  </a:defRPr>
                </a:pPr>
                <a:fld id="{41BA21E3-609A-4360-B525-0DC09E8CD7CA}" type="VALUE">
                  <a:rPr lang="en-US" sz="1200"/>
                  <a:pPr>
                    <a:defRPr sz="1200" b="1" i="0" u="none" strike="noStrike" kern="1200" baseline="0">
                      <a:solidFill>
                        <a:schemeClr val="lt1"/>
                      </a:solidFill>
                      <a:latin typeface="+mn-lt"/>
                      <a:ea typeface="+mn-ea"/>
                      <a:cs typeface="+mn-cs"/>
                    </a:defRPr>
                  </a:pPr>
                  <a:t>[VALUE]</a:t>
                </a:fld>
                <a:endParaRPr lang="en-US" sz="1200" baseline="0"/>
              </a:p>
              <a:p>
                <a:pPr>
                  <a:defRPr sz="1200" b="1" i="0" u="none" strike="noStrike" kern="1200" baseline="0">
                    <a:solidFill>
                      <a:schemeClr val="lt1"/>
                    </a:solidFill>
                    <a:latin typeface="+mn-lt"/>
                    <a:ea typeface="+mn-ea"/>
                    <a:cs typeface="+mn-cs"/>
                  </a:defRPr>
                </a:pPr>
                <a:fld id="{467905A0-0314-4CD6-977C-E5AC86D4A4E8}" type="PERCENTAGE">
                  <a:rPr lang="en-US" sz="1200"/>
                  <a:pPr>
                    <a:defRPr sz="12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14106098385544047"/>
                  <c:h val="0.21650586337407707"/>
                </c:manualLayout>
              </c15:layout>
              <c15:dlblFieldTable/>
              <c15:showDataLabelsRange val="0"/>
            </c:ext>
          </c:extLst>
        </c:dLbl>
      </c:pivotFmt>
      <c:pivotFmt>
        <c:idx val="12"/>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fld id="{758D1AD7-C910-456A-831E-11B0A8897CE0}" type="CATEGORYNAME">
                  <a:rPr lang="en-US" sz="1200"/>
                  <a:pPr>
                    <a:defRPr sz="1200" b="1" i="0" u="none" strike="noStrike" kern="1200" baseline="0">
                      <a:solidFill>
                        <a:schemeClr val="lt1"/>
                      </a:solidFill>
                      <a:latin typeface="+mn-lt"/>
                      <a:ea typeface="+mn-ea"/>
                      <a:cs typeface="+mn-cs"/>
                    </a:defRPr>
                  </a:pPr>
                  <a:t>[CATEGORY NAME]</a:t>
                </a:fld>
                <a:endParaRPr lang="en-US" sz="1200" baseline="0"/>
              </a:p>
              <a:p>
                <a:pPr>
                  <a:defRPr sz="1200" b="1" i="0" u="none" strike="noStrike" kern="1200" baseline="0">
                    <a:solidFill>
                      <a:schemeClr val="lt1"/>
                    </a:solidFill>
                    <a:latin typeface="+mn-lt"/>
                    <a:ea typeface="+mn-ea"/>
                    <a:cs typeface="+mn-cs"/>
                  </a:defRPr>
                </a:pPr>
                <a:fld id="{E7EA5ECE-E27B-47D8-A7FC-8830B7B9161A}" type="VALUE">
                  <a:rPr lang="en-US" sz="1200"/>
                  <a:pPr>
                    <a:defRPr sz="1200" b="1" i="0" u="none" strike="noStrike" kern="1200" baseline="0">
                      <a:solidFill>
                        <a:schemeClr val="lt1"/>
                      </a:solidFill>
                      <a:latin typeface="+mn-lt"/>
                      <a:ea typeface="+mn-ea"/>
                      <a:cs typeface="+mn-cs"/>
                    </a:defRPr>
                  </a:pPr>
                  <a:t>[VALUE]</a:t>
                </a:fld>
                <a:endParaRPr lang="en-US" sz="1200" baseline="0"/>
              </a:p>
              <a:p>
                <a:pPr>
                  <a:defRPr sz="1200" b="1" i="0" u="none" strike="noStrike" kern="1200" baseline="0">
                    <a:solidFill>
                      <a:schemeClr val="lt1"/>
                    </a:solidFill>
                    <a:latin typeface="+mn-lt"/>
                    <a:ea typeface="+mn-ea"/>
                    <a:cs typeface="+mn-cs"/>
                  </a:defRPr>
                </a:pPr>
                <a:fld id="{A379D422-5149-4E41-83FC-FE04C6EDBF06}" type="PERCENTAGE">
                  <a:rPr lang="en-US" sz="1200"/>
                  <a:pPr>
                    <a:defRPr sz="12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13"/>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fld id="{AA511E35-3072-42AE-97FA-DF6DD4DBC994}" type="CATEGORYNAME">
                  <a:rPr lang="en-US" sz="1200"/>
                  <a:pPr>
                    <a:defRPr sz="1200" b="1" i="0" u="none" strike="noStrike" kern="1200" baseline="0">
                      <a:solidFill>
                        <a:schemeClr val="lt1"/>
                      </a:solidFill>
                      <a:latin typeface="+mn-lt"/>
                      <a:ea typeface="+mn-ea"/>
                      <a:cs typeface="+mn-cs"/>
                    </a:defRPr>
                  </a:pPr>
                  <a:t>[CATEGORY NAME]</a:t>
                </a:fld>
                <a:endParaRPr lang="en-US" sz="1200" baseline="0"/>
              </a:p>
              <a:p>
                <a:pPr>
                  <a:defRPr sz="1200" b="1" i="0" u="none" strike="noStrike" kern="1200" baseline="0">
                    <a:solidFill>
                      <a:schemeClr val="lt1"/>
                    </a:solidFill>
                    <a:latin typeface="+mn-lt"/>
                    <a:ea typeface="+mn-ea"/>
                    <a:cs typeface="+mn-cs"/>
                  </a:defRPr>
                </a:pPr>
                <a:fld id="{32859A55-9680-4CB8-8E93-853D38D93060}" type="VALUE">
                  <a:rPr lang="en-US" sz="1200"/>
                  <a:pPr>
                    <a:defRPr sz="1200" b="1" i="0" u="none" strike="noStrike" kern="1200" baseline="0">
                      <a:solidFill>
                        <a:schemeClr val="lt1"/>
                      </a:solidFill>
                      <a:latin typeface="+mn-lt"/>
                      <a:ea typeface="+mn-ea"/>
                      <a:cs typeface="+mn-cs"/>
                    </a:defRPr>
                  </a:pPr>
                  <a:t>[VALUE]</a:t>
                </a:fld>
                <a:endParaRPr lang="en-US" sz="1200" baseline="0"/>
              </a:p>
              <a:p>
                <a:pPr>
                  <a:defRPr sz="1200" b="1" i="0" u="none" strike="noStrike" kern="1200" baseline="0">
                    <a:solidFill>
                      <a:schemeClr val="lt1"/>
                    </a:solidFill>
                    <a:latin typeface="+mn-lt"/>
                    <a:ea typeface="+mn-ea"/>
                    <a:cs typeface="+mn-cs"/>
                  </a:defRPr>
                </a:pPr>
                <a:fld id="{A6A061EE-99F1-40F4-AAE8-F707CA893B9C}" type="PERCENTAGE">
                  <a:rPr lang="en-US" sz="1200"/>
                  <a:pPr>
                    <a:defRPr sz="12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14"/>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fld id="{4247DEE6-F066-4DCC-A07A-96777A556F19}" type="CATEGORYNAME">
                  <a:rPr lang="en-US" sz="1200" b="0"/>
                  <a:pPr>
                    <a:defRPr sz="1200" b="1" i="0" u="none" strike="noStrike" kern="1200" baseline="0">
                      <a:solidFill>
                        <a:schemeClr val="lt1"/>
                      </a:solidFill>
                      <a:latin typeface="+mn-lt"/>
                      <a:ea typeface="+mn-ea"/>
                      <a:cs typeface="+mn-cs"/>
                    </a:defRPr>
                  </a:pPr>
                  <a:t>[CATEGORY NAME]</a:t>
                </a:fld>
                <a:endParaRPr lang="en-US" sz="1200" b="0" baseline="0"/>
              </a:p>
              <a:p>
                <a:pPr>
                  <a:defRPr sz="1200" b="1" i="0" u="none" strike="noStrike" kern="1200" baseline="0">
                    <a:solidFill>
                      <a:schemeClr val="lt1"/>
                    </a:solidFill>
                    <a:latin typeface="+mn-lt"/>
                    <a:ea typeface="+mn-ea"/>
                    <a:cs typeface="+mn-cs"/>
                  </a:defRPr>
                </a:pPr>
                <a:fld id="{32B6318C-EDE9-4B92-8ABD-5CC24E2F04D9}" type="VALUE">
                  <a:rPr lang="en-US" sz="1200"/>
                  <a:pPr>
                    <a:defRPr sz="1200" b="1" i="0" u="none" strike="noStrike" kern="1200" baseline="0">
                      <a:solidFill>
                        <a:schemeClr val="lt1"/>
                      </a:solidFill>
                      <a:latin typeface="+mn-lt"/>
                      <a:ea typeface="+mn-ea"/>
                      <a:cs typeface="+mn-cs"/>
                    </a:defRPr>
                  </a:pPr>
                  <a:t>[VALUE]</a:t>
                </a:fld>
                <a:endParaRPr lang="en-US" sz="1200" baseline="0"/>
              </a:p>
              <a:p>
                <a:pPr>
                  <a:defRPr sz="1200" b="1" i="0" u="none" strike="noStrike" kern="1200" baseline="0">
                    <a:solidFill>
                      <a:schemeClr val="lt1"/>
                    </a:solidFill>
                    <a:latin typeface="+mn-lt"/>
                    <a:ea typeface="+mn-ea"/>
                    <a:cs typeface="+mn-cs"/>
                  </a:defRPr>
                </a:pPr>
                <a:fld id="{B45E4CB0-8C57-4F17-B086-B23AC1DACE76}" type="PERCENTAGE">
                  <a:rPr lang="en-US" sz="1200"/>
                  <a:pPr>
                    <a:defRPr sz="12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s>
    <c:plotArea>
      <c:layout>
        <c:manualLayout>
          <c:layoutTarget val="inner"/>
          <c:xMode val="edge"/>
          <c:yMode val="edge"/>
          <c:x val="0.16776737777355438"/>
          <c:y val="0.16184280850558425"/>
          <c:w val="0.66438488298147758"/>
          <c:h val="0.82000643730222744"/>
        </c:manualLayout>
      </c:layout>
      <c:doughnutChart>
        <c:varyColors val="1"/>
        <c:ser>
          <c:idx val="0"/>
          <c:order val="0"/>
          <c:tx>
            <c:strRef>
              <c:f>'Revenue by region'!$B$3</c:f>
              <c:strCache>
                <c:ptCount val="1"/>
                <c:pt idx="0">
                  <c:v>Total</c:v>
                </c:pt>
              </c:strCache>
            </c:strRef>
          </c:tx>
          <c:dPt>
            <c:idx val="0"/>
            <c:bubble3D val="0"/>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7DB-4707-A42A-B1276D2706F2}"/>
              </c:ext>
            </c:extLst>
          </c:dPt>
          <c:dPt>
            <c:idx val="1"/>
            <c:bubble3D val="0"/>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7DB-4707-A42A-B1276D2706F2}"/>
              </c:ext>
            </c:extLst>
          </c:dPt>
          <c:dPt>
            <c:idx val="2"/>
            <c:bubble3D val="0"/>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7DB-4707-A42A-B1276D2706F2}"/>
              </c:ext>
            </c:extLst>
          </c:dPt>
          <c:dPt>
            <c:idx val="3"/>
            <c:bubble3D val="0"/>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7DB-4707-A42A-B1276D2706F2}"/>
              </c:ext>
            </c:extLst>
          </c:dPt>
          <c:dLbls>
            <c:dLbl>
              <c:idx val="0"/>
              <c:layout>
                <c:manualLayout>
                  <c:x val="1.1543184120369091E-2"/>
                  <c:y val="9.8498479865980013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fld id="{C5D3337A-CFBC-43C2-9EAB-E2CC42FBAA16}" type="CATEGORYNAME">
                      <a:rPr lang="en-US" sz="1200" b="1"/>
                      <a:pPr>
                        <a:defRPr sz="1200" b="1" i="0" u="none" strike="noStrike" kern="1200" baseline="0">
                          <a:solidFill>
                            <a:schemeClr val="lt1"/>
                          </a:solidFill>
                          <a:latin typeface="+mn-lt"/>
                          <a:ea typeface="+mn-ea"/>
                          <a:cs typeface="+mn-cs"/>
                        </a:defRPr>
                      </a:pPr>
                      <a:t>[CATEGORY NAME]</a:t>
                    </a:fld>
                    <a:endParaRPr lang="en-US" sz="1200" b="1" baseline="0"/>
                  </a:p>
                  <a:p>
                    <a:pPr>
                      <a:defRPr sz="1200" b="1" i="0" u="none" strike="noStrike" kern="1200" baseline="0">
                        <a:solidFill>
                          <a:schemeClr val="lt1"/>
                        </a:solidFill>
                        <a:latin typeface="+mn-lt"/>
                        <a:ea typeface="+mn-ea"/>
                        <a:cs typeface="+mn-cs"/>
                      </a:defRPr>
                    </a:pPr>
                    <a:fld id="{41BA21E3-609A-4360-B525-0DC09E8CD7CA}" type="VALUE">
                      <a:rPr lang="en-US" sz="1200"/>
                      <a:pPr>
                        <a:defRPr sz="1200" b="1" i="0" u="none" strike="noStrike" kern="1200" baseline="0">
                          <a:solidFill>
                            <a:schemeClr val="lt1"/>
                          </a:solidFill>
                          <a:latin typeface="+mn-lt"/>
                          <a:ea typeface="+mn-ea"/>
                          <a:cs typeface="+mn-cs"/>
                        </a:defRPr>
                      </a:pPr>
                      <a:t>[VALUE]</a:t>
                    </a:fld>
                    <a:endParaRPr lang="en-US" sz="1200" baseline="0"/>
                  </a:p>
                  <a:p>
                    <a:pPr>
                      <a:defRPr sz="1200" b="1" i="0" u="none" strike="noStrike" kern="1200" baseline="0">
                        <a:solidFill>
                          <a:schemeClr val="lt1"/>
                        </a:solidFill>
                        <a:latin typeface="+mn-lt"/>
                        <a:ea typeface="+mn-ea"/>
                        <a:cs typeface="+mn-cs"/>
                      </a:defRPr>
                    </a:pPr>
                    <a:fld id="{467905A0-0314-4CD6-977C-E5AC86D4A4E8}" type="PERCENTAGE">
                      <a:rPr lang="en-US" sz="1200"/>
                      <a:pPr>
                        <a:defRPr sz="12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14106098385544047"/>
                      <c:h val="0.21650586337407707"/>
                    </c:manualLayout>
                  </c15:layout>
                  <c15:dlblFieldTable/>
                  <c15:showDataLabelsRange val="0"/>
                </c:ext>
                <c:ext xmlns:c16="http://schemas.microsoft.com/office/drawing/2014/chart" uri="{C3380CC4-5D6E-409C-BE32-E72D297353CC}">
                  <c16:uniqueId val="{00000001-87DB-4707-A42A-B1276D2706F2}"/>
                </c:ext>
              </c:extLst>
            </c:dLbl>
            <c:dLbl>
              <c:idx val="1"/>
              <c:layout>
                <c:manualLayout>
                  <c:x val="-5.5555555555555558E-3"/>
                  <c:y val="0"/>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fld id="{758D1AD7-C910-456A-831E-11B0A8897CE0}" type="CATEGORYNAME">
                      <a:rPr lang="en-US" sz="1200"/>
                      <a:pPr>
                        <a:defRPr sz="1200" b="1" i="0" u="none" strike="noStrike" kern="1200" baseline="0">
                          <a:solidFill>
                            <a:schemeClr val="lt1"/>
                          </a:solidFill>
                          <a:latin typeface="+mn-lt"/>
                          <a:ea typeface="+mn-ea"/>
                          <a:cs typeface="+mn-cs"/>
                        </a:defRPr>
                      </a:pPr>
                      <a:t>[CATEGORY NAME]</a:t>
                    </a:fld>
                    <a:endParaRPr lang="en-US" sz="1200" baseline="0"/>
                  </a:p>
                  <a:p>
                    <a:pPr>
                      <a:defRPr sz="1200" b="1" i="0" u="none" strike="noStrike" kern="1200" baseline="0">
                        <a:solidFill>
                          <a:schemeClr val="lt1"/>
                        </a:solidFill>
                        <a:latin typeface="+mn-lt"/>
                        <a:ea typeface="+mn-ea"/>
                        <a:cs typeface="+mn-cs"/>
                      </a:defRPr>
                    </a:pPr>
                    <a:fld id="{E7EA5ECE-E27B-47D8-A7FC-8830B7B9161A}" type="VALUE">
                      <a:rPr lang="en-US" sz="1200"/>
                      <a:pPr>
                        <a:defRPr sz="1200" b="1" i="0" u="none" strike="noStrike" kern="1200" baseline="0">
                          <a:solidFill>
                            <a:schemeClr val="lt1"/>
                          </a:solidFill>
                          <a:latin typeface="+mn-lt"/>
                          <a:ea typeface="+mn-ea"/>
                          <a:cs typeface="+mn-cs"/>
                        </a:defRPr>
                      </a:pPr>
                      <a:t>[VALUE]</a:t>
                    </a:fld>
                    <a:endParaRPr lang="en-US" sz="1200" baseline="0"/>
                  </a:p>
                  <a:p>
                    <a:pPr>
                      <a:defRPr sz="1200" b="1" i="0" u="none" strike="noStrike" kern="1200" baseline="0">
                        <a:solidFill>
                          <a:schemeClr val="lt1"/>
                        </a:solidFill>
                        <a:latin typeface="+mn-lt"/>
                        <a:ea typeface="+mn-ea"/>
                        <a:cs typeface="+mn-cs"/>
                      </a:defRPr>
                    </a:pPr>
                    <a:fld id="{A379D422-5149-4E41-83FC-FE04C6EDBF06}" type="PERCENTAGE">
                      <a:rPr lang="en-US" sz="1200"/>
                      <a:pPr>
                        <a:defRPr sz="12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87DB-4707-A42A-B1276D2706F2}"/>
                </c:ext>
              </c:extLst>
            </c:dLbl>
            <c:dLbl>
              <c:idx val="2"/>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fld id="{AA511E35-3072-42AE-97FA-DF6DD4DBC994}" type="CATEGORYNAME">
                      <a:rPr lang="en-US" sz="1200"/>
                      <a:pPr>
                        <a:defRPr sz="1200" b="1" i="0" u="none" strike="noStrike" kern="1200" baseline="0">
                          <a:solidFill>
                            <a:schemeClr val="lt1"/>
                          </a:solidFill>
                          <a:latin typeface="+mn-lt"/>
                          <a:ea typeface="+mn-ea"/>
                          <a:cs typeface="+mn-cs"/>
                        </a:defRPr>
                      </a:pPr>
                      <a:t>[CATEGORY NAME]</a:t>
                    </a:fld>
                    <a:endParaRPr lang="en-US" sz="1200" baseline="0"/>
                  </a:p>
                  <a:p>
                    <a:pPr>
                      <a:defRPr sz="1200" b="1" i="0" u="none" strike="noStrike" kern="1200" baseline="0">
                        <a:solidFill>
                          <a:schemeClr val="lt1"/>
                        </a:solidFill>
                        <a:latin typeface="+mn-lt"/>
                        <a:ea typeface="+mn-ea"/>
                        <a:cs typeface="+mn-cs"/>
                      </a:defRPr>
                    </a:pPr>
                    <a:fld id="{32859A55-9680-4CB8-8E93-853D38D93060}" type="VALUE">
                      <a:rPr lang="en-US" sz="1200"/>
                      <a:pPr>
                        <a:defRPr sz="1200" b="1" i="0" u="none" strike="noStrike" kern="1200" baseline="0">
                          <a:solidFill>
                            <a:schemeClr val="lt1"/>
                          </a:solidFill>
                          <a:latin typeface="+mn-lt"/>
                          <a:ea typeface="+mn-ea"/>
                          <a:cs typeface="+mn-cs"/>
                        </a:defRPr>
                      </a:pPr>
                      <a:t>[VALUE]</a:t>
                    </a:fld>
                    <a:endParaRPr lang="en-US" sz="1200" baseline="0"/>
                  </a:p>
                  <a:p>
                    <a:pPr>
                      <a:defRPr sz="1200" b="1" i="0" u="none" strike="noStrike" kern="1200" baseline="0">
                        <a:solidFill>
                          <a:schemeClr val="lt1"/>
                        </a:solidFill>
                        <a:latin typeface="+mn-lt"/>
                        <a:ea typeface="+mn-ea"/>
                        <a:cs typeface="+mn-cs"/>
                      </a:defRPr>
                    </a:pPr>
                    <a:fld id="{A6A061EE-99F1-40F4-AAE8-F707CA893B9C}" type="PERCENTAGE">
                      <a:rPr lang="en-US" sz="1200"/>
                      <a:pPr>
                        <a:defRPr sz="12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87DB-4707-A42A-B1276D2706F2}"/>
                </c:ext>
              </c:extLst>
            </c:dLbl>
            <c:dLbl>
              <c:idx val="3"/>
              <c:layout>
                <c:manualLayout>
                  <c:x val="-2.7777777777777779E-3"/>
                  <c:y val="4.2803645522452201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fld id="{4247DEE6-F066-4DCC-A07A-96777A556F19}" type="CATEGORYNAME">
                      <a:rPr lang="en-US" sz="1200" b="0"/>
                      <a:pPr>
                        <a:defRPr sz="1200" b="1" i="0" u="none" strike="noStrike" kern="1200" baseline="0">
                          <a:solidFill>
                            <a:schemeClr val="lt1"/>
                          </a:solidFill>
                          <a:latin typeface="+mn-lt"/>
                          <a:ea typeface="+mn-ea"/>
                          <a:cs typeface="+mn-cs"/>
                        </a:defRPr>
                      </a:pPr>
                      <a:t>[CATEGORY NAME]</a:t>
                    </a:fld>
                    <a:endParaRPr lang="en-US" sz="1200" b="0" baseline="0"/>
                  </a:p>
                  <a:p>
                    <a:pPr>
                      <a:defRPr sz="1200" b="1" i="0" u="none" strike="noStrike" kern="1200" baseline="0">
                        <a:solidFill>
                          <a:schemeClr val="lt1"/>
                        </a:solidFill>
                        <a:latin typeface="+mn-lt"/>
                        <a:ea typeface="+mn-ea"/>
                        <a:cs typeface="+mn-cs"/>
                      </a:defRPr>
                    </a:pPr>
                    <a:fld id="{32B6318C-EDE9-4B92-8ABD-5CC24E2F04D9}" type="VALUE">
                      <a:rPr lang="en-US" sz="1200"/>
                      <a:pPr>
                        <a:defRPr sz="1200" b="1" i="0" u="none" strike="noStrike" kern="1200" baseline="0">
                          <a:solidFill>
                            <a:schemeClr val="lt1"/>
                          </a:solidFill>
                          <a:latin typeface="+mn-lt"/>
                          <a:ea typeface="+mn-ea"/>
                          <a:cs typeface="+mn-cs"/>
                        </a:defRPr>
                      </a:pPr>
                      <a:t>[VALUE]</a:t>
                    </a:fld>
                    <a:endParaRPr lang="en-US" sz="1200" baseline="0"/>
                  </a:p>
                  <a:p>
                    <a:pPr>
                      <a:defRPr sz="1200" b="1" i="0" u="none" strike="noStrike" kern="1200" baseline="0">
                        <a:solidFill>
                          <a:schemeClr val="lt1"/>
                        </a:solidFill>
                        <a:latin typeface="+mn-lt"/>
                        <a:ea typeface="+mn-ea"/>
                        <a:cs typeface="+mn-cs"/>
                      </a:defRPr>
                    </a:pPr>
                    <a:fld id="{B45E4CB0-8C57-4F17-B086-B23AC1DACE76}" type="PERCENTAGE">
                      <a:rPr lang="en-US" sz="1200"/>
                      <a:pPr>
                        <a:defRPr sz="12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7-87DB-4707-A42A-B1276D2706F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region'!$A$4:$A$8</c:f>
              <c:strCache>
                <c:ptCount val="4"/>
                <c:pt idx="0">
                  <c:v>North</c:v>
                </c:pt>
                <c:pt idx="1">
                  <c:v>East</c:v>
                </c:pt>
                <c:pt idx="2">
                  <c:v>South</c:v>
                </c:pt>
                <c:pt idx="3">
                  <c:v>West</c:v>
                </c:pt>
              </c:strCache>
            </c:strRef>
          </c:cat>
          <c:val>
            <c:numRef>
              <c:f>'Revenue by region'!$B$4:$B$8</c:f>
              <c:numCache>
                <c:formatCode>"$"#,\K</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87DB-4707-A42A-B1276D2706F2}"/>
            </c:ext>
          </c:extLst>
        </c:ser>
        <c:dLbls>
          <c:showLegendKey val="0"/>
          <c:showVal val="0"/>
          <c:showCatName val="0"/>
          <c:showSerName val="0"/>
          <c:showPercent val="1"/>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Tables-DATASET (Module2-lesson4).xlsx]Revenue by sales reps!PivotTable1</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lumMod val="50000"/>
                  </a:schemeClr>
                </a:solidFill>
              </a:rPr>
              <a:t>Revenue by</a:t>
            </a:r>
            <a:r>
              <a:rPr lang="en-US" baseline="0">
                <a:solidFill>
                  <a:schemeClr val="bg1">
                    <a:lumMod val="50000"/>
                  </a:schemeClr>
                </a:solidFill>
              </a:rPr>
              <a:t> sales reps</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29"/>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32"/>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736400578238649"/>
          <c:y val="0.13199452263435082"/>
          <c:w val="0.7199201662292215"/>
          <c:h val="0.80573919368042934"/>
        </c:manualLayout>
      </c:layout>
      <c:barChart>
        <c:barDir val="bar"/>
        <c:grouping val="clustered"/>
        <c:varyColors val="0"/>
        <c:ser>
          <c:idx val="0"/>
          <c:order val="0"/>
          <c:tx>
            <c:strRef>
              <c:f>'Revenue by sales reps'!$B$3</c:f>
              <c:strCache>
                <c:ptCount val="1"/>
                <c:pt idx="0">
                  <c:v>Total</c:v>
                </c:pt>
              </c:strCache>
            </c:strRef>
          </c:tx>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276-45F1-BAE8-0EC1667BA401}"/>
              </c:ext>
            </c:extLst>
          </c:dPt>
          <c:dPt>
            <c:idx val="1"/>
            <c:invertIfNegative val="0"/>
            <c:bubble3D val="0"/>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276-45F1-BAE8-0EC1667BA401}"/>
              </c:ext>
            </c:extLst>
          </c:dPt>
          <c:dPt>
            <c:idx val="2"/>
            <c:invertIfNegative val="0"/>
            <c:bubble3D val="0"/>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276-45F1-BAE8-0EC1667BA401}"/>
              </c:ext>
            </c:extLst>
          </c:dPt>
          <c:dPt>
            <c:idx val="3"/>
            <c:invertIfNegative val="0"/>
            <c:bubble3D val="0"/>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276-45F1-BAE8-0EC1667BA401}"/>
              </c:ext>
            </c:extLst>
          </c:dPt>
          <c:dPt>
            <c:idx val="4"/>
            <c:invertIfNegative val="0"/>
            <c:bubble3D val="0"/>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276-45F1-BAE8-0EC1667BA401}"/>
              </c:ext>
            </c:extLst>
          </c:dPt>
          <c:dPt>
            <c:idx val="5"/>
            <c:invertIfNegative val="0"/>
            <c:bubble3D val="0"/>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276-45F1-BAE8-0EC1667BA401}"/>
              </c:ext>
            </c:extLst>
          </c:dPt>
          <c:dPt>
            <c:idx val="7"/>
            <c:invertIfNegative val="0"/>
            <c:bubble3D val="0"/>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276-45F1-BAE8-0EC1667BA40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sales reps'!$A$4:$A$12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'Revenue by sales reps'!$B$4:$B$12</c:f>
              <c:numCache>
                <c:formatCode>"$"#,\K</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E-5276-45F1-BAE8-0EC1667BA401}"/>
            </c:ext>
          </c:extLst>
        </c:ser>
        <c:dLbls>
          <c:showLegendKey val="0"/>
          <c:showVal val="0"/>
          <c:showCatName val="0"/>
          <c:showSerName val="0"/>
          <c:showPercent val="0"/>
          <c:showBubbleSize val="0"/>
        </c:dLbls>
        <c:gapWidth val="14"/>
        <c:axId val="521471648"/>
        <c:axId val="521472632"/>
      </c:barChart>
      <c:valAx>
        <c:axId val="521472632"/>
        <c:scaling>
          <c:orientation val="minMax"/>
        </c:scaling>
        <c:delete val="1"/>
        <c:axPos val="b"/>
        <c:numFmt formatCode="&quot;$&quot;#,\K" sourceLinked="1"/>
        <c:majorTickMark val="out"/>
        <c:minorTickMark val="none"/>
        <c:tickLblPos val="nextTo"/>
        <c:crossAx val="521471648"/>
        <c:crosses val="autoZero"/>
        <c:crossBetween val="between"/>
      </c:valAx>
      <c:catAx>
        <c:axId val="521471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5214726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Tables-DATASET (Module2-lesson4).xlsx]Revenue by product category!PivotTable1</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lumMod val="50000"/>
                  </a:schemeClr>
                </a:solidFill>
              </a:rPr>
              <a:t>Revenue by</a:t>
            </a:r>
            <a:r>
              <a:rPr lang="en-US" baseline="0">
                <a:solidFill>
                  <a:schemeClr val="bg1">
                    <a:lumMod val="50000"/>
                  </a:schemeClr>
                </a:solidFill>
              </a:rPr>
              <a:t> product category</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7"/>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9"/>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0"/>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9"/>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5.2712598425196849E-2"/>
              <c:y val="0"/>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3.7881452318460192E-2"/>
              <c:y val="-1.5694488720826173E-16"/>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8"/>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9"/>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3.7881452318460192E-2"/>
              <c:y val="-1.5694488720826173E-16"/>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0"/>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5.2712598425196849E-2"/>
              <c:y val="0"/>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1"/>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2"/>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3.7881452318460192E-2"/>
              <c:y val="-1.5694488720826173E-16"/>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3"/>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5.2712598425196849E-2"/>
              <c:y val="0"/>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1167913385826773"/>
          <c:y val="0.15258967629046369"/>
          <c:w val="0.76714238845144356"/>
          <c:h val="0.80573919368042934"/>
        </c:manualLayout>
      </c:layout>
      <c:barChart>
        <c:barDir val="bar"/>
        <c:grouping val="clustered"/>
        <c:varyColors val="0"/>
        <c:ser>
          <c:idx val="0"/>
          <c:order val="0"/>
          <c:tx>
            <c:strRef>
              <c:f>'Revenue by product category'!$B$3</c:f>
              <c:strCache>
                <c:ptCount val="1"/>
                <c:pt idx="0">
                  <c:v>Total</c:v>
                </c:pt>
              </c:strCache>
            </c:strRef>
          </c:tx>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extLst>
              <c:ext xmlns:c16="http://schemas.microsoft.com/office/drawing/2014/chart" uri="{C3380CC4-5D6E-409C-BE32-E72D297353CC}">
                <c16:uniqueId val="{00000000-C95B-4C54-92C4-F8D9E7DDC327}"/>
              </c:ext>
            </c:extLst>
          </c:dPt>
          <c:dPt>
            <c:idx val="1"/>
            <c:invertIfNegative val="0"/>
            <c:bubble3D val="0"/>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C95B-4C54-92C4-F8D9E7DDC327}"/>
              </c:ext>
            </c:extLst>
          </c:dPt>
          <c:dPt>
            <c:idx val="2"/>
            <c:invertIfNegative val="0"/>
            <c:bubble3D val="0"/>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C95B-4C54-92C4-F8D9E7DDC327}"/>
              </c:ext>
            </c:extLst>
          </c:dPt>
          <c:dPt>
            <c:idx val="3"/>
            <c:invertIfNegative val="0"/>
            <c:bubble3D val="0"/>
            <c:extLst>
              <c:ext xmlns:c16="http://schemas.microsoft.com/office/drawing/2014/chart" uri="{C3380CC4-5D6E-409C-BE32-E72D297353CC}">
                <c16:uniqueId val="{00000005-C95B-4C54-92C4-F8D9E7DDC327}"/>
              </c:ext>
            </c:extLst>
          </c:dPt>
          <c:dPt>
            <c:idx val="4"/>
            <c:invertIfNegative val="0"/>
            <c:bubble3D val="0"/>
            <c:extLst>
              <c:ext xmlns:c16="http://schemas.microsoft.com/office/drawing/2014/chart" uri="{C3380CC4-5D6E-409C-BE32-E72D297353CC}">
                <c16:uniqueId val="{00000006-C95B-4C54-92C4-F8D9E7DDC327}"/>
              </c:ext>
            </c:extLst>
          </c:dPt>
          <c:dPt>
            <c:idx val="5"/>
            <c:invertIfNegative val="0"/>
            <c:bubble3D val="0"/>
            <c:extLst>
              <c:ext xmlns:c16="http://schemas.microsoft.com/office/drawing/2014/chart" uri="{C3380CC4-5D6E-409C-BE32-E72D297353CC}">
                <c16:uniqueId val="{00000007-C95B-4C54-92C4-F8D9E7DDC327}"/>
              </c:ext>
            </c:extLst>
          </c:dPt>
          <c:dPt>
            <c:idx val="7"/>
            <c:invertIfNegative val="0"/>
            <c:bubble3D val="0"/>
            <c:extLst>
              <c:ext xmlns:c16="http://schemas.microsoft.com/office/drawing/2014/chart" uri="{C3380CC4-5D6E-409C-BE32-E72D297353CC}">
                <c16:uniqueId val="{00000008-C95B-4C54-92C4-F8D9E7DDC327}"/>
              </c:ext>
            </c:extLst>
          </c:dPt>
          <c:dLbls>
            <c:dLbl>
              <c:idx val="1"/>
              <c:layout>
                <c:manualLayout>
                  <c:x val="-3.7881452318460192E-2"/>
                  <c:y val="-1.5694488720826173E-16"/>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95B-4C54-92C4-F8D9E7DDC327}"/>
                </c:ext>
              </c:extLst>
            </c:dLbl>
            <c:dLbl>
              <c:idx val="2"/>
              <c:layout>
                <c:manualLayout>
                  <c:x val="-5.2712598425196849E-2"/>
                  <c:y val="0"/>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95B-4C54-92C4-F8D9E7DDC327}"/>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 category'!$A$4:$A$19</c:f>
              <c:strCache>
                <c:ptCount val="15"/>
                <c:pt idx="0">
                  <c:v>N/A</c:v>
                </c:pt>
                <c:pt idx="1">
                  <c:v>Grains</c:v>
                </c:pt>
                <c:pt idx="2">
                  <c:v>Fruit &amp; Veg</c:v>
                </c:pt>
                <c:pt idx="3">
                  <c:v>Oil</c:v>
                </c:pt>
                <c:pt idx="4">
                  <c:v>Soups</c:v>
                </c:pt>
                <c:pt idx="5">
                  <c:v>Candy</c:v>
                </c:pt>
                <c:pt idx="6">
                  <c:v>Baked Goods &amp; Mixes</c:v>
                </c:pt>
                <c:pt idx="7">
                  <c:v>Pasta</c:v>
                </c:pt>
                <c:pt idx="8">
                  <c:v>Condiments</c:v>
                </c:pt>
                <c:pt idx="9">
                  <c:v>Canned Meat</c:v>
                </c:pt>
                <c:pt idx="10">
                  <c:v>Dried Fruit &amp; Nuts</c:v>
                </c:pt>
                <c:pt idx="11">
                  <c:v>Dairy Products</c:v>
                </c:pt>
                <c:pt idx="12">
                  <c:v>Jams, Preserves</c:v>
                </c:pt>
                <c:pt idx="13">
                  <c:v>Sauces</c:v>
                </c:pt>
                <c:pt idx="14">
                  <c:v>Beverages</c:v>
                </c:pt>
              </c:strCache>
            </c:strRef>
          </c:cat>
          <c:val>
            <c:numRef>
              <c:f>'Revenue by product category'!$B$4:$B$19</c:f>
              <c:numCache>
                <c:formatCode>"$"#,\K</c:formatCode>
                <c:ptCount val="15"/>
                <c:pt idx="0">
                  <c:v>0</c:v>
                </c:pt>
                <c:pt idx="1">
                  <c:v>2884</c:v>
                </c:pt>
                <c:pt idx="2">
                  <c:v>6942</c:v>
                </c:pt>
                <c:pt idx="3">
                  <c:v>13322.400000000001</c:v>
                </c:pt>
                <c:pt idx="4">
                  <c:v>16829.600000000002</c:v>
                </c:pt>
                <c:pt idx="5">
                  <c:v>17837.25</c:v>
                </c:pt>
                <c:pt idx="6">
                  <c:v>19053.599999999995</c:v>
                </c:pt>
                <c:pt idx="7">
                  <c:v>20176.5</c:v>
                </c:pt>
                <c:pt idx="8">
                  <c:v>20278</c:v>
                </c:pt>
                <c:pt idx="9">
                  <c:v>25465.599999999999</c:v>
                </c:pt>
                <c:pt idx="10">
                  <c:v>27999.5</c:v>
                </c:pt>
                <c:pt idx="11">
                  <c:v>33129.600000000006</c:v>
                </c:pt>
                <c:pt idx="12">
                  <c:v>51541</c:v>
                </c:pt>
                <c:pt idx="13">
                  <c:v>69000</c:v>
                </c:pt>
                <c:pt idx="14">
                  <c:v>110577.10999999999</c:v>
                </c:pt>
              </c:numCache>
            </c:numRef>
          </c:val>
          <c:extLst>
            <c:ext xmlns:c16="http://schemas.microsoft.com/office/drawing/2014/chart" uri="{C3380CC4-5D6E-409C-BE32-E72D297353CC}">
              <c16:uniqueId val="{00000009-C95B-4C54-92C4-F8D9E7DDC327}"/>
            </c:ext>
          </c:extLst>
        </c:ser>
        <c:dLbls>
          <c:showLegendKey val="0"/>
          <c:showVal val="0"/>
          <c:showCatName val="0"/>
          <c:showSerName val="0"/>
          <c:showPercent val="0"/>
          <c:showBubbleSize val="0"/>
        </c:dLbls>
        <c:gapWidth val="22"/>
        <c:axId val="521471648"/>
        <c:axId val="521472632"/>
      </c:barChart>
      <c:valAx>
        <c:axId val="521472632"/>
        <c:scaling>
          <c:orientation val="minMax"/>
        </c:scaling>
        <c:delete val="1"/>
        <c:axPos val="b"/>
        <c:numFmt formatCode="&quot;$&quot;#,\K" sourceLinked="1"/>
        <c:majorTickMark val="out"/>
        <c:minorTickMark val="none"/>
        <c:tickLblPos val="nextTo"/>
        <c:crossAx val="521471648"/>
        <c:crosses val="autoZero"/>
        <c:crossBetween val="between"/>
      </c:valAx>
      <c:catAx>
        <c:axId val="521471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521472632"/>
        <c:crosses val="autoZero"/>
        <c:auto val="1"/>
        <c:lblAlgn val="ctr"/>
        <c:lblOffset val="100"/>
        <c:noMultiLvlLbl val="0"/>
      </c:cat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Tables-DATASET (Module2-lesson4).xlsx]Top 10 customers!PivotTable1</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lumMod val="50000"/>
                  </a:schemeClr>
                </a:solidFill>
              </a:rPr>
              <a:t>top</a:t>
            </a:r>
            <a:r>
              <a:rPr lang="en-US" baseline="0">
                <a:solidFill>
                  <a:schemeClr val="bg1">
                    <a:lumMod val="50000"/>
                  </a:schemeClr>
                </a:solidFill>
              </a:rPr>
              <a:t> 10 customers</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7"/>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9"/>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0"/>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9"/>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6">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4">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5">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3">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2">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tx2">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7"/>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tx2">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2">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3">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5">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4">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6">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7"/>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tx2">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2">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3">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5">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4">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6">
              <a:lumMod val="75000"/>
              <a:alpha val="89804"/>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582898191637304"/>
          <c:y val="0.16094113887154476"/>
          <c:w val="0.78103127734033251"/>
          <c:h val="0.80573919368042934"/>
        </c:manualLayout>
      </c:layout>
      <c:barChart>
        <c:barDir val="bar"/>
        <c:grouping val="clustered"/>
        <c:varyColors val="0"/>
        <c:ser>
          <c:idx val="0"/>
          <c:order val="0"/>
          <c:tx>
            <c:strRef>
              <c:f>'Top 10 customers'!$B$3</c:f>
              <c:strCache>
                <c:ptCount val="1"/>
                <c:pt idx="0">
                  <c:v>Total</c:v>
                </c:pt>
              </c:strCache>
            </c:strRef>
          </c:tx>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extLst>
              <c:ext xmlns:c16="http://schemas.microsoft.com/office/drawing/2014/chart" uri="{C3380CC4-5D6E-409C-BE32-E72D297353CC}">
                <c16:uniqueId val="{00000000-63A2-4941-B0FC-5EBFD58AAA8E}"/>
              </c:ext>
            </c:extLst>
          </c:dPt>
          <c:dPt>
            <c:idx val="1"/>
            <c:invertIfNegative val="0"/>
            <c:bubble3D val="0"/>
            <c:extLst>
              <c:ext xmlns:c16="http://schemas.microsoft.com/office/drawing/2014/chart" uri="{C3380CC4-5D6E-409C-BE32-E72D297353CC}">
                <c16:uniqueId val="{00000002-63A2-4941-B0FC-5EBFD58AAA8E}"/>
              </c:ext>
            </c:extLst>
          </c:dPt>
          <c:dPt>
            <c:idx val="2"/>
            <c:invertIfNegative val="0"/>
            <c:bubble3D val="0"/>
            <c:extLst>
              <c:ext xmlns:c16="http://schemas.microsoft.com/office/drawing/2014/chart" uri="{C3380CC4-5D6E-409C-BE32-E72D297353CC}">
                <c16:uniqueId val="{00000004-63A2-4941-B0FC-5EBFD58AAA8E}"/>
              </c:ext>
            </c:extLst>
          </c:dPt>
          <c:dPt>
            <c:idx val="3"/>
            <c:invertIfNegative val="0"/>
            <c:bubble3D val="0"/>
            <c:extLst>
              <c:ext xmlns:c16="http://schemas.microsoft.com/office/drawing/2014/chart" uri="{C3380CC4-5D6E-409C-BE32-E72D297353CC}">
                <c16:uniqueId val="{00000006-63A2-4941-B0FC-5EBFD58AAA8E}"/>
              </c:ext>
            </c:extLst>
          </c:dPt>
          <c:dPt>
            <c:idx val="4"/>
            <c:invertIfNegative val="0"/>
            <c:bubble3D val="0"/>
            <c:extLst>
              <c:ext xmlns:c16="http://schemas.microsoft.com/office/drawing/2014/chart" uri="{C3380CC4-5D6E-409C-BE32-E72D297353CC}">
                <c16:uniqueId val="{00000008-63A2-4941-B0FC-5EBFD58AAA8E}"/>
              </c:ext>
            </c:extLst>
          </c:dPt>
          <c:dPt>
            <c:idx val="5"/>
            <c:invertIfNegative val="0"/>
            <c:bubble3D val="0"/>
            <c:extLst>
              <c:ext xmlns:c16="http://schemas.microsoft.com/office/drawing/2014/chart" uri="{C3380CC4-5D6E-409C-BE32-E72D297353CC}">
                <c16:uniqueId val="{0000000A-63A2-4941-B0FC-5EBFD58AAA8E}"/>
              </c:ext>
            </c:extLst>
          </c:dPt>
          <c:dPt>
            <c:idx val="6"/>
            <c:invertIfNegative val="0"/>
            <c:bubble3D val="0"/>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63A2-4941-B0FC-5EBFD58AAA8E}"/>
              </c:ext>
            </c:extLst>
          </c:dPt>
          <c:dPt>
            <c:idx val="7"/>
            <c:invertIfNegative val="0"/>
            <c:bubble3D val="0"/>
            <c:spPr>
              <a:solidFill>
                <a:schemeClr val="tx1">
                  <a:lumMod val="85000"/>
                  <a:lumOff val="1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63A2-4941-B0FC-5EBFD58AAA8E}"/>
              </c:ext>
            </c:extLst>
          </c:dPt>
          <c:dPt>
            <c:idx val="8"/>
            <c:invertIfNegative val="0"/>
            <c:bubble3D val="0"/>
            <c:spPr>
              <a:solidFill>
                <a:schemeClr val="tx2">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63A2-4941-B0FC-5EBFD58AAA8E}"/>
              </c:ext>
            </c:extLst>
          </c:dPt>
          <c:dPt>
            <c:idx val="9"/>
            <c:invertIfNegative val="0"/>
            <c:bubble3D val="0"/>
            <c:spPr>
              <a:solidFill>
                <a:schemeClr val="accent1">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63A2-4941-B0FC-5EBFD58AAA8E}"/>
              </c:ext>
            </c:extLst>
          </c:dPt>
          <c:dPt>
            <c:idx val="10"/>
            <c:invertIfNegative val="0"/>
            <c:bubble3D val="0"/>
            <c:spPr>
              <a:solidFill>
                <a:schemeClr val="accent2">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78D-4879-9220-9525BEB360DF}"/>
              </c:ext>
            </c:extLst>
          </c:dPt>
          <c:dPt>
            <c:idx val="11"/>
            <c:invertIfNegative val="0"/>
            <c:bubble3D val="0"/>
            <c:spPr>
              <a:solidFill>
                <a:schemeClr val="accent3">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478D-4879-9220-9525BEB360DF}"/>
              </c:ext>
            </c:extLst>
          </c:dPt>
          <c:dPt>
            <c:idx val="12"/>
            <c:invertIfNegative val="0"/>
            <c:bubble3D val="0"/>
            <c:spPr>
              <a:solidFill>
                <a:schemeClr val="accent5">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478D-4879-9220-9525BEB360DF}"/>
              </c:ext>
            </c:extLst>
          </c:dPt>
          <c:dPt>
            <c:idx val="13"/>
            <c:invertIfNegative val="0"/>
            <c:bubble3D val="0"/>
            <c:spPr>
              <a:solidFill>
                <a:schemeClr val="accent4">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478D-4879-9220-9525BEB360DF}"/>
              </c:ext>
            </c:extLst>
          </c:dPt>
          <c:dPt>
            <c:idx val="14"/>
            <c:invertIfNegative val="0"/>
            <c:bubble3D val="0"/>
            <c:spPr>
              <a:solidFill>
                <a:schemeClr val="accent6">
                  <a:lumMod val="75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478D-4879-9220-9525BEB360DF}"/>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customers'!$A$4:$A$19</c:f>
              <c:strCache>
                <c:ptCount val="15"/>
                <c:pt idx="0">
                  <c:v>Company AA</c:v>
                </c:pt>
                <c:pt idx="1">
                  <c:v>Company Y</c:v>
                </c:pt>
                <c:pt idx="2">
                  <c:v>Company L</c:v>
                </c:pt>
                <c:pt idx="3">
                  <c:v>Company CC</c:v>
                </c:pt>
                <c:pt idx="4">
                  <c:v>Company G</c:v>
                </c:pt>
                <c:pt idx="5">
                  <c:v>Company K</c:v>
                </c:pt>
                <c:pt idx="6">
                  <c:v>Company C</c:v>
                </c:pt>
                <c:pt idx="7">
                  <c:v>Company Z</c:v>
                </c:pt>
                <c:pt idx="8">
                  <c:v>Company J</c:v>
                </c:pt>
                <c:pt idx="9">
                  <c:v>Company I</c:v>
                </c:pt>
                <c:pt idx="10">
                  <c:v>Company A</c:v>
                </c:pt>
                <c:pt idx="11">
                  <c:v>Company F</c:v>
                </c:pt>
                <c:pt idx="12">
                  <c:v>Company BB</c:v>
                </c:pt>
                <c:pt idx="13">
                  <c:v>Company H</c:v>
                </c:pt>
                <c:pt idx="14">
                  <c:v>Company D</c:v>
                </c:pt>
              </c:strCache>
            </c:strRef>
          </c:cat>
          <c:val>
            <c:numRef>
              <c:f>'Top 10 customers'!$B$4:$B$19</c:f>
              <c:numCache>
                <c:formatCode>"$"#,\K</c:formatCode>
                <c:ptCount val="15"/>
                <c:pt idx="0">
                  <c:v>1291.5</c:v>
                </c:pt>
                <c:pt idx="1">
                  <c:v>11962</c:v>
                </c:pt>
                <c:pt idx="2">
                  <c:v>14074</c:v>
                </c:pt>
                <c:pt idx="3">
                  <c:v>16350.5</c:v>
                </c:pt>
                <c:pt idx="4">
                  <c:v>17204</c:v>
                </c:pt>
                <c:pt idx="5">
                  <c:v>21937.08</c:v>
                </c:pt>
                <c:pt idx="6">
                  <c:v>27005.38</c:v>
                </c:pt>
                <c:pt idx="7">
                  <c:v>28208.250000000007</c:v>
                </c:pt>
                <c:pt idx="8">
                  <c:v>29133.009999999995</c:v>
                </c:pt>
                <c:pt idx="9">
                  <c:v>32530.6</c:v>
                </c:pt>
                <c:pt idx="10">
                  <c:v>36839.990000000005</c:v>
                </c:pt>
                <c:pt idx="11">
                  <c:v>37418</c:v>
                </c:pt>
                <c:pt idx="12">
                  <c:v>43703</c:v>
                </c:pt>
                <c:pt idx="13">
                  <c:v>50198.35</c:v>
                </c:pt>
                <c:pt idx="14">
                  <c:v>67180.5</c:v>
                </c:pt>
              </c:numCache>
            </c:numRef>
          </c:val>
          <c:extLst>
            <c:ext xmlns:c16="http://schemas.microsoft.com/office/drawing/2014/chart" uri="{C3380CC4-5D6E-409C-BE32-E72D297353CC}">
              <c16:uniqueId val="{00000013-63A2-4941-B0FC-5EBFD58AAA8E}"/>
            </c:ext>
          </c:extLst>
        </c:ser>
        <c:dLbls>
          <c:showLegendKey val="0"/>
          <c:showVal val="0"/>
          <c:showCatName val="0"/>
          <c:showSerName val="0"/>
          <c:showPercent val="0"/>
          <c:showBubbleSize val="0"/>
        </c:dLbls>
        <c:gapWidth val="14"/>
        <c:axId val="521471648"/>
        <c:axId val="521472632"/>
      </c:barChart>
      <c:valAx>
        <c:axId val="521472632"/>
        <c:scaling>
          <c:orientation val="minMax"/>
        </c:scaling>
        <c:delete val="1"/>
        <c:axPos val="b"/>
        <c:numFmt formatCode="&quot;$&quot;#,\K" sourceLinked="1"/>
        <c:majorTickMark val="out"/>
        <c:minorTickMark val="none"/>
        <c:tickLblPos val="nextTo"/>
        <c:crossAx val="521471648"/>
        <c:crosses val="autoZero"/>
        <c:crossBetween val="between"/>
      </c:valAx>
      <c:catAx>
        <c:axId val="521471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5214726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Tables-DATASET (Module2-lesson4).xlsx]Sales trends!PivotTable1</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lumMod val="50000"/>
                  </a:schemeClr>
                </a:solidFill>
              </a:rPr>
              <a:t>sales</a:t>
            </a:r>
            <a:r>
              <a:rPr lang="en-US" baseline="0">
                <a:solidFill>
                  <a:schemeClr val="bg1">
                    <a:lumMod val="50000"/>
                  </a:schemeClr>
                </a:solidFill>
              </a:rPr>
              <a:t> trend</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9"/>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2.528735632183908E-2"/>
              <c:y val="2.25988700564970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4.1379310344827586E-2"/>
              <c:y val="-2.90556900726392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8"/>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3.4482758620689696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9"/>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3.4482758620689655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0"/>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2.2988505747126478E-2"/>
              <c:y val="4.84261501210654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1"/>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4.5977011494252873E-2"/>
              <c:y val="2.25988700564971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2"/>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3.4482758620689655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3"/>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0"/>
              <c:y val="3.22841000807101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4"/>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9.1954022988505746E-3"/>
              <c:y val="3.228410008071024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5"/>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3.9080459770115109E-2"/>
              <c:y val="-2.9055690072639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6"/>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2.9885057471264367E-2"/>
              <c:y val="2.25988700564971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7"/>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1.1494252873563218E-2"/>
              <c:y val="-3.228410008071024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8"/>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9"/>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4.1379310344827586E-2"/>
              <c:y val="-2.90556900726392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0"/>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2.528735632183908E-2"/>
              <c:y val="2.25988700564970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1"/>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3.4482758620689696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2"/>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3.4482758620689655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3"/>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2.2988505747126478E-2"/>
              <c:y val="4.84261501210654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4"/>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3.4482758620689655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5"/>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4.5977011494252873E-2"/>
              <c:y val="2.25988700564971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6"/>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0"/>
              <c:y val="3.22841000807101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7"/>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9.1954022988505746E-3"/>
              <c:y val="3.228410008071024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8"/>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3.9080459770115109E-2"/>
              <c:y val="-2.90556900726391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9"/>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2.9885057471264367E-2"/>
              <c:y val="2.25988700564971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0"/>
        <c:spPr>
          <a:solidFill>
            <a:schemeClr val="accent1"/>
          </a:solidFill>
          <a:ln w="28575" cap="rnd">
            <a:solidFill>
              <a:schemeClr val="accent5">
                <a:lumMod val="50000"/>
              </a:schemeClr>
            </a:solidFill>
            <a:round/>
            <a:headEnd w="sm" len="sm"/>
          </a:ln>
          <a:effectLst/>
          <a:scene3d>
            <a:camera prst="orthographicFront"/>
            <a:lightRig rig="brightRoom" dir="t"/>
          </a:scene3d>
          <a:sp3d prstMaterial="flat">
            <a:bevelT w="50800" h="101600" prst="angle"/>
            <a:contourClr>
              <a:srgbClr val="000000"/>
            </a:contourClr>
          </a:sp3d>
        </c:spPr>
        <c:marker>
          <c:symbol val="none"/>
        </c:marker>
        <c:dLbl>
          <c:idx val="0"/>
          <c:layout>
            <c:manualLayout>
              <c:x val="-1.1494252873563218E-2"/>
              <c:y val="-3.228410008071024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1"/>
        <c:spPr>
          <a:ln w="28575" cap="rnd">
            <a:solidFill>
              <a:schemeClr val="accent5">
                <a:lumMod val="50000"/>
              </a:schemeClr>
            </a:solidFill>
            <a:round/>
            <a:headEnd w="sm" len="sm"/>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2"/>
        <c:spPr>
          <a:ln w="28575" cap="rnd">
            <a:solidFill>
              <a:schemeClr val="accent5">
                <a:lumMod val="50000"/>
              </a:schemeClr>
            </a:solidFill>
            <a:round/>
            <a:headEnd w="sm" len="sm"/>
          </a:ln>
          <a:effectLst/>
        </c:spPr>
        <c:marker>
          <c:symbol val="none"/>
        </c:marker>
        <c:dLbl>
          <c:idx val="0"/>
          <c:layout>
            <c:manualLayout>
              <c:x val="-4.1379310344827586E-2"/>
              <c:y val="-2.905569007263928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3"/>
        <c:spPr>
          <a:ln w="28575" cap="rnd">
            <a:solidFill>
              <a:schemeClr val="accent5">
                <a:lumMod val="50000"/>
              </a:schemeClr>
            </a:solidFill>
            <a:round/>
            <a:headEnd w="sm" len="sm"/>
          </a:ln>
          <a:effectLst/>
        </c:spPr>
        <c:marker>
          <c:symbol val="none"/>
        </c:marker>
        <c:dLbl>
          <c:idx val="0"/>
          <c:layout>
            <c:manualLayout>
              <c:x val="-2.528735632183908E-2"/>
              <c:y val="2.259887005649705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4"/>
        <c:spPr>
          <a:ln w="28575" cap="rnd">
            <a:solidFill>
              <a:schemeClr val="accent5">
                <a:lumMod val="50000"/>
              </a:schemeClr>
            </a:solidFill>
            <a:round/>
            <a:headEnd w="sm" len="sm"/>
          </a:ln>
          <a:effectLst/>
        </c:spPr>
        <c:marker>
          <c:symbol val="none"/>
        </c:marker>
        <c:dLbl>
          <c:idx val="0"/>
          <c:layout>
            <c:manualLayout>
              <c:x val="-3.4482758620689696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5"/>
        <c:spPr>
          <a:ln w="28575" cap="rnd">
            <a:solidFill>
              <a:schemeClr val="accent5">
                <a:lumMod val="50000"/>
              </a:schemeClr>
            </a:solidFill>
            <a:round/>
            <a:headEnd w="sm" len="sm"/>
          </a:ln>
          <a:effectLst/>
        </c:spPr>
        <c:marker>
          <c:symbol val="none"/>
        </c:marker>
        <c:dLbl>
          <c:idx val="0"/>
          <c:layout>
            <c:manualLayout>
              <c:x val="-3.4482758620689655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6"/>
        <c:spPr>
          <a:ln w="28575" cap="rnd">
            <a:solidFill>
              <a:schemeClr val="accent5">
                <a:lumMod val="50000"/>
              </a:schemeClr>
            </a:solidFill>
            <a:round/>
            <a:headEnd w="sm" len="sm"/>
          </a:ln>
          <a:effectLst/>
        </c:spPr>
        <c:marker>
          <c:symbol val="none"/>
        </c:marker>
        <c:dLbl>
          <c:idx val="0"/>
          <c:layout>
            <c:manualLayout>
              <c:x val="-2.2988505747126478E-2"/>
              <c:y val="4.842615012106543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7"/>
        <c:spPr>
          <a:ln w="28575" cap="rnd">
            <a:solidFill>
              <a:schemeClr val="accent5">
                <a:lumMod val="50000"/>
              </a:schemeClr>
            </a:solidFill>
            <a:round/>
            <a:headEnd w="sm" len="sm"/>
          </a:ln>
          <a:effectLst/>
        </c:spPr>
        <c:marker>
          <c:symbol val="none"/>
        </c:marker>
        <c:dLbl>
          <c:idx val="0"/>
          <c:layout>
            <c:manualLayout>
              <c:x val="-3.4482758620689655E-2"/>
              <c:y val="-2.905569007263922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8"/>
        <c:spPr>
          <a:ln w="28575" cap="rnd">
            <a:solidFill>
              <a:schemeClr val="accent5">
                <a:lumMod val="50000"/>
              </a:schemeClr>
            </a:solidFill>
            <a:round/>
            <a:headEnd w="sm" len="sm"/>
          </a:ln>
          <a:effectLst/>
        </c:spPr>
        <c:marker>
          <c:symbol val="none"/>
        </c:marker>
        <c:dLbl>
          <c:idx val="0"/>
          <c:layout>
            <c:manualLayout>
              <c:x val="-4.5977011494252873E-2"/>
              <c:y val="2.259887005649717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9"/>
        <c:spPr>
          <a:ln w="28575" cap="rnd">
            <a:solidFill>
              <a:schemeClr val="accent5">
                <a:lumMod val="50000"/>
              </a:schemeClr>
            </a:solidFill>
            <a:round/>
            <a:headEnd w="sm" len="sm"/>
          </a:ln>
          <a:effectLst/>
        </c:spPr>
        <c:marker>
          <c:symbol val="none"/>
        </c:marker>
        <c:dLbl>
          <c:idx val="0"/>
          <c:layout>
            <c:manualLayout>
              <c:x val="0"/>
              <c:y val="3.228410008071019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0"/>
        <c:spPr>
          <a:ln w="28575" cap="rnd">
            <a:solidFill>
              <a:schemeClr val="accent5">
                <a:lumMod val="50000"/>
              </a:schemeClr>
            </a:solidFill>
            <a:round/>
            <a:headEnd w="sm" len="sm"/>
          </a:ln>
          <a:effectLst/>
        </c:spPr>
        <c:marker>
          <c:symbol val="none"/>
        </c:marker>
        <c:dLbl>
          <c:idx val="0"/>
          <c:layout>
            <c:manualLayout>
              <c:x val="-9.1954022988505746E-3"/>
              <c:y val="3.2284100080710249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1"/>
        <c:spPr>
          <a:ln w="28575" cap="rnd">
            <a:solidFill>
              <a:schemeClr val="accent5">
                <a:lumMod val="50000"/>
              </a:schemeClr>
            </a:solidFill>
            <a:round/>
            <a:headEnd w="sm" len="sm"/>
          </a:ln>
          <a:effectLst/>
        </c:spPr>
        <c:marker>
          <c:symbol val="none"/>
        </c:marker>
        <c:dLbl>
          <c:idx val="0"/>
          <c:layout>
            <c:manualLayout>
              <c:x val="-3.9080459770115109E-2"/>
              <c:y val="-2.905569007263919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2"/>
        <c:spPr>
          <a:ln w="28575" cap="rnd">
            <a:solidFill>
              <a:schemeClr val="accent5">
                <a:lumMod val="50000"/>
              </a:schemeClr>
            </a:solidFill>
            <a:round/>
            <a:headEnd w="sm" len="sm"/>
          </a:ln>
          <a:effectLst/>
        </c:spPr>
        <c:marker>
          <c:symbol val="none"/>
        </c:marker>
        <c:dLbl>
          <c:idx val="0"/>
          <c:layout>
            <c:manualLayout>
              <c:x val="-2.9885057471264367E-2"/>
              <c:y val="2.259887005649711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3"/>
        <c:spPr>
          <a:ln w="28575" cap="rnd">
            <a:solidFill>
              <a:schemeClr val="accent5">
                <a:lumMod val="50000"/>
              </a:schemeClr>
            </a:solidFill>
            <a:round/>
            <a:headEnd w="sm" len="sm"/>
          </a:ln>
          <a:effectLst/>
        </c:spPr>
        <c:marker>
          <c:symbol val="none"/>
        </c:marker>
        <c:dLbl>
          <c:idx val="0"/>
          <c:layout>
            <c:manualLayout>
              <c:x val="-1.1494252873563218E-2"/>
              <c:y val="-3.2284100080710249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4.0929797743083814E-2"/>
          <c:y val="3.7190178182514307E-2"/>
          <c:w val="0.93371327721965791"/>
          <c:h val="0.73888681742080287"/>
        </c:manualLayout>
      </c:layout>
      <c:lineChart>
        <c:grouping val="standard"/>
        <c:varyColors val="0"/>
        <c:ser>
          <c:idx val="0"/>
          <c:order val="0"/>
          <c:tx>
            <c:strRef>
              <c:f>'Sales trends'!$B$3</c:f>
              <c:strCache>
                <c:ptCount val="1"/>
                <c:pt idx="0">
                  <c:v>Total</c:v>
                </c:pt>
              </c:strCache>
            </c:strRef>
          </c:tx>
          <c:spPr>
            <a:ln w="28575" cap="rnd">
              <a:solidFill>
                <a:schemeClr val="accent5">
                  <a:lumMod val="50000"/>
                </a:schemeClr>
              </a:solidFill>
              <a:round/>
              <a:headEnd w="sm" len="sm"/>
            </a:ln>
            <a:effectLst/>
          </c:spPr>
          <c:marker>
            <c:symbol val="none"/>
          </c:marker>
          <c:dPt>
            <c:idx val="0"/>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0-67C7-4F42-A434-527456EB90FC}"/>
              </c:ext>
            </c:extLst>
          </c:dPt>
          <c:dPt>
            <c:idx val="1"/>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1-67C7-4F42-A434-527456EB90FC}"/>
              </c:ext>
            </c:extLst>
          </c:dPt>
          <c:dPt>
            <c:idx val="2"/>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2-67C7-4F42-A434-527456EB90FC}"/>
              </c:ext>
            </c:extLst>
          </c:dPt>
          <c:dPt>
            <c:idx val="3"/>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3-67C7-4F42-A434-527456EB90FC}"/>
              </c:ext>
            </c:extLst>
          </c:dPt>
          <c:dPt>
            <c:idx val="4"/>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4-67C7-4F42-A434-527456EB90FC}"/>
              </c:ext>
            </c:extLst>
          </c:dPt>
          <c:dPt>
            <c:idx val="5"/>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5-67C7-4F42-A434-527456EB90FC}"/>
              </c:ext>
            </c:extLst>
          </c:dPt>
          <c:dPt>
            <c:idx val="6"/>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6-67C7-4F42-A434-527456EB90FC}"/>
              </c:ext>
            </c:extLst>
          </c:dPt>
          <c:dPt>
            <c:idx val="7"/>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7-67C7-4F42-A434-527456EB90FC}"/>
              </c:ext>
            </c:extLst>
          </c:dPt>
          <c:dPt>
            <c:idx val="8"/>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8-67C7-4F42-A434-527456EB90FC}"/>
              </c:ext>
            </c:extLst>
          </c:dPt>
          <c:dPt>
            <c:idx val="9"/>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9-67C7-4F42-A434-527456EB90FC}"/>
              </c:ext>
            </c:extLst>
          </c:dPt>
          <c:dPt>
            <c:idx val="10"/>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A-67C7-4F42-A434-527456EB90FC}"/>
              </c:ext>
            </c:extLst>
          </c:dPt>
          <c:dPt>
            <c:idx val="11"/>
            <c:marker>
              <c:symbol val="none"/>
            </c:marker>
            <c:bubble3D val="0"/>
            <c:spPr>
              <a:ln w="28575" cap="rnd">
                <a:solidFill>
                  <a:schemeClr val="accent5">
                    <a:lumMod val="50000"/>
                  </a:schemeClr>
                </a:solidFill>
                <a:round/>
                <a:headEnd w="sm" len="sm"/>
              </a:ln>
              <a:effectLst/>
            </c:spPr>
            <c:extLst>
              <c:ext xmlns:c16="http://schemas.microsoft.com/office/drawing/2014/chart" uri="{C3380CC4-5D6E-409C-BE32-E72D297353CC}">
                <c16:uniqueId val="{0000000B-67C7-4F42-A434-527456EB90FC}"/>
              </c:ext>
            </c:extLst>
          </c:dPt>
          <c:dLbls>
            <c:dLbl>
              <c:idx val="0"/>
              <c:layout>
                <c:manualLayout>
                  <c:x val="-4.1379310344827586E-2"/>
                  <c:y val="-2.9055690072639286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67C7-4F42-A434-527456EB90FC}"/>
                </c:ext>
              </c:extLst>
            </c:dLbl>
            <c:dLbl>
              <c:idx val="1"/>
              <c:layout>
                <c:manualLayout>
                  <c:x val="-2.528735632183908E-2"/>
                  <c:y val="2.259887005649705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67C7-4F42-A434-527456EB90FC}"/>
                </c:ext>
              </c:extLst>
            </c:dLbl>
            <c:dLbl>
              <c:idx val="2"/>
              <c:layout>
                <c:manualLayout>
                  <c:x val="-3.4482758620689696E-2"/>
                  <c:y val="-2.905569007263922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67C7-4F42-A434-527456EB90FC}"/>
                </c:ext>
              </c:extLst>
            </c:dLbl>
            <c:dLbl>
              <c:idx val="3"/>
              <c:layout>
                <c:manualLayout>
                  <c:x val="-3.4482758620689655E-2"/>
                  <c:y val="2.905569007263922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7C7-4F42-A434-527456EB90FC}"/>
                </c:ext>
              </c:extLst>
            </c:dLbl>
            <c:dLbl>
              <c:idx val="4"/>
              <c:layout>
                <c:manualLayout>
                  <c:x val="-2.2988505747126478E-2"/>
                  <c:y val="4.842615012106543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7C7-4F42-A434-527456EB90FC}"/>
                </c:ext>
              </c:extLst>
            </c:dLbl>
            <c:dLbl>
              <c:idx val="5"/>
              <c:layout>
                <c:manualLayout>
                  <c:x val="-3.4482758620689655E-2"/>
                  <c:y val="-2.905569007263922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67C7-4F42-A434-527456EB90FC}"/>
                </c:ext>
              </c:extLst>
            </c:dLbl>
            <c:dLbl>
              <c:idx val="6"/>
              <c:layout>
                <c:manualLayout>
                  <c:x val="-4.5977011494252873E-2"/>
                  <c:y val="2.259887005649717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67C7-4F42-A434-527456EB90FC}"/>
                </c:ext>
              </c:extLst>
            </c:dLbl>
            <c:dLbl>
              <c:idx val="7"/>
              <c:layout>
                <c:manualLayout>
                  <c:x val="0"/>
                  <c:y val="3.228410008071019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67C7-4F42-A434-527456EB90FC}"/>
                </c:ext>
              </c:extLst>
            </c:dLbl>
            <c:dLbl>
              <c:idx val="8"/>
              <c:layout>
                <c:manualLayout>
                  <c:x val="-9.1954022988505746E-3"/>
                  <c:y val="3.2284100080710249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67C7-4F42-A434-527456EB90FC}"/>
                </c:ext>
              </c:extLst>
            </c:dLbl>
            <c:dLbl>
              <c:idx val="9"/>
              <c:layout>
                <c:manualLayout>
                  <c:x val="-3.9080459770115109E-2"/>
                  <c:y val="-2.905569007263919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67C7-4F42-A434-527456EB90FC}"/>
                </c:ext>
              </c:extLst>
            </c:dLbl>
            <c:dLbl>
              <c:idx val="10"/>
              <c:layout>
                <c:manualLayout>
                  <c:x val="-2.9885057471264367E-2"/>
                  <c:y val="2.2598870056497116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67C7-4F42-A434-527456EB90FC}"/>
                </c:ext>
              </c:extLst>
            </c:dLbl>
            <c:dLbl>
              <c:idx val="11"/>
              <c:layout>
                <c:manualLayout>
                  <c:x val="-1.1494252873563218E-2"/>
                  <c:y val="-3.2284100080710249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67C7-4F42-A434-527456EB90F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trends'!$A$4:$A$21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2014</c:v>
                  </c:pt>
                </c:lvl>
              </c:multiLvlStrCache>
            </c:multiLvlStrRef>
          </c:cat>
          <c:val>
            <c:numRef>
              <c:f>'Sales trends'!$B$4:$B$21</c:f>
              <c:numCache>
                <c:formatCode>"$"#,\K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C-67C7-4F42-A434-527456EB90FC}"/>
            </c:ext>
          </c:extLst>
        </c:ser>
        <c:dLbls>
          <c:showLegendKey val="0"/>
          <c:showVal val="0"/>
          <c:showCatName val="0"/>
          <c:showSerName val="0"/>
          <c:showPercent val="0"/>
          <c:showBubbleSize val="0"/>
        </c:dLbls>
        <c:smooth val="0"/>
        <c:axId val="521471648"/>
        <c:axId val="521472632"/>
      </c:lineChart>
      <c:valAx>
        <c:axId val="521472632"/>
        <c:scaling>
          <c:orientation val="minMax"/>
        </c:scaling>
        <c:delete val="1"/>
        <c:axPos val="l"/>
        <c:numFmt formatCode="&quot;$&quot;#,\K" sourceLinked="1"/>
        <c:majorTickMark val="out"/>
        <c:minorTickMark val="none"/>
        <c:tickLblPos val="nextTo"/>
        <c:crossAx val="521471648"/>
        <c:crosses val="autoZero"/>
        <c:crossBetween val="between"/>
      </c:valAx>
      <c:catAx>
        <c:axId val="5214716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5214726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N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Tables-DATASET (Module2-lesson4).xlsx]Transaction by amount!PivotTable2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s>
    <c:plotArea>
      <c:layout/>
      <c:barChart>
        <c:barDir val="col"/>
        <c:grouping val="clustered"/>
        <c:varyColors val="0"/>
        <c:ser>
          <c:idx val="0"/>
          <c:order val="0"/>
          <c:tx>
            <c:strRef>
              <c:f>'Transaction by amount'!$B$1</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812E-4B7A-976D-BFA5D32536C7}"/>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4-812E-4B7A-976D-BFA5D32536C7}"/>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6-812E-4B7A-976D-BFA5D32536C7}"/>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812E-4B7A-976D-BFA5D32536C7}"/>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812E-4B7A-976D-BFA5D32536C7}"/>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812E-4B7A-976D-BFA5D32536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amount'!$A$2:$A$9</c:f>
              <c:strCache>
                <c:ptCount val="7"/>
                <c:pt idx="0">
                  <c:v>0-1000</c:v>
                </c:pt>
                <c:pt idx="1">
                  <c:v>1000-2000</c:v>
                </c:pt>
                <c:pt idx="2">
                  <c:v>2000-3000</c:v>
                </c:pt>
                <c:pt idx="3">
                  <c:v>3000-4000</c:v>
                </c:pt>
                <c:pt idx="4">
                  <c:v>4000-5000</c:v>
                </c:pt>
                <c:pt idx="5">
                  <c:v>6000-7000</c:v>
                </c:pt>
                <c:pt idx="6">
                  <c:v>7000-8000</c:v>
                </c:pt>
              </c:strCache>
            </c:strRef>
          </c:cat>
          <c:val>
            <c:numRef>
              <c:f>'Transaction by amount'!$B$2:$B$9</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1-812E-4B7A-976D-BFA5D32536C7}"/>
            </c:ext>
          </c:extLst>
        </c:ser>
        <c:dLbls>
          <c:dLblPos val="outEnd"/>
          <c:showLegendKey val="0"/>
          <c:showVal val="1"/>
          <c:showCatName val="0"/>
          <c:showSerName val="0"/>
          <c:showPercent val="0"/>
          <c:showBubbleSize val="0"/>
        </c:dLbls>
        <c:gapWidth val="19"/>
        <c:overlap val="-27"/>
        <c:axId val="546340008"/>
        <c:axId val="546337384"/>
      </c:barChart>
      <c:catAx>
        <c:axId val="54634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6337384"/>
        <c:crosses val="autoZero"/>
        <c:auto val="1"/>
        <c:lblAlgn val="ctr"/>
        <c:lblOffset val="100"/>
        <c:noMultiLvlLbl val="0"/>
      </c:catAx>
      <c:valAx>
        <c:axId val="546337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6340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Tables-DATASET (Module2-lesson4).xlsx]Revenue by region!PivotTable1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lumMod val="50000"/>
                  </a:schemeClr>
                </a:solidFill>
              </a:rPr>
              <a:t>Revenue by Region</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11413888888888887"/>
                  <c:h val="0.20665600058239922"/>
                </c:manualLayout>
              </c15:layout>
              <c15:dlblFieldTable/>
              <c15:showDataLabelsRange val="0"/>
            </c:ext>
          </c:extLst>
        </c:dLbl>
      </c:pivotFmt>
      <c:pivotFmt>
        <c:idx val="2"/>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3"/>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4"/>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s>
    <c:plotArea>
      <c:layout>
        <c:manualLayout>
          <c:layoutTarget val="inner"/>
          <c:xMode val="edge"/>
          <c:yMode val="edge"/>
          <c:x val="0.23958639545056867"/>
          <c:y val="0.15258967629046369"/>
          <c:w val="0.44492016622922137"/>
          <c:h val="0.74153361038203558"/>
        </c:manualLayout>
      </c:layout>
      <c:doughnutChart>
        <c:varyColors val="1"/>
        <c:ser>
          <c:idx val="0"/>
          <c:order val="0"/>
          <c:tx>
            <c:strRef>
              <c:f>'Revenue by region'!$B$3</c:f>
              <c:strCache>
                <c:ptCount val="1"/>
                <c:pt idx="0">
                  <c:v>Total</c:v>
                </c:pt>
              </c:strCache>
            </c:strRef>
          </c:tx>
          <c:dPt>
            <c:idx val="0"/>
            <c:bubble3D val="0"/>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A9B-44B1-AB47-A7F11AC9F487}"/>
              </c:ext>
            </c:extLst>
          </c:dPt>
          <c:dPt>
            <c:idx val="1"/>
            <c:bubble3D val="0"/>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0A9B-44B1-AB47-A7F11AC9F487}"/>
              </c:ext>
            </c:extLst>
          </c:dPt>
          <c:dPt>
            <c:idx val="2"/>
            <c:bubble3D val="0"/>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A9B-44B1-AB47-A7F11AC9F487}"/>
              </c:ext>
            </c:extLst>
          </c:dPt>
          <c:dPt>
            <c:idx val="3"/>
            <c:bubble3D val="0"/>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0A9B-44B1-AB47-A7F11AC9F487}"/>
              </c:ext>
            </c:extLst>
          </c:dPt>
          <c:dLbls>
            <c:dLbl>
              <c:idx val="0"/>
              <c:layout>
                <c:manualLayout>
                  <c:x val="-1.3888779527559056E-2"/>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11413888888888887"/>
                      <c:h val="0.20665600058239922"/>
                    </c:manualLayout>
                  </c15:layout>
                  <c15:dlblFieldTable/>
                  <c15:showDataLabelsRange val="0"/>
                </c:ext>
                <c:ext xmlns:c16="http://schemas.microsoft.com/office/drawing/2014/chart" uri="{C3380CC4-5D6E-409C-BE32-E72D297353CC}">
                  <c16:uniqueId val="{00000003-0A9B-44B1-AB47-A7F11AC9F487}"/>
                </c:ext>
              </c:extLst>
            </c:dLbl>
            <c:dLbl>
              <c:idx val="1"/>
              <c:layout>
                <c:manualLayout>
                  <c:x val="-5.5555555555555558E-3"/>
                  <c:y val="0"/>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4-0A9B-44B1-AB47-A7F11AC9F487}"/>
                </c:ext>
              </c:extLst>
            </c:dLbl>
            <c:dLbl>
              <c:idx val="2"/>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0A9B-44B1-AB47-A7F11AC9F487}"/>
                </c:ext>
              </c:extLst>
            </c:dLbl>
            <c:dLbl>
              <c:idx val="3"/>
              <c:layout>
                <c:manualLayout>
                  <c:x val="-2.7777777777777779E-3"/>
                  <c:y val="4.2803645522452201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6-0A9B-44B1-AB47-A7F11AC9F48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region'!$A$4:$A$8</c:f>
              <c:strCache>
                <c:ptCount val="4"/>
                <c:pt idx="0">
                  <c:v>North</c:v>
                </c:pt>
                <c:pt idx="1">
                  <c:v>East</c:v>
                </c:pt>
                <c:pt idx="2">
                  <c:v>South</c:v>
                </c:pt>
                <c:pt idx="3">
                  <c:v>West</c:v>
                </c:pt>
              </c:strCache>
            </c:strRef>
          </c:cat>
          <c:val>
            <c:numRef>
              <c:f>'Revenue by region'!$B$4:$B$8</c:f>
              <c:numCache>
                <c:formatCode>"$"#,\K</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0A9B-44B1-AB47-A7F11AC9F487}"/>
            </c:ext>
          </c:extLst>
        </c:ser>
        <c:dLbls>
          <c:showLegendKey val="0"/>
          <c:showVal val="0"/>
          <c:showCatName val="0"/>
          <c:showSerName val="0"/>
          <c:showPercent val="1"/>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Tables-DATASET (Module2-lesson4).xlsx]Revenue by sales reps!PivotTable1</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lumMod val="50000"/>
                  </a:schemeClr>
                </a:solidFill>
              </a:rPr>
              <a:t>Revenue by</a:t>
            </a:r>
            <a:r>
              <a:rPr lang="en-US" baseline="0">
                <a:solidFill>
                  <a:schemeClr val="bg1">
                    <a:lumMod val="50000"/>
                  </a:schemeClr>
                </a:solidFill>
              </a:rPr>
              <a:t> sales reps</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5">
              <a:lumMod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3888779527559056E-2"/>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C5D3337A-CFBC-43C2-9EAB-E2CC42FBAA16}" type="CATEGORYNAME">
                  <a:rPr lang="en-US" sz="1400" b="1"/>
                  <a:pPr>
                    <a:defRPr sz="900" b="1" i="0" u="none" strike="noStrike" kern="1200" baseline="0">
                      <a:solidFill>
                        <a:schemeClr val="lt1"/>
                      </a:solidFill>
                      <a:latin typeface="+mn-lt"/>
                      <a:ea typeface="+mn-ea"/>
                      <a:cs typeface="+mn-cs"/>
                    </a:defRPr>
                  </a:pPr>
                  <a:t>[CATEGORY NAME]</a:t>
                </a:fld>
                <a:endParaRPr lang="en-US" sz="1400" b="1" baseline="0"/>
              </a:p>
              <a:p>
                <a:pPr>
                  <a:defRPr sz="900" b="1" i="0" u="none" strike="noStrike" kern="1200" baseline="0">
                    <a:solidFill>
                      <a:schemeClr val="lt1"/>
                    </a:solidFill>
                    <a:latin typeface="+mn-lt"/>
                    <a:ea typeface="+mn-ea"/>
                    <a:cs typeface="+mn-cs"/>
                  </a:defRPr>
                </a:pPr>
                <a:fld id="{41BA21E3-609A-4360-B525-0DC09E8CD7C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467905A0-0314-4CD6-977C-E5AC86D4A4E8}"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1413888888888887"/>
                  <c:h val="0.20665600058239922"/>
                </c:manualLayout>
              </c15:layout>
              <c15:dlblFieldTable/>
              <c15:showDataLabelsRange val="0"/>
            </c:ext>
          </c:extLst>
        </c:dLbl>
      </c:pivotFmt>
      <c:pivotFmt>
        <c:idx val="7"/>
        <c:spPr>
          <a:solidFill>
            <a:srgbClr val="203864">
              <a:alpha val="74902"/>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5.5555555555555558E-3"/>
              <c:y val="0"/>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758D1AD7-C910-456A-831E-11B0A8897CE0}"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E7EA5ECE-E27B-47D8-A7FC-8830B7B9161A}"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379D422-5149-4E41-83FC-FE04C6EDBF0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
        <c:spPr>
          <a:solidFill>
            <a:srgbClr val="203864">
              <a:alpha val="45098"/>
            </a:srgb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AA511E35-3072-42AE-97FA-DF6DD4DBC994}"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859A55-9680-4CB8-8E93-853D38D93060}"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A6A061EE-99F1-40F4-AAE8-F707CA893B9C}"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9"/>
        <c:spPr>
          <a:solidFill>
            <a:srgbClr val="203864">
              <a:alpha val="20000"/>
            </a:srgbClr>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779E-3"/>
              <c:y val="4.2803645522452201E-3"/>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4247DEE6-F066-4DCC-A07A-96777A556F19}" type="CATEGORYNAME">
                  <a:rPr lang="en-US" sz="1400"/>
                  <a:pPr>
                    <a:defRPr sz="900" b="1" i="0" u="none" strike="noStrike" kern="1200" baseline="0">
                      <a:solidFill>
                        <a:schemeClr val="lt1"/>
                      </a:solidFill>
                      <a:latin typeface="+mn-lt"/>
                      <a:ea typeface="+mn-ea"/>
                      <a:cs typeface="+mn-cs"/>
                    </a:defRPr>
                  </a:pPr>
                  <a:t>[CATEGORY NAME]</a:t>
                </a:fld>
                <a:endParaRPr lang="en-US" sz="1400" baseline="0"/>
              </a:p>
              <a:p>
                <a:pPr>
                  <a:defRPr sz="900" b="1" i="0" u="none" strike="noStrike" kern="1200" baseline="0">
                    <a:solidFill>
                      <a:schemeClr val="lt1"/>
                    </a:solidFill>
                    <a:latin typeface="+mn-lt"/>
                    <a:ea typeface="+mn-ea"/>
                    <a:cs typeface="+mn-cs"/>
                  </a:defRPr>
                </a:pPr>
                <a:fld id="{32B6318C-EDE9-4B92-8ABD-5CC24E2F04D9}" type="VALUE">
                  <a:rPr lang="en-US" sz="1000"/>
                  <a:pPr>
                    <a:defRPr sz="900" b="1" i="0" u="none" strike="noStrike" kern="1200" baseline="0">
                      <a:solidFill>
                        <a:schemeClr val="lt1"/>
                      </a:solidFill>
                      <a:latin typeface="+mn-lt"/>
                      <a:ea typeface="+mn-ea"/>
                      <a:cs typeface="+mn-cs"/>
                    </a:defRPr>
                  </a:pPr>
                  <a:t>[VALUE]</a:t>
                </a:fld>
                <a:endParaRPr lang="en-US" sz="1000" baseline="0"/>
              </a:p>
              <a:p>
                <a:pPr>
                  <a:defRPr sz="900" b="1" i="0" u="none" strike="noStrike" kern="1200" baseline="0">
                    <a:solidFill>
                      <a:schemeClr val="lt1"/>
                    </a:solidFill>
                    <a:latin typeface="+mn-lt"/>
                    <a:ea typeface="+mn-ea"/>
                    <a:cs typeface="+mn-cs"/>
                  </a:defRPr>
                </a:pPr>
                <a:fld id="{B45E4CB0-8C57-4F17-B086-B23AC1DACE76}" type="PERCENTAGE">
                  <a:rPr lang="en-US"/>
                  <a:pPr>
                    <a:defRPr sz="900" b="1" i="0" u="none" strike="noStrike" kern="1200" baseline="0">
                      <a:solidFill>
                        <a:schemeClr val="lt1"/>
                      </a:solidFill>
                      <a:latin typeface="+mn-lt"/>
                      <a:ea typeface="+mn-ea"/>
                      <a:cs typeface="+mn-cs"/>
                    </a:defRPr>
                  </a:pPr>
                  <a:t>[PERCENTAGE]</a:t>
                </a:fld>
                <a:endParaRPr lang="en-NG"/>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0"/>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736417322834645"/>
          <c:y val="0.15258967629046369"/>
          <c:w val="0.7199201662292215"/>
          <c:h val="0.80573919368042934"/>
        </c:manualLayout>
      </c:layout>
      <c:barChart>
        <c:barDir val="bar"/>
        <c:grouping val="clustered"/>
        <c:varyColors val="0"/>
        <c:ser>
          <c:idx val="0"/>
          <c:order val="0"/>
          <c:tx>
            <c:strRef>
              <c:f>'Revenue by sales reps'!$B$3</c:f>
              <c:strCache>
                <c:ptCount val="1"/>
                <c:pt idx="0">
                  <c:v>Total</c:v>
                </c:pt>
              </c:strCache>
            </c:strRef>
          </c:tx>
          <c:spPr>
            <a:solidFill>
              <a:schemeClr val="bg1">
                <a:lumMod val="50000"/>
                <a:alpha val="89804"/>
              </a:schemeClr>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spPr>
              <a:solidFill>
                <a:srgbClr val="7F7F7F">
                  <a:alpha val="56863"/>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C61-4B8B-9855-C7DB05C5300C}"/>
              </c:ext>
            </c:extLst>
          </c:dPt>
          <c:dPt>
            <c:idx val="1"/>
            <c:invertIfNegative val="0"/>
            <c:bubble3D val="0"/>
            <c:spPr>
              <a:solidFill>
                <a:srgbClr val="7F7F7F">
                  <a:alpha val="63137"/>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C61-4B8B-9855-C7DB05C5300C}"/>
              </c:ext>
            </c:extLst>
          </c:dPt>
          <c:dPt>
            <c:idx val="2"/>
            <c:invertIfNegative val="0"/>
            <c:bubble3D val="0"/>
            <c:spPr>
              <a:solidFill>
                <a:srgbClr val="7F7F7F">
                  <a:alpha val="61176"/>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C61-4B8B-9855-C7DB05C5300C}"/>
              </c:ext>
            </c:extLst>
          </c:dPt>
          <c:dPt>
            <c:idx val="3"/>
            <c:invertIfNegative val="0"/>
            <c:bubble3D val="0"/>
            <c:spPr>
              <a:solidFill>
                <a:srgbClr val="7F7F7F">
                  <a:alpha val="67059"/>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C61-4B8B-9855-C7DB05C5300C}"/>
              </c:ext>
            </c:extLst>
          </c:dPt>
          <c:dPt>
            <c:idx val="4"/>
            <c:invertIfNegative val="0"/>
            <c:bubble3D val="0"/>
            <c:spPr>
              <a:solidFill>
                <a:srgbClr val="7F7F7F">
                  <a:alpha val="69804"/>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C61-4B8B-9855-C7DB05C5300C}"/>
              </c:ext>
            </c:extLst>
          </c:dPt>
          <c:dPt>
            <c:idx val="5"/>
            <c:invertIfNegative val="0"/>
            <c:bubble3D val="0"/>
            <c:spPr>
              <a:solidFill>
                <a:srgbClr val="7F7F7F">
                  <a:alpha val="80000"/>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1C61-4B8B-9855-C7DB05C5300C}"/>
              </c:ext>
            </c:extLst>
          </c:dPt>
          <c:dPt>
            <c:idx val="7"/>
            <c:invertIfNegative val="0"/>
            <c:bubble3D val="0"/>
            <c:spPr>
              <a:solidFill>
                <a:schemeClr val="accent5">
                  <a:lumMod val="50000"/>
                  <a:alpha val="89804"/>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1C61-4B8B-9855-C7DB05C5300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sales reps'!$A$4:$A$12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'Revenue by sales reps'!$B$4:$B$12</c:f>
              <c:numCache>
                <c:formatCode>"$"#,\K</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8-1C61-4B8B-9855-C7DB05C5300C}"/>
            </c:ext>
          </c:extLst>
        </c:ser>
        <c:dLbls>
          <c:showLegendKey val="0"/>
          <c:showVal val="0"/>
          <c:showCatName val="0"/>
          <c:showSerName val="0"/>
          <c:showPercent val="0"/>
          <c:showBubbleSize val="0"/>
        </c:dLbls>
        <c:gapWidth val="14"/>
        <c:axId val="521471648"/>
        <c:axId val="521472632"/>
      </c:barChart>
      <c:valAx>
        <c:axId val="521472632"/>
        <c:scaling>
          <c:orientation val="minMax"/>
        </c:scaling>
        <c:delete val="1"/>
        <c:axPos val="b"/>
        <c:numFmt formatCode="&quot;$&quot;#,\K" sourceLinked="1"/>
        <c:majorTickMark val="out"/>
        <c:minorTickMark val="none"/>
        <c:tickLblPos val="nextTo"/>
        <c:crossAx val="521471648"/>
        <c:crosses val="autoZero"/>
        <c:crossBetween val="between"/>
      </c:valAx>
      <c:catAx>
        <c:axId val="521471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14726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7.svg"/><Relationship Id="rId2" Type="http://schemas.openxmlformats.org/officeDocument/2006/relationships/chart" Target="../charts/chart2.xml"/><Relationship Id="rId16" Type="http://schemas.openxmlformats.org/officeDocument/2006/relationships/image" Target="../media/image11.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6.png"/><Relationship Id="rId5" Type="http://schemas.openxmlformats.org/officeDocument/2006/relationships/chart" Target="../charts/chart5.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9.sv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163830</xdr:colOff>
      <xdr:row>0</xdr:row>
      <xdr:rowOff>43815</xdr:rowOff>
    </xdr:from>
    <xdr:to>
      <xdr:col>16</xdr:col>
      <xdr:colOff>91440</xdr:colOff>
      <xdr:row>25</xdr:row>
      <xdr:rowOff>80593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63830" y="43815"/>
          <a:ext cx="9681210" cy="46087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0</xdr:row>
      <xdr:rowOff>0</xdr:rowOff>
    </xdr:from>
    <xdr:to>
      <xdr:col>32</xdr:col>
      <xdr:colOff>539750</xdr:colOff>
      <xdr:row>2</xdr:row>
      <xdr:rowOff>47625</xdr:rowOff>
    </xdr:to>
    <xdr:sp macro="" textlink="">
      <xdr:nvSpPr>
        <xdr:cNvPr id="2" name="TextBox 1">
          <a:extLst>
            <a:ext uri="{FF2B5EF4-FFF2-40B4-BE49-F238E27FC236}">
              <a16:creationId xmlns:a16="http://schemas.microsoft.com/office/drawing/2014/main" id="{787DABF5-BB53-4175-A33A-D150AB658442}"/>
            </a:ext>
          </a:extLst>
        </xdr:cNvPr>
        <xdr:cNvSpPr txBox="1"/>
      </xdr:nvSpPr>
      <xdr:spPr>
        <a:xfrm>
          <a:off x="9524" y="0"/>
          <a:ext cx="19834226" cy="428625"/>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SALES ANALYTICS DASHBOARD</a:t>
          </a:r>
          <a:endParaRPr lang="en-NG" sz="2000" b="1">
            <a:solidFill>
              <a:schemeClr val="bg1"/>
            </a:solidFill>
          </a:endParaRPr>
        </a:p>
      </xdr:txBody>
    </xdr:sp>
    <xdr:clientData/>
  </xdr:twoCellAnchor>
  <xdr:twoCellAnchor>
    <xdr:from>
      <xdr:col>0</xdr:col>
      <xdr:colOff>161704</xdr:colOff>
      <xdr:row>2</xdr:row>
      <xdr:rowOff>183854</xdr:rowOff>
    </xdr:from>
    <xdr:to>
      <xdr:col>3</xdr:col>
      <xdr:colOff>174626</xdr:colOff>
      <xdr:row>7</xdr:row>
      <xdr:rowOff>31750</xdr:rowOff>
    </xdr:to>
    <xdr:sp macro="" textlink="">
      <xdr:nvSpPr>
        <xdr:cNvPr id="3" name="Rectangle: Rounded Corners 2">
          <a:extLst>
            <a:ext uri="{FF2B5EF4-FFF2-40B4-BE49-F238E27FC236}">
              <a16:creationId xmlns:a16="http://schemas.microsoft.com/office/drawing/2014/main" id="{0644F7E5-C35F-4E57-9B05-5C89623C7A25}"/>
            </a:ext>
          </a:extLst>
        </xdr:cNvPr>
        <xdr:cNvSpPr/>
      </xdr:nvSpPr>
      <xdr:spPr>
        <a:xfrm>
          <a:off x="161704" y="564854"/>
          <a:ext cx="1822672" cy="800396"/>
        </a:xfrm>
        <a:prstGeom prst="roundRect">
          <a:avLst/>
        </a:prstGeom>
        <a:effectLst>
          <a:outerShdw blurRad="50800" dist="38100" dir="5400000" algn="t" rotWithShape="0">
            <a:prstClr val="black">
              <a:alpha val="40000"/>
            </a:prstClr>
          </a:outerShdw>
        </a:effectLst>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25</xdr:col>
      <xdr:colOff>381001</xdr:colOff>
      <xdr:row>8</xdr:row>
      <xdr:rowOff>47625</xdr:rowOff>
    </xdr:from>
    <xdr:to>
      <xdr:col>32</xdr:col>
      <xdr:colOff>539751</xdr:colOff>
      <xdr:row>23</xdr:row>
      <xdr:rowOff>38100</xdr:rowOff>
    </xdr:to>
    <xdr:graphicFrame macro="">
      <xdr:nvGraphicFramePr>
        <xdr:cNvPr id="5" name="Chart 4">
          <a:extLst>
            <a:ext uri="{FF2B5EF4-FFF2-40B4-BE49-F238E27FC236}">
              <a16:creationId xmlns:a16="http://schemas.microsoft.com/office/drawing/2014/main" id="{3410B925-B397-4A9E-BF1F-E0D651BC3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196850</xdr:colOff>
      <xdr:row>25</xdr:row>
      <xdr:rowOff>95250</xdr:rowOff>
    </xdr:from>
    <xdr:to>
      <xdr:col>18</xdr:col>
      <xdr:colOff>228600</xdr:colOff>
      <xdr:row>41</xdr:row>
      <xdr:rowOff>111125</xdr:rowOff>
    </xdr:to>
    <xdr:grpSp>
      <xdr:nvGrpSpPr>
        <xdr:cNvPr id="7" name="Group 6">
          <a:extLst>
            <a:ext uri="{FF2B5EF4-FFF2-40B4-BE49-F238E27FC236}">
              <a16:creationId xmlns:a16="http://schemas.microsoft.com/office/drawing/2014/main" id="{48E7227A-1E1D-461E-BD83-2D5F4E344610}"/>
            </a:ext>
          </a:extLst>
        </xdr:cNvPr>
        <xdr:cNvGrpSpPr/>
      </xdr:nvGrpSpPr>
      <xdr:grpSpPr>
        <a:xfrm>
          <a:off x="5727495" y="4704121"/>
          <a:ext cx="5562395" cy="2965552"/>
          <a:chOff x="2303210" y="2877905"/>
          <a:chExt cx="4572000" cy="2967037"/>
        </a:xfrm>
      </xdr:grpSpPr>
      <xdr:graphicFrame macro="">
        <xdr:nvGraphicFramePr>
          <xdr:cNvPr id="8" name="Chart 7">
            <a:extLst>
              <a:ext uri="{FF2B5EF4-FFF2-40B4-BE49-F238E27FC236}">
                <a16:creationId xmlns:a16="http://schemas.microsoft.com/office/drawing/2014/main" id="{56832339-4C54-4CB1-A5A4-FD312995B676}"/>
              </a:ext>
            </a:extLst>
          </xdr:cNvPr>
          <xdr:cNvGraphicFramePr/>
        </xdr:nvGraphicFramePr>
        <xdr:xfrm>
          <a:off x="2303210" y="2877905"/>
          <a:ext cx="4572000" cy="2967037"/>
        </xdr:xfrm>
        <a:graphic>
          <a:graphicData uri="http://schemas.openxmlformats.org/drawingml/2006/chart">
            <c:chart xmlns:c="http://schemas.openxmlformats.org/drawingml/2006/chart" xmlns:r="http://schemas.openxmlformats.org/officeDocument/2006/relationships" r:id="rId2"/>
          </a:graphicData>
        </a:graphic>
      </xdr:graphicFrame>
      <xdr:sp macro="" textlink="$B$12">
        <xdr:nvSpPr>
          <xdr:cNvPr id="9" name="TextBox 8">
            <a:extLst>
              <a:ext uri="{FF2B5EF4-FFF2-40B4-BE49-F238E27FC236}">
                <a16:creationId xmlns:a16="http://schemas.microsoft.com/office/drawing/2014/main" id="{3AD405C7-085C-458B-A4AB-EF062019CAA3}"/>
              </a:ext>
            </a:extLst>
          </xdr:cNvPr>
          <xdr:cNvSpPr txBox="1"/>
        </xdr:nvSpPr>
        <xdr:spPr>
          <a:xfrm>
            <a:off x="4326343" y="4419198"/>
            <a:ext cx="575910" cy="469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6FA6A5-5B22-4DCB-A9FA-DC44C4579376}" type="TxLink">
              <a:rPr lang="en-US" sz="1400" b="1" i="0" u="none" strike="noStrike">
                <a:solidFill>
                  <a:schemeClr val="bg1">
                    <a:lumMod val="50000"/>
                  </a:schemeClr>
                </a:solidFill>
                <a:latin typeface="Calibri"/>
                <a:cs typeface="Calibri"/>
              </a:rPr>
              <a:pPr/>
              <a:t> </a:t>
            </a:fld>
            <a:endParaRPr lang="en-NG" sz="1400" b="1">
              <a:solidFill>
                <a:schemeClr val="bg1">
                  <a:lumMod val="50000"/>
                </a:schemeClr>
              </a:solidFill>
            </a:endParaRPr>
          </a:p>
        </xdr:txBody>
      </xdr:sp>
    </xdr:grpSp>
    <xdr:clientData/>
  </xdr:twoCellAnchor>
  <xdr:twoCellAnchor>
    <xdr:from>
      <xdr:col>25</xdr:col>
      <xdr:colOff>398425</xdr:colOff>
      <xdr:row>23</xdr:row>
      <xdr:rowOff>95250</xdr:rowOff>
    </xdr:from>
    <xdr:to>
      <xdr:col>32</xdr:col>
      <xdr:colOff>523875</xdr:colOff>
      <xdr:row>41</xdr:row>
      <xdr:rowOff>76200</xdr:rowOff>
    </xdr:to>
    <xdr:graphicFrame macro="">
      <xdr:nvGraphicFramePr>
        <xdr:cNvPr id="10" name="Chart 9">
          <a:extLst>
            <a:ext uri="{FF2B5EF4-FFF2-40B4-BE49-F238E27FC236}">
              <a16:creationId xmlns:a16="http://schemas.microsoft.com/office/drawing/2014/main" id="{E1736B51-D332-4D68-8772-FAED9B490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396875</xdr:colOff>
      <xdr:row>8</xdr:row>
      <xdr:rowOff>114300</xdr:rowOff>
    </xdr:from>
    <xdr:to>
      <xdr:col>25</xdr:col>
      <xdr:colOff>333375</xdr:colOff>
      <xdr:row>41</xdr:row>
      <xdr:rowOff>76200</xdr:rowOff>
    </xdr:to>
    <xdr:graphicFrame macro="">
      <xdr:nvGraphicFramePr>
        <xdr:cNvPr id="11" name="Chart 10">
          <a:extLst>
            <a:ext uri="{FF2B5EF4-FFF2-40B4-BE49-F238E27FC236}">
              <a16:creationId xmlns:a16="http://schemas.microsoft.com/office/drawing/2014/main" id="{5B476821-1ED0-4ADA-ABA2-DB19EB4A8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25</xdr:row>
      <xdr:rowOff>98424</xdr:rowOff>
    </xdr:from>
    <xdr:to>
      <xdr:col>9</xdr:col>
      <xdr:colOff>120650</xdr:colOff>
      <xdr:row>41</xdr:row>
      <xdr:rowOff>114299</xdr:rowOff>
    </xdr:to>
    <xdr:graphicFrame macro="">
      <xdr:nvGraphicFramePr>
        <xdr:cNvPr id="12" name="Chart 11">
          <a:extLst>
            <a:ext uri="{FF2B5EF4-FFF2-40B4-BE49-F238E27FC236}">
              <a16:creationId xmlns:a16="http://schemas.microsoft.com/office/drawing/2014/main" id="{922A8420-44B3-4FE2-AE00-8E182AAE3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45303</xdr:colOff>
      <xdr:row>8</xdr:row>
      <xdr:rowOff>95250</xdr:rowOff>
    </xdr:from>
    <xdr:to>
      <xdr:col>18</xdr:col>
      <xdr:colOff>269875</xdr:colOff>
      <xdr:row>25</xdr:row>
      <xdr:rowOff>19050</xdr:rowOff>
    </xdr:to>
    <xdr:graphicFrame macro="">
      <xdr:nvGraphicFramePr>
        <xdr:cNvPr id="13" name="Chart 12">
          <a:extLst>
            <a:ext uri="{FF2B5EF4-FFF2-40B4-BE49-F238E27FC236}">
              <a16:creationId xmlns:a16="http://schemas.microsoft.com/office/drawing/2014/main" id="{730D8CAC-9F73-41B4-9357-965A6502F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2</xdr:row>
      <xdr:rowOff>174625</xdr:rowOff>
    </xdr:from>
    <xdr:to>
      <xdr:col>7</xdr:col>
      <xdr:colOff>12922</xdr:colOff>
      <xdr:row>7</xdr:row>
      <xdr:rowOff>22521</xdr:rowOff>
    </xdr:to>
    <xdr:sp macro="" textlink="">
      <xdr:nvSpPr>
        <xdr:cNvPr id="18" name="Rectangle: Rounded Corners 17">
          <a:extLst>
            <a:ext uri="{FF2B5EF4-FFF2-40B4-BE49-F238E27FC236}">
              <a16:creationId xmlns:a16="http://schemas.microsoft.com/office/drawing/2014/main" id="{24BEC527-EAD1-423A-B481-FF071E9F476E}"/>
            </a:ext>
          </a:extLst>
        </xdr:cNvPr>
        <xdr:cNvSpPr/>
      </xdr:nvSpPr>
      <xdr:spPr>
        <a:xfrm>
          <a:off x="2413000" y="555625"/>
          <a:ext cx="1822672" cy="800396"/>
        </a:xfrm>
        <a:prstGeom prst="roundRect">
          <a:avLst/>
        </a:prstGeom>
        <a:effectLst>
          <a:outerShdw blurRad="50800" dist="38100" dir="5400000" algn="t" rotWithShape="0">
            <a:prstClr val="black">
              <a:alpha val="40000"/>
            </a:prstClr>
          </a:outerShdw>
        </a:effectLst>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476250</xdr:colOff>
      <xdr:row>2</xdr:row>
      <xdr:rowOff>174625</xdr:rowOff>
    </xdr:from>
    <xdr:to>
      <xdr:col>10</xdr:col>
      <xdr:colOff>489172</xdr:colOff>
      <xdr:row>7</xdr:row>
      <xdr:rowOff>22521</xdr:rowOff>
    </xdr:to>
    <xdr:sp macro="" textlink="">
      <xdr:nvSpPr>
        <xdr:cNvPr id="19" name="Rectangle: Rounded Corners 18">
          <a:extLst>
            <a:ext uri="{FF2B5EF4-FFF2-40B4-BE49-F238E27FC236}">
              <a16:creationId xmlns:a16="http://schemas.microsoft.com/office/drawing/2014/main" id="{D0BC4FDE-B27F-419C-B4B1-75D8CF646C58}"/>
            </a:ext>
          </a:extLst>
        </xdr:cNvPr>
        <xdr:cNvSpPr/>
      </xdr:nvSpPr>
      <xdr:spPr>
        <a:xfrm>
          <a:off x="4699000" y="555625"/>
          <a:ext cx="1822672" cy="800396"/>
        </a:xfrm>
        <a:prstGeom prst="roundRect">
          <a:avLst/>
        </a:prstGeom>
        <a:effectLst>
          <a:outerShdw blurRad="50800" dist="38100" dir="5400000" algn="t" rotWithShape="0">
            <a:prstClr val="black">
              <a:alpha val="40000"/>
            </a:prstClr>
          </a:outerShdw>
        </a:effectLst>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381000</xdr:colOff>
      <xdr:row>2</xdr:row>
      <xdr:rowOff>174625</xdr:rowOff>
    </xdr:from>
    <xdr:to>
      <xdr:col>14</xdr:col>
      <xdr:colOff>393922</xdr:colOff>
      <xdr:row>7</xdr:row>
      <xdr:rowOff>22521</xdr:rowOff>
    </xdr:to>
    <xdr:sp macro="" textlink="">
      <xdr:nvSpPr>
        <xdr:cNvPr id="20" name="Rectangle: Rounded Corners 19">
          <a:extLst>
            <a:ext uri="{FF2B5EF4-FFF2-40B4-BE49-F238E27FC236}">
              <a16:creationId xmlns:a16="http://schemas.microsoft.com/office/drawing/2014/main" id="{420E78B9-00FC-4FFF-A7AB-7BE02CE0A19F}"/>
            </a:ext>
          </a:extLst>
        </xdr:cNvPr>
        <xdr:cNvSpPr/>
      </xdr:nvSpPr>
      <xdr:spPr>
        <a:xfrm>
          <a:off x="7016750" y="555625"/>
          <a:ext cx="1822672" cy="800396"/>
        </a:xfrm>
        <a:prstGeom prst="roundRect">
          <a:avLst/>
        </a:prstGeom>
        <a:effectLst>
          <a:outerShdw blurRad="50800" dist="38100" dir="5400000" algn="t" rotWithShape="0">
            <a:prstClr val="black">
              <a:alpha val="40000"/>
            </a:prstClr>
          </a:outerShdw>
        </a:effectLst>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142875</xdr:colOff>
      <xdr:row>2</xdr:row>
      <xdr:rowOff>174625</xdr:rowOff>
    </xdr:from>
    <xdr:to>
      <xdr:col>18</xdr:col>
      <xdr:colOff>155797</xdr:colOff>
      <xdr:row>7</xdr:row>
      <xdr:rowOff>22521</xdr:rowOff>
    </xdr:to>
    <xdr:sp macro="" textlink="">
      <xdr:nvSpPr>
        <xdr:cNvPr id="21" name="Rectangle: Rounded Corners 20">
          <a:extLst>
            <a:ext uri="{FF2B5EF4-FFF2-40B4-BE49-F238E27FC236}">
              <a16:creationId xmlns:a16="http://schemas.microsoft.com/office/drawing/2014/main" id="{6D717E6B-96B0-4150-928D-5F8CE1198A6E}"/>
            </a:ext>
          </a:extLst>
        </xdr:cNvPr>
        <xdr:cNvSpPr/>
      </xdr:nvSpPr>
      <xdr:spPr>
        <a:xfrm>
          <a:off x="9191625" y="555625"/>
          <a:ext cx="1822672" cy="800396"/>
        </a:xfrm>
        <a:prstGeom prst="roundRect">
          <a:avLst/>
        </a:prstGeom>
        <a:effectLst>
          <a:outerShdw blurRad="50800" dist="38100" dir="5400000" algn="t" rotWithShape="0">
            <a:prstClr val="black">
              <a:alpha val="40000"/>
            </a:prstClr>
          </a:outerShdw>
        </a:effectLst>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18</xdr:col>
      <xdr:colOff>380999</xdr:colOff>
      <xdr:row>2</xdr:row>
      <xdr:rowOff>38100</xdr:rowOff>
    </xdr:from>
    <xdr:to>
      <xdr:col>27</xdr:col>
      <xdr:colOff>15874</xdr:colOff>
      <xdr:row>8</xdr:row>
      <xdr:rowOff>0</xdr:rowOff>
    </xdr:to>
    <mc:AlternateContent xmlns:mc="http://schemas.openxmlformats.org/markup-compatibility/2006" xmlns:a14="http://schemas.microsoft.com/office/drawing/2010/main">
      <mc:Choice Requires="a14">
        <xdr:graphicFrame macro="">
          <xdr:nvGraphicFramePr>
            <xdr:cNvPr id="22" name="Salesperson">
              <a:extLst>
                <a:ext uri="{FF2B5EF4-FFF2-40B4-BE49-F238E27FC236}">
                  <a16:creationId xmlns:a16="http://schemas.microsoft.com/office/drawing/2014/main" id="{362F08F4-5CA6-457B-87C6-4AB78305849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1353799" y="419100"/>
              <a:ext cx="5121275" cy="11049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69850</xdr:colOff>
      <xdr:row>2</xdr:row>
      <xdr:rowOff>95249</xdr:rowOff>
    </xdr:from>
    <xdr:to>
      <xdr:col>32</xdr:col>
      <xdr:colOff>539750</xdr:colOff>
      <xdr:row>8</xdr:row>
      <xdr:rowOff>15874</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14E485D6-7BC0-42C6-BE0B-2EF372112E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529050" y="476249"/>
              <a:ext cx="3517900" cy="10636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305187</xdr:colOff>
      <xdr:row>3</xdr:row>
      <xdr:rowOff>36933</xdr:rowOff>
    </xdr:from>
    <xdr:to>
      <xdr:col>3</xdr:col>
      <xdr:colOff>67062</xdr:colOff>
      <xdr:row>4</xdr:row>
      <xdr:rowOff>145791</xdr:rowOff>
    </xdr:to>
    <xdr:sp macro="" textlink="">
      <xdr:nvSpPr>
        <xdr:cNvPr id="24" name="TextBox 23">
          <a:extLst>
            <a:ext uri="{FF2B5EF4-FFF2-40B4-BE49-F238E27FC236}">
              <a16:creationId xmlns:a16="http://schemas.microsoft.com/office/drawing/2014/main" id="{F61A2F9F-49C5-442A-80C6-1665C32D4A98}"/>
            </a:ext>
          </a:extLst>
        </xdr:cNvPr>
        <xdr:cNvSpPr txBox="1"/>
      </xdr:nvSpPr>
      <xdr:spPr>
        <a:xfrm>
          <a:off x="305187" y="620096"/>
          <a:ext cx="1598839" cy="303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2">
                  <a:lumMod val="75000"/>
                </a:schemeClr>
              </a:solidFill>
            </a:rPr>
            <a:t>Total Revenue</a:t>
          </a:r>
          <a:endParaRPr lang="en-NG" sz="1600" b="1">
            <a:solidFill>
              <a:schemeClr val="accent2">
                <a:lumMod val="75000"/>
              </a:schemeClr>
            </a:solidFill>
          </a:endParaRPr>
        </a:p>
      </xdr:txBody>
    </xdr:sp>
    <xdr:clientData/>
  </xdr:twoCellAnchor>
  <xdr:twoCellAnchor>
    <xdr:from>
      <xdr:col>4</xdr:col>
      <xdr:colOff>70628</xdr:colOff>
      <xdr:row>3</xdr:row>
      <xdr:rowOff>59935</xdr:rowOff>
    </xdr:from>
    <xdr:to>
      <xdr:col>6</xdr:col>
      <xdr:colOff>444824</xdr:colOff>
      <xdr:row>5</xdr:row>
      <xdr:rowOff>9718</xdr:rowOff>
    </xdr:to>
    <xdr:sp macro="" textlink="">
      <xdr:nvSpPr>
        <xdr:cNvPr id="26" name="TextBox 25">
          <a:extLst>
            <a:ext uri="{FF2B5EF4-FFF2-40B4-BE49-F238E27FC236}">
              <a16:creationId xmlns:a16="http://schemas.microsoft.com/office/drawing/2014/main" id="{9D8F88BB-6A1D-4BD2-875B-A77836E5826C}"/>
            </a:ext>
          </a:extLst>
        </xdr:cNvPr>
        <xdr:cNvSpPr txBox="1"/>
      </xdr:nvSpPr>
      <xdr:spPr>
        <a:xfrm>
          <a:off x="2519914" y="643098"/>
          <a:ext cx="1598839" cy="338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2">
                  <a:lumMod val="75000"/>
                </a:schemeClr>
              </a:solidFill>
            </a:rPr>
            <a:t>Total Customers</a:t>
          </a:r>
          <a:endParaRPr lang="en-NG" sz="1600" b="1">
            <a:solidFill>
              <a:schemeClr val="accent2">
                <a:lumMod val="75000"/>
              </a:schemeClr>
            </a:solidFill>
          </a:endParaRPr>
        </a:p>
      </xdr:txBody>
    </xdr:sp>
    <xdr:clientData/>
  </xdr:twoCellAnchor>
  <xdr:twoCellAnchor>
    <xdr:from>
      <xdr:col>7</xdr:col>
      <xdr:colOff>524849</xdr:colOff>
      <xdr:row>3</xdr:row>
      <xdr:rowOff>40497</xdr:rowOff>
    </xdr:from>
    <xdr:to>
      <xdr:col>10</xdr:col>
      <xdr:colOff>456489</xdr:colOff>
      <xdr:row>4</xdr:row>
      <xdr:rowOff>155510</xdr:rowOff>
    </xdr:to>
    <xdr:sp macro="" textlink="">
      <xdr:nvSpPr>
        <xdr:cNvPr id="27" name="TextBox 26">
          <a:extLst>
            <a:ext uri="{FF2B5EF4-FFF2-40B4-BE49-F238E27FC236}">
              <a16:creationId xmlns:a16="http://schemas.microsoft.com/office/drawing/2014/main" id="{545E1832-30CE-49AF-B433-392A6C1F15BE}"/>
            </a:ext>
          </a:extLst>
        </xdr:cNvPr>
        <xdr:cNvSpPr txBox="1"/>
      </xdr:nvSpPr>
      <xdr:spPr>
        <a:xfrm>
          <a:off x="4811099" y="623660"/>
          <a:ext cx="1768604" cy="309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2">
                  <a:lumMod val="75000"/>
                </a:schemeClr>
              </a:solidFill>
            </a:rPr>
            <a:t>Total Transactions</a:t>
          </a:r>
          <a:endParaRPr lang="en-NG" sz="1600" b="1">
            <a:solidFill>
              <a:schemeClr val="accent2">
                <a:lumMod val="75000"/>
              </a:schemeClr>
            </a:solidFill>
          </a:endParaRPr>
        </a:p>
      </xdr:txBody>
    </xdr:sp>
    <xdr:clientData/>
  </xdr:twoCellAnchor>
  <xdr:twoCellAnchor>
    <xdr:from>
      <xdr:col>11</xdr:col>
      <xdr:colOff>437372</xdr:colOff>
      <xdr:row>3</xdr:row>
      <xdr:rowOff>59937</xdr:rowOff>
    </xdr:from>
    <xdr:to>
      <xdr:col>14</xdr:col>
      <xdr:colOff>324951</xdr:colOff>
      <xdr:row>4</xdr:row>
      <xdr:rowOff>155511</xdr:rowOff>
    </xdr:to>
    <xdr:sp macro="" textlink="">
      <xdr:nvSpPr>
        <xdr:cNvPr id="28" name="TextBox 27">
          <a:extLst>
            <a:ext uri="{FF2B5EF4-FFF2-40B4-BE49-F238E27FC236}">
              <a16:creationId xmlns:a16="http://schemas.microsoft.com/office/drawing/2014/main" id="{56D10F20-DAF1-4C81-8081-27386CFB0531}"/>
            </a:ext>
          </a:extLst>
        </xdr:cNvPr>
        <xdr:cNvSpPr txBox="1"/>
      </xdr:nvSpPr>
      <xdr:spPr>
        <a:xfrm>
          <a:off x="7172908" y="643100"/>
          <a:ext cx="1724543" cy="289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2">
                  <a:lumMod val="75000"/>
                </a:schemeClr>
              </a:solidFill>
            </a:rPr>
            <a:t>Product</a:t>
          </a:r>
          <a:r>
            <a:rPr lang="en-US" sz="1600" b="1" baseline="0">
              <a:solidFill>
                <a:schemeClr val="accent2">
                  <a:lumMod val="75000"/>
                </a:schemeClr>
              </a:solidFill>
            </a:rPr>
            <a:t> Category</a:t>
          </a:r>
          <a:endParaRPr lang="en-NG" sz="1600" b="1">
            <a:solidFill>
              <a:schemeClr val="accent2">
                <a:lumMod val="75000"/>
              </a:schemeClr>
            </a:solidFill>
          </a:endParaRPr>
        </a:p>
      </xdr:txBody>
    </xdr:sp>
    <xdr:clientData/>
  </xdr:twoCellAnchor>
  <xdr:twoCellAnchor>
    <xdr:from>
      <xdr:col>15</xdr:col>
      <xdr:colOff>194389</xdr:colOff>
      <xdr:row>3</xdr:row>
      <xdr:rowOff>40497</xdr:rowOff>
    </xdr:from>
    <xdr:to>
      <xdr:col>18</xdr:col>
      <xdr:colOff>31102</xdr:colOff>
      <xdr:row>4</xdr:row>
      <xdr:rowOff>136071</xdr:rowOff>
    </xdr:to>
    <xdr:sp macro="" textlink="">
      <xdr:nvSpPr>
        <xdr:cNvPr id="29" name="TextBox 28">
          <a:extLst>
            <a:ext uri="{FF2B5EF4-FFF2-40B4-BE49-F238E27FC236}">
              <a16:creationId xmlns:a16="http://schemas.microsoft.com/office/drawing/2014/main" id="{245D1BAA-DEB2-4F2F-875B-0A8921F763BB}"/>
            </a:ext>
          </a:extLst>
        </xdr:cNvPr>
        <xdr:cNvSpPr txBox="1"/>
      </xdr:nvSpPr>
      <xdr:spPr>
        <a:xfrm>
          <a:off x="9379210" y="623660"/>
          <a:ext cx="1673678" cy="289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2">
                  <a:lumMod val="75000"/>
                </a:schemeClr>
              </a:solidFill>
            </a:rPr>
            <a:t>No.</a:t>
          </a:r>
          <a:r>
            <a:rPr lang="en-US" sz="1600" b="1" baseline="0">
              <a:solidFill>
                <a:schemeClr val="accent2">
                  <a:lumMod val="75000"/>
                </a:schemeClr>
              </a:solidFill>
            </a:rPr>
            <a:t> of Sales Reps</a:t>
          </a:r>
          <a:endParaRPr lang="en-NG" sz="1600" b="1">
            <a:solidFill>
              <a:schemeClr val="accent2">
                <a:lumMod val="75000"/>
              </a:schemeClr>
            </a:solidFill>
          </a:endParaRPr>
        </a:p>
      </xdr:txBody>
    </xdr:sp>
    <xdr:clientData/>
  </xdr:twoCellAnchor>
  <xdr:twoCellAnchor>
    <xdr:from>
      <xdr:col>1</xdr:col>
      <xdr:colOff>116634</xdr:colOff>
      <xdr:row>4</xdr:row>
      <xdr:rowOff>87475</xdr:rowOff>
    </xdr:from>
    <xdr:to>
      <xdr:col>2</xdr:col>
      <xdr:colOff>534566</xdr:colOff>
      <xdr:row>6</xdr:row>
      <xdr:rowOff>77755</xdr:rowOff>
    </xdr:to>
    <xdr:sp macro="" textlink="'Revenue by region'!B12">
      <xdr:nvSpPr>
        <xdr:cNvPr id="30" name="TextBox 29">
          <a:extLst>
            <a:ext uri="{FF2B5EF4-FFF2-40B4-BE49-F238E27FC236}">
              <a16:creationId xmlns:a16="http://schemas.microsoft.com/office/drawing/2014/main" id="{594E2EE8-86A8-4D60-B3B8-6CB911009981}"/>
            </a:ext>
          </a:extLst>
        </xdr:cNvPr>
        <xdr:cNvSpPr txBox="1"/>
      </xdr:nvSpPr>
      <xdr:spPr>
        <a:xfrm>
          <a:off x="728955" y="865026"/>
          <a:ext cx="1030254" cy="379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4F7A89-0016-48EE-89E3-B3D9196EC6E7}" type="TxLink">
            <a:rPr lang="en-US" sz="2400" b="1" i="0" u="none" strike="noStrike">
              <a:solidFill>
                <a:schemeClr val="bg1"/>
              </a:solidFill>
              <a:latin typeface="Calibri"/>
              <a:cs typeface="Calibri"/>
            </a:rPr>
            <a:pPr/>
            <a:t>$435K</a:t>
          </a:fld>
          <a:endParaRPr lang="en-NG" sz="2400">
            <a:solidFill>
              <a:schemeClr val="bg1"/>
            </a:solidFill>
          </a:endParaRPr>
        </a:p>
      </xdr:txBody>
    </xdr:sp>
    <xdr:clientData/>
  </xdr:twoCellAnchor>
  <xdr:twoCellAnchor>
    <xdr:from>
      <xdr:col>5</xdr:col>
      <xdr:colOff>204107</xdr:colOff>
      <xdr:row>4</xdr:row>
      <xdr:rowOff>87473</xdr:rowOff>
    </xdr:from>
    <xdr:to>
      <xdr:col>6</xdr:col>
      <xdr:colOff>326570</xdr:colOff>
      <xdr:row>6</xdr:row>
      <xdr:rowOff>165228</xdr:rowOff>
    </xdr:to>
    <xdr:sp macro="" textlink="'Top 10 customers'!A21">
      <xdr:nvSpPr>
        <xdr:cNvPr id="31" name="TextBox 30">
          <a:extLst>
            <a:ext uri="{FF2B5EF4-FFF2-40B4-BE49-F238E27FC236}">
              <a16:creationId xmlns:a16="http://schemas.microsoft.com/office/drawing/2014/main" id="{AB3ED260-2DB9-4B38-8088-8E66DB311515}"/>
            </a:ext>
          </a:extLst>
        </xdr:cNvPr>
        <xdr:cNvSpPr txBox="1"/>
      </xdr:nvSpPr>
      <xdr:spPr>
        <a:xfrm>
          <a:off x="3265714" y="849473"/>
          <a:ext cx="734785" cy="458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37006C-0ECF-4AB3-AB92-1B8103430F0A}" type="TxLink">
            <a:rPr lang="en-US" sz="2400" b="1" i="0" u="none" strike="noStrike">
              <a:solidFill>
                <a:schemeClr val="bg1"/>
              </a:solidFill>
              <a:latin typeface="Calibri"/>
              <a:cs typeface="Calibri"/>
            </a:rPr>
            <a:pPr/>
            <a:t>15</a:t>
          </a:fld>
          <a:endParaRPr lang="en-NG" sz="2400" b="1">
            <a:solidFill>
              <a:schemeClr val="bg1"/>
            </a:solidFill>
          </a:endParaRPr>
        </a:p>
      </xdr:txBody>
    </xdr:sp>
    <xdr:clientData/>
  </xdr:twoCellAnchor>
  <xdr:twoCellAnchor>
    <xdr:from>
      <xdr:col>8</xdr:col>
      <xdr:colOff>602603</xdr:colOff>
      <xdr:row>4</xdr:row>
      <xdr:rowOff>77755</xdr:rowOff>
    </xdr:from>
    <xdr:to>
      <xdr:col>10</xdr:col>
      <xdr:colOff>126353</xdr:colOff>
      <xdr:row>6</xdr:row>
      <xdr:rowOff>116632</xdr:rowOff>
    </xdr:to>
    <xdr:sp macro="" textlink="'Transaction by amount'!B11">
      <xdr:nvSpPr>
        <xdr:cNvPr id="32" name="TextBox 31">
          <a:extLst>
            <a:ext uri="{FF2B5EF4-FFF2-40B4-BE49-F238E27FC236}">
              <a16:creationId xmlns:a16="http://schemas.microsoft.com/office/drawing/2014/main" id="{682BB0EC-4628-472F-8438-13CCF75F69C5}"/>
            </a:ext>
          </a:extLst>
        </xdr:cNvPr>
        <xdr:cNvSpPr txBox="1"/>
      </xdr:nvSpPr>
      <xdr:spPr>
        <a:xfrm>
          <a:off x="5501174" y="855306"/>
          <a:ext cx="748393"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F6314D-0B60-49EA-8224-0DA450652118}" type="TxLink">
            <a:rPr lang="en-US" sz="2400" b="1" i="0" u="none" strike="noStrike">
              <a:solidFill>
                <a:schemeClr val="bg1"/>
              </a:solidFill>
              <a:latin typeface="Calibri"/>
              <a:cs typeface="Calibri"/>
            </a:rPr>
            <a:pPr/>
            <a:t>369</a:t>
          </a:fld>
          <a:endParaRPr lang="en-NG" sz="2400" b="1">
            <a:solidFill>
              <a:schemeClr val="bg1"/>
            </a:solidFill>
          </a:endParaRPr>
        </a:p>
      </xdr:txBody>
    </xdr:sp>
    <xdr:clientData/>
  </xdr:twoCellAnchor>
  <xdr:twoCellAnchor>
    <xdr:from>
      <xdr:col>12</xdr:col>
      <xdr:colOff>554008</xdr:colOff>
      <xdr:row>4</xdr:row>
      <xdr:rowOff>87475</xdr:rowOff>
    </xdr:from>
    <xdr:to>
      <xdr:col>14</xdr:col>
      <xdr:colOff>1</xdr:colOff>
      <xdr:row>6</xdr:row>
      <xdr:rowOff>165229</xdr:rowOff>
    </xdr:to>
    <xdr:sp macro="" textlink="'Revenue by product category'!$A$21">
      <xdr:nvSpPr>
        <xdr:cNvPr id="34" name="TextBox 33">
          <a:extLst>
            <a:ext uri="{FF2B5EF4-FFF2-40B4-BE49-F238E27FC236}">
              <a16:creationId xmlns:a16="http://schemas.microsoft.com/office/drawing/2014/main" id="{28609E96-3812-4FC7-8283-E66330C57991}"/>
            </a:ext>
          </a:extLst>
        </xdr:cNvPr>
        <xdr:cNvSpPr txBox="1"/>
      </xdr:nvSpPr>
      <xdr:spPr>
        <a:xfrm>
          <a:off x="7901865" y="865026"/>
          <a:ext cx="670636" cy="46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F53BB6-7530-4D05-8CBE-AC3071D4CE46}" type="TxLink">
            <a:rPr lang="en-US" sz="2400" b="1" i="0" u="none" strike="noStrike">
              <a:solidFill>
                <a:schemeClr val="bg1"/>
              </a:solidFill>
              <a:latin typeface="Calibri"/>
              <a:cs typeface="Calibri"/>
            </a:rPr>
            <a:pPr/>
            <a:t>14</a:t>
          </a:fld>
          <a:endParaRPr lang="en-NG" sz="2400" b="1">
            <a:solidFill>
              <a:schemeClr val="bg1"/>
            </a:solidFill>
          </a:endParaRPr>
        </a:p>
      </xdr:txBody>
    </xdr:sp>
    <xdr:clientData/>
  </xdr:twoCellAnchor>
  <xdr:twoCellAnchor>
    <xdr:from>
      <xdr:col>16</xdr:col>
      <xdr:colOff>359617</xdr:colOff>
      <xdr:row>4</xdr:row>
      <xdr:rowOff>68035</xdr:rowOff>
    </xdr:from>
    <xdr:to>
      <xdr:col>17</xdr:col>
      <xdr:colOff>145791</xdr:colOff>
      <xdr:row>6</xdr:row>
      <xdr:rowOff>38877</xdr:rowOff>
    </xdr:to>
    <xdr:sp macro="" textlink="'Revenue by sales reps'!A15">
      <xdr:nvSpPr>
        <xdr:cNvPr id="35" name="TextBox 34">
          <a:extLst>
            <a:ext uri="{FF2B5EF4-FFF2-40B4-BE49-F238E27FC236}">
              <a16:creationId xmlns:a16="http://schemas.microsoft.com/office/drawing/2014/main" id="{2054DB6C-DE91-4302-AF7E-B8398FEBBF55}"/>
            </a:ext>
          </a:extLst>
        </xdr:cNvPr>
        <xdr:cNvSpPr txBox="1"/>
      </xdr:nvSpPr>
      <xdr:spPr>
        <a:xfrm>
          <a:off x="10156760" y="845586"/>
          <a:ext cx="398495" cy="359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7192A6-33F6-48D1-8A4E-152575F7E469}" type="TxLink">
            <a:rPr lang="en-US" sz="2400" b="1" i="0" u="none" strike="noStrike">
              <a:solidFill>
                <a:schemeClr val="bg1"/>
              </a:solidFill>
              <a:latin typeface="Calibri"/>
              <a:cs typeface="Calibri"/>
            </a:rPr>
            <a:pPr/>
            <a:t>8</a:t>
          </a:fld>
          <a:endParaRPr lang="en-NG" sz="2400" b="1">
            <a:solidFill>
              <a:schemeClr val="bg1"/>
            </a:solidFill>
          </a:endParaRPr>
        </a:p>
      </xdr:txBody>
    </xdr:sp>
    <xdr:clientData/>
  </xdr:twoCellAnchor>
  <xdr:twoCellAnchor editAs="oneCell">
    <xdr:from>
      <xdr:col>0</xdr:col>
      <xdr:colOff>456811</xdr:colOff>
      <xdr:row>5</xdr:row>
      <xdr:rowOff>0</xdr:rowOff>
    </xdr:from>
    <xdr:to>
      <xdr:col>1</xdr:col>
      <xdr:colOff>165230</xdr:colOff>
      <xdr:row>6</xdr:row>
      <xdr:rowOff>97193</xdr:rowOff>
    </xdr:to>
    <xdr:pic>
      <xdr:nvPicPr>
        <xdr:cNvPr id="47" name="Graphic 46" descr="Bar graph with upward trend with solid fill">
          <a:extLst>
            <a:ext uri="{FF2B5EF4-FFF2-40B4-BE49-F238E27FC236}">
              <a16:creationId xmlns:a16="http://schemas.microsoft.com/office/drawing/2014/main" id="{4ECC2960-1A48-4647-A389-BD27DA7D721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56811" y="971939"/>
          <a:ext cx="320740" cy="291581"/>
        </a:xfrm>
        <a:prstGeom prst="rect">
          <a:avLst/>
        </a:prstGeom>
      </xdr:spPr>
    </xdr:pic>
    <xdr:clientData/>
  </xdr:twoCellAnchor>
  <xdr:twoCellAnchor editAs="oneCell">
    <xdr:from>
      <xdr:col>16</xdr:col>
      <xdr:colOff>136071</xdr:colOff>
      <xdr:row>4</xdr:row>
      <xdr:rowOff>174949</xdr:rowOff>
    </xdr:from>
    <xdr:to>
      <xdr:col>16</xdr:col>
      <xdr:colOff>417934</xdr:colOff>
      <xdr:row>6</xdr:row>
      <xdr:rowOff>68036</xdr:rowOff>
    </xdr:to>
    <xdr:pic>
      <xdr:nvPicPr>
        <xdr:cNvPr id="51" name="Graphic 50" descr="Call center with solid fill">
          <a:extLst>
            <a:ext uri="{FF2B5EF4-FFF2-40B4-BE49-F238E27FC236}">
              <a16:creationId xmlns:a16="http://schemas.microsoft.com/office/drawing/2014/main" id="{D88A1D72-D35E-4A77-9342-960C33A4BC7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933214" y="952500"/>
          <a:ext cx="281863" cy="281863"/>
        </a:xfrm>
        <a:prstGeom prst="rect">
          <a:avLst/>
        </a:prstGeom>
      </xdr:spPr>
    </xdr:pic>
    <xdr:clientData/>
  </xdr:twoCellAnchor>
  <xdr:twoCellAnchor editAs="oneCell">
    <xdr:from>
      <xdr:col>4</xdr:col>
      <xdr:colOff>554004</xdr:colOff>
      <xdr:row>4</xdr:row>
      <xdr:rowOff>165229</xdr:rowOff>
    </xdr:from>
    <xdr:to>
      <xdr:col>5</xdr:col>
      <xdr:colOff>263200</xdr:colOff>
      <xdr:row>6</xdr:row>
      <xdr:rowOff>97970</xdr:rowOff>
    </xdr:to>
    <xdr:pic>
      <xdr:nvPicPr>
        <xdr:cNvPr id="53" name="Graphic 52" descr="Customer review with solid fill">
          <a:extLst>
            <a:ext uri="{FF2B5EF4-FFF2-40B4-BE49-F238E27FC236}">
              <a16:creationId xmlns:a16="http://schemas.microsoft.com/office/drawing/2014/main" id="{B2695850-E6B9-49C1-B466-1DC44715546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003290" y="942780"/>
          <a:ext cx="321517" cy="321517"/>
        </a:xfrm>
        <a:prstGeom prst="rect">
          <a:avLst/>
        </a:prstGeom>
      </xdr:spPr>
    </xdr:pic>
    <xdr:clientData/>
  </xdr:twoCellAnchor>
  <xdr:twoCellAnchor editAs="oneCell">
    <xdr:from>
      <xdr:col>12</xdr:col>
      <xdr:colOff>282639</xdr:colOff>
      <xdr:row>4</xdr:row>
      <xdr:rowOff>184668</xdr:rowOff>
    </xdr:from>
    <xdr:to>
      <xdr:col>12</xdr:col>
      <xdr:colOff>554782</xdr:colOff>
      <xdr:row>6</xdr:row>
      <xdr:rowOff>68035</xdr:rowOff>
    </xdr:to>
    <xdr:pic>
      <xdr:nvPicPr>
        <xdr:cNvPr id="55" name="Graphic 54" descr="Shopping cart with solid fill">
          <a:extLst>
            <a:ext uri="{FF2B5EF4-FFF2-40B4-BE49-F238E27FC236}">
              <a16:creationId xmlns:a16="http://schemas.microsoft.com/office/drawing/2014/main" id="{7B5C2FD2-57CD-4702-AD43-1E767896ED4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630496" y="962219"/>
          <a:ext cx="272143" cy="272143"/>
        </a:xfrm>
        <a:prstGeom prst="rect">
          <a:avLst/>
        </a:prstGeom>
      </xdr:spPr>
    </xdr:pic>
    <xdr:clientData/>
  </xdr:twoCellAnchor>
  <xdr:twoCellAnchor editAs="oneCell">
    <xdr:from>
      <xdr:col>8</xdr:col>
      <xdr:colOff>282639</xdr:colOff>
      <xdr:row>4</xdr:row>
      <xdr:rowOff>165230</xdr:rowOff>
    </xdr:from>
    <xdr:to>
      <xdr:col>9</xdr:col>
      <xdr:colOff>20215</xdr:colOff>
      <xdr:row>6</xdr:row>
      <xdr:rowOff>126352</xdr:rowOff>
    </xdr:to>
    <xdr:pic>
      <xdr:nvPicPr>
        <xdr:cNvPr id="57" name="Graphic 56" descr="Handshake with solid fill">
          <a:extLst>
            <a:ext uri="{FF2B5EF4-FFF2-40B4-BE49-F238E27FC236}">
              <a16:creationId xmlns:a16="http://schemas.microsoft.com/office/drawing/2014/main" id="{D4A44EAE-6F12-4860-A6E0-3DB86D2A2F0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181210" y="942781"/>
          <a:ext cx="349898" cy="3498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609599</xdr:colOff>
      <xdr:row>0</xdr:row>
      <xdr:rowOff>190499</xdr:rowOff>
    </xdr:from>
    <xdr:to>
      <xdr:col>11</xdr:col>
      <xdr:colOff>447674</xdr:colOff>
      <xdr:row>19</xdr:row>
      <xdr:rowOff>180974</xdr:rowOff>
    </xdr:to>
    <xdr:graphicFrame macro="">
      <xdr:nvGraphicFramePr>
        <xdr:cNvPr id="2" name="Chart 1">
          <a:extLst>
            <a:ext uri="{FF2B5EF4-FFF2-40B4-BE49-F238E27FC236}">
              <a16:creationId xmlns:a16="http://schemas.microsoft.com/office/drawing/2014/main" id="{6546BE7A-E5BD-4956-AAE8-5AFA89249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266700</xdr:colOff>
      <xdr:row>3</xdr:row>
      <xdr:rowOff>19050</xdr:rowOff>
    </xdr:from>
    <xdr:to>
      <xdr:col>10</xdr:col>
      <xdr:colOff>571500</xdr:colOff>
      <xdr:row>18</xdr:row>
      <xdr:rowOff>128587</xdr:rowOff>
    </xdr:to>
    <xdr:grpSp>
      <xdr:nvGrpSpPr>
        <xdr:cNvPr id="4" name="Group 3">
          <a:extLst>
            <a:ext uri="{FF2B5EF4-FFF2-40B4-BE49-F238E27FC236}">
              <a16:creationId xmlns:a16="http://schemas.microsoft.com/office/drawing/2014/main" id="{0508E592-EFF8-4444-B34B-C27EFBF6C704}"/>
            </a:ext>
          </a:extLst>
        </xdr:cNvPr>
        <xdr:cNvGrpSpPr/>
      </xdr:nvGrpSpPr>
      <xdr:grpSpPr>
        <a:xfrm>
          <a:off x="2790825" y="590550"/>
          <a:ext cx="4572000" cy="2967037"/>
          <a:chOff x="2314575" y="590550"/>
          <a:chExt cx="4572000" cy="2967037"/>
        </a:xfrm>
      </xdr:grpSpPr>
      <xdr:graphicFrame macro="">
        <xdr:nvGraphicFramePr>
          <xdr:cNvPr id="2" name="Chart 1">
            <a:extLst>
              <a:ext uri="{FF2B5EF4-FFF2-40B4-BE49-F238E27FC236}">
                <a16:creationId xmlns:a16="http://schemas.microsoft.com/office/drawing/2014/main" id="{AD3F4999-D211-470D-A4FF-08486D1CB841}"/>
              </a:ext>
            </a:extLst>
          </xdr:cNvPr>
          <xdr:cNvGraphicFramePr/>
        </xdr:nvGraphicFramePr>
        <xdr:xfrm>
          <a:off x="2314575" y="590550"/>
          <a:ext cx="4572000" cy="2967037"/>
        </xdr:xfrm>
        <a:graphic>
          <a:graphicData uri="http://schemas.openxmlformats.org/drawingml/2006/chart">
            <c:chart xmlns:c="http://schemas.openxmlformats.org/drawingml/2006/chart" xmlns:r="http://schemas.openxmlformats.org/officeDocument/2006/relationships" r:id="rId1"/>
          </a:graphicData>
        </a:graphic>
      </xdr:graphicFrame>
      <xdr:sp macro="" textlink="$B$12">
        <xdr:nvSpPr>
          <xdr:cNvPr id="3" name="TextBox 2">
            <a:extLst>
              <a:ext uri="{FF2B5EF4-FFF2-40B4-BE49-F238E27FC236}">
                <a16:creationId xmlns:a16="http://schemas.microsoft.com/office/drawing/2014/main" id="{92E5DA3F-BBAD-4237-8994-60AE549FB713}"/>
              </a:ext>
            </a:extLst>
          </xdr:cNvPr>
          <xdr:cNvSpPr txBox="1"/>
        </xdr:nvSpPr>
        <xdr:spPr>
          <a:xfrm>
            <a:off x="4067175" y="1962150"/>
            <a:ext cx="7143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6FA6A5-5B22-4DCB-A9FA-DC44C4579376}" type="TxLink">
              <a:rPr lang="en-US" sz="1400" b="1" i="0" u="none" strike="noStrike">
                <a:solidFill>
                  <a:schemeClr val="bg1">
                    <a:lumMod val="50000"/>
                  </a:schemeClr>
                </a:solidFill>
                <a:latin typeface="Calibri"/>
                <a:cs typeface="Calibri"/>
              </a:rPr>
              <a:pPr/>
              <a:t>$435K</a:t>
            </a:fld>
            <a:endParaRPr lang="en-NG" sz="1400" b="1">
              <a:solidFill>
                <a:schemeClr val="bg1">
                  <a:lumMod val="50000"/>
                </a:schemeClr>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371475</xdr:colOff>
      <xdr:row>3</xdr:row>
      <xdr:rowOff>114300</xdr:rowOff>
    </xdr:from>
    <xdr:to>
      <xdr:col>10</xdr:col>
      <xdr:colOff>66675</xdr:colOff>
      <xdr:row>19</xdr:row>
      <xdr:rowOff>33337</xdr:rowOff>
    </xdr:to>
    <xdr:graphicFrame macro="">
      <xdr:nvGraphicFramePr>
        <xdr:cNvPr id="2" name="Chart 1">
          <a:extLst>
            <a:ext uri="{FF2B5EF4-FFF2-40B4-BE49-F238E27FC236}">
              <a16:creationId xmlns:a16="http://schemas.microsoft.com/office/drawing/2014/main" id="{5DE70BFE-4312-4F1B-B232-DE5B34EBD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371475</xdr:colOff>
      <xdr:row>3</xdr:row>
      <xdr:rowOff>114300</xdr:rowOff>
    </xdr:from>
    <xdr:to>
      <xdr:col>10</xdr:col>
      <xdr:colOff>66675</xdr:colOff>
      <xdr:row>19</xdr:row>
      <xdr:rowOff>33337</xdr:rowOff>
    </xdr:to>
    <xdr:graphicFrame macro="">
      <xdr:nvGraphicFramePr>
        <xdr:cNvPr id="2" name="Chart 1">
          <a:extLst>
            <a:ext uri="{FF2B5EF4-FFF2-40B4-BE49-F238E27FC236}">
              <a16:creationId xmlns:a16="http://schemas.microsoft.com/office/drawing/2014/main" id="{2D02BFBA-4EF1-459F-B9F5-165A43F45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371475</xdr:colOff>
      <xdr:row>3</xdr:row>
      <xdr:rowOff>114300</xdr:rowOff>
    </xdr:from>
    <xdr:to>
      <xdr:col>10</xdr:col>
      <xdr:colOff>66675</xdr:colOff>
      <xdr:row>19</xdr:row>
      <xdr:rowOff>33337</xdr:rowOff>
    </xdr:to>
    <xdr:graphicFrame macro="">
      <xdr:nvGraphicFramePr>
        <xdr:cNvPr id="2" name="Chart 1">
          <a:extLst>
            <a:ext uri="{FF2B5EF4-FFF2-40B4-BE49-F238E27FC236}">
              <a16:creationId xmlns:a16="http://schemas.microsoft.com/office/drawing/2014/main" id="{C9D00879-719C-4DC2-8C03-CDA4CADAB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371475</xdr:colOff>
      <xdr:row>3</xdr:row>
      <xdr:rowOff>114300</xdr:rowOff>
    </xdr:from>
    <xdr:to>
      <xdr:col>11</xdr:col>
      <xdr:colOff>409575</xdr:colOff>
      <xdr:row>24</xdr:row>
      <xdr:rowOff>47625</xdr:rowOff>
    </xdr:to>
    <xdr:graphicFrame macro="">
      <xdr:nvGraphicFramePr>
        <xdr:cNvPr id="2" name="Chart 1">
          <a:extLst>
            <a:ext uri="{FF2B5EF4-FFF2-40B4-BE49-F238E27FC236}">
              <a16:creationId xmlns:a16="http://schemas.microsoft.com/office/drawing/2014/main" id="{4C1DE60B-BEEE-4E03-830D-3DE501BFE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Osazemwinde" refreshedDate="45855.585604976855" createdVersion="7" refreshedVersion="7" minRefreshableVersion="3" recordCount="369" xr:uid="{EEED7F4D-57B6-41B1-A057-E89BEBE4B80A}">
  <cacheSource type="worksheet">
    <worksheetSource ref="A1:Z370" sheet="Data (2)"/>
  </cacheSource>
  <cacheFields count="28">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base="1">
        <rangePr groupBy="months" startDate="2014-01-01T00:00:00" endDate="2014-12-30T00:00:00"/>
        <groupItems count="14">
          <s v="&lt;01/01/2014"/>
          <s v="Jan"/>
          <s v="Feb"/>
          <s v="Mar"/>
          <s v="Apr"/>
          <s v="May"/>
          <s v="Jun"/>
          <s v="Jul"/>
          <s v="Aug"/>
          <s v="Sep"/>
          <s v="Oct"/>
          <s v="Nov"/>
          <s v="Dec"/>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unt="15">
        <s v="Beverages"/>
        <s v="Dried Fruit &amp; Nuts"/>
        <s v="Baked Goods &amp; Mixes"/>
        <s v="Candy"/>
        <s v="Soups"/>
        <s v="Sauces"/>
        <s v="Jams, Preserves"/>
        <s v="Condiments"/>
        <s v="Canned Meat"/>
        <s v="Pasta"/>
        <s v="Dairy Products"/>
        <s v="N/A"/>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Quarters" numFmtId="0" databaseField="0">
      <fieldGroup base="1">
        <rangePr groupBy="quarters" startDate="2014-01-01T00:00:00" endDate="2014-12-30T00:00:00"/>
        <groupItems count="6">
          <s v="&lt;01/01/2014"/>
          <s v="Qtr1"/>
          <s v="Qtr2"/>
          <s v="Qtr3"/>
          <s v="Qtr4"/>
          <s v="&gt;30/12/2014"/>
        </groupItems>
      </fieldGroup>
    </cacheField>
    <cacheField name="Years" numFmtId="0" databaseField="0">
      <fieldGroup base="1">
        <rangePr groupBy="years" startDate="2014-01-01T00:00:00" endDate="2014-12-30T00:00:00"/>
        <groupItems count="3">
          <s v="&lt;01/01/2014"/>
          <s v="2014"/>
          <s v="&gt;30/12/2014"/>
        </groupItems>
      </fieldGroup>
    </cacheField>
  </cacheFields>
  <extLst>
    <ext xmlns:x14="http://schemas.microsoft.com/office/spreadsheetml/2009/9/main" uri="{725AE2AE-9491-48be-B2B4-4EB974FC3084}">
      <x14:pivotCacheDefinition pivotCacheId="1552242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s v="Beer"/>
    <x v="0"/>
    <n v="14"/>
    <n v="49"/>
    <x v="0"/>
    <n v="66.542000000000002"/>
  </r>
  <r>
    <n v="1002"/>
    <x v="0"/>
    <n v="27"/>
    <x v="0"/>
    <s v="789 27th Street"/>
    <s v="Las Vegas"/>
    <s v="NV"/>
    <n v="99999"/>
    <s v="USA"/>
    <x v="0"/>
    <x v="0"/>
    <d v="2014-01-29T00:00:00"/>
    <s v="Shipping Company B"/>
    <s v="Karen Toh"/>
    <s v="789 27th Street"/>
    <s v="Las Vegas"/>
    <s v="NV"/>
    <n v="99999"/>
    <s v="USA"/>
    <s v="Check"/>
    <s v="Dried Plums"/>
    <x v="1"/>
    <n v="3.5"/>
    <n v="47"/>
    <x v="1"/>
    <n v="16.6145"/>
  </r>
  <r>
    <n v="1003"/>
    <x v="1"/>
    <n v="4"/>
    <x v="1"/>
    <s v="123 4th Street"/>
    <s v="New York"/>
    <s v="NY"/>
    <n v="99999"/>
    <s v="USA"/>
    <x v="1"/>
    <x v="1"/>
    <d v="2014-01-06T00:00:00"/>
    <s v="Shipping Company A"/>
    <s v="Christina Lee"/>
    <s v="123 4th Street"/>
    <s v="New York"/>
    <s v="NY"/>
    <n v="99999"/>
    <s v="USA"/>
    <s v="Credit Card"/>
    <s v="Dried Pears"/>
    <x v="1"/>
    <n v="30"/>
    <n v="69"/>
    <x v="2"/>
    <n v="198.72"/>
  </r>
  <r>
    <n v="1004"/>
    <x v="1"/>
    <n v="4"/>
    <x v="1"/>
    <s v="123 4th Street"/>
    <s v="New York"/>
    <s v="NY"/>
    <n v="99999"/>
    <s v="USA"/>
    <x v="1"/>
    <x v="1"/>
    <d v="2014-01-06T00:00:00"/>
    <s v="Shipping Company A"/>
    <s v="Christina Lee"/>
    <s v="123 4th Street"/>
    <s v="New York"/>
    <s v="NY"/>
    <n v="99999"/>
    <s v="USA"/>
    <s v="Credit Card"/>
    <s v="Dried Apples"/>
    <x v="1"/>
    <n v="53"/>
    <n v="89"/>
    <x v="3"/>
    <n v="448.11500000000001"/>
  </r>
  <r>
    <n v="1005"/>
    <x v="1"/>
    <n v="4"/>
    <x v="1"/>
    <s v="123 4th Street"/>
    <s v="New York"/>
    <s v="NY"/>
    <n v="99999"/>
    <s v="USA"/>
    <x v="1"/>
    <x v="1"/>
    <d v="2014-01-06T00:00:00"/>
    <s v="Shipping Company A"/>
    <s v="Christina Lee"/>
    <s v="123 4th Street"/>
    <s v="New York"/>
    <s v="NY"/>
    <n v="99999"/>
    <s v="USA"/>
    <s v="Credit Card"/>
    <s v="Dried Plums"/>
    <x v="1"/>
    <n v="3.5"/>
    <n v="11"/>
    <x v="4"/>
    <n v="3.7345000000000002"/>
  </r>
  <r>
    <n v="1006"/>
    <x v="2"/>
    <n v="12"/>
    <x v="2"/>
    <s v="123 12th Street"/>
    <s v="Las Vegas"/>
    <s v="NV"/>
    <n v="99999"/>
    <s v="USA"/>
    <x v="0"/>
    <x v="0"/>
    <d v="2014-01-14T00:00:00"/>
    <s v="Shipping Company B"/>
    <s v="John Edwards"/>
    <s v="123 12th Street"/>
    <s v="Las Vegas"/>
    <s v="NV"/>
    <n v="99999"/>
    <s v="USA"/>
    <s v="Credit Card"/>
    <s v="Chai"/>
    <x v="0"/>
    <n v="18"/>
    <n v="81"/>
    <x v="5"/>
    <n v="141.42600000000002"/>
  </r>
  <r>
    <n v="1007"/>
    <x v="2"/>
    <n v="12"/>
    <x v="2"/>
    <s v="123 12th Street"/>
    <s v="Las Vegas"/>
    <s v="NV"/>
    <n v="99999"/>
    <s v="USA"/>
    <x v="0"/>
    <x v="0"/>
    <d v="2014-01-14T00:00:00"/>
    <s v="Shipping Company B"/>
    <s v="John Edwards"/>
    <s v="123 12th Street"/>
    <s v="Las Vegas"/>
    <s v="NV"/>
    <n v="99999"/>
    <s v="USA"/>
    <s v="Credit Card"/>
    <s v="Coffee"/>
    <x v="0"/>
    <n v="46"/>
    <n v="44"/>
    <x v="6"/>
    <n v="198.352"/>
  </r>
  <r>
    <n v="1008"/>
    <x v="3"/>
    <n v="8"/>
    <x v="3"/>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x v="2"/>
    <n v="9.1999999999999993"/>
    <n v="88"/>
    <x v="8"/>
    <n v="79.340799999999987"/>
  </r>
  <r>
    <n v="1010"/>
    <x v="4"/>
    <n v="29"/>
    <x v="4"/>
    <s v="789 29th Street"/>
    <s v="Denver"/>
    <s v="CO"/>
    <n v="99999"/>
    <s v="USA"/>
    <x v="3"/>
    <x v="0"/>
    <d v="2014-01-31T00:00:00"/>
    <s v="Shipping Company B"/>
    <s v="Soo Jung Lee"/>
    <s v="789 29th Street"/>
    <s v="Denver"/>
    <s v="CO"/>
    <n v="99999"/>
    <s v="USA"/>
    <s v="Check"/>
    <s v="Chocolate"/>
    <x v="3"/>
    <n v="12.75"/>
    <n v="94"/>
    <x v="9"/>
    <n v="122.24700000000001"/>
  </r>
  <r>
    <n v="1011"/>
    <x v="5"/>
    <n v="3"/>
    <x v="5"/>
    <s v="123 3rd Street"/>
    <s v="Los Angelas"/>
    <s v="CA"/>
    <n v="99999"/>
    <s v="USA"/>
    <x v="0"/>
    <x v="0"/>
    <d v="2014-01-05T00:00:00"/>
    <s v="Shipping Company B"/>
    <s v="Thomas Axerr"/>
    <s v="123 3rd Street"/>
    <s v="Los Angelas"/>
    <s v="CA"/>
    <n v="99999"/>
    <s v="USA"/>
    <s v="Cash"/>
    <s v="Clam Chowder"/>
    <x v="4"/>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x v="5"/>
    <n v="40"/>
    <n v="32"/>
    <x v="11"/>
    <n v="133.12"/>
  </r>
  <r>
    <n v="1013"/>
    <x v="7"/>
    <n v="28"/>
    <x v="7"/>
    <s v="789 28th Street"/>
    <s v="Memphis"/>
    <s v="TN"/>
    <n v="99999"/>
    <s v="USA"/>
    <x v="5"/>
    <x v="3"/>
    <d v="2014-01-30T00:00:00"/>
    <s v="Shipping Company C"/>
    <s v="Amritansh Raghav"/>
    <s v="789 28th Street"/>
    <s v="Memphis"/>
    <s v="TN"/>
    <n v="99999"/>
    <s v="USA"/>
    <s v="Check"/>
    <s v="Coffee"/>
    <x v="0"/>
    <n v="46"/>
    <n v="55"/>
    <x v="12"/>
    <n v="253"/>
  </r>
  <r>
    <n v="1014"/>
    <x v="3"/>
    <n v="8"/>
    <x v="3"/>
    <s v="123 8th Street"/>
    <s v="Portland"/>
    <s v="OR"/>
    <n v="99999"/>
    <s v="USA"/>
    <x v="2"/>
    <x v="2"/>
    <d v="2014-01-10T00:00:00"/>
    <s v="Shipping Company C"/>
    <s v="Elizabeth Andersen"/>
    <s v="123 8th Street"/>
    <s v="Portland"/>
    <s v="OR"/>
    <n v="99999"/>
    <s v="USA"/>
    <s v="Check"/>
    <s v="Chocolate"/>
    <x v="3"/>
    <n v="12.75"/>
    <n v="47"/>
    <x v="13"/>
    <n v="61.722750000000005"/>
  </r>
  <r>
    <n v="1015"/>
    <x v="8"/>
    <n v="10"/>
    <x v="8"/>
    <s v="123 10th Street"/>
    <s v="Chicago"/>
    <s v="IL"/>
    <n v="99999"/>
    <s v="USA"/>
    <x v="6"/>
    <x v="1"/>
    <d v="2014-01-12T00:00:00"/>
    <s v="Shipping Company B"/>
    <s v="Roland Wacker"/>
    <s v="123 10th Street"/>
    <s v="Chicago"/>
    <s v="IL"/>
    <n v="99999"/>
    <s v="USA"/>
    <s v="Credit Card"/>
    <s v="Green Tea"/>
    <x v="0"/>
    <n v="2.99"/>
    <n v="90"/>
    <x v="14"/>
    <n v="27.717300000000005"/>
  </r>
  <r>
    <n v="1016"/>
    <x v="9"/>
    <n v="7"/>
    <x v="9"/>
    <s v="123 7th Street"/>
    <s v="Boise"/>
    <s v="ID"/>
    <n v="99999"/>
    <s v="USA"/>
    <x v="2"/>
    <x v="2"/>
    <m/>
    <m/>
    <s v="Ming-Yang Xie"/>
    <s v="123 7th Street"/>
    <s v="Boise"/>
    <s v="ID"/>
    <n v="99999"/>
    <s v="USA"/>
    <m/>
    <s v="Coffee"/>
    <x v="0"/>
    <n v="46"/>
    <n v="24"/>
    <x v="15"/>
    <n v="110.4"/>
  </r>
  <r>
    <n v="1017"/>
    <x v="8"/>
    <n v="10"/>
    <x v="8"/>
    <s v="123 10th Street"/>
    <s v="Chicago"/>
    <s v="IL"/>
    <n v="99999"/>
    <s v="USA"/>
    <x v="6"/>
    <x v="1"/>
    <d v="2014-01-12T00:00:00"/>
    <s v="Shipping Company A"/>
    <s v="Roland Wacker"/>
    <s v="123 10th Street"/>
    <s v="Chicago"/>
    <s v="IL"/>
    <n v="99999"/>
    <s v="USA"/>
    <m/>
    <s v="Boysenberry Spread"/>
    <x v="6"/>
    <n v="25"/>
    <n v="34"/>
    <x v="16"/>
    <n v="80.75"/>
  </r>
  <r>
    <n v="1018"/>
    <x v="8"/>
    <n v="10"/>
    <x v="8"/>
    <s v="123 10th Street"/>
    <s v="Chicago"/>
    <s v="IL"/>
    <n v="99999"/>
    <s v="USA"/>
    <x v="6"/>
    <x v="1"/>
    <d v="2014-01-12T00:00:00"/>
    <s v="Shipping Company A"/>
    <s v="Roland Wacker"/>
    <s v="123 10th Street"/>
    <s v="Chicago"/>
    <s v="IL"/>
    <n v="99999"/>
    <s v="USA"/>
    <m/>
    <s v="Cajun Seasoning"/>
    <x v="7"/>
    <n v="22"/>
    <n v="17"/>
    <x v="17"/>
    <n v="35.903999999999996"/>
  </r>
  <r>
    <n v="1019"/>
    <x v="8"/>
    <n v="10"/>
    <x v="8"/>
    <s v="123 10th Street"/>
    <s v="Chicago"/>
    <s v="IL"/>
    <n v="99999"/>
    <s v="USA"/>
    <x v="6"/>
    <x v="1"/>
    <d v="2014-01-12T00:00:00"/>
    <s v="Shipping Company A"/>
    <s v="Roland Wacker"/>
    <s v="123 10th Street"/>
    <s v="Chicago"/>
    <s v="IL"/>
    <n v="99999"/>
    <s v="USA"/>
    <m/>
    <s v="Chocolate Biscuits Mix"/>
    <x v="2"/>
    <n v="9.1999999999999993"/>
    <n v="44"/>
    <x v="18"/>
    <n v="42.099199999999996"/>
  </r>
  <r>
    <n v="1020"/>
    <x v="10"/>
    <n v="11"/>
    <x v="10"/>
    <s v="123 11th Street"/>
    <s v="Miami"/>
    <s v="FL"/>
    <n v="99999"/>
    <s v="USA"/>
    <x v="5"/>
    <x v="3"/>
    <m/>
    <s v="Shipping Company C"/>
    <s v="Peter Krschne"/>
    <s v="123 11th Street"/>
    <s v="Miami"/>
    <s v="FL"/>
    <n v="99999"/>
    <s v="USA"/>
    <m/>
    <s v="Dried Plums"/>
    <x v="1"/>
    <n v="3.5"/>
    <n v="81"/>
    <x v="19"/>
    <n v="27.499500000000001"/>
  </r>
  <r>
    <n v="1021"/>
    <x v="10"/>
    <n v="11"/>
    <x v="10"/>
    <s v="123 11th Street"/>
    <s v="Miami"/>
    <s v="FL"/>
    <n v="99999"/>
    <s v="USA"/>
    <x v="5"/>
    <x v="3"/>
    <m/>
    <s v="Shipping Company C"/>
    <s v="Peter Krschne"/>
    <s v="123 11th Street"/>
    <s v="Miami"/>
    <s v="FL"/>
    <n v="99999"/>
    <s v="USA"/>
    <m/>
    <s v="Green Tea"/>
    <x v="0"/>
    <n v="2.99"/>
    <n v="49"/>
    <x v="20"/>
    <n v="15.090530000000005"/>
  </r>
  <r>
    <n v="1022"/>
    <x v="11"/>
    <n v="1"/>
    <x v="11"/>
    <s v="123 1st Street"/>
    <s v="Seattle"/>
    <s v="WA"/>
    <n v="99999"/>
    <s v="USA"/>
    <x v="2"/>
    <x v="2"/>
    <m/>
    <m/>
    <s v="Anna Bedecs"/>
    <s v="123 1st Street"/>
    <s v="Seattle"/>
    <s v="WA"/>
    <n v="99999"/>
    <s v="USA"/>
    <m/>
    <s v="Chai"/>
    <x v="0"/>
    <n v="18"/>
    <n v="42"/>
    <x v="21"/>
    <n v="75.600000000000009"/>
  </r>
  <r>
    <n v="1023"/>
    <x v="11"/>
    <n v="1"/>
    <x v="11"/>
    <s v="123 1st Street"/>
    <s v="Seattle"/>
    <s v="WA"/>
    <n v="99999"/>
    <s v="USA"/>
    <x v="2"/>
    <x v="2"/>
    <m/>
    <m/>
    <s v="Anna Bedecs"/>
    <s v="123 1st Street"/>
    <s v="Seattle"/>
    <s v="WA"/>
    <n v="99999"/>
    <s v="USA"/>
    <m/>
    <s v="Coffee"/>
    <x v="0"/>
    <n v="46"/>
    <n v="58"/>
    <x v="22"/>
    <n v="269.46800000000002"/>
  </r>
  <r>
    <n v="1024"/>
    <x v="11"/>
    <n v="1"/>
    <x v="11"/>
    <s v="123 1st Street"/>
    <s v="Seattle"/>
    <s v="WA"/>
    <n v="99999"/>
    <s v="USA"/>
    <x v="2"/>
    <x v="2"/>
    <m/>
    <m/>
    <s v="Anna Bedecs"/>
    <s v="123 1st Street"/>
    <s v="Seattle"/>
    <s v="WA"/>
    <n v="99999"/>
    <s v="USA"/>
    <m/>
    <s v="Green Tea"/>
    <x v="0"/>
    <n v="2.99"/>
    <n v="67"/>
    <x v="23"/>
    <n v="20.033000000000001"/>
  </r>
  <r>
    <n v="1025"/>
    <x v="7"/>
    <n v="28"/>
    <x v="7"/>
    <s v="789 28th Street"/>
    <s v="Memphis"/>
    <s v="TN"/>
    <n v="99999"/>
    <s v="USA"/>
    <x v="5"/>
    <x v="3"/>
    <d v="2014-01-30T00:00:00"/>
    <s v="Shipping Company C"/>
    <s v="Amritansh Raghav"/>
    <s v="789 28th Street"/>
    <s v="Memphis"/>
    <s v="TN"/>
    <n v="99999"/>
    <s v="USA"/>
    <s v="Credit Card"/>
    <s v="Clam Chowder"/>
    <x v="4"/>
    <n v="9.65"/>
    <n v="100"/>
    <x v="24"/>
    <n v="93.605000000000004"/>
  </r>
  <r>
    <n v="1026"/>
    <x v="7"/>
    <n v="28"/>
    <x v="7"/>
    <s v="789 28th Street"/>
    <s v="Memphis"/>
    <s v="TN"/>
    <n v="99999"/>
    <s v="USA"/>
    <x v="5"/>
    <x v="3"/>
    <d v="2014-01-30T00:00:00"/>
    <s v="Shipping Company C"/>
    <s v="Amritansh Raghav"/>
    <s v="789 28th Street"/>
    <s v="Memphis"/>
    <s v="TN"/>
    <n v="99999"/>
    <s v="USA"/>
    <s v="Credit Card"/>
    <s v="Crab Meat"/>
    <x v="8"/>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x v="9"/>
    <n v="19.5"/>
    <n v="57"/>
    <x v="26"/>
    <n v="110.0385"/>
  </r>
  <r>
    <n v="1028"/>
    <x v="12"/>
    <n v="9"/>
    <x v="12"/>
    <s v="123 9th Street"/>
    <s v="Salt Lake City"/>
    <s v="UT"/>
    <n v="99999"/>
    <s v="USA"/>
    <x v="7"/>
    <x v="0"/>
    <d v="2014-01-11T00:00:00"/>
    <s v="Shipping Company A"/>
    <s v="Sven Mortensen"/>
    <s v="123 9th Street"/>
    <s v="Salt Lake City"/>
    <s v="UT"/>
    <n v="99999"/>
    <s v="USA"/>
    <s v="Check"/>
    <s v="Mozzarella"/>
    <x v="10"/>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x v="0"/>
    <n v="14"/>
    <n v="71"/>
    <x v="28"/>
    <n v="95.424000000000007"/>
  </r>
  <r>
    <n v="1030"/>
    <x v="13"/>
    <n v="8"/>
    <x v="3"/>
    <s v="123 8th Street"/>
    <s v="Portland"/>
    <s v="OR"/>
    <n v="99999"/>
    <s v="USA"/>
    <x v="2"/>
    <x v="2"/>
    <d v="2014-02-10T00:00:00"/>
    <s v="Shipping Company B"/>
    <s v="Elizabeth Andersen"/>
    <s v="123 8th Street"/>
    <s v="Portland"/>
    <s v="OR"/>
    <n v="99999"/>
    <s v="USA"/>
    <s v="Check"/>
    <s v="Curry Sauce"/>
    <x v="5"/>
    <n v="40"/>
    <n v="32"/>
    <x v="11"/>
    <n v="129.28"/>
  </r>
  <r>
    <n v="1031"/>
    <x v="14"/>
    <n v="3"/>
    <x v="5"/>
    <s v="123 3rd Street"/>
    <s v="Los Angelas"/>
    <s v="CA"/>
    <n v="99999"/>
    <s v="USA"/>
    <x v="0"/>
    <x v="0"/>
    <d v="2014-02-05T00:00:00"/>
    <s v="Shipping Company B"/>
    <s v="Thomas Axerr"/>
    <s v="123 3rd Street"/>
    <s v="Los Angelas"/>
    <s v="CA"/>
    <n v="99999"/>
    <s v="USA"/>
    <s v="Cash"/>
    <s v="Syrup"/>
    <x v="7"/>
    <n v="10"/>
    <n v="63"/>
    <x v="29"/>
    <n v="65.52"/>
  </r>
  <r>
    <n v="1032"/>
    <x v="14"/>
    <n v="3"/>
    <x v="5"/>
    <s v="123 3rd Street"/>
    <s v="Los Angelas"/>
    <s v="CA"/>
    <n v="99999"/>
    <s v="USA"/>
    <x v="0"/>
    <x v="0"/>
    <d v="2014-02-05T00:00:00"/>
    <s v="Shipping Company B"/>
    <s v="Thomas Axerr"/>
    <s v="123 3rd Street"/>
    <s v="Los Angelas"/>
    <s v="CA"/>
    <n v="99999"/>
    <s v="USA"/>
    <s v="Cash"/>
    <s v="Curry Sauce"/>
    <x v="5"/>
    <n v="40"/>
    <n v="30"/>
    <x v="30"/>
    <n v="120"/>
  </r>
  <r>
    <n v="1033"/>
    <x v="15"/>
    <n v="6"/>
    <x v="6"/>
    <s v="123 6th Street"/>
    <s v="Milwaukee"/>
    <s v="WI"/>
    <n v="99999"/>
    <s v="USA"/>
    <x v="4"/>
    <x v="2"/>
    <d v="2014-02-08T00:00:00"/>
    <s v="Shipping Company B"/>
    <s v="Francisco Pérez-Olaeta"/>
    <s v="123 6th Street"/>
    <s v="Milwaukee"/>
    <s v="WI"/>
    <n v="99999"/>
    <s v="USA"/>
    <s v="Credit Card"/>
    <m/>
    <x v="11"/>
    <m/>
    <m/>
    <x v="31"/>
    <n v="43"/>
  </r>
  <r>
    <n v="1034"/>
    <x v="16"/>
    <n v="28"/>
    <x v="7"/>
    <s v="789 28th Street"/>
    <s v="Memphis"/>
    <s v="TN"/>
    <n v="99999"/>
    <s v="USA"/>
    <x v="5"/>
    <x v="3"/>
    <d v="2014-03-02T00:00:00"/>
    <s v="Shipping Company C"/>
    <s v="Amritansh Raghav"/>
    <s v="789 28th Street"/>
    <s v="Memphis"/>
    <s v="TN"/>
    <n v="99999"/>
    <s v="USA"/>
    <s v="Check"/>
    <m/>
    <x v="11"/>
    <m/>
    <m/>
    <x v="31"/>
    <n v="31"/>
  </r>
  <r>
    <n v="1035"/>
    <x v="13"/>
    <n v="8"/>
    <x v="3"/>
    <s v="123 8th Street"/>
    <s v="Portland"/>
    <s v="OR"/>
    <n v="99999"/>
    <s v="USA"/>
    <x v="2"/>
    <x v="2"/>
    <d v="2014-02-10T00:00:00"/>
    <s v="Shipping Company C"/>
    <s v="Elizabeth Andersen"/>
    <s v="123 8th Street"/>
    <s v="Portland"/>
    <s v="OR"/>
    <n v="99999"/>
    <s v="USA"/>
    <s v="Check"/>
    <m/>
    <x v="11"/>
    <m/>
    <m/>
    <x v="31"/>
    <n v="46"/>
  </r>
  <r>
    <n v="1036"/>
    <x v="17"/>
    <n v="10"/>
    <x v="8"/>
    <s v="123 10th Street"/>
    <s v="Chicago"/>
    <s v="IL"/>
    <n v="99999"/>
    <s v="USA"/>
    <x v="6"/>
    <x v="1"/>
    <d v="2014-02-12T00:00:00"/>
    <s v="Shipping Company B"/>
    <s v="Roland Wacker"/>
    <s v="123 10th Street"/>
    <s v="Chicago"/>
    <s v="IL"/>
    <n v="99999"/>
    <s v="USA"/>
    <s v="Credit Card"/>
    <s v="Almonds"/>
    <x v="1"/>
    <n v="10"/>
    <n v="47"/>
    <x v="32"/>
    <n v="48.88"/>
  </r>
  <r>
    <n v="1038"/>
    <x v="17"/>
    <n v="10"/>
    <x v="8"/>
    <s v="123 10th Street"/>
    <s v="Chicago"/>
    <s v="IL"/>
    <n v="99999"/>
    <s v="USA"/>
    <x v="6"/>
    <x v="1"/>
    <m/>
    <s v="Shipping Company A"/>
    <s v="Roland Wacker"/>
    <s v="123 10th Street"/>
    <s v="Chicago"/>
    <s v="IL"/>
    <n v="99999"/>
    <s v="USA"/>
    <m/>
    <s v="Dried Plums"/>
    <x v="1"/>
    <n v="3.5"/>
    <n v="49"/>
    <x v="33"/>
    <n v="16.464000000000002"/>
  </r>
  <r>
    <n v="1039"/>
    <x v="18"/>
    <n v="11"/>
    <x v="10"/>
    <s v="123 11th Street"/>
    <s v="Miami"/>
    <s v="FL"/>
    <n v="99999"/>
    <s v="USA"/>
    <x v="5"/>
    <x v="3"/>
    <m/>
    <s v="Shipping Company C"/>
    <s v="Peter Krschne"/>
    <s v="123 11th Street"/>
    <s v="Miami"/>
    <s v="FL"/>
    <n v="99999"/>
    <s v="USA"/>
    <m/>
    <s v="Curry Sauce"/>
    <x v="5"/>
    <n v="40"/>
    <n v="72"/>
    <x v="34"/>
    <n v="285.12"/>
  </r>
  <r>
    <n v="1040"/>
    <x v="19"/>
    <n v="1"/>
    <x v="11"/>
    <s v="123 1st Street"/>
    <s v="Seattle"/>
    <s v="WA"/>
    <n v="99999"/>
    <s v="USA"/>
    <x v="2"/>
    <x v="2"/>
    <m/>
    <s v="Shipping Company C"/>
    <s v="Anna Bedecs"/>
    <s v="123 1st Street"/>
    <s v="Seattle"/>
    <s v="WA"/>
    <n v="99999"/>
    <s v="USA"/>
    <m/>
    <s v="Crab Meat"/>
    <x v="8"/>
    <n v="18.399999999999999"/>
    <n v="13"/>
    <x v="35"/>
    <n v="23.680800000000001"/>
  </r>
  <r>
    <n v="1041"/>
    <x v="16"/>
    <n v="28"/>
    <x v="7"/>
    <s v="789 28th Street"/>
    <s v="Memphis"/>
    <s v="TN"/>
    <n v="99999"/>
    <s v="USA"/>
    <x v="5"/>
    <x v="3"/>
    <n v="41700"/>
    <s v="Shipping Company C"/>
    <s v="Amritansh Raghav"/>
    <s v="789 28th Street"/>
    <s v="Memphis"/>
    <s v="TN"/>
    <n v="99999"/>
    <s v="USA"/>
    <s v="Credit Card"/>
    <s v="Coffee"/>
    <x v="0"/>
    <n v="46"/>
    <n v="32"/>
    <x v="36"/>
    <n v="148.67200000000003"/>
  </r>
  <r>
    <n v="1042"/>
    <x v="20"/>
    <n v="9"/>
    <x v="12"/>
    <s v="123 9th Street"/>
    <s v="Salt Lake City"/>
    <s v="UT"/>
    <n v="99999"/>
    <s v="USA"/>
    <x v="7"/>
    <x v="0"/>
    <d v="2014-02-11T00:00:00"/>
    <s v="Shipping Company A"/>
    <s v="Sven Mortensen"/>
    <s v="123 9th Street"/>
    <s v="Salt Lake City"/>
    <s v="UT"/>
    <n v="99999"/>
    <s v="USA"/>
    <s v="Check"/>
    <s v="Clam Chowder"/>
    <x v="4"/>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x v="3"/>
    <n v="12.75"/>
    <n v="71"/>
    <x v="38"/>
    <n v="91.430250000000001"/>
  </r>
  <r>
    <n v="1044"/>
    <x v="13"/>
    <n v="8"/>
    <x v="3"/>
    <s v="123 8th Street"/>
    <s v="Portland"/>
    <s v="OR"/>
    <n v="99999"/>
    <s v="USA"/>
    <x v="2"/>
    <x v="2"/>
    <d v="2014-02-10T00:00:00"/>
    <s v="Shipping Company B"/>
    <s v="Elizabeth Andersen"/>
    <s v="123 8th Street"/>
    <s v="Portland"/>
    <s v="OR"/>
    <n v="99999"/>
    <s v="USA"/>
    <s v="Check"/>
    <s v="Chocolate"/>
    <x v="3"/>
    <n v="12.75"/>
    <n v="13"/>
    <x v="39"/>
    <n v="15.746249999999998"/>
  </r>
  <r>
    <n v="1045"/>
    <x v="21"/>
    <n v="25"/>
    <x v="13"/>
    <s v="789 25th Street"/>
    <s v="Chicago"/>
    <s v="IL"/>
    <n v="99999"/>
    <s v="USA"/>
    <x v="6"/>
    <x v="1"/>
    <d v="2014-02-27T00:00:00"/>
    <s v="Shipping Company A"/>
    <s v="John Rodman"/>
    <s v="789 25th Street"/>
    <s v="Chicago"/>
    <s v="IL"/>
    <n v="99999"/>
    <s v="USA"/>
    <s v="Cash"/>
    <s v="Cajun Seasoning"/>
    <x v="7"/>
    <n v="22"/>
    <n v="98"/>
    <x v="40"/>
    <n v="204.82000000000002"/>
  </r>
  <r>
    <n v="1046"/>
    <x v="22"/>
    <n v="26"/>
    <x v="14"/>
    <s v="789 26th Street"/>
    <s v="Miami"/>
    <s v="FL"/>
    <n v="99999"/>
    <s v="USA"/>
    <x v="5"/>
    <x v="3"/>
    <d v="2014-02-28T00:00:00"/>
    <s v="Shipping Company C"/>
    <s v="Run Liu"/>
    <s v="789 26th Street"/>
    <s v="Miami"/>
    <s v="FL"/>
    <n v="99999"/>
    <s v="USA"/>
    <s v="Credit Card"/>
    <s v="Boysenberry Spread"/>
    <x v="6"/>
    <n v="25"/>
    <n v="21"/>
    <x v="41"/>
    <n v="53.550000000000004"/>
  </r>
  <r>
    <n v="1047"/>
    <x v="23"/>
    <n v="29"/>
    <x v="4"/>
    <s v="789 29th Street"/>
    <s v="Denver"/>
    <s v="CO"/>
    <n v="99999"/>
    <s v="USA"/>
    <x v="3"/>
    <x v="0"/>
    <d v="2014-03-03T00:00:00"/>
    <s v="Shipping Company B"/>
    <s v="Soo Jung Lee"/>
    <s v="789 29th Street"/>
    <s v="Denver"/>
    <s v="CO"/>
    <n v="99999"/>
    <s v="USA"/>
    <s v="Check"/>
    <s v="Fruit Cocktail"/>
    <x v="12"/>
    <n v="39"/>
    <n v="26"/>
    <x v="42"/>
    <n v="106.47000000000001"/>
  </r>
  <r>
    <n v="1048"/>
    <x v="15"/>
    <n v="6"/>
    <x v="6"/>
    <s v="123 6th Street"/>
    <s v="Milwaukee"/>
    <s v="WI"/>
    <n v="99999"/>
    <s v="USA"/>
    <x v="4"/>
    <x v="2"/>
    <d v="2014-02-08T00:00:00"/>
    <s v="Shipping Company C"/>
    <s v="Francisco Pérez-Olaeta"/>
    <s v="123 6th Street"/>
    <s v="Milwaukee"/>
    <s v="WI"/>
    <n v="99999"/>
    <s v="USA"/>
    <s v="Check"/>
    <s v="Dried Pears"/>
    <x v="1"/>
    <n v="30"/>
    <n v="96"/>
    <x v="34"/>
    <n v="296.64"/>
  </r>
  <r>
    <n v="1049"/>
    <x v="15"/>
    <n v="6"/>
    <x v="6"/>
    <s v="123 6th Street"/>
    <s v="Milwaukee"/>
    <s v="WI"/>
    <n v="99999"/>
    <s v="USA"/>
    <x v="4"/>
    <x v="2"/>
    <d v="2014-02-08T00:00:00"/>
    <s v="Shipping Company C"/>
    <s v="Francisco Pérez-Olaeta"/>
    <s v="123 6th Street"/>
    <s v="Milwaukee"/>
    <s v="WI"/>
    <n v="99999"/>
    <s v="USA"/>
    <s v="Check"/>
    <s v="Dried Apples"/>
    <x v="1"/>
    <n v="53"/>
    <n v="16"/>
    <x v="43"/>
    <n v="88.192000000000021"/>
  </r>
  <r>
    <n v="1050"/>
    <x v="24"/>
    <n v="4"/>
    <x v="1"/>
    <s v="123 4th Street"/>
    <s v="New York"/>
    <s v="NY"/>
    <n v="99999"/>
    <s v="USA"/>
    <x v="1"/>
    <x v="1"/>
    <m/>
    <m/>
    <s v="Christina Lee"/>
    <s v="123 4th Street"/>
    <s v="New York"/>
    <s v="NY"/>
    <n v="99999"/>
    <s v="USA"/>
    <m/>
    <s v="Gnocchi"/>
    <x v="9"/>
    <n v="38"/>
    <n v="96"/>
    <x v="44"/>
    <n v="346.56"/>
  </r>
  <r>
    <n v="1051"/>
    <x v="14"/>
    <n v="3"/>
    <x v="5"/>
    <s v="123 3rd Street"/>
    <s v="Los Angelas"/>
    <s v="CA"/>
    <n v="99999"/>
    <s v="USA"/>
    <x v="0"/>
    <x v="0"/>
    <m/>
    <m/>
    <s v="Thomas Axerr"/>
    <s v="123 3rd Street"/>
    <s v="Los Angelas"/>
    <s v="CA"/>
    <n v="99999"/>
    <s v="USA"/>
    <m/>
    <s v="Green Tea"/>
    <x v="0"/>
    <n v="2.99"/>
    <n v="75"/>
    <x v="45"/>
    <n v="23.097750000000005"/>
  </r>
  <r>
    <n v="1052"/>
    <x v="25"/>
    <n v="9"/>
    <x v="12"/>
    <s v="123 9th Street"/>
    <s v="Salt Lake City"/>
    <s v="UT"/>
    <n v="99999"/>
    <s v="USA"/>
    <x v="7"/>
    <x v="0"/>
    <n v="41709"/>
    <s v="Shipping Company A"/>
    <s v="Sven Mortensen"/>
    <s v="123 9th Street"/>
    <s v="Salt Lake City"/>
    <s v="UT"/>
    <n v="99999"/>
    <s v="USA"/>
    <s v="Check"/>
    <s v="Ravioli"/>
    <x v="9"/>
    <n v="19.5"/>
    <n v="55"/>
    <x v="46"/>
    <n v="108.32250000000001"/>
  </r>
  <r>
    <n v="1053"/>
    <x v="25"/>
    <n v="9"/>
    <x v="12"/>
    <s v="123 9th Street"/>
    <s v="Salt Lake City"/>
    <s v="UT"/>
    <n v="99999"/>
    <s v="USA"/>
    <x v="7"/>
    <x v="0"/>
    <d v="2014-03-11T00:00:00"/>
    <s v="Shipping Company A"/>
    <s v="Sven Mortensen"/>
    <s v="123 9th Street"/>
    <s v="Salt Lake City"/>
    <s v="UT"/>
    <n v="99999"/>
    <s v="USA"/>
    <s v="Check"/>
    <s v="Mozzarella"/>
    <x v="10"/>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x v="0"/>
    <n v="14"/>
    <n v="53"/>
    <x v="48"/>
    <n v="71.974000000000004"/>
  </r>
  <r>
    <n v="1055"/>
    <x v="27"/>
    <n v="8"/>
    <x v="3"/>
    <s v="123 8th Street"/>
    <s v="Portland"/>
    <s v="OR"/>
    <n v="99999"/>
    <s v="USA"/>
    <x v="2"/>
    <x v="2"/>
    <d v="2014-03-10T00:00:00"/>
    <s v="Shipping Company B"/>
    <s v="Elizabeth Andersen"/>
    <s v="123 8th Street"/>
    <s v="Portland"/>
    <s v="OR"/>
    <n v="99999"/>
    <s v="USA"/>
    <s v="Check"/>
    <s v="Curry Sauce"/>
    <x v="5"/>
    <n v="40"/>
    <n v="85"/>
    <x v="49"/>
    <n v="357"/>
  </r>
  <r>
    <n v="1056"/>
    <x v="27"/>
    <n v="8"/>
    <x v="3"/>
    <s v="123 8th Street"/>
    <s v="Portland"/>
    <s v="OR"/>
    <n v="99999"/>
    <s v="USA"/>
    <x v="2"/>
    <x v="2"/>
    <d v="2014-03-10T00:00:00"/>
    <s v="Shipping Company B"/>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s v="Shipping Company A"/>
    <s v="John Rodman"/>
    <s v="789 25th Street"/>
    <s v="Chicago"/>
    <s v="IL"/>
    <n v="99999"/>
    <s v="USA"/>
    <s v="Cash"/>
    <s v="Scones"/>
    <x v="2"/>
    <n v="10"/>
    <n v="46"/>
    <x v="51"/>
    <n v="46.46"/>
  </r>
  <r>
    <n v="1058"/>
    <x v="29"/>
    <n v="26"/>
    <x v="14"/>
    <s v="789 26th Street"/>
    <s v="Miami"/>
    <s v="FL"/>
    <n v="99999"/>
    <s v="USA"/>
    <x v="5"/>
    <x v="3"/>
    <d v="2014-03-28T00:00:00"/>
    <s v="Shipping Company C"/>
    <s v="Run Liu"/>
    <s v="789 26th Street"/>
    <s v="Miami"/>
    <s v="FL"/>
    <n v="99999"/>
    <s v="USA"/>
    <s v="Credit Card"/>
    <s v="Olive Oil"/>
    <x v="13"/>
    <n v="21.35"/>
    <n v="97"/>
    <x v="52"/>
    <n v="196.74025"/>
  </r>
  <r>
    <n v="1059"/>
    <x v="29"/>
    <n v="26"/>
    <x v="14"/>
    <s v="789 26th Street"/>
    <s v="Miami"/>
    <s v="FL"/>
    <n v="99999"/>
    <s v="USA"/>
    <x v="5"/>
    <x v="3"/>
    <d v="2014-03-28T00:00:00"/>
    <s v="Shipping Company C"/>
    <s v="Run Liu"/>
    <s v="789 26th Street"/>
    <s v="Miami"/>
    <s v="FL"/>
    <n v="99999"/>
    <s v="USA"/>
    <s v="Credit Card"/>
    <s v="Clam Chowder"/>
    <x v="4"/>
    <n v="9.65"/>
    <n v="97"/>
    <x v="53"/>
    <n v="95.477100000000021"/>
  </r>
  <r>
    <n v="1060"/>
    <x v="29"/>
    <n v="26"/>
    <x v="14"/>
    <s v="789 26th Street"/>
    <s v="Miami"/>
    <s v="FL"/>
    <n v="99999"/>
    <s v="USA"/>
    <x v="5"/>
    <x v="3"/>
    <d v="2014-03-28T00:00:00"/>
    <s v="Shipping Company C"/>
    <s v="Run Liu"/>
    <s v="789 26th Street"/>
    <s v="Miami"/>
    <s v="FL"/>
    <n v="99999"/>
    <s v="USA"/>
    <s v="Credit Card"/>
    <s v="Crab Meat"/>
    <x v="8"/>
    <n v="18.399999999999999"/>
    <n v="65"/>
    <x v="54"/>
    <n v="123.18800000000002"/>
  </r>
  <r>
    <n v="1061"/>
    <x v="30"/>
    <n v="29"/>
    <x v="4"/>
    <s v="789 29th Street"/>
    <s v="Denver"/>
    <s v="CO"/>
    <n v="99999"/>
    <s v="USA"/>
    <x v="3"/>
    <x v="0"/>
    <d v="2014-03-31T00:00:00"/>
    <s v="Shipping Company B"/>
    <s v="Soo Jung Lee"/>
    <s v="789 29th Street"/>
    <s v="Denver"/>
    <s v="CO"/>
    <n v="99999"/>
    <s v="USA"/>
    <s v="Check"/>
    <s v="Beer"/>
    <x v="0"/>
    <n v="14"/>
    <n v="72"/>
    <x v="55"/>
    <n v="100.80000000000001"/>
  </r>
  <r>
    <n v="1062"/>
    <x v="26"/>
    <n v="6"/>
    <x v="6"/>
    <s v="123 6th Street"/>
    <s v="Milwaukee"/>
    <s v="WI"/>
    <n v="99999"/>
    <s v="USA"/>
    <x v="4"/>
    <x v="2"/>
    <d v="2014-03-08T00:00:00"/>
    <s v="Shipping Company C"/>
    <s v="Francisco Pérez-Olaeta"/>
    <s v="123 6th Street"/>
    <s v="Milwaukee"/>
    <s v="WI"/>
    <n v="99999"/>
    <s v="USA"/>
    <s v="Check"/>
    <s v="Chocolate"/>
    <x v="3"/>
    <n v="12.75"/>
    <n v="16"/>
    <x v="56"/>
    <n v="20.196000000000002"/>
  </r>
  <r>
    <n v="1064"/>
    <x v="31"/>
    <n v="4"/>
    <x v="1"/>
    <s v="123 4th Street"/>
    <s v="New York"/>
    <s v="NY"/>
    <n v="99999"/>
    <s v="USA"/>
    <x v="1"/>
    <x v="1"/>
    <d v="2014-03-06T00:00:00"/>
    <s v="Shipping Company A"/>
    <s v="Christina Lee"/>
    <s v="123 4th Street"/>
    <s v="New York"/>
    <s v="NY"/>
    <n v="99999"/>
    <s v="USA"/>
    <s v="Credit Card"/>
    <s v="Marmalade"/>
    <x v="6"/>
    <n v="81"/>
    <n v="77"/>
    <x v="57"/>
    <n v="642.41100000000006"/>
  </r>
  <r>
    <n v="1065"/>
    <x v="31"/>
    <n v="4"/>
    <x v="1"/>
    <s v="123 4th Street"/>
    <s v="New York"/>
    <s v="NY"/>
    <n v="99999"/>
    <s v="USA"/>
    <x v="1"/>
    <x v="1"/>
    <d v="2014-03-06T00:00:00"/>
    <s v="Shipping Company A"/>
    <s v="Christina Lee"/>
    <s v="123 4th Street"/>
    <s v="New York"/>
    <s v="NY"/>
    <n v="99999"/>
    <s v="USA"/>
    <s v="Credit Card"/>
    <s v="Long Grain Rice"/>
    <x v="14"/>
    <n v="7"/>
    <n v="37"/>
    <x v="58"/>
    <n v="24.605"/>
  </r>
  <r>
    <n v="1067"/>
    <x v="27"/>
    <n v="8"/>
    <x v="3"/>
    <s v="123 8th Street"/>
    <s v="Portland"/>
    <s v="OR"/>
    <n v="99999"/>
    <s v="USA"/>
    <x v="2"/>
    <x v="2"/>
    <d v="2014-03-10T00:00:00"/>
    <s v="Shipping Company C"/>
    <s v="Elizabeth Andersen"/>
    <s v="123 8th Street"/>
    <s v="Portland"/>
    <s v="OR"/>
    <n v="99999"/>
    <s v="USA"/>
    <s v="Credit Card"/>
    <s v="Mozzarella"/>
    <x v="10"/>
    <n v="34.799999999999997"/>
    <n v="63"/>
    <x v="59"/>
    <n v="217.04759999999999"/>
  </r>
  <r>
    <n v="1070"/>
    <x v="32"/>
    <n v="3"/>
    <x v="5"/>
    <s v="123 3rd Street"/>
    <s v="Los Angelas"/>
    <s v="CA"/>
    <n v="99999"/>
    <s v="USA"/>
    <x v="0"/>
    <x v="0"/>
    <d v="2014-03-05T00:00:00"/>
    <s v="Shipping Company B"/>
    <s v="Thomas Axerr"/>
    <s v="123 3rd Street"/>
    <s v="Los Angelas"/>
    <s v="CA"/>
    <n v="99999"/>
    <s v="USA"/>
    <s v="Cash"/>
    <s v="Syrup"/>
    <x v="7"/>
    <n v="10"/>
    <n v="48"/>
    <x v="60"/>
    <n v="48"/>
  </r>
  <r>
    <n v="1071"/>
    <x v="32"/>
    <n v="3"/>
    <x v="5"/>
    <s v="123 3rd Street"/>
    <s v="Los Angelas"/>
    <s v="CA"/>
    <n v="99999"/>
    <s v="USA"/>
    <x v="0"/>
    <x v="0"/>
    <d v="2014-03-05T00:00:00"/>
    <s v="Shipping Company B"/>
    <s v="Thomas Axerr"/>
    <s v="123 3rd Street"/>
    <s v="Los Angelas"/>
    <s v="CA"/>
    <n v="99999"/>
    <s v="USA"/>
    <s v="Cash"/>
    <s v="Curry Sauce"/>
    <x v="5"/>
    <n v="40"/>
    <n v="71"/>
    <x v="61"/>
    <n v="295.36"/>
  </r>
  <r>
    <n v="1075"/>
    <x v="33"/>
    <n v="10"/>
    <x v="8"/>
    <s v="123 10th Street"/>
    <s v="Chicago"/>
    <s v="IL"/>
    <n v="99999"/>
    <s v="USA"/>
    <x v="6"/>
    <x v="1"/>
    <d v="2014-03-12T00:00:00"/>
    <s v="Shipping Company B"/>
    <s v="Roland Wacker"/>
    <s v="123 10th Street"/>
    <s v="Chicago"/>
    <s v="IL"/>
    <n v="99999"/>
    <s v="USA"/>
    <s v="Credit Card"/>
    <s v="Almonds"/>
    <x v="1"/>
    <n v="10"/>
    <n v="55"/>
    <x v="62"/>
    <n v="55"/>
  </r>
  <r>
    <n v="1077"/>
    <x v="33"/>
    <n v="10"/>
    <x v="8"/>
    <s v="123 10th Street"/>
    <s v="Chicago"/>
    <s v="IL"/>
    <n v="99999"/>
    <s v="USA"/>
    <x v="6"/>
    <x v="1"/>
    <m/>
    <s v="Shipping Company A"/>
    <s v="Roland Wacker"/>
    <s v="123 10th Street"/>
    <s v="Chicago"/>
    <s v="IL"/>
    <n v="99999"/>
    <s v="USA"/>
    <m/>
    <s v="Dried Plums"/>
    <x v="1"/>
    <n v="3.5"/>
    <n v="21"/>
    <x v="63"/>
    <n v="7.3500000000000005"/>
  </r>
  <r>
    <n v="1078"/>
    <x v="34"/>
    <n v="11"/>
    <x v="10"/>
    <s v="123 11th Street"/>
    <s v="Miami"/>
    <s v="FL"/>
    <n v="99999"/>
    <s v="USA"/>
    <x v="5"/>
    <x v="3"/>
    <m/>
    <s v="Shipping Company C"/>
    <s v="Peter Krschne"/>
    <s v="123 11th Street"/>
    <s v="Miami"/>
    <s v="FL"/>
    <n v="99999"/>
    <s v="USA"/>
    <m/>
    <s v="Curry Sauce"/>
    <x v="5"/>
    <n v="40"/>
    <n v="67"/>
    <x v="64"/>
    <n v="270.68"/>
  </r>
  <r>
    <n v="1079"/>
    <x v="23"/>
    <n v="1"/>
    <x v="11"/>
    <s v="123 1st Street"/>
    <s v="Seattle"/>
    <s v="WA"/>
    <n v="99999"/>
    <s v="USA"/>
    <x v="2"/>
    <x v="2"/>
    <m/>
    <s v="Shipping Company C"/>
    <s v="Anna Bedecs"/>
    <s v="123 1st Street"/>
    <s v="Seattle"/>
    <s v="WA"/>
    <n v="99999"/>
    <s v="USA"/>
    <m/>
    <s v="Crab Meat"/>
    <x v="8"/>
    <n v="18.399999999999999"/>
    <n v="75"/>
    <x v="65"/>
    <n v="138"/>
  </r>
  <r>
    <n v="1080"/>
    <x v="35"/>
    <n v="28"/>
    <x v="7"/>
    <s v="789 28th Street"/>
    <s v="Memphis"/>
    <s v="TN"/>
    <n v="99999"/>
    <s v="USA"/>
    <x v="5"/>
    <x v="3"/>
    <d v="2014-03-30T00:00:00"/>
    <s v="Shipping Company C"/>
    <s v="Amritansh Raghav"/>
    <s v="789 28th Street"/>
    <s v="Memphis"/>
    <s v="TN"/>
    <n v="99999"/>
    <s v="USA"/>
    <s v="Credit Card"/>
    <s v="Coffee"/>
    <x v="0"/>
    <n v="46"/>
    <n v="17"/>
    <x v="66"/>
    <n v="80.546000000000006"/>
  </r>
  <r>
    <n v="1081"/>
    <x v="36"/>
    <n v="4"/>
    <x v="1"/>
    <s v="123 4th Street"/>
    <s v="New York"/>
    <s v="NY"/>
    <n v="99999"/>
    <s v="USA"/>
    <x v="1"/>
    <x v="1"/>
    <d v="2014-04-06T00:00:00"/>
    <s v="Shipping Company A"/>
    <s v="Christina Lee"/>
    <s v="123 4th Street"/>
    <s v="New York"/>
    <s v="NY"/>
    <n v="99999"/>
    <s v="USA"/>
    <s v="Credit Card"/>
    <s v="Dried Plums"/>
    <x v="1"/>
    <n v="3.5"/>
    <n v="48"/>
    <x v="67"/>
    <n v="16.295999999999999"/>
  </r>
  <r>
    <n v="1082"/>
    <x v="37"/>
    <n v="12"/>
    <x v="2"/>
    <s v="123 12th Street"/>
    <s v="Las Vegas"/>
    <s v="NV"/>
    <n v="99999"/>
    <s v="USA"/>
    <x v="0"/>
    <x v="0"/>
    <d v="2014-04-14T00:00:00"/>
    <s v="Shipping Company B"/>
    <s v="John Edwards"/>
    <s v="123 12th Street"/>
    <s v="Las Vegas"/>
    <s v="NV"/>
    <n v="99999"/>
    <s v="USA"/>
    <s v="Credit Card"/>
    <s v="Chai"/>
    <x v="0"/>
    <n v="18"/>
    <n v="74"/>
    <x v="68"/>
    <n v="137.19600000000003"/>
  </r>
  <r>
    <n v="1083"/>
    <x v="37"/>
    <n v="12"/>
    <x v="2"/>
    <s v="123 12th Street"/>
    <s v="Las Vegas"/>
    <s v="NV"/>
    <n v="99999"/>
    <s v="USA"/>
    <x v="0"/>
    <x v="0"/>
    <d v="2014-04-14T00:00:00"/>
    <s v="Shipping Company B"/>
    <s v="John Edwards"/>
    <s v="123 12th Street"/>
    <s v="Las Vegas"/>
    <s v="NV"/>
    <n v="99999"/>
    <s v="USA"/>
    <s v="Credit Card"/>
    <s v="Coffee"/>
    <x v="0"/>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x v="2"/>
    <n v="9.1999999999999993"/>
    <n v="12"/>
    <x v="70"/>
    <n v="11.3712"/>
  </r>
  <r>
    <n v="1085"/>
    <x v="36"/>
    <n v="4"/>
    <x v="1"/>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x v="4"/>
    <s v="789 29th Street"/>
    <s v="Denver"/>
    <s v="CO"/>
    <n v="99999"/>
    <s v="USA"/>
    <x v="3"/>
    <x v="0"/>
    <n v="41760"/>
    <s v="Shipping Company B"/>
    <s v="Soo Jung Lee"/>
    <s v="789 29th Street"/>
    <s v="Denver"/>
    <s v="CO"/>
    <n v="99999"/>
    <s v="USA"/>
    <s v="Check"/>
    <s v="Chocolate"/>
    <x v="3"/>
    <n v="12.75"/>
    <n v="35"/>
    <x v="72"/>
    <n v="45.963750000000005"/>
  </r>
  <r>
    <n v="1087"/>
    <x v="40"/>
    <n v="3"/>
    <x v="5"/>
    <s v="123 3rd Street"/>
    <s v="Los Angelas"/>
    <s v="CA"/>
    <n v="99999"/>
    <s v="USA"/>
    <x v="0"/>
    <x v="0"/>
    <n v="41734"/>
    <s v="Shipping Company B"/>
    <s v="Thomas Axerr"/>
    <s v="123 3rd Street"/>
    <s v="Los Angelas"/>
    <s v="CA"/>
    <n v="99999"/>
    <s v="USA"/>
    <s v="Cash"/>
    <s v="Clam Chowder"/>
    <x v="4"/>
    <n v="9.65"/>
    <n v="95"/>
    <x v="73"/>
    <n v="91.675000000000011"/>
  </r>
  <r>
    <n v="1088"/>
    <x v="41"/>
    <n v="6"/>
    <x v="6"/>
    <s v="123 6th Street"/>
    <s v="Milwaukee"/>
    <s v="WI"/>
    <n v="99999"/>
    <s v="USA"/>
    <x v="4"/>
    <x v="2"/>
    <n v="41737"/>
    <s v="Shipping Company B"/>
    <s v="Francisco Pérez-Olaeta"/>
    <s v="123 6th Street"/>
    <s v="Milwaukee"/>
    <s v="WI"/>
    <n v="99999"/>
    <s v="USA"/>
    <s v="Credit Card"/>
    <s v="Curry Sauce"/>
    <x v="5"/>
    <n v="40"/>
    <n v="17"/>
    <x v="74"/>
    <n v="68.680000000000007"/>
  </r>
  <r>
    <n v="1089"/>
    <x v="42"/>
    <n v="28"/>
    <x v="7"/>
    <s v="789 28th Street"/>
    <s v="Memphis"/>
    <s v="TN"/>
    <n v="99999"/>
    <s v="USA"/>
    <x v="5"/>
    <x v="3"/>
    <d v="2014-04-30T00:00:00"/>
    <s v="Shipping Company C"/>
    <s v="Amritansh Raghav"/>
    <s v="789 28th Street"/>
    <s v="Memphis"/>
    <s v="TN"/>
    <n v="99999"/>
    <s v="USA"/>
    <s v="Check"/>
    <s v="Coffee"/>
    <x v="0"/>
    <n v="46"/>
    <n v="96"/>
    <x v="69"/>
    <n v="463.68000000000006"/>
  </r>
  <r>
    <n v="1090"/>
    <x v="38"/>
    <n v="8"/>
    <x v="3"/>
    <s v="123 8th Street"/>
    <s v="Portland"/>
    <s v="OR"/>
    <n v="99999"/>
    <s v="USA"/>
    <x v="2"/>
    <x v="2"/>
    <d v="2014-04-10T00:00:00"/>
    <s v="Shipping Company C"/>
    <s v="Elizabeth Andersen"/>
    <s v="123 8th Street"/>
    <s v="Portland"/>
    <s v="OR"/>
    <n v="99999"/>
    <s v="USA"/>
    <s v="Check"/>
    <s v="Chocolate"/>
    <x v="3"/>
    <n v="12.75"/>
    <n v="83"/>
    <x v="75"/>
    <n v="102.65025"/>
  </r>
  <r>
    <n v="1091"/>
    <x v="43"/>
    <n v="10"/>
    <x v="8"/>
    <s v="123 10th Street"/>
    <s v="Chicago"/>
    <s v="IL"/>
    <n v="99999"/>
    <s v="USA"/>
    <x v="6"/>
    <x v="1"/>
    <d v="2014-04-12T00:00:00"/>
    <s v="Shipping Company B"/>
    <s v="Roland Wacker"/>
    <s v="123 10th Street"/>
    <s v="Chicago"/>
    <s v="IL"/>
    <n v="99999"/>
    <s v="USA"/>
    <s v="Credit Card"/>
    <s v="Green Tea"/>
    <x v="0"/>
    <n v="2.99"/>
    <n v="88"/>
    <x v="76"/>
    <n v="26.04888"/>
  </r>
  <r>
    <n v="1092"/>
    <x v="44"/>
    <n v="7"/>
    <x v="9"/>
    <s v="123 7th Street"/>
    <s v="Boise"/>
    <s v="ID"/>
    <n v="99999"/>
    <s v="USA"/>
    <x v="2"/>
    <x v="2"/>
    <m/>
    <m/>
    <s v="Ming-Yang Xie"/>
    <s v="123 7th Street"/>
    <s v="Boise"/>
    <s v="ID"/>
    <n v="99999"/>
    <s v="USA"/>
    <m/>
    <s v="Coffee"/>
    <x v="0"/>
    <n v="46"/>
    <n v="59"/>
    <x v="77"/>
    <n v="284.97000000000003"/>
  </r>
  <r>
    <n v="1093"/>
    <x v="43"/>
    <n v="10"/>
    <x v="8"/>
    <s v="123 10th Street"/>
    <s v="Chicago"/>
    <s v="IL"/>
    <n v="99999"/>
    <s v="USA"/>
    <x v="6"/>
    <x v="1"/>
    <d v="2014-04-12T00:00:00"/>
    <s v="Shipping Company A"/>
    <s v="Roland Wacker"/>
    <s v="123 10th Street"/>
    <s v="Chicago"/>
    <s v="IL"/>
    <n v="99999"/>
    <s v="USA"/>
    <m/>
    <s v="Boysenberry Spread"/>
    <x v="6"/>
    <n v="25"/>
    <n v="27"/>
    <x v="78"/>
    <n v="68.849999999999994"/>
  </r>
  <r>
    <n v="1094"/>
    <x v="43"/>
    <n v="10"/>
    <x v="8"/>
    <s v="123 10th Street"/>
    <s v="Chicago"/>
    <s v="IL"/>
    <n v="99999"/>
    <s v="USA"/>
    <x v="6"/>
    <x v="1"/>
    <d v="2014-04-12T00:00:00"/>
    <s v="Shipping Company A"/>
    <s v="Roland Wacker"/>
    <s v="123 10th Street"/>
    <s v="Chicago"/>
    <s v="IL"/>
    <n v="99999"/>
    <s v="USA"/>
    <m/>
    <s v="Cajun Seasoning"/>
    <x v="7"/>
    <n v="22"/>
    <n v="37"/>
    <x v="79"/>
    <n v="85.470000000000013"/>
  </r>
  <r>
    <n v="1095"/>
    <x v="43"/>
    <n v="10"/>
    <x v="8"/>
    <s v="123 10th Street"/>
    <s v="Chicago"/>
    <s v="IL"/>
    <n v="99999"/>
    <s v="USA"/>
    <x v="6"/>
    <x v="1"/>
    <d v="2014-04-12T00:00:00"/>
    <s v="Shipping Company A"/>
    <s v="Roland Wacker"/>
    <s v="123 10th Street"/>
    <s v="Chicago"/>
    <s v="IL"/>
    <n v="99999"/>
    <s v="USA"/>
    <m/>
    <s v="Chocolate Biscuits Mix"/>
    <x v="2"/>
    <n v="9.1999999999999993"/>
    <n v="75"/>
    <x v="80"/>
    <n v="69"/>
  </r>
  <r>
    <n v="1096"/>
    <x v="45"/>
    <n v="11"/>
    <x v="10"/>
    <s v="123 11th Street"/>
    <s v="Miami"/>
    <s v="FL"/>
    <n v="99999"/>
    <s v="USA"/>
    <x v="5"/>
    <x v="3"/>
    <m/>
    <s v="Shipping Company C"/>
    <s v="Peter Krschne"/>
    <s v="123 11th Street"/>
    <s v="Miami"/>
    <s v="FL"/>
    <n v="99999"/>
    <s v="USA"/>
    <m/>
    <s v="Dried Plums"/>
    <x v="1"/>
    <n v="3.5"/>
    <n v="71"/>
    <x v="81"/>
    <n v="24.104500000000002"/>
  </r>
  <r>
    <n v="1097"/>
    <x v="45"/>
    <n v="11"/>
    <x v="10"/>
    <s v="123 11th Street"/>
    <s v="Miami"/>
    <s v="FL"/>
    <n v="99999"/>
    <s v="USA"/>
    <x v="5"/>
    <x v="3"/>
    <m/>
    <s v="Shipping Company C"/>
    <s v="Peter Krschne"/>
    <s v="123 11th Street"/>
    <s v="Miami"/>
    <s v="FL"/>
    <n v="99999"/>
    <s v="USA"/>
    <m/>
    <s v="Green Tea"/>
    <x v="0"/>
    <n v="2.99"/>
    <n v="88"/>
    <x v="76"/>
    <n v="26.04888"/>
  </r>
  <r>
    <n v="1098"/>
    <x v="46"/>
    <n v="1"/>
    <x v="11"/>
    <s v="123 1st Street"/>
    <s v="Seattle"/>
    <s v="WA"/>
    <n v="99999"/>
    <s v="USA"/>
    <x v="2"/>
    <x v="2"/>
    <m/>
    <m/>
    <s v="Anna Bedecs"/>
    <s v="123 1st Street"/>
    <s v="Seattle"/>
    <s v="WA"/>
    <n v="99999"/>
    <s v="USA"/>
    <m/>
    <s v="Chai"/>
    <x v="0"/>
    <n v="18"/>
    <n v="55"/>
    <x v="82"/>
    <n v="97.02"/>
  </r>
  <r>
    <n v="1099"/>
    <x v="47"/>
    <n v="29"/>
    <x v="4"/>
    <s v="789 29th Street"/>
    <s v="Denver"/>
    <s v="CO"/>
    <n v="99999"/>
    <s v="USA"/>
    <x v="3"/>
    <x v="0"/>
    <d v="2014-05-31T00:00:00"/>
    <s v="Shipping Company B"/>
    <s v="Soo Jung Lee"/>
    <s v="789 29th Street"/>
    <s v="Denver"/>
    <s v="CO"/>
    <n v="99999"/>
    <s v="USA"/>
    <s v="Check"/>
    <s v="Chocolate"/>
    <x v="3"/>
    <n v="12.75"/>
    <n v="14"/>
    <x v="83"/>
    <n v="16.9575"/>
  </r>
  <r>
    <n v="1100"/>
    <x v="48"/>
    <n v="3"/>
    <x v="5"/>
    <s v="123 3rd Street"/>
    <s v="Los Angelas"/>
    <s v="CA"/>
    <n v="99999"/>
    <s v="USA"/>
    <x v="0"/>
    <x v="0"/>
    <d v="2014-05-05T00:00:00"/>
    <s v="Shipping Company B"/>
    <s v="Thomas Axerr"/>
    <s v="123 3rd Street"/>
    <s v="Los Angelas"/>
    <s v="CA"/>
    <n v="99999"/>
    <s v="USA"/>
    <s v="Cash"/>
    <s v="Clam Chowder"/>
    <x v="4"/>
    <n v="9.65"/>
    <n v="43"/>
    <x v="84"/>
    <n v="42.324900000000007"/>
  </r>
  <r>
    <n v="1101"/>
    <x v="49"/>
    <n v="6"/>
    <x v="6"/>
    <s v="123 6th Street"/>
    <s v="Milwaukee"/>
    <s v="WI"/>
    <n v="99999"/>
    <s v="USA"/>
    <x v="4"/>
    <x v="2"/>
    <n v="41767"/>
    <s v="Shipping Company B"/>
    <s v="Francisco Pérez-Olaeta"/>
    <s v="123 6th Street"/>
    <s v="Milwaukee"/>
    <s v="WI"/>
    <n v="99999"/>
    <s v="USA"/>
    <s v="Credit Card"/>
    <s v="Curry Sauce"/>
    <x v="5"/>
    <n v="40"/>
    <n v="63"/>
    <x v="85"/>
    <n v="254.52"/>
  </r>
  <r>
    <n v="1102"/>
    <x v="50"/>
    <n v="28"/>
    <x v="7"/>
    <s v="789 28th Street"/>
    <s v="Memphis"/>
    <s v="TN"/>
    <n v="99999"/>
    <s v="USA"/>
    <x v="5"/>
    <x v="3"/>
    <d v="2014-05-30T00:00:00"/>
    <s v="Shipping Company C"/>
    <s v="Amritansh Raghav"/>
    <s v="789 28th Street"/>
    <s v="Memphis"/>
    <s v="TN"/>
    <n v="99999"/>
    <s v="USA"/>
    <s v="Check"/>
    <s v="Coffee"/>
    <x v="0"/>
    <n v="46"/>
    <n v="36"/>
    <x v="86"/>
    <n v="165.60000000000002"/>
  </r>
  <r>
    <n v="1103"/>
    <x v="51"/>
    <n v="8"/>
    <x v="3"/>
    <s v="123 8th Street"/>
    <s v="Portland"/>
    <s v="OR"/>
    <n v="99999"/>
    <s v="USA"/>
    <x v="2"/>
    <x v="2"/>
    <d v="2014-05-10T00:00:00"/>
    <s v="Shipping Company C"/>
    <s v="Elizabeth Andersen"/>
    <s v="123 8th Street"/>
    <s v="Portland"/>
    <s v="OR"/>
    <n v="99999"/>
    <s v="USA"/>
    <s v="Check"/>
    <s v="Chocolate"/>
    <x v="3"/>
    <n v="12.75"/>
    <n v="41"/>
    <x v="87"/>
    <n v="54.366000000000007"/>
  </r>
  <r>
    <n v="1104"/>
    <x v="52"/>
    <n v="10"/>
    <x v="8"/>
    <s v="123 10th Street"/>
    <s v="Chicago"/>
    <s v="IL"/>
    <n v="99999"/>
    <s v="USA"/>
    <x v="6"/>
    <x v="1"/>
    <d v="2014-05-12T00:00:00"/>
    <s v="Shipping Company B"/>
    <s v="Roland Wacker"/>
    <s v="123 10th Street"/>
    <s v="Chicago"/>
    <s v="IL"/>
    <n v="99999"/>
    <s v="USA"/>
    <s v="Credit Card"/>
    <s v="Green Tea"/>
    <x v="0"/>
    <n v="2.99"/>
    <n v="35"/>
    <x v="88"/>
    <n v="10.255700000000001"/>
  </r>
  <r>
    <n v="1105"/>
    <x v="53"/>
    <n v="7"/>
    <x v="9"/>
    <s v="123 7th Street"/>
    <s v="Boise"/>
    <s v="ID"/>
    <n v="99999"/>
    <s v="USA"/>
    <x v="2"/>
    <x v="2"/>
    <m/>
    <m/>
    <s v="Ming-Yang Xie"/>
    <s v="123 7th Street"/>
    <s v="Boise"/>
    <s v="ID"/>
    <n v="99999"/>
    <s v="USA"/>
    <m/>
    <s v="Coffee"/>
    <x v="0"/>
    <n v="46"/>
    <n v="31"/>
    <x v="89"/>
    <n v="136.89599999999999"/>
  </r>
  <r>
    <n v="1106"/>
    <x v="52"/>
    <n v="10"/>
    <x v="8"/>
    <s v="123 10th Street"/>
    <s v="Chicago"/>
    <s v="IL"/>
    <n v="99999"/>
    <s v="USA"/>
    <x v="6"/>
    <x v="1"/>
    <n v="41771"/>
    <s v="Shipping Company A"/>
    <s v="Roland Wacker"/>
    <s v="123 10th Street"/>
    <s v="Chicago"/>
    <s v="IL"/>
    <n v="99999"/>
    <s v="USA"/>
    <m/>
    <s v="Boysenberry Spread"/>
    <x v="6"/>
    <n v="25"/>
    <n v="52"/>
    <x v="90"/>
    <n v="123.5"/>
  </r>
  <r>
    <n v="1107"/>
    <x v="52"/>
    <n v="10"/>
    <x v="8"/>
    <s v="123 10th Street"/>
    <s v="Chicago"/>
    <s v="IL"/>
    <n v="99999"/>
    <s v="USA"/>
    <x v="6"/>
    <x v="1"/>
    <n v="41771"/>
    <s v="Shipping Company A"/>
    <s v="Roland Wacker"/>
    <s v="123 10th Street"/>
    <s v="Chicago"/>
    <s v="IL"/>
    <n v="99999"/>
    <s v="USA"/>
    <m/>
    <s v="Cajun Seasoning"/>
    <x v="7"/>
    <n v="22"/>
    <n v="30"/>
    <x v="91"/>
    <n v="67.320000000000007"/>
  </r>
  <r>
    <n v="1108"/>
    <x v="52"/>
    <n v="10"/>
    <x v="8"/>
    <s v="123 10th Street"/>
    <s v="Chicago"/>
    <s v="IL"/>
    <n v="99999"/>
    <s v="USA"/>
    <x v="6"/>
    <x v="1"/>
    <d v="2014-05-12T00:00:00"/>
    <s v="Shipping Company A"/>
    <s v="Roland Wacker"/>
    <s v="123 10th Street"/>
    <s v="Chicago"/>
    <s v="IL"/>
    <n v="99999"/>
    <s v="USA"/>
    <m/>
    <s v="Chocolate Biscuits Mix"/>
    <x v="2"/>
    <n v="9.1999999999999993"/>
    <n v="41"/>
    <x v="92"/>
    <n v="38.474400000000003"/>
  </r>
  <r>
    <n v="1109"/>
    <x v="54"/>
    <n v="11"/>
    <x v="10"/>
    <s v="123 11th Street"/>
    <s v="Miami"/>
    <s v="FL"/>
    <n v="99999"/>
    <s v="USA"/>
    <x v="5"/>
    <x v="3"/>
    <m/>
    <s v="Shipping Company C"/>
    <s v="Peter Krschne"/>
    <s v="123 11th Street"/>
    <s v="Miami"/>
    <s v="FL"/>
    <n v="99999"/>
    <s v="USA"/>
    <m/>
    <s v="Dried Plums"/>
    <x v="1"/>
    <n v="3.5"/>
    <n v="44"/>
    <x v="93"/>
    <n v="15.246"/>
  </r>
  <r>
    <n v="1110"/>
    <x v="54"/>
    <n v="11"/>
    <x v="10"/>
    <s v="123 11th Street"/>
    <s v="Miami"/>
    <s v="FL"/>
    <n v="99999"/>
    <s v="USA"/>
    <x v="5"/>
    <x v="3"/>
    <m/>
    <s v="Shipping Company C"/>
    <s v="Peter Krschne"/>
    <s v="123 11th Street"/>
    <s v="Miami"/>
    <s v="FL"/>
    <n v="99999"/>
    <s v="USA"/>
    <m/>
    <s v="Green Tea"/>
    <x v="0"/>
    <n v="2.99"/>
    <n v="77"/>
    <x v="94"/>
    <n v="23.023000000000003"/>
  </r>
  <r>
    <n v="1111"/>
    <x v="55"/>
    <n v="1"/>
    <x v="11"/>
    <s v="123 1st Street"/>
    <s v="Seattle"/>
    <s v="WA"/>
    <n v="99999"/>
    <s v="USA"/>
    <x v="2"/>
    <x v="2"/>
    <m/>
    <m/>
    <s v="Anna Bedecs"/>
    <s v="123 1st Street"/>
    <s v="Seattle"/>
    <s v="WA"/>
    <n v="99999"/>
    <s v="USA"/>
    <m/>
    <s v="Chai"/>
    <x v="0"/>
    <n v="18"/>
    <n v="29"/>
    <x v="95"/>
    <n v="52.722000000000001"/>
  </r>
  <r>
    <n v="1112"/>
    <x v="55"/>
    <n v="1"/>
    <x v="11"/>
    <s v="123 1st Street"/>
    <s v="Seattle"/>
    <s v="WA"/>
    <n v="99999"/>
    <s v="USA"/>
    <x v="2"/>
    <x v="2"/>
    <m/>
    <m/>
    <s v="Anna Bedecs"/>
    <s v="123 1st Street"/>
    <s v="Seattle"/>
    <s v="WA"/>
    <n v="99999"/>
    <s v="USA"/>
    <m/>
    <s v="Coffee"/>
    <x v="0"/>
    <n v="46"/>
    <n v="77"/>
    <x v="96"/>
    <n v="368.36800000000005"/>
  </r>
  <r>
    <n v="1113"/>
    <x v="55"/>
    <n v="1"/>
    <x v="11"/>
    <s v="123 1st Street"/>
    <s v="Seattle"/>
    <s v="WA"/>
    <n v="99999"/>
    <s v="USA"/>
    <x v="2"/>
    <x v="2"/>
    <m/>
    <m/>
    <s v="Anna Bedecs"/>
    <s v="123 1st Street"/>
    <s v="Seattle"/>
    <s v="WA"/>
    <n v="99999"/>
    <s v="USA"/>
    <m/>
    <s v="Green Tea"/>
    <x v="0"/>
    <n v="2.99"/>
    <n v="73"/>
    <x v="97"/>
    <n v="21.827000000000002"/>
  </r>
  <r>
    <n v="1114"/>
    <x v="50"/>
    <n v="28"/>
    <x v="7"/>
    <s v="789 28th Street"/>
    <s v="Memphis"/>
    <s v="TN"/>
    <n v="99999"/>
    <s v="USA"/>
    <x v="5"/>
    <x v="3"/>
    <n v="41789"/>
    <s v="Shipping Company C"/>
    <s v="Amritansh Raghav"/>
    <s v="789 28th Street"/>
    <s v="Memphis"/>
    <s v="TN"/>
    <n v="99999"/>
    <s v="USA"/>
    <s v="Credit Card"/>
    <s v="Clam Chowder"/>
    <x v="4"/>
    <n v="9.65"/>
    <n v="74"/>
    <x v="98"/>
    <n v="67.839500000000001"/>
  </r>
  <r>
    <n v="1115"/>
    <x v="50"/>
    <n v="28"/>
    <x v="7"/>
    <s v="789 28th Street"/>
    <s v="Memphis"/>
    <s v="TN"/>
    <n v="99999"/>
    <s v="USA"/>
    <x v="5"/>
    <x v="3"/>
    <d v="2014-05-30T00:00:00"/>
    <s v="Shipping Company C"/>
    <s v="Amritansh Raghav"/>
    <s v="789 28th Street"/>
    <s v="Memphis"/>
    <s v="TN"/>
    <n v="99999"/>
    <s v="USA"/>
    <s v="Credit Card"/>
    <s v="Crab Meat"/>
    <x v="8"/>
    <n v="18.399999999999999"/>
    <n v="25"/>
    <x v="99"/>
    <n v="46.46"/>
  </r>
  <r>
    <n v="1116"/>
    <x v="56"/>
    <n v="9"/>
    <x v="12"/>
    <s v="123 9th Street"/>
    <s v="Salt Lake City"/>
    <s v="UT"/>
    <n v="99999"/>
    <s v="USA"/>
    <x v="7"/>
    <x v="0"/>
    <d v="2014-05-11T00:00:00"/>
    <s v="Shipping Company A"/>
    <s v="Sven Mortensen"/>
    <s v="123 9th Street"/>
    <s v="Salt Lake City"/>
    <s v="UT"/>
    <n v="99999"/>
    <s v="USA"/>
    <s v="Check"/>
    <s v="Ravioli"/>
    <x v="9"/>
    <n v="19.5"/>
    <n v="82"/>
    <x v="100"/>
    <n v="153.50399999999999"/>
  </r>
  <r>
    <n v="1117"/>
    <x v="56"/>
    <n v="9"/>
    <x v="12"/>
    <s v="123 9th Street"/>
    <s v="Salt Lake City"/>
    <s v="UT"/>
    <n v="99999"/>
    <s v="USA"/>
    <x v="7"/>
    <x v="0"/>
    <d v="2014-05-11T00:00:00"/>
    <s v="Shipping Company A"/>
    <s v="Sven Mortensen"/>
    <s v="123 9th Street"/>
    <s v="Salt Lake City"/>
    <s v="UT"/>
    <n v="99999"/>
    <s v="USA"/>
    <s v="Check"/>
    <s v="Mozzarella"/>
    <x v="10"/>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x v="0"/>
    <n v="14"/>
    <n v="84"/>
    <x v="102"/>
    <n v="112.896"/>
  </r>
  <r>
    <n v="1119"/>
    <x v="51"/>
    <n v="8"/>
    <x v="3"/>
    <s v="123 8th Street"/>
    <s v="Portland"/>
    <s v="OR"/>
    <n v="99999"/>
    <s v="USA"/>
    <x v="2"/>
    <x v="2"/>
    <n v="41769"/>
    <s v="Shipping Company B"/>
    <s v="Elizabeth Andersen"/>
    <s v="123 8th Street"/>
    <s v="Portland"/>
    <s v="OR"/>
    <n v="99999"/>
    <s v="USA"/>
    <s v="Check"/>
    <s v="Curry Sauce"/>
    <x v="5"/>
    <n v="40"/>
    <n v="73"/>
    <x v="103"/>
    <n v="283.24"/>
  </r>
  <r>
    <n v="112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s v="IL"/>
    <n v="99999"/>
    <s v="USA"/>
    <x v="6"/>
    <x v="1"/>
    <n v="41786"/>
    <s v="Shipping Company A"/>
    <s v="John Rodman"/>
    <s v="789 25th Street"/>
    <s v="Chicago"/>
    <s v="IL"/>
    <n v="99999"/>
    <s v="USA"/>
    <s v="Cash"/>
    <s v="Scones"/>
    <x v="2"/>
    <n v="10"/>
    <n v="66"/>
    <x v="91"/>
    <n v="68.64"/>
  </r>
  <r>
    <n v="1122"/>
    <x v="58"/>
    <n v="26"/>
    <x v="14"/>
    <s v="789 26th Street"/>
    <s v="Miami"/>
    <s v="FL"/>
    <n v="99999"/>
    <s v="USA"/>
    <x v="5"/>
    <x v="3"/>
    <n v="41787"/>
    <s v="Shipping Company C"/>
    <s v="Run Liu"/>
    <s v="789 26th Street"/>
    <s v="Miami"/>
    <s v="FL"/>
    <n v="99999"/>
    <s v="USA"/>
    <s v="Credit Card"/>
    <s v="Olive Oil"/>
    <x v="13"/>
    <n v="21.35"/>
    <n v="36"/>
    <x v="105"/>
    <n v="74.554200000000009"/>
  </r>
  <r>
    <n v="1123"/>
    <x v="58"/>
    <n v="26"/>
    <x v="14"/>
    <s v="789 26th Street"/>
    <s v="Miami"/>
    <s v="FL"/>
    <n v="99999"/>
    <s v="USA"/>
    <x v="5"/>
    <x v="3"/>
    <d v="2014-05-28T00:00:00"/>
    <s v="Shipping Company C"/>
    <s v="Run Liu"/>
    <s v="789 26th Street"/>
    <s v="Miami"/>
    <s v="FL"/>
    <n v="99999"/>
    <s v="USA"/>
    <s v="Credit Card"/>
    <s v="Clam Chowder"/>
    <x v="4"/>
    <n v="9.65"/>
    <n v="87"/>
    <x v="106"/>
    <n v="87.313200000000009"/>
  </r>
  <r>
    <n v="1124"/>
    <x v="58"/>
    <n v="26"/>
    <x v="14"/>
    <s v="789 26th Street"/>
    <s v="Miami"/>
    <s v="FL"/>
    <n v="99999"/>
    <s v="USA"/>
    <x v="5"/>
    <x v="3"/>
    <d v="2014-05-28T00:00:00"/>
    <s v="Shipping Company C"/>
    <s v="Run Liu"/>
    <s v="789 26th Street"/>
    <s v="Miami"/>
    <s v="FL"/>
    <n v="99999"/>
    <s v="USA"/>
    <s v="Credit Card"/>
    <s v="Crab Meat"/>
    <x v="8"/>
    <n v="18.399999999999999"/>
    <n v="64"/>
    <x v="107"/>
    <n v="115.40479999999999"/>
  </r>
  <r>
    <n v="1125"/>
    <x v="47"/>
    <n v="29"/>
    <x v="4"/>
    <s v="789 29th Street"/>
    <s v="Denver"/>
    <s v="CO"/>
    <n v="99999"/>
    <s v="USA"/>
    <x v="3"/>
    <x v="0"/>
    <d v="2014-05-31T00:00:00"/>
    <s v="Shipping Company B"/>
    <s v="Soo Jung Lee"/>
    <s v="789 29th Street"/>
    <s v="Denver"/>
    <s v="CO"/>
    <n v="99999"/>
    <s v="USA"/>
    <s v="Check"/>
    <s v="Beer"/>
    <x v="0"/>
    <n v="14"/>
    <n v="21"/>
    <x v="108"/>
    <n v="30.870000000000005"/>
  </r>
  <r>
    <n v="1126"/>
    <x v="49"/>
    <n v="6"/>
    <x v="6"/>
    <s v="123 6th Street"/>
    <s v="Milwaukee"/>
    <s v="WI"/>
    <n v="99999"/>
    <s v="USA"/>
    <x v="4"/>
    <x v="2"/>
    <d v="2014-05-08T00:00:00"/>
    <s v="Shipping Company C"/>
    <s v="Francisco Pérez-Olaeta"/>
    <s v="123 6th Street"/>
    <s v="Milwaukee"/>
    <s v="WI"/>
    <n v="99999"/>
    <s v="USA"/>
    <s v="Check"/>
    <s v="Chocolate"/>
    <x v="3"/>
    <n v="12.75"/>
    <n v="19"/>
    <x v="109"/>
    <n v="24.46725"/>
  </r>
  <r>
    <n v="1128"/>
    <x v="59"/>
    <n v="4"/>
    <x v="1"/>
    <s v="123 4th Street"/>
    <s v="New York"/>
    <s v="NY"/>
    <n v="99999"/>
    <s v="USA"/>
    <x v="1"/>
    <x v="1"/>
    <d v="2014-05-06T00:00:00"/>
    <s v="Shipping Company A"/>
    <s v="Christina Lee"/>
    <s v="123 4th Street"/>
    <s v="New York"/>
    <s v="NY"/>
    <n v="99999"/>
    <s v="USA"/>
    <s v="Credit Card"/>
    <s v="Marmalade"/>
    <x v="6"/>
    <n v="81"/>
    <n v="23"/>
    <x v="110"/>
    <n v="195.61500000000001"/>
  </r>
  <r>
    <n v="1129"/>
    <x v="59"/>
    <n v="4"/>
    <x v="1"/>
    <s v="123 4th Street"/>
    <s v="New York"/>
    <s v="NY"/>
    <n v="99999"/>
    <s v="USA"/>
    <x v="1"/>
    <x v="1"/>
    <d v="2014-05-06T00:00:00"/>
    <s v="Shipping Company A"/>
    <s v="Christina Lee"/>
    <s v="123 4th Street"/>
    <s v="New York"/>
    <s v="NY"/>
    <n v="99999"/>
    <s v="USA"/>
    <s v="Credit Card"/>
    <s v="Long Grain Rice"/>
    <x v="14"/>
    <n v="7"/>
    <n v="72"/>
    <x v="111"/>
    <n v="51.912000000000006"/>
  </r>
  <r>
    <n v="1131"/>
    <x v="51"/>
    <n v="8"/>
    <x v="3"/>
    <s v="123 8th Street"/>
    <s v="Portland"/>
    <s v="OR"/>
    <n v="99999"/>
    <s v="USA"/>
    <x v="2"/>
    <x v="2"/>
    <d v="2014-05-10T00:00:00"/>
    <s v="Shipping Company C"/>
    <s v="Elizabeth Andersen"/>
    <s v="123 8th Street"/>
    <s v="Portland"/>
    <s v="OR"/>
    <n v="99999"/>
    <s v="USA"/>
    <s v="Credit Card"/>
    <s v="Mozzarella"/>
    <x v="10"/>
    <n v="34.799999999999997"/>
    <n v="22"/>
    <x v="112"/>
    <n v="75.02879999999999"/>
  </r>
  <r>
    <n v="1134"/>
    <x v="48"/>
    <n v="3"/>
    <x v="5"/>
    <s v="123 3rd Street"/>
    <s v="Los Angelas"/>
    <s v="CA"/>
    <n v="99999"/>
    <s v="USA"/>
    <x v="0"/>
    <x v="0"/>
    <d v="2014-05-05T00:00:00"/>
    <s v="Shipping Company B"/>
    <s v="Thomas Axerr"/>
    <s v="123 3rd Street"/>
    <s v="Los Angelas"/>
    <s v="CA"/>
    <n v="99999"/>
    <s v="USA"/>
    <s v="Cash"/>
    <s v="Syrup"/>
    <x v="7"/>
    <n v="10"/>
    <n v="82"/>
    <x v="113"/>
    <n v="85.28"/>
  </r>
  <r>
    <n v="1135"/>
    <x v="48"/>
    <n v="3"/>
    <x v="5"/>
    <s v="123 3rd Street"/>
    <s v="Los Angelas"/>
    <s v="CA"/>
    <n v="99999"/>
    <s v="USA"/>
    <x v="0"/>
    <x v="0"/>
    <d v="2014-05-05T00:00:00"/>
    <s v="Shipping Company B"/>
    <s v="Thomas Axerr"/>
    <s v="123 3rd Street"/>
    <s v="Los Angelas"/>
    <s v="CA"/>
    <n v="99999"/>
    <s v="USA"/>
    <s v="Cash"/>
    <s v="Curry Sauce"/>
    <x v="5"/>
    <n v="40"/>
    <n v="98"/>
    <x v="114"/>
    <n v="411.6"/>
  </r>
  <r>
    <n v="1138"/>
    <x v="60"/>
    <n v="7"/>
    <x v="9"/>
    <s v="123 7th Street"/>
    <s v="Boise"/>
    <s v="ID"/>
    <n v="99999"/>
    <s v="USA"/>
    <x v="2"/>
    <x v="2"/>
    <m/>
    <m/>
    <s v="Ming-Yang Xie"/>
    <s v="123 7th Street"/>
    <s v="Boise"/>
    <s v="ID"/>
    <n v="99999"/>
    <s v="USA"/>
    <m/>
    <s v="Coffee"/>
    <x v="0"/>
    <n v="46"/>
    <n v="71"/>
    <x v="115"/>
    <n v="310.27"/>
  </r>
  <r>
    <n v="1139"/>
    <x v="61"/>
    <n v="10"/>
    <x v="8"/>
    <s v="123 10th Street"/>
    <s v="Chicago"/>
    <s v="IL"/>
    <n v="99999"/>
    <s v="USA"/>
    <x v="6"/>
    <x v="1"/>
    <d v="2014-06-12T00:00:00"/>
    <s v="Shipping Company A"/>
    <s v="Roland Wacker"/>
    <s v="123 10th Street"/>
    <s v="Chicago"/>
    <s v="IL"/>
    <n v="99999"/>
    <s v="USA"/>
    <m/>
    <s v="Boysenberry Spread"/>
    <x v="6"/>
    <n v="25"/>
    <n v="40"/>
    <x v="116"/>
    <n v="105"/>
  </r>
  <r>
    <n v="1140"/>
    <x v="61"/>
    <n v="10"/>
    <x v="8"/>
    <s v="123 10th Street"/>
    <s v="Chicago"/>
    <s v="IL"/>
    <n v="99999"/>
    <s v="USA"/>
    <x v="6"/>
    <x v="1"/>
    <d v="2014-06-12T00:00:00"/>
    <s v="Shipping Company A"/>
    <s v="Roland Wacker"/>
    <s v="123 10th Street"/>
    <s v="Chicago"/>
    <s v="IL"/>
    <n v="99999"/>
    <s v="USA"/>
    <m/>
    <s v="Cajun Seasoning"/>
    <x v="7"/>
    <n v="22"/>
    <n v="80"/>
    <x v="117"/>
    <n v="172.48"/>
  </r>
  <r>
    <n v="1141"/>
    <x v="61"/>
    <n v="10"/>
    <x v="8"/>
    <s v="123 10th Street"/>
    <s v="Chicago"/>
    <s v="IL"/>
    <n v="99999"/>
    <s v="USA"/>
    <x v="6"/>
    <x v="1"/>
    <d v="2014-06-12T00:00:00"/>
    <s v="Shipping Company A"/>
    <s v="Roland Wacker"/>
    <s v="123 10th Street"/>
    <s v="Chicago"/>
    <s v="IL"/>
    <n v="99999"/>
    <s v="USA"/>
    <m/>
    <s v="Chocolate Biscuits Mix"/>
    <x v="2"/>
    <n v="9.1999999999999993"/>
    <n v="38"/>
    <x v="7"/>
    <n v="33.211999999999996"/>
  </r>
  <r>
    <n v="1142"/>
    <x v="62"/>
    <n v="11"/>
    <x v="10"/>
    <s v="123 11th Street"/>
    <s v="Miami"/>
    <s v="FL"/>
    <n v="99999"/>
    <s v="USA"/>
    <x v="5"/>
    <x v="3"/>
    <m/>
    <s v="Shipping Company C"/>
    <s v="Peter Krschne"/>
    <s v="123 11th Street"/>
    <s v="Miami"/>
    <s v="FL"/>
    <n v="99999"/>
    <s v="USA"/>
    <m/>
    <s v="Dried Plums"/>
    <x v="1"/>
    <n v="3.5"/>
    <n v="28"/>
    <x v="118"/>
    <n v="10.290000000000001"/>
  </r>
  <r>
    <n v="1143"/>
    <x v="62"/>
    <n v="11"/>
    <x v="10"/>
    <s v="123 11th Street"/>
    <s v="Miami"/>
    <s v="FL"/>
    <n v="99999"/>
    <s v="USA"/>
    <x v="5"/>
    <x v="3"/>
    <m/>
    <s v="Shipping Company C"/>
    <s v="Peter Krschne"/>
    <s v="123 11th Street"/>
    <s v="Miami"/>
    <s v="FL"/>
    <n v="99999"/>
    <s v="USA"/>
    <m/>
    <s v="Green Tea"/>
    <x v="0"/>
    <n v="2.99"/>
    <n v="60"/>
    <x v="119"/>
    <n v="17.581200000000003"/>
  </r>
  <r>
    <n v="1144"/>
    <x v="63"/>
    <n v="1"/>
    <x v="11"/>
    <s v="123 1st Street"/>
    <s v="Seattle"/>
    <s v="WA"/>
    <n v="99999"/>
    <s v="USA"/>
    <x v="2"/>
    <x v="2"/>
    <m/>
    <m/>
    <s v="Anna Bedecs"/>
    <s v="123 1st Street"/>
    <s v="Seattle"/>
    <s v="WA"/>
    <n v="99999"/>
    <s v="USA"/>
    <m/>
    <s v="Chai"/>
    <x v="0"/>
    <n v="18"/>
    <n v="33"/>
    <x v="120"/>
    <n v="58.212000000000003"/>
  </r>
  <r>
    <n v="1145"/>
    <x v="63"/>
    <n v="1"/>
    <x v="11"/>
    <s v="123 1st Street"/>
    <s v="Seattle"/>
    <s v="WA"/>
    <n v="99999"/>
    <s v="USA"/>
    <x v="2"/>
    <x v="2"/>
    <m/>
    <m/>
    <s v="Anna Bedecs"/>
    <s v="123 1st Street"/>
    <s v="Seattle"/>
    <s v="WA"/>
    <n v="99999"/>
    <s v="USA"/>
    <m/>
    <s v="Coffee"/>
    <x v="0"/>
    <n v="46"/>
    <n v="22"/>
    <x v="121"/>
    <n v="101.2"/>
  </r>
  <r>
    <n v="1146"/>
    <x v="63"/>
    <n v="1"/>
    <x v="11"/>
    <s v="123 1st Street"/>
    <s v="Seattle"/>
    <s v="WA"/>
    <n v="99999"/>
    <s v="USA"/>
    <x v="2"/>
    <x v="2"/>
    <m/>
    <m/>
    <s v="Anna Bedecs"/>
    <s v="123 1st Street"/>
    <s v="Seattle"/>
    <s v="WA"/>
    <n v="99999"/>
    <s v="USA"/>
    <m/>
    <s v="Green Tea"/>
    <x v="0"/>
    <n v="2.99"/>
    <n v="51"/>
    <x v="122"/>
    <n v="14.944020000000002"/>
  </r>
  <r>
    <n v="1147"/>
    <x v="64"/>
    <n v="28"/>
    <x v="7"/>
    <s v="789 28th Street"/>
    <s v="Memphis"/>
    <s v="TN"/>
    <n v="99999"/>
    <s v="USA"/>
    <x v="5"/>
    <x v="3"/>
    <d v="2014-06-30T00:00:00"/>
    <s v="Shipping Company C"/>
    <s v="Amritansh Raghav"/>
    <s v="789 28th Street"/>
    <s v="Memphis"/>
    <s v="TN"/>
    <n v="99999"/>
    <s v="USA"/>
    <s v="Credit Card"/>
    <s v="Clam Chowder"/>
    <x v="4"/>
    <n v="9.65"/>
    <n v="60"/>
    <x v="123"/>
    <n v="57.321000000000005"/>
  </r>
  <r>
    <n v="1148"/>
    <x v="64"/>
    <n v="28"/>
    <x v="7"/>
    <s v="789 28th Street"/>
    <s v="Memphis"/>
    <s v="TN"/>
    <n v="99999"/>
    <s v="USA"/>
    <x v="5"/>
    <x v="3"/>
    <d v="2014-06-30T00:00:00"/>
    <s v="Shipping Company C"/>
    <s v="Amritansh Raghav"/>
    <s v="789 28th Street"/>
    <s v="Memphis"/>
    <s v="TN"/>
    <n v="99999"/>
    <s v="USA"/>
    <s v="Credit Card"/>
    <s v="Crab Meat"/>
    <x v="8"/>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x v="9"/>
    <n v="19.5"/>
    <n v="27"/>
    <x v="125"/>
    <n v="51.070500000000003"/>
  </r>
  <r>
    <n v="1150"/>
    <x v="65"/>
    <n v="9"/>
    <x v="12"/>
    <s v="123 9th Street"/>
    <s v="Salt Lake City"/>
    <s v="UT"/>
    <n v="99999"/>
    <s v="USA"/>
    <x v="7"/>
    <x v="0"/>
    <d v="2014-06-11T00:00:00"/>
    <s v="Shipping Company A"/>
    <s v="Sven Mortensen"/>
    <s v="123 9th Street"/>
    <s v="Salt Lake City"/>
    <s v="UT"/>
    <n v="99999"/>
    <s v="USA"/>
    <s v="Check"/>
    <s v="Mozzarella"/>
    <x v="10"/>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x v="0"/>
    <n v="14"/>
    <n v="65"/>
    <x v="127"/>
    <n v="95.55"/>
  </r>
  <r>
    <n v="1152"/>
    <x v="67"/>
    <n v="8"/>
    <x v="3"/>
    <s v="123 8th Street"/>
    <s v="Portland"/>
    <s v="OR"/>
    <n v="99999"/>
    <s v="USA"/>
    <x v="2"/>
    <x v="2"/>
    <d v="2014-06-10T00:00:00"/>
    <s v="Shipping Company B"/>
    <s v="Elizabeth Andersen"/>
    <s v="123 8th Street"/>
    <s v="Portland"/>
    <s v="OR"/>
    <n v="99999"/>
    <s v="USA"/>
    <s v="Check"/>
    <s v="Curry Sauce"/>
    <x v="5"/>
    <n v="40"/>
    <n v="38"/>
    <x v="128"/>
    <n v="148.96"/>
  </r>
  <r>
    <n v="1153"/>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s v="Shipping Company A"/>
    <s v="John Rodman"/>
    <s v="789 25th Street"/>
    <s v="Chicago"/>
    <s v="IL"/>
    <n v="99999"/>
    <s v="USA"/>
    <s v="Cash"/>
    <s v="Scones"/>
    <x v="2"/>
    <n v="10"/>
    <n v="49"/>
    <x v="130"/>
    <n v="47.04"/>
  </r>
  <r>
    <n v="1155"/>
    <x v="69"/>
    <n v="26"/>
    <x v="14"/>
    <s v="789 26th Street"/>
    <s v="Miami"/>
    <s v="FL"/>
    <n v="99999"/>
    <s v="USA"/>
    <x v="5"/>
    <x v="3"/>
    <d v="2014-06-28T00:00:00"/>
    <s v="Shipping Company C"/>
    <s v="Run Liu"/>
    <s v="789 26th Street"/>
    <s v="Miami"/>
    <s v="FL"/>
    <n v="99999"/>
    <s v="USA"/>
    <s v="Credit Card"/>
    <s v="Olive Oil"/>
    <x v="13"/>
    <n v="21.35"/>
    <n v="90"/>
    <x v="131"/>
    <n v="186.38550000000004"/>
  </r>
  <r>
    <n v="1156"/>
    <x v="69"/>
    <n v="26"/>
    <x v="14"/>
    <s v="789 26th Street"/>
    <s v="Miami"/>
    <s v="FL"/>
    <n v="99999"/>
    <s v="USA"/>
    <x v="5"/>
    <x v="3"/>
    <d v="2014-06-28T00:00:00"/>
    <s v="Shipping Company C"/>
    <s v="Run Liu"/>
    <s v="789 26th Street"/>
    <s v="Miami"/>
    <s v="FL"/>
    <n v="99999"/>
    <s v="USA"/>
    <s v="Credit Card"/>
    <s v="Clam Chowder"/>
    <x v="4"/>
    <n v="9.65"/>
    <n v="60"/>
    <x v="123"/>
    <n v="59.637000000000008"/>
  </r>
  <r>
    <n v="1157"/>
    <x v="69"/>
    <n v="26"/>
    <x v="14"/>
    <s v="789 26th Street"/>
    <s v="Miami"/>
    <s v="FL"/>
    <n v="99999"/>
    <s v="USA"/>
    <x v="5"/>
    <x v="3"/>
    <n v="41818"/>
    <s v="Shipping Company C"/>
    <s v="Run Liu"/>
    <s v="789 26th Street"/>
    <s v="Miami"/>
    <s v="FL"/>
    <n v="99999"/>
    <s v="USA"/>
    <s v="Credit Card"/>
    <s v="Crab Meat"/>
    <x v="8"/>
    <n v="18.399999999999999"/>
    <n v="39"/>
    <x v="132"/>
    <n v="71.759999999999991"/>
  </r>
  <r>
    <n v="1158"/>
    <x v="70"/>
    <n v="29"/>
    <x v="4"/>
    <s v="789 29th Street"/>
    <s v="Denver"/>
    <s v="CO"/>
    <n v="99999"/>
    <s v="USA"/>
    <x v="3"/>
    <x v="0"/>
    <n v="41821"/>
    <s v="Shipping Company B"/>
    <s v="Soo Jung Lee"/>
    <s v="789 29th Street"/>
    <s v="Denver"/>
    <s v="CO"/>
    <n v="99999"/>
    <s v="USA"/>
    <s v="Check"/>
    <s v="Beer"/>
    <x v="0"/>
    <n v="14"/>
    <n v="79"/>
    <x v="133"/>
    <n v="113.91800000000001"/>
  </r>
  <r>
    <n v="1159"/>
    <x v="66"/>
    <n v="6"/>
    <x v="6"/>
    <s v="123 6th Street"/>
    <s v="Milwaukee"/>
    <s v="WI"/>
    <n v="99999"/>
    <s v="USA"/>
    <x v="4"/>
    <x v="2"/>
    <n v="41798"/>
    <s v="Shipping Company C"/>
    <s v="Francisco Pérez-Olaeta"/>
    <s v="123 6th Street"/>
    <s v="Milwaukee"/>
    <s v="WI"/>
    <n v="99999"/>
    <s v="USA"/>
    <s v="Check"/>
    <s v="Chocolate"/>
    <x v="3"/>
    <n v="12.75"/>
    <n v="44"/>
    <x v="134"/>
    <n v="57.222000000000001"/>
  </r>
  <r>
    <n v="1161"/>
    <x v="71"/>
    <n v="4"/>
    <x v="1"/>
    <s v="123 4th Street"/>
    <s v="New York"/>
    <s v="NY"/>
    <n v="99999"/>
    <s v="USA"/>
    <x v="1"/>
    <x v="1"/>
    <n v="41796"/>
    <s v="Shipping Company A"/>
    <s v="Christina Lee"/>
    <s v="123 4th Street"/>
    <s v="New York"/>
    <s v="NY"/>
    <n v="99999"/>
    <s v="USA"/>
    <s v="Credit Card"/>
    <s v="Marmalade"/>
    <x v="6"/>
    <n v="81"/>
    <n v="98"/>
    <x v="135"/>
    <n v="769.98599999999999"/>
  </r>
  <r>
    <n v="1162"/>
    <x v="71"/>
    <n v="4"/>
    <x v="1"/>
    <s v="123 4th Street"/>
    <s v="New York"/>
    <s v="NY"/>
    <n v="99999"/>
    <s v="USA"/>
    <x v="1"/>
    <x v="1"/>
    <n v="41796"/>
    <s v="Shipping Company A"/>
    <s v="Christina Lee"/>
    <s v="123 4th Street"/>
    <s v="New York"/>
    <s v="NY"/>
    <n v="99999"/>
    <s v="USA"/>
    <s v="Credit Card"/>
    <s v="Long Grain Rice"/>
    <x v="14"/>
    <n v="7"/>
    <n v="61"/>
    <x v="136"/>
    <n v="42.273000000000003"/>
  </r>
  <r>
    <n v="1164"/>
    <x v="67"/>
    <n v="8"/>
    <x v="3"/>
    <s v="123 8th Street"/>
    <s v="Portland"/>
    <s v="OR"/>
    <n v="99999"/>
    <s v="USA"/>
    <x v="2"/>
    <x v="2"/>
    <d v="2014-06-10T00:00:00"/>
    <s v="Shipping Company C"/>
    <s v="Elizabeth Andersen"/>
    <s v="123 8th Street"/>
    <s v="Portland"/>
    <s v="OR"/>
    <n v="99999"/>
    <s v="USA"/>
    <s v="Credit Card"/>
    <s v="Mozzarella"/>
    <x v="10"/>
    <n v="34.799999999999997"/>
    <n v="30"/>
    <x v="137"/>
    <n v="109.62"/>
  </r>
  <r>
    <n v="1167"/>
    <x v="72"/>
    <n v="3"/>
    <x v="5"/>
    <s v="123 3rd Street"/>
    <s v="Los Angelas"/>
    <s v="CA"/>
    <n v="99999"/>
    <s v="USA"/>
    <x v="0"/>
    <x v="0"/>
    <d v="2014-06-05T00:00:00"/>
    <s v="Shipping Company B"/>
    <s v="Thomas Axerr"/>
    <s v="123 3rd Street"/>
    <s v="Los Angelas"/>
    <s v="CA"/>
    <n v="99999"/>
    <s v="USA"/>
    <s v="Cash"/>
    <s v="Syrup"/>
    <x v="7"/>
    <n v="10"/>
    <n v="24"/>
    <x v="138"/>
    <n v="25.200000000000003"/>
  </r>
  <r>
    <n v="1168"/>
    <x v="72"/>
    <n v="3"/>
    <x v="5"/>
    <s v="123 3rd Street"/>
    <s v="Los Angelas"/>
    <s v="CA"/>
    <n v="99999"/>
    <s v="USA"/>
    <x v="0"/>
    <x v="0"/>
    <d v="2014-06-05T00:00:00"/>
    <s v="Shipping Company B"/>
    <s v="Thomas Axerr"/>
    <s v="123 3rd Street"/>
    <s v="Los Angelas"/>
    <s v="CA"/>
    <n v="99999"/>
    <s v="USA"/>
    <s v="Cash"/>
    <s v="Curry Sauce"/>
    <x v="5"/>
    <n v="40"/>
    <n v="28"/>
    <x v="139"/>
    <n v="109.75999999999999"/>
  </r>
  <r>
    <n v="1172"/>
    <x v="61"/>
    <n v="10"/>
    <x v="8"/>
    <s v="123 10th Street"/>
    <s v="Chicago"/>
    <s v="IL"/>
    <n v="99999"/>
    <s v="USA"/>
    <x v="6"/>
    <x v="1"/>
    <d v="2014-06-12T00:00:00"/>
    <s v="Shipping Company B"/>
    <s v="Roland Wacker"/>
    <s v="123 10th Street"/>
    <s v="Chicago"/>
    <s v="IL"/>
    <n v="99999"/>
    <s v="USA"/>
    <s v="Credit Card"/>
    <s v="Almonds"/>
    <x v="1"/>
    <n v="10"/>
    <n v="74"/>
    <x v="140"/>
    <n v="71.78"/>
  </r>
  <r>
    <n v="1174"/>
    <x v="61"/>
    <n v="10"/>
    <x v="8"/>
    <s v="123 10th Street"/>
    <s v="Chicago"/>
    <s v="IL"/>
    <n v="99999"/>
    <s v="USA"/>
    <x v="6"/>
    <x v="1"/>
    <m/>
    <s v="Shipping Company A"/>
    <s v="Roland Wacker"/>
    <s v="123 10th Street"/>
    <s v="Chicago"/>
    <s v="IL"/>
    <n v="99999"/>
    <s v="USA"/>
    <m/>
    <s v="Dried Plums"/>
    <x v="1"/>
    <n v="3.5"/>
    <n v="90"/>
    <x v="141"/>
    <n v="30.24"/>
  </r>
  <r>
    <n v="1175"/>
    <x v="62"/>
    <n v="11"/>
    <x v="10"/>
    <s v="123 11th Street"/>
    <s v="Miami"/>
    <s v="FL"/>
    <n v="99999"/>
    <s v="USA"/>
    <x v="5"/>
    <x v="3"/>
    <m/>
    <s v="Shipping Company C"/>
    <s v="Peter Krschne"/>
    <s v="123 11th Street"/>
    <s v="Miami"/>
    <s v="FL"/>
    <n v="99999"/>
    <s v="USA"/>
    <m/>
    <s v="Curry Sauce"/>
    <x v="5"/>
    <n v="40"/>
    <n v="27"/>
    <x v="142"/>
    <n v="111.24000000000001"/>
  </r>
  <r>
    <n v="1176"/>
    <x v="63"/>
    <n v="1"/>
    <x v="11"/>
    <s v="123 1st Street"/>
    <s v="Seattle"/>
    <s v="WA"/>
    <n v="99999"/>
    <s v="USA"/>
    <x v="2"/>
    <x v="2"/>
    <m/>
    <s v="Shipping Company C"/>
    <s v="Anna Bedecs"/>
    <s v="123 1st Street"/>
    <s v="Seattle"/>
    <s v="WA"/>
    <n v="99999"/>
    <s v="USA"/>
    <m/>
    <s v="Crab Meat"/>
    <x v="8"/>
    <n v="18.399999999999999"/>
    <n v="71"/>
    <x v="143"/>
    <n v="137.172"/>
  </r>
  <r>
    <n v="1177"/>
    <x v="64"/>
    <n v="28"/>
    <x v="7"/>
    <s v="789 28th Street"/>
    <s v="Memphis"/>
    <s v="TN"/>
    <n v="99999"/>
    <s v="USA"/>
    <x v="5"/>
    <x v="3"/>
    <d v="2014-06-30T00:00:00"/>
    <s v="Shipping Company C"/>
    <s v="Amritansh Raghav"/>
    <s v="789 28th Street"/>
    <s v="Memphis"/>
    <s v="TN"/>
    <n v="99999"/>
    <s v="USA"/>
    <s v="Credit Card"/>
    <s v="Coffee"/>
    <x v="0"/>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x v="4"/>
    <n v="9.65"/>
    <n v="76"/>
    <x v="145"/>
    <n v="72.6066"/>
  </r>
  <r>
    <n v="1179"/>
    <x v="66"/>
    <n v="6"/>
    <x v="6"/>
    <s v="123 6th Street"/>
    <s v="Milwaukee"/>
    <s v="WI"/>
    <n v="99999"/>
    <s v="USA"/>
    <x v="4"/>
    <x v="2"/>
    <d v="2014-06-08T00:00:00"/>
    <s v="Shipping Company B"/>
    <s v="Francisco Pérez-Olaeta"/>
    <s v="123 6th Street"/>
    <s v="Milwaukee"/>
    <s v="WI"/>
    <n v="99999"/>
    <s v="USA"/>
    <s v="Credit Card"/>
    <s v="Chocolate"/>
    <x v="3"/>
    <n v="12.75"/>
    <n v="96"/>
    <x v="146"/>
    <n v="123.62400000000001"/>
  </r>
  <r>
    <n v="1180"/>
    <x v="67"/>
    <n v="8"/>
    <x v="3"/>
    <s v="123 8th Street"/>
    <s v="Portland"/>
    <s v="OR"/>
    <n v="99999"/>
    <s v="USA"/>
    <x v="2"/>
    <x v="2"/>
    <d v="2014-06-10T00:00:00"/>
    <s v="Shipping Company B"/>
    <s v="Elizabeth Andersen"/>
    <s v="123 8th Street"/>
    <s v="Portland"/>
    <s v="OR"/>
    <n v="99999"/>
    <s v="USA"/>
    <s v="Check"/>
    <s v="Chocolate"/>
    <x v="3"/>
    <n v="12.75"/>
    <n v="92"/>
    <x v="147"/>
    <n v="116.12700000000001"/>
  </r>
  <r>
    <n v="1181"/>
    <x v="68"/>
    <n v="25"/>
    <x v="13"/>
    <s v="789 25th Street"/>
    <s v="Chicago"/>
    <s v="IL"/>
    <n v="99999"/>
    <s v="USA"/>
    <x v="6"/>
    <x v="1"/>
    <d v="2014-06-27T00:00:00"/>
    <s v="Shipping Company A"/>
    <s v="John Rodman"/>
    <s v="789 25th Street"/>
    <s v="Chicago"/>
    <s v="IL"/>
    <n v="99999"/>
    <s v="USA"/>
    <s v="Cash"/>
    <s v="Cajun Seasoning"/>
    <x v="7"/>
    <n v="22"/>
    <n v="93"/>
    <x v="148"/>
    <n v="200.50800000000001"/>
  </r>
  <r>
    <n v="1182"/>
    <x v="69"/>
    <n v="26"/>
    <x v="14"/>
    <s v="789 26th Street"/>
    <s v="Miami"/>
    <s v="FL"/>
    <n v="99999"/>
    <s v="USA"/>
    <x v="5"/>
    <x v="3"/>
    <d v="2014-06-28T00:00:00"/>
    <s v="Shipping Company C"/>
    <s v="Run Liu"/>
    <s v="789 26th Street"/>
    <s v="Miami"/>
    <s v="FL"/>
    <n v="99999"/>
    <s v="USA"/>
    <s v="Credit Card"/>
    <s v="Boysenberry Spread"/>
    <x v="6"/>
    <n v="25"/>
    <n v="18"/>
    <x v="149"/>
    <n v="42.75"/>
  </r>
  <r>
    <n v="1183"/>
    <x v="70"/>
    <n v="29"/>
    <x v="4"/>
    <s v="789 29th Street"/>
    <s v="Denver"/>
    <s v="CO"/>
    <n v="99999"/>
    <s v="USA"/>
    <x v="3"/>
    <x v="0"/>
    <d v="2014-07-01T00:00:00"/>
    <s v="Shipping Company B"/>
    <s v="Soo Jung Lee"/>
    <s v="789 29th Street"/>
    <s v="Denver"/>
    <s v="CO"/>
    <n v="99999"/>
    <s v="USA"/>
    <s v="Check"/>
    <s v="Fruit Cocktail"/>
    <x v="12"/>
    <n v="39"/>
    <n v="98"/>
    <x v="150"/>
    <n v="397.48800000000006"/>
  </r>
  <r>
    <n v="1184"/>
    <x v="66"/>
    <n v="6"/>
    <x v="6"/>
    <s v="123 6th Street"/>
    <s v="Milwaukee"/>
    <s v="WI"/>
    <n v="99999"/>
    <s v="USA"/>
    <x v="4"/>
    <x v="2"/>
    <d v="2014-06-08T00:00:00"/>
    <s v="Shipping Company C"/>
    <s v="Francisco Pérez-Olaeta"/>
    <s v="123 6th Street"/>
    <s v="Milwaukee"/>
    <s v="WI"/>
    <n v="99999"/>
    <s v="USA"/>
    <s v="Check"/>
    <s v="Dried Pears"/>
    <x v="1"/>
    <n v="30"/>
    <n v="46"/>
    <x v="65"/>
    <n v="135.24"/>
  </r>
  <r>
    <n v="1185"/>
    <x v="66"/>
    <n v="6"/>
    <x v="6"/>
    <s v="123 6th Street"/>
    <s v="Milwaukee"/>
    <s v="WI"/>
    <n v="99999"/>
    <s v="USA"/>
    <x v="4"/>
    <x v="2"/>
    <d v="2014-06-08T00:00:00"/>
    <s v="Shipping Company C"/>
    <s v="Francisco Pérez-Olaeta"/>
    <s v="123 6th Street"/>
    <s v="Milwaukee"/>
    <s v="WI"/>
    <n v="99999"/>
    <s v="USA"/>
    <s v="Check"/>
    <s v="Dried Apples"/>
    <x v="1"/>
    <n v="53"/>
    <n v="14"/>
    <x v="48"/>
    <n v="74.2"/>
  </r>
  <r>
    <n v="1186"/>
    <x v="71"/>
    <n v="4"/>
    <x v="1"/>
    <s v="123 4th Street"/>
    <s v="New York"/>
    <s v="NY"/>
    <n v="99999"/>
    <s v="USA"/>
    <x v="1"/>
    <x v="1"/>
    <m/>
    <m/>
    <s v="Christina Lee"/>
    <s v="123 4th Street"/>
    <s v="New York"/>
    <s v="NY"/>
    <n v="99999"/>
    <s v="USA"/>
    <m/>
    <s v="Gnocchi"/>
    <x v="9"/>
    <n v="38"/>
    <n v="85"/>
    <x v="151"/>
    <n v="319.77"/>
  </r>
  <r>
    <n v="1187"/>
    <x v="72"/>
    <n v="3"/>
    <x v="5"/>
    <s v="123 3rd Street"/>
    <s v="Los Angelas"/>
    <s v="CA"/>
    <n v="99999"/>
    <s v="USA"/>
    <x v="0"/>
    <x v="0"/>
    <m/>
    <m/>
    <s v="Thomas Axerr"/>
    <s v="123 3rd Street"/>
    <s v="Los Angelas"/>
    <s v="CA"/>
    <n v="99999"/>
    <s v="USA"/>
    <m/>
    <s v="Green Tea"/>
    <x v="0"/>
    <n v="2.99"/>
    <n v="88"/>
    <x v="76"/>
    <n v="25.522639999999999"/>
  </r>
  <r>
    <n v="1188"/>
    <x v="73"/>
    <n v="1"/>
    <x v="11"/>
    <s v="123 1st Street"/>
    <s v="Seattle"/>
    <s v="WA"/>
    <n v="99999"/>
    <s v="USA"/>
    <x v="2"/>
    <x v="2"/>
    <m/>
    <m/>
    <s v="Anna Bedecs"/>
    <s v="123 1st Street"/>
    <s v="Seattle"/>
    <s v="WA"/>
    <n v="99999"/>
    <s v="USA"/>
    <m/>
    <s v="Green Tea"/>
    <x v="0"/>
    <n v="2.99"/>
    <n v="81"/>
    <x v="152"/>
    <n v="23.976810000000004"/>
  </r>
  <r>
    <n v="1189"/>
    <x v="74"/>
    <n v="28"/>
    <x v="7"/>
    <s v="789 28th Street"/>
    <s v="Memphis"/>
    <s v="TN"/>
    <n v="99999"/>
    <s v="USA"/>
    <x v="5"/>
    <x v="3"/>
    <d v="2014-07-30T00:00:00"/>
    <s v="Shipping Company C"/>
    <s v="Amritansh Raghav"/>
    <s v="789 28th Street"/>
    <s v="Memphis"/>
    <s v="TN"/>
    <n v="99999"/>
    <s v="USA"/>
    <s v="Credit Card"/>
    <s v="Clam Chowder"/>
    <x v="4"/>
    <n v="9.65"/>
    <n v="33"/>
    <x v="153"/>
    <n v="30.252749999999999"/>
  </r>
  <r>
    <n v="1190"/>
    <x v="74"/>
    <n v="28"/>
    <x v="7"/>
    <s v="789 28th Street"/>
    <s v="Memphis"/>
    <s v="TN"/>
    <n v="99999"/>
    <s v="USA"/>
    <x v="5"/>
    <x v="3"/>
    <d v="2014-07-30T00:00:00"/>
    <s v="Shipping Company C"/>
    <s v="Amritansh Raghav"/>
    <s v="789 28th Street"/>
    <s v="Memphis"/>
    <s v="TN"/>
    <n v="99999"/>
    <s v="USA"/>
    <s v="Credit Card"/>
    <s v="Crab Meat"/>
    <x v="8"/>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x v="9"/>
    <n v="19.5"/>
    <n v="61"/>
    <x v="155"/>
    <n v="123.70800000000001"/>
  </r>
  <r>
    <n v="1192"/>
    <x v="75"/>
    <n v="9"/>
    <x v="12"/>
    <s v="123 9th Street"/>
    <s v="Salt Lake City"/>
    <s v="UT"/>
    <n v="99999"/>
    <s v="USA"/>
    <x v="7"/>
    <x v="0"/>
    <d v="2014-07-11T00:00:00"/>
    <s v="Shipping Company A"/>
    <s v="Sven Mortensen"/>
    <s v="123 9th Street"/>
    <s v="Salt Lake City"/>
    <s v="UT"/>
    <n v="99999"/>
    <s v="USA"/>
    <s v="Check"/>
    <s v="Mozzarella"/>
    <x v="10"/>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x v="0"/>
    <n v="14"/>
    <n v="84"/>
    <x v="102"/>
    <n v="118.77600000000001"/>
  </r>
  <r>
    <n v="1194"/>
    <x v="77"/>
    <n v="8"/>
    <x v="3"/>
    <s v="123 8th Street"/>
    <s v="Portland"/>
    <s v="OR"/>
    <n v="99999"/>
    <s v="USA"/>
    <x v="2"/>
    <x v="2"/>
    <d v="2014-07-10T00:00:00"/>
    <s v="Shipping Company B"/>
    <s v="Elizabeth Andersen"/>
    <s v="123 8th Street"/>
    <s v="Portland"/>
    <s v="OR"/>
    <n v="99999"/>
    <s v="USA"/>
    <s v="Check"/>
    <s v="Curry Sauce"/>
    <x v="5"/>
    <n v="40"/>
    <n v="91"/>
    <x v="157"/>
    <n v="360.36"/>
  </r>
  <r>
    <n v="1195"/>
    <x v="77"/>
    <n v="8"/>
    <x v="3"/>
    <s v="123 8th Street"/>
    <s v="Portland"/>
    <s v="OR"/>
    <n v="99999"/>
    <s v="USA"/>
    <x v="2"/>
    <x v="2"/>
    <d v="2014-07-10T00:00:00"/>
    <s v="Shipping Company B"/>
    <s v="Elizabeth Andersen"/>
    <s v="123 8th Street"/>
    <s v="Portland"/>
    <s v="OR"/>
    <n v="99999"/>
    <s v="USA"/>
    <s v="Check"/>
    <s v="Chocolate Biscuits Mix"/>
    <x v="2"/>
    <n v="9.1999999999999993"/>
    <n v="36"/>
    <x v="158"/>
    <n v="34.444800000000001"/>
  </r>
  <r>
    <n v="1196"/>
    <x v="78"/>
    <n v="25"/>
    <x v="13"/>
    <s v="789 25th Street"/>
    <s v="Chicago"/>
    <s v="IL"/>
    <n v="99999"/>
    <s v="USA"/>
    <x v="6"/>
    <x v="1"/>
    <n v="41847"/>
    <s v="Shipping Company A"/>
    <s v="John Rodman"/>
    <s v="789 25th Street"/>
    <s v="Chicago"/>
    <s v="IL"/>
    <n v="99999"/>
    <s v="USA"/>
    <s v="Cash"/>
    <s v="Scones"/>
    <x v="2"/>
    <n v="10"/>
    <n v="34"/>
    <x v="159"/>
    <n v="34.340000000000003"/>
  </r>
  <r>
    <n v="1197"/>
    <x v="79"/>
    <n v="26"/>
    <x v="14"/>
    <s v="789 26th Street"/>
    <s v="Miami"/>
    <s v="FL"/>
    <n v="99999"/>
    <s v="USA"/>
    <x v="5"/>
    <x v="3"/>
    <n v="41848"/>
    <s v="Shipping Company C"/>
    <s v="Run Liu"/>
    <s v="789 26th Street"/>
    <s v="Miami"/>
    <s v="FL"/>
    <n v="99999"/>
    <s v="USA"/>
    <s v="Credit Card"/>
    <s v="Olive Oil"/>
    <x v="13"/>
    <n v="21.35"/>
    <n v="81"/>
    <x v="160"/>
    <n v="178.12305000000003"/>
  </r>
  <r>
    <n v="1198"/>
    <x v="79"/>
    <n v="26"/>
    <x v="14"/>
    <s v="789 26th Street"/>
    <s v="Miami"/>
    <s v="FL"/>
    <n v="99999"/>
    <s v="USA"/>
    <x v="5"/>
    <x v="3"/>
    <n v="41848"/>
    <s v="Shipping Company C"/>
    <s v="Run Liu"/>
    <s v="789 26th Street"/>
    <s v="Miami"/>
    <s v="FL"/>
    <n v="99999"/>
    <s v="USA"/>
    <s v="Credit Card"/>
    <s v="Clam Chowder"/>
    <x v="4"/>
    <n v="9.65"/>
    <n v="25"/>
    <x v="161"/>
    <n v="23.401250000000001"/>
  </r>
  <r>
    <n v="1199"/>
    <x v="79"/>
    <n v="26"/>
    <x v="14"/>
    <s v="789 26th Street"/>
    <s v="Miami"/>
    <s v="FL"/>
    <n v="99999"/>
    <s v="USA"/>
    <x v="5"/>
    <x v="3"/>
    <n v="41848"/>
    <s v="Shipping Company C"/>
    <s v="Run Liu"/>
    <s v="789 26th Street"/>
    <s v="Miami"/>
    <s v="FL"/>
    <n v="99999"/>
    <s v="USA"/>
    <s v="Credit Card"/>
    <s v="Crab Meat"/>
    <x v="8"/>
    <n v="18.399999999999999"/>
    <n v="12"/>
    <x v="162"/>
    <n v="22.08"/>
  </r>
  <r>
    <n v="1200"/>
    <x v="80"/>
    <n v="29"/>
    <x v="4"/>
    <s v="789 29th Street"/>
    <s v="Denver"/>
    <s v="CO"/>
    <n v="99999"/>
    <s v="USA"/>
    <x v="3"/>
    <x v="0"/>
    <d v="2014-07-31T00:00:00"/>
    <s v="Shipping Company B"/>
    <s v="Soo Jung Lee"/>
    <s v="789 29th Street"/>
    <s v="Denver"/>
    <s v="CO"/>
    <n v="99999"/>
    <s v="USA"/>
    <s v="Check"/>
    <s v="Beer"/>
    <x v="0"/>
    <n v="14"/>
    <n v="23"/>
    <x v="163"/>
    <n v="30.912000000000003"/>
  </r>
  <r>
    <n v="1201"/>
    <x v="76"/>
    <n v="6"/>
    <x v="6"/>
    <s v="123 6th Street"/>
    <s v="Milwaukee"/>
    <s v="WI"/>
    <n v="99999"/>
    <s v="USA"/>
    <x v="4"/>
    <x v="2"/>
    <d v="2014-07-08T00:00:00"/>
    <s v="Shipping Company C"/>
    <s v="Francisco Pérez-Olaeta"/>
    <s v="123 6th Street"/>
    <s v="Milwaukee"/>
    <s v="WI"/>
    <n v="99999"/>
    <s v="USA"/>
    <s v="Check"/>
    <s v="Chocolate"/>
    <x v="3"/>
    <n v="12.75"/>
    <n v="76"/>
    <x v="164"/>
    <n v="97.869"/>
  </r>
  <r>
    <n v="1203"/>
    <x v="81"/>
    <n v="4"/>
    <x v="1"/>
    <s v="123 4th Street"/>
    <s v="New York"/>
    <s v="NY"/>
    <n v="99999"/>
    <s v="USA"/>
    <x v="1"/>
    <x v="1"/>
    <d v="2014-07-06T00:00:00"/>
    <s v="Shipping Company A"/>
    <s v="Christina Lee"/>
    <s v="123 4th Street"/>
    <s v="New York"/>
    <s v="NY"/>
    <n v="99999"/>
    <s v="USA"/>
    <s v="Credit Card"/>
    <s v="Marmalade"/>
    <x v="6"/>
    <n v="81"/>
    <n v="55"/>
    <x v="165"/>
    <n v="445.5"/>
  </r>
  <r>
    <n v="1204"/>
    <x v="81"/>
    <n v="4"/>
    <x v="1"/>
    <s v="123 4th Street"/>
    <s v="New York"/>
    <s v="NY"/>
    <n v="99999"/>
    <s v="USA"/>
    <x v="1"/>
    <x v="1"/>
    <d v="2014-07-06T00:00:00"/>
    <s v="Shipping Company A"/>
    <s v="Christina Lee"/>
    <s v="123 4th Street"/>
    <s v="New York"/>
    <s v="NY"/>
    <n v="99999"/>
    <s v="USA"/>
    <s v="Credit Card"/>
    <s v="Long Grain Rice"/>
    <x v="14"/>
    <n v="7"/>
    <n v="19"/>
    <x v="166"/>
    <n v="12.901"/>
  </r>
  <r>
    <n v="1206"/>
    <x v="77"/>
    <n v="8"/>
    <x v="3"/>
    <s v="123 8th Street"/>
    <s v="Portland"/>
    <s v="OR"/>
    <n v="99999"/>
    <s v="USA"/>
    <x v="2"/>
    <x v="2"/>
    <d v="2014-07-10T00:00:00"/>
    <s v="Shipping Company C"/>
    <s v="Elizabeth Andersen"/>
    <s v="123 8th Street"/>
    <s v="Portland"/>
    <s v="OR"/>
    <n v="99999"/>
    <s v="USA"/>
    <s v="Credit Card"/>
    <s v="Mozzarella"/>
    <x v="10"/>
    <n v="34.799999999999997"/>
    <n v="27"/>
    <x v="156"/>
    <n v="89.261999999999986"/>
  </r>
  <r>
    <n v="1209"/>
    <x v="82"/>
    <n v="3"/>
    <x v="5"/>
    <s v="123 3rd Street"/>
    <s v="Los Angelas"/>
    <s v="CA"/>
    <n v="99999"/>
    <s v="USA"/>
    <x v="0"/>
    <x v="0"/>
    <d v="2014-07-05T00:00:00"/>
    <s v="Shipping Company B"/>
    <s v="Thomas Axerr"/>
    <s v="123 3rd Street"/>
    <s v="Los Angelas"/>
    <s v="CA"/>
    <n v="99999"/>
    <s v="USA"/>
    <s v="Cash"/>
    <s v="Syrup"/>
    <x v="7"/>
    <n v="10"/>
    <n v="99"/>
    <x v="82"/>
    <n v="95.039999999999992"/>
  </r>
  <r>
    <n v="1210"/>
    <x v="82"/>
    <n v="3"/>
    <x v="5"/>
    <s v="123 3rd Street"/>
    <s v="Los Angelas"/>
    <s v="CA"/>
    <n v="99999"/>
    <s v="USA"/>
    <x v="0"/>
    <x v="0"/>
    <d v="2014-07-05T00:00:00"/>
    <s v="Shipping Company B"/>
    <s v="Thomas Axerr"/>
    <s v="123 3rd Street"/>
    <s v="Los Angelas"/>
    <s v="CA"/>
    <n v="99999"/>
    <s v="USA"/>
    <s v="Cash"/>
    <s v="Curry Sauce"/>
    <x v="5"/>
    <n v="40"/>
    <n v="10"/>
    <x v="167"/>
    <n v="40"/>
  </r>
  <r>
    <n v="1214"/>
    <x v="83"/>
    <n v="10"/>
    <x v="8"/>
    <s v="123 10th Street"/>
    <s v="Chicago"/>
    <s v="IL"/>
    <n v="99999"/>
    <s v="USA"/>
    <x v="6"/>
    <x v="1"/>
    <d v="2014-07-12T00:00:00"/>
    <s v="Shipping Company B"/>
    <s v="Roland Wacker"/>
    <s v="123 10th Street"/>
    <s v="Chicago"/>
    <s v="IL"/>
    <n v="99999"/>
    <s v="USA"/>
    <s v="Credit Card"/>
    <s v="Almonds"/>
    <x v="1"/>
    <n v="10"/>
    <n v="80"/>
    <x v="168"/>
    <n v="77.599999999999994"/>
  </r>
  <r>
    <n v="1216"/>
    <x v="83"/>
    <n v="10"/>
    <x v="8"/>
    <s v="123 10th Street"/>
    <s v="Chicago"/>
    <s v="IL"/>
    <n v="99999"/>
    <s v="USA"/>
    <x v="6"/>
    <x v="1"/>
    <m/>
    <s v="Shipping Company A"/>
    <s v="Roland Wacker"/>
    <s v="123 10th Street"/>
    <s v="Chicago"/>
    <s v="IL"/>
    <n v="99999"/>
    <s v="USA"/>
    <m/>
    <s v="Dried Plums"/>
    <x v="1"/>
    <n v="3.5"/>
    <n v="27"/>
    <x v="169"/>
    <n v="9.072000000000001"/>
  </r>
  <r>
    <n v="1217"/>
    <x v="84"/>
    <n v="11"/>
    <x v="10"/>
    <s v="123 11th Street"/>
    <s v="Miami"/>
    <s v="FL"/>
    <n v="99999"/>
    <s v="USA"/>
    <x v="5"/>
    <x v="3"/>
    <m/>
    <s v="Shipping Company C"/>
    <s v="Peter Krschne"/>
    <s v="123 11th Street"/>
    <s v="Miami"/>
    <s v="FL"/>
    <n v="99999"/>
    <s v="USA"/>
    <m/>
    <s v="Curry Sauce"/>
    <x v="5"/>
    <n v="40"/>
    <n v="97"/>
    <x v="170"/>
    <n v="380.24"/>
  </r>
  <r>
    <n v="1218"/>
    <x v="73"/>
    <n v="1"/>
    <x v="11"/>
    <s v="123 1st Street"/>
    <s v="Seattle"/>
    <s v="WA"/>
    <n v="99999"/>
    <s v="USA"/>
    <x v="2"/>
    <x v="2"/>
    <m/>
    <s v="Shipping Company C"/>
    <s v="Anna Bedecs"/>
    <s v="123 1st Street"/>
    <s v="Seattle"/>
    <s v="WA"/>
    <n v="99999"/>
    <s v="USA"/>
    <m/>
    <s v="Crab Meat"/>
    <x v="8"/>
    <n v="18.399999999999999"/>
    <n v="42"/>
    <x v="171"/>
    <n v="80.371200000000002"/>
  </r>
  <r>
    <n v="1219"/>
    <x v="74"/>
    <n v="28"/>
    <x v="7"/>
    <s v="789 28th Street"/>
    <s v="Memphis"/>
    <s v="TN"/>
    <n v="99999"/>
    <s v="USA"/>
    <x v="5"/>
    <x v="3"/>
    <n v="41850"/>
    <s v="Shipping Company C"/>
    <s v="Amritansh Raghav"/>
    <s v="789 28th Street"/>
    <s v="Memphis"/>
    <s v="TN"/>
    <n v="99999"/>
    <s v="USA"/>
    <s v="Credit Card"/>
    <s v="Coffee"/>
    <x v="0"/>
    <n v="46"/>
    <n v="24"/>
    <x v="15"/>
    <n v="105.98399999999999"/>
  </r>
  <r>
    <n v="1220"/>
    <x v="75"/>
    <n v="9"/>
    <x v="12"/>
    <s v="123 9th Street"/>
    <s v="Salt Lake City"/>
    <s v="UT"/>
    <n v="99999"/>
    <s v="USA"/>
    <x v="7"/>
    <x v="0"/>
    <d v="2014-07-11T00:00:00"/>
    <s v="Shipping Company A"/>
    <s v="Sven Mortensen"/>
    <s v="123 9th Street"/>
    <s v="Salt Lake City"/>
    <s v="UT"/>
    <n v="99999"/>
    <s v="USA"/>
    <s v="Check"/>
    <s v="Clam Chowder"/>
    <x v="4"/>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x v="3"/>
    <n v="12.75"/>
    <n v="28"/>
    <x v="173"/>
    <n v="35.700000000000003"/>
  </r>
  <r>
    <n v="1222"/>
    <x v="85"/>
    <n v="28"/>
    <x v="7"/>
    <s v="789 28th Street"/>
    <s v="Memphis"/>
    <s v="TN"/>
    <n v="99999"/>
    <s v="USA"/>
    <x v="5"/>
    <x v="3"/>
    <d v="2014-08-30T00:00:00"/>
    <s v="Shipping Company C"/>
    <s v="Amritansh Raghav"/>
    <s v="789 28th Street"/>
    <s v="Memphis"/>
    <s v="TN"/>
    <n v="99999"/>
    <s v="USA"/>
    <s v="Check"/>
    <s v="Coffee"/>
    <x v="0"/>
    <n v="46"/>
    <n v="28"/>
    <x v="174"/>
    <n v="133.95200000000003"/>
  </r>
  <r>
    <n v="1223"/>
    <x v="86"/>
    <n v="8"/>
    <x v="3"/>
    <s v="123 8th Street"/>
    <s v="Portland"/>
    <s v="OR"/>
    <n v="99999"/>
    <s v="USA"/>
    <x v="2"/>
    <x v="2"/>
    <d v="2014-08-10T00:00:00"/>
    <s v="Shipping Company C"/>
    <s v="Elizabeth Andersen"/>
    <s v="123 8th Street"/>
    <s v="Portland"/>
    <s v="OR"/>
    <n v="99999"/>
    <s v="USA"/>
    <s v="Check"/>
    <s v="Chocolate"/>
    <x v="3"/>
    <n v="12.75"/>
    <n v="57"/>
    <x v="175"/>
    <n v="69.768000000000001"/>
  </r>
  <r>
    <n v="1224"/>
    <x v="87"/>
    <n v="10"/>
    <x v="8"/>
    <s v="123 10th Street"/>
    <s v="Chicago"/>
    <s v="IL"/>
    <n v="99999"/>
    <s v="USA"/>
    <x v="6"/>
    <x v="1"/>
    <d v="2014-08-12T00:00:00"/>
    <s v="Shipping Company B"/>
    <s v="Roland Wacker"/>
    <s v="123 10th Street"/>
    <s v="Chicago"/>
    <s v="IL"/>
    <n v="99999"/>
    <s v="USA"/>
    <s v="Credit Card"/>
    <s v="Green Tea"/>
    <x v="0"/>
    <n v="2.99"/>
    <n v="23"/>
    <x v="176"/>
    <n v="6.6706900000000013"/>
  </r>
  <r>
    <n v="1225"/>
    <x v="88"/>
    <n v="7"/>
    <x v="9"/>
    <s v="123 7th Street"/>
    <s v="Boise"/>
    <s v="ID"/>
    <n v="99999"/>
    <s v="USA"/>
    <x v="2"/>
    <x v="2"/>
    <m/>
    <m/>
    <s v="Ming-Yang Xie"/>
    <s v="123 7th Street"/>
    <s v="Boise"/>
    <s v="ID"/>
    <n v="99999"/>
    <s v="USA"/>
    <m/>
    <s v="Coffee"/>
    <x v="0"/>
    <n v="46"/>
    <n v="86"/>
    <x v="177"/>
    <n v="399.55600000000004"/>
  </r>
  <r>
    <n v="1226"/>
    <x v="87"/>
    <n v="10"/>
    <x v="8"/>
    <s v="123 10th Street"/>
    <s v="Chicago"/>
    <s v="IL"/>
    <n v="99999"/>
    <s v="USA"/>
    <x v="6"/>
    <x v="1"/>
    <d v="2014-08-12T00:00:00"/>
    <s v="Shipping Company A"/>
    <s v="Roland Wacker"/>
    <s v="123 10th Street"/>
    <s v="Chicago"/>
    <s v="IL"/>
    <n v="99999"/>
    <s v="USA"/>
    <m/>
    <s v="Boysenberry Spread"/>
    <x v="6"/>
    <n v="25"/>
    <n v="47"/>
    <x v="178"/>
    <n v="116.325"/>
  </r>
  <r>
    <n v="1227"/>
    <x v="87"/>
    <n v="10"/>
    <x v="8"/>
    <s v="123 10th Street"/>
    <s v="Chicago"/>
    <s v="IL"/>
    <n v="99999"/>
    <s v="USA"/>
    <x v="6"/>
    <x v="1"/>
    <d v="2014-08-12T00:00:00"/>
    <s v="Shipping Company A"/>
    <s v="Roland Wacker"/>
    <s v="123 10th Street"/>
    <s v="Chicago"/>
    <s v="IL"/>
    <n v="99999"/>
    <s v="USA"/>
    <m/>
    <s v="Cajun Seasoning"/>
    <x v="7"/>
    <n v="22"/>
    <n v="97"/>
    <x v="179"/>
    <n v="221.93600000000001"/>
  </r>
  <r>
    <n v="1228"/>
    <x v="87"/>
    <n v="10"/>
    <x v="8"/>
    <s v="123 10th Street"/>
    <s v="Chicago"/>
    <s v="IL"/>
    <n v="99999"/>
    <s v="USA"/>
    <x v="6"/>
    <x v="1"/>
    <d v="2014-08-12T00:00:00"/>
    <s v="Shipping Company A"/>
    <s v="Roland Wacker"/>
    <s v="123 10th Street"/>
    <s v="Chicago"/>
    <s v="IL"/>
    <n v="99999"/>
    <s v="USA"/>
    <m/>
    <s v="Chocolate Biscuits Mix"/>
    <x v="2"/>
    <n v="9.1999999999999993"/>
    <n v="96"/>
    <x v="180"/>
    <n v="86.553599999999989"/>
  </r>
  <r>
    <n v="1229"/>
    <x v="89"/>
    <n v="11"/>
    <x v="10"/>
    <s v="123 11th Street"/>
    <s v="Miami"/>
    <s v="FL"/>
    <n v="99999"/>
    <s v="USA"/>
    <x v="5"/>
    <x v="3"/>
    <m/>
    <s v="Shipping Company C"/>
    <s v="Peter Krschne"/>
    <s v="123 11th Street"/>
    <s v="Miami"/>
    <s v="FL"/>
    <n v="99999"/>
    <s v="USA"/>
    <m/>
    <s v="Dried Plums"/>
    <x v="1"/>
    <n v="3.5"/>
    <n v="31"/>
    <x v="181"/>
    <n v="10.850000000000001"/>
  </r>
  <r>
    <n v="1230"/>
    <x v="89"/>
    <n v="11"/>
    <x v="10"/>
    <s v="123 11th Street"/>
    <s v="Miami"/>
    <s v="FL"/>
    <n v="99999"/>
    <s v="USA"/>
    <x v="5"/>
    <x v="3"/>
    <m/>
    <s v="Shipping Company C"/>
    <s v="Peter Krschne"/>
    <s v="123 11th Street"/>
    <s v="Miami"/>
    <s v="FL"/>
    <n v="99999"/>
    <s v="USA"/>
    <m/>
    <s v="Green Tea"/>
    <x v="0"/>
    <n v="2.99"/>
    <n v="52"/>
    <x v="182"/>
    <n v="16.014440000000004"/>
  </r>
  <r>
    <n v="1231"/>
    <x v="90"/>
    <n v="1"/>
    <x v="11"/>
    <s v="123 1st Street"/>
    <s v="Seattle"/>
    <s v="WA"/>
    <n v="99999"/>
    <s v="USA"/>
    <x v="2"/>
    <x v="2"/>
    <m/>
    <m/>
    <s v="Anna Bedecs"/>
    <s v="123 1st Street"/>
    <s v="Seattle"/>
    <s v="WA"/>
    <n v="99999"/>
    <s v="USA"/>
    <m/>
    <s v="Chai"/>
    <x v="0"/>
    <n v="18"/>
    <n v="91"/>
    <x v="183"/>
    <n v="158.886"/>
  </r>
  <r>
    <n v="1232"/>
    <x v="90"/>
    <n v="1"/>
    <x v="11"/>
    <s v="123 1st Street"/>
    <s v="Seattle"/>
    <s v="WA"/>
    <n v="99999"/>
    <s v="USA"/>
    <x v="2"/>
    <x v="2"/>
    <m/>
    <m/>
    <s v="Anna Bedecs"/>
    <s v="123 1st Street"/>
    <s v="Seattle"/>
    <s v="WA"/>
    <n v="99999"/>
    <s v="USA"/>
    <m/>
    <s v="Coffee"/>
    <x v="0"/>
    <n v="46"/>
    <n v="14"/>
    <x v="184"/>
    <n v="63.756000000000007"/>
  </r>
  <r>
    <n v="1233"/>
    <x v="90"/>
    <n v="1"/>
    <x v="11"/>
    <s v="123 1st Street"/>
    <s v="Seattle"/>
    <s v="WA"/>
    <n v="99999"/>
    <s v="USA"/>
    <x v="2"/>
    <x v="2"/>
    <m/>
    <m/>
    <s v="Anna Bedecs"/>
    <s v="123 1st Street"/>
    <s v="Seattle"/>
    <s v="WA"/>
    <n v="99999"/>
    <s v="USA"/>
    <m/>
    <s v="Green Tea"/>
    <x v="0"/>
    <n v="2.99"/>
    <n v="44"/>
    <x v="185"/>
    <n v="13.287560000000001"/>
  </r>
  <r>
    <n v="1234"/>
    <x v="85"/>
    <n v="28"/>
    <x v="7"/>
    <s v="789 28th Street"/>
    <s v="Memphis"/>
    <s v="TN"/>
    <n v="99999"/>
    <s v="USA"/>
    <x v="5"/>
    <x v="3"/>
    <d v="2014-08-30T00:00:00"/>
    <s v="Shipping Company C"/>
    <s v="Amritansh Raghav"/>
    <s v="789 28th Street"/>
    <s v="Memphis"/>
    <s v="TN"/>
    <n v="99999"/>
    <s v="USA"/>
    <s v="Credit Card"/>
    <s v="Clam Chowder"/>
    <x v="4"/>
    <n v="9.65"/>
    <n v="97"/>
    <x v="53"/>
    <n v="95.477100000000021"/>
  </r>
  <r>
    <n v="1235"/>
    <x v="85"/>
    <n v="28"/>
    <x v="7"/>
    <s v="789 28th Street"/>
    <s v="Memphis"/>
    <s v="TN"/>
    <n v="99999"/>
    <s v="USA"/>
    <x v="5"/>
    <x v="3"/>
    <d v="2014-08-30T00:00:00"/>
    <s v="Shipping Company C"/>
    <s v="Amritansh Raghav"/>
    <s v="789 28th Street"/>
    <s v="Memphis"/>
    <s v="TN"/>
    <n v="99999"/>
    <s v="USA"/>
    <s v="Credit Card"/>
    <s v="Crab Meat"/>
    <x v="8"/>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x v="9"/>
    <n v="19.5"/>
    <n v="66"/>
    <x v="186"/>
    <n v="132.56100000000001"/>
  </r>
  <r>
    <n v="1237"/>
    <x v="91"/>
    <n v="9"/>
    <x v="12"/>
    <s v="123 9th Street"/>
    <s v="Salt Lake City"/>
    <s v="UT"/>
    <n v="99999"/>
    <s v="USA"/>
    <x v="7"/>
    <x v="0"/>
    <d v="2014-08-11T00:00:00"/>
    <s v="Shipping Company A"/>
    <s v="Sven Mortensen"/>
    <s v="123 9th Street"/>
    <s v="Salt Lake City"/>
    <s v="UT"/>
    <n v="99999"/>
    <s v="USA"/>
    <s v="Check"/>
    <s v="Mozzarella"/>
    <x v="10"/>
    <n v="34.799999999999997"/>
    <n v="32"/>
    <x v="187"/>
    <n v="111.36"/>
  </r>
  <r>
    <n v="1238"/>
    <x v="92"/>
    <n v="6"/>
    <x v="6"/>
    <s v="123 6th Street"/>
    <s v="Milwaukee"/>
    <s v="WI"/>
    <n v="99999"/>
    <s v="USA"/>
    <x v="4"/>
    <x v="2"/>
    <d v="2014-08-08T00:00:00"/>
    <s v="Shipping Company B"/>
    <s v="Francisco Pérez-Olaeta"/>
    <s v="123 6th Street"/>
    <s v="Milwaukee"/>
    <s v="WI"/>
    <n v="99999"/>
    <s v="USA"/>
    <s v="Credit Card"/>
    <s v="Beer"/>
    <x v="0"/>
    <n v="14"/>
    <n v="52"/>
    <x v="188"/>
    <n v="72.8"/>
  </r>
  <r>
    <n v="1239"/>
    <x v="86"/>
    <n v="8"/>
    <x v="3"/>
    <s v="123 8th Street"/>
    <s v="Portland"/>
    <s v="OR"/>
    <n v="99999"/>
    <s v="USA"/>
    <x v="2"/>
    <x v="2"/>
    <d v="2014-08-10T00:00:00"/>
    <s v="Shipping Company B"/>
    <s v="Elizabeth Andersen"/>
    <s v="123 8th Street"/>
    <s v="Portland"/>
    <s v="OR"/>
    <n v="99999"/>
    <s v="USA"/>
    <s v="Check"/>
    <s v="Curry Sauce"/>
    <x v="5"/>
    <n v="40"/>
    <n v="78"/>
    <x v="189"/>
    <n v="318.24"/>
  </r>
  <r>
    <n v="1240"/>
    <x v="86"/>
    <n v="8"/>
    <x v="3"/>
    <s v="123 8th Street"/>
    <s v="Portland"/>
    <s v="OR"/>
    <n v="99999"/>
    <s v="USA"/>
    <x v="2"/>
    <x v="2"/>
    <d v="2014-08-10T00:00:00"/>
    <s v="Shipping Company B"/>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s v="Shipping Company A"/>
    <s v="John Rodman"/>
    <s v="789 25th Street"/>
    <s v="Chicago"/>
    <s v="IL"/>
    <n v="99999"/>
    <s v="USA"/>
    <s v="Cash"/>
    <s v="Scones"/>
    <x v="2"/>
    <n v="10"/>
    <n v="55"/>
    <x v="62"/>
    <n v="52.25"/>
  </r>
  <r>
    <n v="1242"/>
    <x v="94"/>
    <n v="26"/>
    <x v="14"/>
    <s v="789 26th Street"/>
    <s v="Miami"/>
    <s v="FL"/>
    <n v="99999"/>
    <s v="USA"/>
    <x v="5"/>
    <x v="3"/>
    <d v="2014-08-28T00:00:00"/>
    <s v="Shipping Company C"/>
    <s v="Run Liu"/>
    <s v="789 26th Street"/>
    <s v="Miami"/>
    <s v="FL"/>
    <n v="99999"/>
    <s v="USA"/>
    <s v="Credit Card"/>
    <s v="Olive Oil"/>
    <x v="13"/>
    <n v="21.35"/>
    <n v="60"/>
    <x v="191"/>
    <n v="129.381"/>
  </r>
  <r>
    <n v="1243"/>
    <x v="94"/>
    <n v="26"/>
    <x v="14"/>
    <s v="789 26th Street"/>
    <s v="Miami"/>
    <s v="FL"/>
    <n v="99999"/>
    <s v="USA"/>
    <x v="5"/>
    <x v="3"/>
    <d v="2014-08-28T00:00:00"/>
    <s v="Shipping Company C"/>
    <s v="Run Liu"/>
    <s v="789 26th Street"/>
    <s v="Miami"/>
    <s v="FL"/>
    <n v="99999"/>
    <s v="USA"/>
    <s v="Credit Card"/>
    <s v="Clam Chowder"/>
    <x v="4"/>
    <n v="9.65"/>
    <n v="19"/>
    <x v="192"/>
    <n v="17.41825"/>
  </r>
  <r>
    <n v="1244"/>
    <x v="94"/>
    <n v="26"/>
    <x v="14"/>
    <s v="789 26th Street"/>
    <s v="Miami"/>
    <s v="FL"/>
    <n v="99999"/>
    <s v="USA"/>
    <x v="5"/>
    <x v="3"/>
    <d v="2014-08-28T00:00:00"/>
    <s v="Shipping Company C"/>
    <s v="Run Liu"/>
    <s v="789 26th Street"/>
    <s v="Miami"/>
    <s v="FL"/>
    <n v="99999"/>
    <s v="USA"/>
    <s v="Credit Card"/>
    <s v="Crab Meat"/>
    <x v="8"/>
    <n v="18.399999999999999"/>
    <n v="66"/>
    <x v="193"/>
    <n v="125.08320000000001"/>
  </r>
  <r>
    <n v="1245"/>
    <x v="95"/>
    <n v="29"/>
    <x v="4"/>
    <s v="789 29th Street"/>
    <s v="Denver"/>
    <s v="CO"/>
    <n v="99999"/>
    <s v="USA"/>
    <x v="3"/>
    <x v="0"/>
    <d v="2014-08-31T00:00:00"/>
    <s v="Shipping Company B"/>
    <s v="Soo Jung Lee"/>
    <s v="789 29th Street"/>
    <s v="Denver"/>
    <s v="CO"/>
    <n v="99999"/>
    <s v="USA"/>
    <s v="Check"/>
    <s v="Beer"/>
    <x v="0"/>
    <n v="14"/>
    <n v="42"/>
    <x v="194"/>
    <n v="59.388000000000005"/>
  </r>
  <r>
    <n v="1246"/>
    <x v="92"/>
    <n v="6"/>
    <x v="6"/>
    <s v="123 6th Street"/>
    <s v="Milwaukee"/>
    <s v="WI"/>
    <n v="99999"/>
    <s v="USA"/>
    <x v="4"/>
    <x v="2"/>
    <n v="41859"/>
    <s v="Shipping Company C"/>
    <s v="Francisco Pérez-Olaeta"/>
    <s v="123 6th Street"/>
    <s v="Milwaukee"/>
    <s v="WI"/>
    <n v="99999"/>
    <s v="USA"/>
    <s v="Check"/>
    <s v="Chocolate"/>
    <x v="3"/>
    <n v="12.75"/>
    <n v="72"/>
    <x v="195"/>
    <n v="89.046000000000006"/>
  </r>
  <r>
    <n v="1248"/>
    <x v="96"/>
    <n v="4"/>
    <x v="1"/>
    <s v="123 4th Street"/>
    <s v="New York"/>
    <s v="NY"/>
    <n v="99999"/>
    <s v="USA"/>
    <x v="1"/>
    <x v="1"/>
    <n v="41857"/>
    <s v="Shipping Company A"/>
    <s v="Christina Lee"/>
    <s v="123 4th Street"/>
    <s v="New York"/>
    <s v="NY"/>
    <n v="99999"/>
    <s v="USA"/>
    <s v="Credit Card"/>
    <s v="Marmalade"/>
    <x v="6"/>
    <n v="81"/>
    <n v="32"/>
    <x v="196"/>
    <n v="251.42399999999998"/>
  </r>
  <r>
    <n v="1249"/>
    <x v="96"/>
    <n v="4"/>
    <x v="1"/>
    <s v="123 4th Street"/>
    <s v="New York"/>
    <s v="NY"/>
    <n v="99999"/>
    <s v="USA"/>
    <x v="1"/>
    <x v="1"/>
    <n v="41857"/>
    <s v="Shipping Company A"/>
    <s v="Christina Lee"/>
    <s v="123 4th Street"/>
    <s v="New York"/>
    <s v="NY"/>
    <n v="99999"/>
    <s v="USA"/>
    <s v="Credit Card"/>
    <s v="Long Grain Rice"/>
    <x v="14"/>
    <n v="7"/>
    <n v="76"/>
    <x v="197"/>
    <n v="53.732000000000006"/>
  </r>
  <r>
    <n v="1250"/>
    <x v="97"/>
    <n v="10"/>
    <x v="8"/>
    <s v="123 10th Street"/>
    <s v="Chicago"/>
    <s v="IL"/>
    <n v="99999"/>
    <s v="USA"/>
    <x v="6"/>
    <x v="1"/>
    <n v="41894"/>
    <s v="Shipping Company A"/>
    <s v="Roland Wacker"/>
    <s v="123 10th Street"/>
    <s v="Chicago"/>
    <s v="IL"/>
    <n v="99999"/>
    <s v="USA"/>
    <m/>
    <s v="Chocolate Biscuits Mix"/>
    <x v="2"/>
    <n v="9.1999999999999993"/>
    <n v="83"/>
    <x v="198"/>
    <n v="74.832799999999992"/>
  </r>
  <r>
    <n v="1251"/>
    <x v="98"/>
    <n v="11"/>
    <x v="10"/>
    <s v="123 11th Street"/>
    <s v="Miami"/>
    <s v="FL"/>
    <n v="99999"/>
    <s v="USA"/>
    <x v="5"/>
    <x v="3"/>
    <m/>
    <s v="Shipping Company C"/>
    <s v="Peter Krschne"/>
    <s v="123 11th Street"/>
    <s v="Miami"/>
    <s v="FL"/>
    <n v="99999"/>
    <s v="USA"/>
    <m/>
    <s v="Dried Plums"/>
    <x v="1"/>
    <n v="3.5"/>
    <n v="91"/>
    <x v="199"/>
    <n v="31.213000000000001"/>
  </r>
  <r>
    <n v="1252"/>
    <x v="98"/>
    <n v="11"/>
    <x v="10"/>
    <s v="123 11th Street"/>
    <s v="Miami"/>
    <s v="FL"/>
    <n v="99999"/>
    <s v="USA"/>
    <x v="5"/>
    <x v="3"/>
    <m/>
    <s v="Shipping Company C"/>
    <s v="Peter Krschne"/>
    <s v="123 11th Street"/>
    <s v="Miami"/>
    <s v="FL"/>
    <n v="99999"/>
    <s v="USA"/>
    <m/>
    <s v="Green Tea"/>
    <x v="0"/>
    <n v="2.99"/>
    <n v="64"/>
    <x v="200"/>
    <n v="19.518720000000002"/>
  </r>
  <r>
    <n v="1253"/>
    <x v="99"/>
    <n v="1"/>
    <x v="11"/>
    <s v="123 1st Street"/>
    <s v="Seattle"/>
    <s v="WA"/>
    <n v="99999"/>
    <s v="USA"/>
    <x v="2"/>
    <x v="2"/>
    <m/>
    <m/>
    <s v="Anna Bedecs"/>
    <s v="123 1st Street"/>
    <s v="Seattle"/>
    <s v="WA"/>
    <n v="99999"/>
    <s v="USA"/>
    <m/>
    <s v="Chai"/>
    <x v="0"/>
    <n v="18"/>
    <n v="58"/>
    <x v="137"/>
    <n v="103.35600000000001"/>
  </r>
  <r>
    <n v="1254"/>
    <x v="99"/>
    <n v="1"/>
    <x v="11"/>
    <s v="123 1st Street"/>
    <s v="Seattle"/>
    <s v="WA"/>
    <n v="99999"/>
    <s v="USA"/>
    <x v="2"/>
    <x v="2"/>
    <m/>
    <m/>
    <s v="Anna Bedecs"/>
    <s v="123 1st Street"/>
    <s v="Seattle"/>
    <s v="WA"/>
    <n v="99999"/>
    <s v="USA"/>
    <m/>
    <s v="Coffee"/>
    <x v="0"/>
    <n v="46"/>
    <n v="97"/>
    <x v="201"/>
    <n v="464.04800000000006"/>
  </r>
  <r>
    <n v="1255"/>
    <x v="99"/>
    <n v="1"/>
    <x v="11"/>
    <s v="123 1st Street"/>
    <s v="Seattle"/>
    <s v="WA"/>
    <n v="99999"/>
    <s v="USA"/>
    <x v="2"/>
    <x v="2"/>
    <m/>
    <m/>
    <s v="Anna Bedecs"/>
    <s v="123 1st Street"/>
    <s v="Seattle"/>
    <s v="WA"/>
    <n v="99999"/>
    <s v="USA"/>
    <m/>
    <s v="Green Tea"/>
    <x v="0"/>
    <n v="2.99"/>
    <n v="14"/>
    <x v="202"/>
    <n v="4.35344"/>
  </r>
  <r>
    <n v="1256"/>
    <x v="100"/>
    <n v="28"/>
    <x v="7"/>
    <s v="789 28th Street"/>
    <s v="Memphis"/>
    <s v="TN"/>
    <n v="99999"/>
    <s v="USA"/>
    <x v="5"/>
    <x v="3"/>
    <d v="2014-09-30T00:00:00"/>
    <s v="Shipping Company C"/>
    <s v="Amritansh Raghav"/>
    <s v="789 28th Street"/>
    <s v="Memphis"/>
    <s v="TN"/>
    <n v="99999"/>
    <s v="USA"/>
    <s v="Credit Card"/>
    <s v="Clam Chowder"/>
    <x v="4"/>
    <n v="9.65"/>
    <n v="68"/>
    <x v="203"/>
    <n v="64.307600000000008"/>
  </r>
  <r>
    <n v="1257"/>
    <x v="100"/>
    <n v="28"/>
    <x v="7"/>
    <s v="789 28th Street"/>
    <s v="Memphis"/>
    <s v="TN"/>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x v="9"/>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x v="10"/>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x v="0"/>
    <n v="14"/>
    <n v="67"/>
    <x v="207"/>
    <n v="98.490000000000009"/>
  </r>
  <r>
    <n v="1261"/>
    <x v="103"/>
    <n v="8"/>
    <x v="3"/>
    <s v="123 8th Street"/>
    <s v="Portland"/>
    <s v="OR"/>
    <n v="99999"/>
    <s v="USA"/>
    <x v="2"/>
    <x v="2"/>
    <n v="41892"/>
    <s v="Shipping Company B"/>
    <s v="Elizabeth Andersen"/>
    <s v="123 8th Street"/>
    <s v="Portland"/>
    <s v="OR"/>
    <n v="99999"/>
    <s v="USA"/>
    <s v="Check"/>
    <s v="Curry Sauce"/>
    <x v="5"/>
    <n v="40"/>
    <n v="48"/>
    <x v="208"/>
    <n v="188.16"/>
  </r>
  <r>
    <n v="1262"/>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s v="IL"/>
    <n v="99999"/>
    <s v="USA"/>
    <x v="6"/>
    <x v="1"/>
    <n v="41909"/>
    <s v="Shipping Company A"/>
    <s v="John Rodman"/>
    <s v="789 25th Street"/>
    <s v="Chicago"/>
    <s v="IL"/>
    <n v="99999"/>
    <s v="USA"/>
    <s v="Cash"/>
    <s v="Scones"/>
    <x v="2"/>
    <n v="10"/>
    <n v="94"/>
    <x v="210"/>
    <n v="97.76"/>
  </r>
  <r>
    <n v="1264"/>
    <x v="105"/>
    <n v="26"/>
    <x v="14"/>
    <s v="789 26th Street"/>
    <s v="Miami"/>
    <s v="FL"/>
    <n v="99999"/>
    <s v="USA"/>
    <x v="5"/>
    <x v="3"/>
    <n v="41910"/>
    <s v="Shipping Company C"/>
    <s v="Run Liu"/>
    <s v="789 26th Street"/>
    <s v="Miami"/>
    <s v="FL"/>
    <n v="99999"/>
    <s v="USA"/>
    <s v="Credit Card"/>
    <s v="Olive Oil"/>
    <x v="13"/>
    <n v="21.35"/>
    <n v="54"/>
    <x v="211"/>
    <n v="121.05450000000003"/>
  </r>
  <r>
    <n v="1265"/>
    <x v="105"/>
    <n v="26"/>
    <x v="14"/>
    <s v="789 26th Street"/>
    <s v="Miami"/>
    <s v="FL"/>
    <n v="99999"/>
    <s v="USA"/>
    <x v="5"/>
    <x v="3"/>
    <n v="41910"/>
    <s v="Shipping Company C"/>
    <s v="Run Liu"/>
    <s v="789 26th Street"/>
    <s v="Miami"/>
    <s v="FL"/>
    <n v="99999"/>
    <s v="USA"/>
    <s v="Credit Card"/>
    <s v="Clam Chowder"/>
    <x v="4"/>
    <n v="9.65"/>
    <n v="43"/>
    <x v="84"/>
    <n v="40.250150000000005"/>
  </r>
  <r>
    <n v="1266"/>
    <x v="105"/>
    <n v="26"/>
    <x v="14"/>
    <s v="789 26th Street"/>
    <s v="Miami"/>
    <s v="FL"/>
    <n v="99999"/>
    <s v="USA"/>
    <x v="5"/>
    <x v="3"/>
    <d v="2014-09-28T00:00:00"/>
    <s v="Shipping Company C"/>
    <s v="Run Liu"/>
    <s v="789 26th Street"/>
    <s v="Miami"/>
    <s v="FL"/>
    <n v="99999"/>
    <s v="USA"/>
    <s v="Credit Card"/>
    <s v="Crab Meat"/>
    <x v="8"/>
    <n v="18.399999999999999"/>
    <n v="71"/>
    <x v="143"/>
    <n v="134.55919999999998"/>
  </r>
  <r>
    <n v="1267"/>
    <x v="106"/>
    <n v="29"/>
    <x v="4"/>
    <s v="789 29th Street"/>
    <s v="Denver"/>
    <s v="CO"/>
    <n v="99999"/>
    <s v="USA"/>
    <x v="3"/>
    <x v="0"/>
    <d v="2014-10-01T00:00:00"/>
    <s v="Shipping Company B"/>
    <s v="Soo Jung Lee"/>
    <s v="789 29th Street"/>
    <s v="Denver"/>
    <s v="CO"/>
    <n v="99999"/>
    <s v="USA"/>
    <s v="Check"/>
    <s v="Beer"/>
    <x v="0"/>
    <n v="14"/>
    <n v="50"/>
    <x v="212"/>
    <n v="67.2"/>
  </r>
  <r>
    <n v="1268"/>
    <x v="102"/>
    <n v="6"/>
    <x v="6"/>
    <s v="123 6th Street"/>
    <s v="Milwaukee"/>
    <s v="WI"/>
    <n v="99999"/>
    <s v="USA"/>
    <x v="4"/>
    <x v="2"/>
    <d v="2014-09-08T00:00:00"/>
    <s v="Shipping Company C"/>
    <s v="Francisco Pérez-Olaeta"/>
    <s v="123 6th Street"/>
    <s v="Milwaukee"/>
    <s v="WI"/>
    <n v="99999"/>
    <s v="USA"/>
    <s v="Check"/>
    <s v="Chocolate"/>
    <x v="3"/>
    <n v="12.75"/>
    <n v="96"/>
    <x v="146"/>
    <n v="119.952"/>
  </r>
  <r>
    <n v="1270"/>
    <x v="107"/>
    <n v="4"/>
    <x v="1"/>
    <s v="123 4th Street"/>
    <s v="New York"/>
    <s v="NY"/>
    <n v="99999"/>
    <s v="USA"/>
    <x v="1"/>
    <x v="1"/>
    <d v="2014-09-06T00:00:00"/>
    <s v="Shipping Company A"/>
    <s v="Christina Lee"/>
    <s v="123 4th Street"/>
    <s v="New York"/>
    <s v="NY"/>
    <n v="99999"/>
    <s v="USA"/>
    <s v="Credit Card"/>
    <s v="Marmalade"/>
    <x v="6"/>
    <n v="81"/>
    <n v="54"/>
    <x v="213"/>
    <n v="437.40000000000003"/>
  </r>
  <r>
    <n v="1271"/>
    <x v="107"/>
    <n v="4"/>
    <x v="1"/>
    <s v="123 4th Street"/>
    <s v="New York"/>
    <s v="NY"/>
    <n v="99999"/>
    <s v="USA"/>
    <x v="1"/>
    <x v="1"/>
    <d v="2014-09-06T00:00:00"/>
    <s v="Shipping Company A"/>
    <s v="Christina Lee"/>
    <s v="123 4th Street"/>
    <s v="New York"/>
    <s v="NY"/>
    <n v="99999"/>
    <s v="USA"/>
    <s v="Credit Card"/>
    <s v="Long Grain Rice"/>
    <x v="14"/>
    <n v="7"/>
    <n v="39"/>
    <x v="214"/>
    <n v="27.3"/>
  </r>
  <r>
    <n v="1273"/>
    <x v="103"/>
    <n v="8"/>
    <x v="3"/>
    <s v="123 8th Street"/>
    <s v="Portland"/>
    <s v="OR"/>
    <n v="99999"/>
    <s v="USA"/>
    <x v="2"/>
    <x v="2"/>
    <d v="2014-09-10T00:00:00"/>
    <s v="Shipping Company C"/>
    <s v="Elizabeth Andersen"/>
    <s v="123 8th Street"/>
    <s v="Portland"/>
    <s v="OR"/>
    <n v="99999"/>
    <s v="USA"/>
    <s v="Credit Card"/>
    <s v="Mozzarella"/>
    <x v="10"/>
    <n v="34.799999999999997"/>
    <n v="63"/>
    <x v="59"/>
    <n v="230.202"/>
  </r>
  <r>
    <n v="1276"/>
    <x v="108"/>
    <n v="3"/>
    <x v="5"/>
    <s v="123 3rd Street"/>
    <s v="Los Angelas"/>
    <s v="CA"/>
    <n v="99999"/>
    <s v="USA"/>
    <x v="0"/>
    <x v="0"/>
    <d v="2014-09-05T00:00:00"/>
    <s v="Shipping Company B"/>
    <s v="Thomas Axerr"/>
    <s v="123 3rd Street"/>
    <s v="Los Angelas"/>
    <s v="CA"/>
    <n v="99999"/>
    <s v="USA"/>
    <s v="Cash"/>
    <s v="Syrup"/>
    <x v="7"/>
    <n v="10"/>
    <n v="71"/>
    <x v="215"/>
    <n v="73.13"/>
  </r>
  <r>
    <n v="1277"/>
    <x v="108"/>
    <n v="3"/>
    <x v="5"/>
    <s v="123 3rd Street"/>
    <s v="Los Angelas"/>
    <s v="CA"/>
    <n v="99999"/>
    <s v="USA"/>
    <x v="0"/>
    <x v="0"/>
    <d v="2014-09-05T00:00:00"/>
    <s v="Shipping Company B"/>
    <s v="Thomas Axerr"/>
    <s v="123 3rd Street"/>
    <s v="Los Angelas"/>
    <s v="CA"/>
    <n v="99999"/>
    <s v="USA"/>
    <s v="Cash"/>
    <s v="Curry Sauce"/>
    <x v="5"/>
    <n v="40"/>
    <n v="88"/>
    <x v="216"/>
    <n v="366.08000000000004"/>
  </r>
  <r>
    <n v="1281"/>
    <x v="97"/>
    <n v="10"/>
    <x v="8"/>
    <s v="123 10th Street"/>
    <s v="Chicago"/>
    <s v="IL"/>
    <n v="99999"/>
    <s v="USA"/>
    <x v="6"/>
    <x v="1"/>
    <d v="2014-09-12T00:00:00"/>
    <s v="Shipping Company B"/>
    <s v="Roland Wacker"/>
    <s v="123 10th Street"/>
    <s v="Chicago"/>
    <s v="IL"/>
    <n v="99999"/>
    <s v="USA"/>
    <s v="Credit Card"/>
    <s v="Almonds"/>
    <x v="1"/>
    <n v="10"/>
    <n v="59"/>
    <x v="217"/>
    <n v="59.59"/>
  </r>
  <r>
    <n v="1282"/>
    <x v="109"/>
    <n v="6"/>
    <x v="6"/>
    <s v="123 6th Street"/>
    <s v="Milwaukee"/>
    <s v="WI"/>
    <n v="99999"/>
    <s v="USA"/>
    <x v="4"/>
    <x v="2"/>
    <d v="2014-10-08T00:00:00"/>
    <s v="Shipping Company B"/>
    <s v="Francisco Pérez-Olaeta"/>
    <s v="123 6th Street"/>
    <s v="Milwaukee"/>
    <s v="WI"/>
    <n v="99999"/>
    <s v="USA"/>
    <s v="Credit Card"/>
    <s v="Curry Sauce"/>
    <x v="5"/>
    <n v="40"/>
    <n v="94"/>
    <x v="218"/>
    <n v="376"/>
  </r>
  <r>
    <n v="1283"/>
    <x v="110"/>
    <n v="28"/>
    <x v="7"/>
    <s v="789 28th Street"/>
    <s v="Memphis"/>
    <s v="TN"/>
    <n v="99999"/>
    <s v="USA"/>
    <x v="5"/>
    <x v="3"/>
    <d v="2014-10-30T00:00:00"/>
    <s v="Shipping Company C"/>
    <s v="Amritansh Raghav"/>
    <s v="789 28th Street"/>
    <s v="Memphis"/>
    <s v="TN"/>
    <n v="99999"/>
    <s v="USA"/>
    <s v="Check"/>
    <s v="Coffee"/>
    <x v="0"/>
    <n v="46"/>
    <n v="86"/>
    <x v="177"/>
    <n v="379.77600000000001"/>
  </r>
  <r>
    <n v="1284"/>
    <x v="111"/>
    <n v="8"/>
    <x v="3"/>
    <s v="123 8th Street"/>
    <s v="Portland"/>
    <s v="OR"/>
    <n v="99999"/>
    <s v="USA"/>
    <x v="2"/>
    <x v="2"/>
    <d v="2014-10-10T00:00:00"/>
    <s v="Shipping Company C"/>
    <s v="Elizabeth Andersen"/>
    <s v="123 8th Street"/>
    <s v="Portland"/>
    <s v="OR"/>
    <n v="99999"/>
    <s v="USA"/>
    <s v="Check"/>
    <s v="Chocolate"/>
    <x v="3"/>
    <n v="12.75"/>
    <n v="61"/>
    <x v="219"/>
    <n v="78.552750000000003"/>
  </r>
  <r>
    <n v="1285"/>
    <x v="112"/>
    <n v="10"/>
    <x v="8"/>
    <s v="123 10th Street"/>
    <s v="Chicago"/>
    <s v="IL"/>
    <n v="99999"/>
    <s v="USA"/>
    <x v="6"/>
    <x v="1"/>
    <d v="2014-10-12T00:00:00"/>
    <s v="Shipping Company B"/>
    <s v="Roland Wacker"/>
    <s v="123 10th Street"/>
    <s v="Chicago"/>
    <s v="IL"/>
    <n v="99999"/>
    <s v="USA"/>
    <s v="Credit Card"/>
    <s v="Green Tea"/>
    <x v="0"/>
    <n v="2.99"/>
    <n v="32"/>
    <x v="220"/>
    <n v="9.7593600000000009"/>
  </r>
  <r>
    <n v="1286"/>
    <x v="113"/>
    <n v="7"/>
    <x v="9"/>
    <s v="123 7th Street"/>
    <s v="Boise"/>
    <s v="ID"/>
    <n v="99999"/>
    <s v="USA"/>
    <x v="2"/>
    <x v="2"/>
    <m/>
    <m/>
    <s v="Ming-Yang Xie"/>
    <s v="123 7th Street"/>
    <s v="Boise"/>
    <s v="ID"/>
    <n v="99999"/>
    <s v="USA"/>
    <m/>
    <s v="Coffee"/>
    <x v="0"/>
    <n v="46"/>
    <n v="62"/>
    <x v="221"/>
    <n v="290.904"/>
  </r>
  <r>
    <n v="1287"/>
    <x v="112"/>
    <n v="10"/>
    <x v="8"/>
    <s v="123 10th Street"/>
    <s v="Chicago"/>
    <s v="IL"/>
    <n v="99999"/>
    <s v="USA"/>
    <x v="6"/>
    <x v="1"/>
    <d v="2014-10-12T00:00:00"/>
    <s v="Shipping Company A"/>
    <s v="Roland Wacker"/>
    <s v="123 10th Street"/>
    <s v="Chicago"/>
    <s v="IL"/>
    <n v="99999"/>
    <s v="USA"/>
    <m/>
    <s v="Boysenberry Spread"/>
    <x v="6"/>
    <n v="25"/>
    <n v="60"/>
    <x v="222"/>
    <n v="154.5"/>
  </r>
  <r>
    <n v="1288"/>
    <x v="112"/>
    <n v="10"/>
    <x v="8"/>
    <s v="123 10th Street"/>
    <s v="Chicago"/>
    <s v="IL"/>
    <n v="99999"/>
    <s v="USA"/>
    <x v="6"/>
    <x v="1"/>
    <d v="2014-10-12T00:00:00"/>
    <s v="Shipping Company A"/>
    <s v="Roland Wacker"/>
    <s v="123 10th Street"/>
    <s v="Chicago"/>
    <s v="IL"/>
    <n v="99999"/>
    <s v="USA"/>
    <m/>
    <s v="Cajun Seasoning"/>
    <x v="7"/>
    <n v="22"/>
    <n v="51"/>
    <x v="223"/>
    <n v="109.956"/>
  </r>
  <r>
    <n v="1289"/>
    <x v="112"/>
    <n v="10"/>
    <x v="8"/>
    <s v="123 10th Street"/>
    <s v="Chicago"/>
    <s v="IL"/>
    <n v="99999"/>
    <s v="USA"/>
    <x v="6"/>
    <x v="1"/>
    <d v="2014-10-12T00:00:00"/>
    <s v="Shipping Company A"/>
    <s v="Roland Wacker"/>
    <s v="123 10th Street"/>
    <s v="Chicago"/>
    <s v="IL"/>
    <n v="99999"/>
    <s v="USA"/>
    <m/>
    <s v="Chocolate Biscuits Mix"/>
    <x v="2"/>
    <n v="9.1999999999999993"/>
    <n v="49"/>
    <x v="224"/>
    <n v="44.629199999999997"/>
  </r>
  <r>
    <n v="1290"/>
    <x v="114"/>
    <n v="11"/>
    <x v="10"/>
    <s v="123 11th Street"/>
    <s v="Miami"/>
    <s v="FL"/>
    <n v="99999"/>
    <s v="USA"/>
    <x v="5"/>
    <x v="3"/>
    <m/>
    <s v="Shipping Company C"/>
    <s v="Peter Krschne"/>
    <s v="123 11th Street"/>
    <s v="Miami"/>
    <s v="FL"/>
    <n v="99999"/>
    <s v="USA"/>
    <m/>
    <s v="Dried Plums"/>
    <x v="1"/>
    <n v="3.5"/>
    <n v="20"/>
    <x v="225"/>
    <n v="6.93"/>
  </r>
  <r>
    <n v="1291"/>
    <x v="114"/>
    <n v="11"/>
    <x v="10"/>
    <s v="123 11th Street"/>
    <s v="Miami"/>
    <s v="FL"/>
    <n v="99999"/>
    <s v="USA"/>
    <x v="5"/>
    <x v="3"/>
    <m/>
    <s v="Shipping Company C"/>
    <s v="Peter Krschne"/>
    <s v="123 11th Street"/>
    <s v="Miami"/>
    <s v="FL"/>
    <n v="99999"/>
    <s v="USA"/>
    <m/>
    <s v="Green Tea"/>
    <x v="0"/>
    <n v="2.99"/>
    <n v="49"/>
    <x v="20"/>
    <n v="14.651000000000003"/>
  </r>
  <r>
    <n v="1292"/>
    <x v="115"/>
    <n v="1"/>
    <x v="11"/>
    <s v="123 1st Street"/>
    <s v="Seattle"/>
    <s v="WA"/>
    <n v="99999"/>
    <s v="USA"/>
    <x v="2"/>
    <x v="2"/>
    <m/>
    <m/>
    <s v="Anna Bedecs"/>
    <s v="123 1st Street"/>
    <s v="Seattle"/>
    <s v="WA"/>
    <n v="99999"/>
    <s v="USA"/>
    <m/>
    <s v="Chai"/>
    <x v="0"/>
    <n v="18"/>
    <n v="22"/>
    <x v="226"/>
    <n v="38.015999999999998"/>
  </r>
  <r>
    <n v="1293"/>
    <x v="115"/>
    <n v="1"/>
    <x v="11"/>
    <s v="123 1st Street"/>
    <s v="Seattle"/>
    <s v="WA"/>
    <n v="99999"/>
    <s v="USA"/>
    <x v="2"/>
    <x v="2"/>
    <m/>
    <m/>
    <s v="Anna Bedecs"/>
    <s v="123 1st Street"/>
    <s v="Seattle"/>
    <s v="WA"/>
    <n v="99999"/>
    <s v="USA"/>
    <m/>
    <s v="Coffee"/>
    <x v="0"/>
    <n v="46"/>
    <n v="73"/>
    <x v="227"/>
    <n v="339.15800000000002"/>
  </r>
  <r>
    <n v="1294"/>
    <x v="115"/>
    <n v="1"/>
    <x v="11"/>
    <s v="123 1st Street"/>
    <s v="Seattle"/>
    <s v="WA"/>
    <n v="99999"/>
    <s v="USA"/>
    <x v="2"/>
    <x v="2"/>
    <m/>
    <m/>
    <s v="Anna Bedecs"/>
    <s v="123 1st Street"/>
    <s v="Seattle"/>
    <s v="WA"/>
    <n v="99999"/>
    <s v="USA"/>
    <m/>
    <s v="Green Tea"/>
    <x v="0"/>
    <n v="2.99"/>
    <n v="85"/>
    <x v="228"/>
    <n v="24.652550000000002"/>
  </r>
  <r>
    <n v="1295"/>
    <x v="110"/>
    <n v="28"/>
    <x v="7"/>
    <s v="789 28th Street"/>
    <s v="Memphis"/>
    <s v="TN"/>
    <n v="99999"/>
    <s v="USA"/>
    <x v="5"/>
    <x v="3"/>
    <d v="2014-10-30T00:00:00"/>
    <s v="Shipping Company C"/>
    <s v="Amritansh Raghav"/>
    <s v="789 28th Street"/>
    <s v="Memphis"/>
    <s v="TN"/>
    <n v="99999"/>
    <s v="USA"/>
    <s v="Credit Card"/>
    <s v="Clam Chowder"/>
    <x v="4"/>
    <n v="9.65"/>
    <n v="44"/>
    <x v="229"/>
    <n v="44.158400000000007"/>
  </r>
  <r>
    <n v="1296"/>
    <x v="110"/>
    <n v="28"/>
    <x v="7"/>
    <s v="789 28th Street"/>
    <s v="Memphis"/>
    <s v="TN"/>
    <n v="99999"/>
    <s v="USA"/>
    <x v="5"/>
    <x v="3"/>
    <d v="2014-10-30T00:00:00"/>
    <s v="Shipping Company C"/>
    <s v="Amritansh Raghav"/>
    <s v="789 28th Street"/>
    <s v="Memphis"/>
    <s v="TN"/>
    <n v="99999"/>
    <s v="USA"/>
    <s v="Credit Card"/>
    <s v="Crab Meat"/>
    <x v="8"/>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x v="9"/>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x v="10"/>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x v="0"/>
    <n v="14"/>
    <n v="98"/>
    <x v="233"/>
    <n v="138.57200000000003"/>
  </r>
  <r>
    <n v="1300"/>
    <x v="111"/>
    <n v="8"/>
    <x v="3"/>
    <s v="123 8th Street"/>
    <s v="Portland"/>
    <s v="OR"/>
    <n v="99999"/>
    <s v="USA"/>
    <x v="2"/>
    <x v="2"/>
    <d v="2014-10-10T00:00:00"/>
    <s v="Shipping Company B"/>
    <s v="Elizabeth Andersen"/>
    <s v="123 8th Street"/>
    <s v="Portland"/>
    <s v="OR"/>
    <n v="99999"/>
    <s v="USA"/>
    <s v="Check"/>
    <s v="Curry Sauce"/>
    <x v="5"/>
    <n v="40"/>
    <n v="48"/>
    <x v="208"/>
    <n v="188.16"/>
  </r>
  <r>
    <n v="1301"/>
    <x v="111"/>
    <n v="8"/>
    <x v="3"/>
    <s v="123 8th Street"/>
    <s v="Portland"/>
    <s v="OR"/>
    <n v="99999"/>
    <s v="USA"/>
    <x v="2"/>
    <x v="2"/>
    <d v="2014-10-10T00:00:00"/>
    <s v="Shipping Company B"/>
    <s v="Elizabeth Andersen"/>
    <s v="123 8th Street"/>
    <s v="Portland"/>
    <s v="OR"/>
    <n v="99999"/>
    <s v="USA"/>
    <s v="Check"/>
    <s v="Chocolate Biscuits Mix"/>
    <x v="2"/>
    <n v="9.1999999999999993"/>
    <n v="100"/>
    <x v="234"/>
    <n v="91.08"/>
  </r>
  <r>
    <n v="1302"/>
    <x v="117"/>
    <n v="25"/>
    <x v="13"/>
    <s v="789 25th Street"/>
    <s v="Chicago"/>
    <s v="IL"/>
    <n v="99999"/>
    <s v="USA"/>
    <x v="6"/>
    <x v="1"/>
    <d v="2014-10-27T00:00:00"/>
    <s v="Shipping Company A"/>
    <s v="John Rodman"/>
    <s v="789 25th Street"/>
    <s v="Chicago"/>
    <s v="IL"/>
    <n v="99999"/>
    <s v="USA"/>
    <s v="Cash"/>
    <s v="Scones"/>
    <x v="2"/>
    <n v="10"/>
    <n v="90"/>
    <x v="235"/>
    <n v="87.3"/>
  </r>
  <r>
    <n v="1303"/>
    <x v="118"/>
    <n v="26"/>
    <x v="14"/>
    <s v="789 26th Street"/>
    <s v="Miami"/>
    <s v="FL"/>
    <n v="99999"/>
    <s v="USA"/>
    <x v="5"/>
    <x v="3"/>
    <d v="2014-10-28T00:00:00"/>
    <s v="Shipping Company C"/>
    <s v="Run Liu"/>
    <s v="789 26th Street"/>
    <s v="Miami"/>
    <s v="FL"/>
    <n v="99999"/>
    <s v="USA"/>
    <s v="Credit Card"/>
    <s v="Olive Oil"/>
    <x v="13"/>
    <n v="21.35"/>
    <n v="49"/>
    <x v="236"/>
    <n v="102.5227"/>
  </r>
  <r>
    <n v="1304"/>
    <x v="118"/>
    <n v="26"/>
    <x v="14"/>
    <s v="789 26th Street"/>
    <s v="Miami"/>
    <s v="FL"/>
    <n v="99999"/>
    <s v="USA"/>
    <x v="5"/>
    <x v="3"/>
    <d v="2014-10-28T00:00:00"/>
    <s v="Shipping Company C"/>
    <s v="Run Liu"/>
    <s v="789 26th Street"/>
    <s v="Miami"/>
    <s v="FL"/>
    <n v="99999"/>
    <s v="USA"/>
    <s v="Credit Card"/>
    <s v="Clam Chowder"/>
    <x v="4"/>
    <n v="9.65"/>
    <n v="71"/>
    <x v="237"/>
    <n v="65.7744"/>
  </r>
  <r>
    <n v="1305"/>
    <x v="118"/>
    <n v="26"/>
    <x v="14"/>
    <s v="789 26th Street"/>
    <s v="Miami"/>
    <s v="FL"/>
    <n v="99999"/>
    <s v="USA"/>
    <x v="5"/>
    <x v="3"/>
    <d v="2014-10-28T00:00:00"/>
    <s v="Shipping Company C"/>
    <s v="Run Liu"/>
    <s v="789 26th Street"/>
    <s v="Miami"/>
    <s v="FL"/>
    <n v="99999"/>
    <s v="USA"/>
    <s v="Credit Card"/>
    <s v="Crab Meat"/>
    <x v="8"/>
    <n v="18.399999999999999"/>
    <n v="10"/>
    <x v="238"/>
    <n v="19.136000000000003"/>
  </r>
  <r>
    <n v="1306"/>
    <x v="119"/>
    <n v="29"/>
    <x v="4"/>
    <s v="789 29th Street"/>
    <s v="Denver"/>
    <s v="CO"/>
    <n v="99999"/>
    <s v="USA"/>
    <x v="3"/>
    <x v="0"/>
    <d v="2014-10-31T00:00:00"/>
    <s v="Shipping Company B"/>
    <s v="Soo Jung Lee"/>
    <s v="789 29th Street"/>
    <s v="Denver"/>
    <s v="CO"/>
    <n v="99999"/>
    <s v="USA"/>
    <s v="Check"/>
    <s v="Beer"/>
    <x v="0"/>
    <n v="14"/>
    <n v="78"/>
    <x v="239"/>
    <n v="112.476"/>
  </r>
  <r>
    <n v="1307"/>
    <x v="109"/>
    <n v="6"/>
    <x v="6"/>
    <s v="123 6th Street"/>
    <s v="Milwaukee"/>
    <s v="WI"/>
    <n v="99999"/>
    <s v="USA"/>
    <x v="4"/>
    <x v="2"/>
    <d v="2014-10-08T00:00:00"/>
    <s v="Shipping Company C"/>
    <s v="Francisco Pérez-Olaeta"/>
    <s v="123 6th Street"/>
    <s v="Milwaukee"/>
    <s v="WI"/>
    <n v="99999"/>
    <s v="USA"/>
    <s v="Check"/>
    <s v="Chocolate"/>
    <x v="3"/>
    <n v="12.75"/>
    <n v="44"/>
    <x v="134"/>
    <n v="53.856000000000002"/>
  </r>
  <r>
    <n v="1309"/>
    <x v="120"/>
    <n v="4"/>
    <x v="1"/>
    <s v="123 4th Street"/>
    <s v="New York"/>
    <s v="NY"/>
    <n v="99999"/>
    <s v="USA"/>
    <x v="1"/>
    <x v="1"/>
    <d v="2014-10-06T00:00:00"/>
    <s v="Shipping Company A"/>
    <s v="Christina Lee"/>
    <s v="123 4th Street"/>
    <s v="New York"/>
    <s v="NY"/>
    <n v="99999"/>
    <s v="USA"/>
    <s v="Credit Card"/>
    <s v="Marmalade"/>
    <x v="6"/>
    <n v="81"/>
    <n v="82"/>
    <x v="240"/>
    <n v="697.41000000000008"/>
  </r>
  <r>
    <n v="1310"/>
    <x v="120"/>
    <n v="4"/>
    <x v="1"/>
    <s v="123 4th Street"/>
    <s v="New York"/>
    <s v="NY"/>
    <n v="99999"/>
    <s v="USA"/>
    <x v="1"/>
    <x v="1"/>
    <d v="2014-10-06T00:00:00"/>
    <s v="Shipping Company A"/>
    <s v="Christina Lee"/>
    <s v="123 4th Street"/>
    <s v="New York"/>
    <s v="NY"/>
    <n v="99999"/>
    <s v="USA"/>
    <s v="Credit Card"/>
    <s v="Long Grain Rice"/>
    <x v="14"/>
    <n v="7"/>
    <n v="29"/>
    <x v="241"/>
    <n v="20.3"/>
  </r>
  <r>
    <n v="1312"/>
    <x v="111"/>
    <n v="8"/>
    <x v="3"/>
    <s v="123 8th Street"/>
    <s v="Portland"/>
    <s v="OR"/>
    <n v="99999"/>
    <s v="USA"/>
    <x v="2"/>
    <x v="2"/>
    <d v="2014-10-10T00:00:00"/>
    <s v="Shipping Company C"/>
    <s v="Elizabeth Andersen"/>
    <s v="123 8th Street"/>
    <s v="Portland"/>
    <s v="OR"/>
    <n v="99999"/>
    <s v="USA"/>
    <s v="Credit Card"/>
    <s v="Mozzarella"/>
    <x v="10"/>
    <n v="34.799999999999997"/>
    <n v="93"/>
    <x v="242"/>
    <n v="313.93079999999998"/>
  </r>
  <r>
    <n v="1315"/>
    <x v="121"/>
    <n v="3"/>
    <x v="5"/>
    <s v="123 3rd Street"/>
    <s v="Los Angelas"/>
    <s v="CA"/>
    <n v="99999"/>
    <s v="USA"/>
    <x v="0"/>
    <x v="0"/>
    <d v="2014-10-05T00:00:00"/>
    <s v="Shipping Company B"/>
    <s v="Thomas Axerr"/>
    <s v="123 3rd Street"/>
    <s v="Los Angelas"/>
    <s v="CA"/>
    <n v="99999"/>
    <s v="USA"/>
    <s v="Cash"/>
    <s v="Syrup"/>
    <x v="7"/>
    <n v="10"/>
    <n v="11"/>
    <x v="243"/>
    <n v="11.440000000000001"/>
  </r>
  <r>
    <n v="1316"/>
    <x v="121"/>
    <n v="3"/>
    <x v="5"/>
    <s v="123 3rd Street"/>
    <s v="Los Angelas"/>
    <s v="CA"/>
    <n v="99999"/>
    <s v="USA"/>
    <x v="0"/>
    <x v="0"/>
    <d v="2014-10-05T00:00:00"/>
    <s v="Shipping Company B"/>
    <s v="Thomas Axerr"/>
    <s v="123 3rd Street"/>
    <s v="Los Angelas"/>
    <s v="CA"/>
    <n v="99999"/>
    <s v="USA"/>
    <s v="Cash"/>
    <s v="Curry Sauce"/>
    <x v="5"/>
    <n v="40"/>
    <n v="91"/>
    <x v="157"/>
    <n v="364"/>
  </r>
  <r>
    <n v="1320"/>
    <x v="112"/>
    <n v="10"/>
    <x v="8"/>
    <s v="123 10th Street"/>
    <s v="Chicago"/>
    <s v="IL"/>
    <n v="99999"/>
    <s v="USA"/>
    <x v="6"/>
    <x v="1"/>
    <d v="2014-10-12T00:00:00"/>
    <s v="Shipping Company B"/>
    <s v="Roland Wacker"/>
    <s v="123 10th Street"/>
    <s v="Chicago"/>
    <s v="IL"/>
    <n v="99999"/>
    <s v="USA"/>
    <s v="Credit Card"/>
    <s v="Almonds"/>
    <x v="1"/>
    <n v="10"/>
    <n v="12"/>
    <x v="244"/>
    <n v="12.36"/>
  </r>
  <r>
    <n v="1322"/>
    <x v="112"/>
    <n v="10"/>
    <x v="8"/>
    <s v="123 10th Street"/>
    <s v="Chicago"/>
    <s v="IL"/>
    <n v="99999"/>
    <s v="USA"/>
    <x v="6"/>
    <x v="1"/>
    <m/>
    <s v="Shipping Company A"/>
    <s v="Roland Wacker"/>
    <s v="123 10th Street"/>
    <s v="Chicago"/>
    <s v="IL"/>
    <n v="99999"/>
    <s v="USA"/>
    <m/>
    <s v="Dried Plums"/>
    <x v="1"/>
    <n v="3.5"/>
    <n v="78"/>
    <x v="214"/>
    <n v="27.3"/>
  </r>
  <r>
    <n v="1323"/>
    <x v="114"/>
    <n v="11"/>
    <x v="10"/>
    <s v="123 11th Street"/>
    <s v="Miami"/>
    <s v="FL"/>
    <n v="99999"/>
    <s v="USA"/>
    <x v="5"/>
    <x v="3"/>
    <m/>
    <s v="Shipping Company C"/>
    <s v="Peter Krschne"/>
    <s v="123 11th Street"/>
    <s v="Miami"/>
    <s v="FL"/>
    <n v="99999"/>
    <s v="USA"/>
    <m/>
    <s v="Curry Sauce"/>
    <x v="5"/>
    <n v="40"/>
    <n v="60"/>
    <x v="245"/>
    <n v="228"/>
  </r>
  <r>
    <n v="1324"/>
    <x v="115"/>
    <n v="1"/>
    <x v="11"/>
    <s v="123 1st Street"/>
    <s v="Seattle"/>
    <s v="WA"/>
    <n v="99999"/>
    <s v="USA"/>
    <x v="2"/>
    <x v="2"/>
    <m/>
    <s v="Shipping Company C"/>
    <s v="Anna Bedecs"/>
    <s v="123 1st Street"/>
    <s v="Seattle"/>
    <s v="WA"/>
    <n v="99999"/>
    <s v="USA"/>
    <m/>
    <s v="Crab Meat"/>
    <x v="8"/>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x v="0"/>
    <n v="46"/>
    <n v="34"/>
    <x v="247"/>
    <n v="157.964"/>
  </r>
  <r>
    <n v="1326"/>
    <x v="116"/>
    <n v="9"/>
    <x v="12"/>
    <s v="123 9th Street"/>
    <s v="Salt Lake City"/>
    <s v="UT"/>
    <n v="99999"/>
    <s v="USA"/>
    <x v="7"/>
    <x v="0"/>
    <d v="2014-10-11T00:00:00"/>
    <s v="Shipping Company A"/>
    <s v="Sven Mortensen"/>
    <s v="123 9th Street"/>
    <s v="Salt Lake City"/>
    <s v="UT"/>
    <n v="99999"/>
    <s v="USA"/>
    <s v="Check"/>
    <s v="Clam Chowder"/>
    <x v="4"/>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x v="3"/>
    <n v="12.75"/>
    <n v="82"/>
    <x v="249"/>
    <n v="103.50450000000001"/>
  </r>
  <r>
    <n v="1328"/>
    <x v="111"/>
    <n v="8"/>
    <x v="3"/>
    <s v="123 8th Street"/>
    <s v="Portland"/>
    <s v="OR"/>
    <n v="99999"/>
    <s v="USA"/>
    <x v="2"/>
    <x v="2"/>
    <d v="2014-10-10T00:00:00"/>
    <s v="Shipping Company B"/>
    <s v="Elizabeth Andersen"/>
    <s v="123 8th Street"/>
    <s v="Portland"/>
    <s v="OR"/>
    <n v="99999"/>
    <s v="USA"/>
    <s v="Check"/>
    <s v="Chocolate"/>
    <x v="3"/>
    <n v="12.75"/>
    <n v="43"/>
    <x v="250"/>
    <n v="52.631999999999998"/>
  </r>
  <r>
    <n v="1329"/>
    <x v="122"/>
    <n v="10"/>
    <x v="8"/>
    <s v="123 10th Street"/>
    <s v="Chicago"/>
    <s v="IL"/>
    <n v="99999"/>
    <s v="USA"/>
    <x v="6"/>
    <x v="1"/>
    <d v="2014-11-12T00:00:00"/>
    <s v="Shipping Company A"/>
    <s v="Roland Wacker"/>
    <s v="123 10th Street"/>
    <s v="Chicago"/>
    <s v="IL"/>
    <n v="99999"/>
    <s v="USA"/>
    <m/>
    <s v="Cajun Seasoning"/>
    <x v="7"/>
    <n v="22"/>
    <n v="96"/>
    <x v="251"/>
    <n v="221.76000000000002"/>
  </r>
  <r>
    <n v="1330"/>
    <x v="122"/>
    <n v="10"/>
    <x v="8"/>
    <s v="123 10th Street"/>
    <s v="Chicago"/>
    <s v="IL"/>
    <n v="99999"/>
    <s v="USA"/>
    <x v="6"/>
    <x v="1"/>
    <d v="2014-11-12T00:00:00"/>
    <s v="Shipping Company A"/>
    <s v="Roland Wacker"/>
    <s v="123 10th Street"/>
    <s v="Chicago"/>
    <s v="IL"/>
    <n v="99999"/>
    <s v="USA"/>
    <m/>
    <s v="Chocolate Biscuits Mix"/>
    <x v="2"/>
    <n v="9.1999999999999993"/>
    <n v="34"/>
    <x v="252"/>
    <n v="31.279999999999998"/>
  </r>
  <r>
    <n v="1331"/>
    <x v="123"/>
    <n v="11"/>
    <x v="10"/>
    <s v="123 11th Street"/>
    <s v="Miami"/>
    <s v="FL"/>
    <n v="99999"/>
    <s v="USA"/>
    <x v="5"/>
    <x v="3"/>
    <m/>
    <s v="Shipping Company C"/>
    <s v="Peter Krschne"/>
    <s v="123 11th Street"/>
    <s v="Miami"/>
    <s v="FL"/>
    <n v="99999"/>
    <s v="USA"/>
    <m/>
    <s v="Dried Plums"/>
    <x v="1"/>
    <n v="3.5"/>
    <n v="42"/>
    <x v="253"/>
    <n v="15.141000000000002"/>
  </r>
  <r>
    <n v="1332"/>
    <x v="123"/>
    <n v="11"/>
    <x v="10"/>
    <s v="123 11th Street"/>
    <s v="Miami"/>
    <s v="FL"/>
    <n v="99999"/>
    <s v="USA"/>
    <x v="5"/>
    <x v="3"/>
    <m/>
    <s v="Shipping Company C"/>
    <s v="Peter Krschne"/>
    <s v="123 11th Street"/>
    <s v="Miami"/>
    <s v="FL"/>
    <n v="99999"/>
    <s v="USA"/>
    <m/>
    <s v="Green Tea"/>
    <x v="0"/>
    <n v="2.99"/>
    <n v="100"/>
    <x v="254"/>
    <n v="30.498000000000001"/>
  </r>
  <r>
    <n v="1333"/>
    <x v="124"/>
    <n v="1"/>
    <x v="11"/>
    <s v="123 1st Street"/>
    <s v="Seattle"/>
    <s v="WA"/>
    <n v="99999"/>
    <s v="USA"/>
    <x v="2"/>
    <x v="2"/>
    <m/>
    <m/>
    <s v="Anna Bedecs"/>
    <s v="123 1st Street"/>
    <s v="Seattle"/>
    <s v="WA"/>
    <n v="99999"/>
    <s v="USA"/>
    <m/>
    <s v="Chai"/>
    <x v="0"/>
    <n v="18"/>
    <n v="42"/>
    <x v="21"/>
    <n v="76.356000000000009"/>
  </r>
  <r>
    <n v="1334"/>
    <x v="124"/>
    <n v="1"/>
    <x v="11"/>
    <s v="123 1st Street"/>
    <s v="Seattle"/>
    <s v="WA"/>
    <n v="99999"/>
    <s v="USA"/>
    <x v="2"/>
    <x v="2"/>
    <m/>
    <m/>
    <s v="Anna Bedecs"/>
    <s v="123 1st Street"/>
    <s v="Seattle"/>
    <s v="WA"/>
    <n v="99999"/>
    <s v="USA"/>
    <m/>
    <s v="Coffee"/>
    <x v="0"/>
    <n v="46"/>
    <n v="16"/>
    <x v="129"/>
    <n v="70.656000000000006"/>
  </r>
  <r>
    <n v="1335"/>
    <x v="124"/>
    <n v="1"/>
    <x v="11"/>
    <s v="123 1st Street"/>
    <s v="Seattle"/>
    <s v="WA"/>
    <n v="99999"/>
    <s v="USA"/>
    <x v="2"/>
    <x v="2"/>
    <m/>
    <m/>
    <s v="Anna Bedecs"/>
    <s v="123 1st Street"/>
    <s v="Seattle"/>
    <s v="WA"/>
    <n v="99999"/>
    <s v="USA"/>
    <m/>
    <s v="Green Tea"/>
    <x v="0"/>
    <n v="2.99"/>
    <n v="22"/>
    <x v="255"/>
    <n v="6.3806599999999998"/>
  </r>
  <r>
    <n v="1336"/>
    <x v="125"/>
    <n v="28"/>
    <x v="7"/>
    <s v="789 28th Street"/>
    <s v="Memphis"/>
    <s v="TN"/>
    <n v="99999"/>
    <s v="USA"/>
    <x v="5"/>
    <x v="3"/>
    <d v="2014-11-30T00:00:00"/>
    <s v="Shipping Company C"/>
    <s v="Amritansh Raghav"/>
    <s v="789 28th Street"/>
    <s v="Memphis"/>
    <s v="TN"/>
    <n v="99999"/>
    <s v="USA"/>
    <s v="Credit Card"/>
    <s v="Clam Chowder"/>
    <x v="4"/>
    <n v="9.65"/>
    <n v="46"/>
    <x v="256"/>
    <n v="45.721700000000006"/>
  </r>
  <r>
    <n v="1337"/>
    <x v="125"/>
    <n v="28"/>
    <x v="7"/>
    <s v="789 28th Street"/>
    <s v="Memphis"/>
    <s v="TN"/>
    <n v="99999"/>
    <s v="USA"/>
    <x v="5"/>
    <x v="3"/>
    <n v="41973"/>
    <s v="Shipping Company C"/>
    <s v="Amritansh Raghav"/>
    <s v="789 28th Street"/>
    <s v="Memphis"/>
    <s v="TN"/>
    <n v="99999"/>
    <s v="USA"/>
    <s v="Credit Card"/>
    <s v="Crab Meat"/>
    <x v="8"/>
    <n v="18.399999999999999"/>
    <n v="100"/>
    <x v="257"/>
    <n v="184"/>
  </r>
  <r>
    <n v="1338"/>
    <x v="126"/>
    <n v="9"/>
    <x v="12"/>
    <s v="123 9th Street"/>
    <s v="Salt Lake City"/>
    <s v="UT"/>
    <n v="99999"/>
    <s v="USA"/>
    <x v="7"/>
    <x v="0"/>
    <n v="41954"/>
    <s v="Shipping Company A"/>
    <s v="Sven Mortensen"/>
    <s v="123 9th Street"/>
    <s v="Salt Lake City"/>
    <s v="UT"/>
    <n v="99999"/>
    <s v="USA"/>
    <s v="Check"/>
    <s v="Ravioli"/>
    <x v="9"/>
    <n v="19.5"/>
    <n v="87"/>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n v="58"/>
    <x v="259"/>
    <n v="205.8768"/>
  </r>
  <r>
    <n v="1340"/>
    <x v="127"/>
    <n v="6"/>
    <x v="6"/>
    <s v="123 6th Street"/>
    <s v="Milwaukee"/>
    <s v="WI"/>
    <n v="99999"/>
    <s v="USA"/>
    <x v="4"/>
    <x v="2"/>
    <n v="41951"/>
    <s v="Shipping Company B"/>
    <s v="Francisco Pérez-Olaeta"/>
    <s v="123 6th Street"/>
    <s v="Milwaukee"/>
    <s v="WI"/>
    <n v="99999"/>
    <s v="USA"/>
    <s v="Credit Card"/>
    <s v="Beer"/>
    <x v="0"/>
    <n v="14"/>
    <n v="85"/>
    <x v="260"/>
    <n v="120.19"/>
  </r>
  <r>
    <n v="1341"/>
    <x v="128"/>
    <n v="8"/>
    <x v="3"/>
    <s v="123 8th Street"/>
    <s v="Portland"/>
    <s v="OR"/>
    <n v="99999"/>
    <s v="USA"/>
    <x v="2"/>
    <x v="2"/>
    <n v="41953"/>
    <s v="Shipping Company B"/>
    <s v="Elizabeth Andersen"/>
    <s v="123 8th Street"/>
    <s v="Portland"/>
    <s v="OR"/>
    <n v="99999"/>
    <s v="USA"/>
    <s v="Check"/>
    <s v="Curry Sauce"/>
    <x v="5"/>
    <n v="40"/>
    <n v="28"/>
    <x v="139"/>
    <n v="110.88"/>
  </r>
  <r>
    <n v="1342"/>
    <x v="128"/>
    <n v="8"/>
    <x v="3"/>
    <s v="123 8th Street"/>
    <s v="Portland"/>
    <s v="OR"/>
    <n v="99999"/>
    <s v="USA"/>
    <x v="2"/>
    <x v="2"/>
    <d v="2014-11-10T00:00:00"/>
    <s v="Shipping Company B"/>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s v="Shipping Company A"/>
    <s v="John Rodman"/>
    <s v="789 25th Street"/>
    <s v="Chicago"/>
    <s v="IL"/>
    <n v="99999"/>
    <s v="USA"/>
    <s v="Cash"/>
    <s v="Scones"/>
    <x v="2"/>
    <n v="10"/>
    <n v="99"/>
    <x v="82"/>
    <n v="102.96000000000001"/>
  </r>
  <r>
    <n v="1344"/>
    <x v="130"/>
    <n v="26"/>
    <x v="14"/>
    <s v="789 26th Street"/>
    <s v="Miami"/>
    <s v="FL"/>
    <n v="99999"/>
    <s v="USA"/>
    <x v="5"/>
    <x v="3"/>
    <d v="2014-11-28T00:00:00"/>
    <s v="Shipping Company C"/>
    <s v="Run Liu"/>
    <s v="789 26th Street"/>
    <s v="Miami"/>
    <s v="FL"/>
    <n v="99999"/>
    <s v="USA"/>
    <s v="Credit Card"/>
    <s v="Olive Oil"/>
    <x v="13"/>
    <n v="21.35"/>
    <n v="69"/>
    <x v="262"/>
    <n v="153.20760000000004"/>
  </r>
  <r>
    <n v="1345"/>
    <x v="130"/>
    <n v="26"/>
    <x v="14"/>
    <s v="789 26th Street"/>
    <s v="Miami"/>
    <s v="FL"/>
    <n v="99999"/>
    <s v="USA"/>
    <x v="5"/>
    <x v="3"/>
    <d v="2014-11-28T00:00:00"/>
    <s v="Shipping Company C"/>
    <s v="Run Liu"/>
    <s v="789 26th Street"/>
    <s v="Miami"/>
    <s v="FL"/>
    <n v="99999"/>
    <s v="USA"/>
    <s v="Credit Card"/>
    <s v="Clam Chowder"/>
    <x v="4"/>
    <n v="9.65"/>
    <n v="37"/>
    <x v="263"/>
    <n v="33.919750000000001"/>
  </r>
  <r>
    <n v="1346"/>
    <x v="130"/>
    <n v="26"/>
    <x v="14"/>
    <s v="789 26th Street"/>
    <s v="Miami"/>
    <s v="FL"/>
    <n v="99999"/>
    <s v="USA"/>
    <x v="5"/>
    <x v="3"/>
    <d v="2014-11-28T00:00:00"/>
    <s v="Shipping Company C"/>
    <s v="Run Liu"/>
    <s v="789 26th Street"/>
    <s v="Miami"/>
    <s v="FL"/>
    <n v="99999"/>
    <s v="USA"/>
    <s v="Credit Card"/>
    <s v="Crab Meat"/>
    <x v="8"/>
    <n v="18.399999999999999"/>
    <n v="64"/>
    <x v="107"/>
    <n v="118.93759999999999"/>
  </r>
  <r>
    <n v="1347"/>
    <x v="131"/>
    <n v="29"/>
    <x v="4"/>
    <s v="789 29th Street"/>
    <s v="Denver"/>
    <s v="CO"/>
    <n v="99999"/>
    <s v="USA"/>
    <x v="3"/>
    <x v="0"/>
    <d v="2014-12-01T00:00:00"/>
    <s v="Shipping Company B"/>
    <s v="Soo Jung Lee"/>
    <s v="789 29th Street"/>
    <s v="Denver"/>
    <s v="CO"/>
    <n v="99999"/>
    <s v="USA"/>
    <s v="Check"/>
    <s v="Beer"/>
    <x v="0"/>
    <n v="14"/>
    <n v="38"/>
    <x v="197"/>
    <n v="55.328000000000003"/>
  </r>
  <r>
    <n v="1348"/>
    <x v="127"/>
    <n v="6"/>
    <x v="6"/>
    <s v="123 6th Street"/>
    <s v="Milwaukee"/>
    <s v="WI"/>
    <n v="99999"/>
    <s v="USA"/>
    <x v="4"/>
    <x v="2"/>
    <d v="2014-11-08T00:00:00"/>
    <s v="Shipping Company C"/>
    <s v="Francisco Pérez-Olaeta"/>
    <s v="123 6th Street"/>
    <s v="Milwaukee"/>
    <s v="WI"/>
    <n v="99999"/>
    <s v="USA"/>
    <s v="Check"/>
    <s v="Chocolate"/>
    <x v="3"/>
    <n v="12.75"/>
    <n v="15"/>
    <x v="264"/>
    <n v="18.55125"/>
  </r>
  <r>
    <n v="1350"/>
    <x v="132"/>
    <n v="4"/>
    <x v="1"/>
    <s v="123 4th Street"/>
    <s v="New York"/>
    <s v="NY"/>
    <n v="99999"/>
    <s v="USA"/>
    <x v="1"/>
    <x v="1"/>
    <d v="2014-11-06T00:00:00"/>
    <s v="Shipping Company A"/>
    <s v="Christina Lee"/>
    <s v="123 4th Street"/>
    <s v="New York"/>
    <s v="NY"/>
    <n v="99999"/>
    <s v="USA"/>
    <s v="Credit Card"/>
    <s v="Marmalade"/>
    <x v="6"/>
    <n v="81"/>
    <n v="52"/>
    <x v="265"/>
    <n v="412.77600000000001"/>
  </r>
  <r>
    <n v="1351"/>
    <x v="132"/>
    <n v="4"/>
    <x v="1"/>
    <s v="123 4th Street"/>
    <s v="New York"/>
    <s v="NY"/>
    <n v="99999"/>
    <s v="USA"/>
    <x v="1"/>
    <x v="1"/>
    <d v="2014-11-06T00:00:00"/>
    <s v="Shipping Company A"/>
    <s v="Christina Lee"/>
    <s v="123 4th Street"/>
    <s v="New York"/>
    <s v="NY"/>
    <n v="99999"/>
    <s v="USA"/>
    <s v="Credit Card"/>
    <s v="Long Grain Rice"/>
    <x v="14"/>
    <n v="7"/>
    <n v="37"/>
    <x v="58"/>
    <n v="25.382000000000001"/>
  </r>
  <r>
    <n v="1353"/>
    <x v="128"/>
    <n v="8"/>
    <x v="3"/>
    <s v="123 8th Street"/>
    <s v="Portland"/>
    <s v="OR"/>
    <n v="99999"/>
    <s v="USA"/>
    <x v="2"/>
    <x v="2"/>
    <d v="2014-11-10T00:00:00"/>
    <s v="Shipping Company C"/>
    <s v="Elizabeth Andersen"/>
    <s v="123 8th Street"/>
    <s v="Portland"/>
    <s v="OR"/>
    <n v="99999"/>
    <s v="USA"/>
    <s v="Credit Card"/>
    <s v="Mozzarella"/>
    <x v="10"/>
    <n v="34.799999999999997"/>
    <n v="24"/>
    <x v="266"/>
    <n v="80.179199999999994"/>
  </r>
  <r>
    <n v="1356"/>
    <x v="133"/>
    <n v="3"/>
    <x v="5"/>
    <s v="123 3rd Street"/>
    <s v="Los Angelas"/>
    <s v="CA"/>
    <n v="99999"/>
    <s v="USA"/>
    <x v="0"/>
    <x v="0"/>
    <d v="2014-11-05T00:00:00"/>
    <s v="Shipping Company B"/>
    <s v="Thomas Axerr"/>
    <s v="123 3rd Street"/>
    <s v="Los Angelas"/>
    <s v="CA"/>
    <n v="99999"/>
    <s v="USA"/>
    <s v="Cash"/>
    <s v="Syrup"/>
    <x v="7"/>
    <n v="10"/>
    <n v="36"/>
    <x v="267"/>
    <n v="37.08"/>
  </r>
  <r>
    <n v="1357"/>
    <x v="133"/>
    <n v="3"/>
    <x v="5"/>
    <s v="123 3rd Street"/>
    <s v="Los Angelas"/>
    <s v="CA"/>
    <n v="99999"/>
    <s v="USA"/>
    <x v="0"/>
    <x v="0"/>
    <d v="2014-11-05T00:00:00"/>
    <s v="Shipping Company B"/>
    <s v="Thomas Axerr"/>
    <s v="123 3rd Street"/>
    <s v="Los Angelas"/>
    <s v="CA"/>
    <n v="99999"/>
    <s v="USA"/>
    <s v="Cash"/>
    <s v="Curry Sauce"/>
    <x v="5"/>
    <n v="40"/>
    <n v="24"/>
    <x v="268"/>
    <n v="96"/>
  </r>
  <r>
    <n v="1361"/>
    <x v="122"/>
    <n v="10"/>
    <x v="8"/>
    <s v="123 10th Street"/>
    <s v="Chicago"/>
    <s v="IL"/>
    <n v="99999"/>
    <s v="USA"/>
    <x v="6"/>
    <x v="1"/>
    <d v="2014-11-12T00:00:00"/>
    <s v="Shipping Company B"/>
    <s v="Roland Wacker"/>
    <s v="123 10th Street"/>
    <s v="Chicago"/>
    <s v="IL"/>
    <n v="99999"/>
    <s v="USA"/>
    <s v="Credit Card"/>
    <s v="Almonds"/>
    <x v="1"/>
    <n v="10"/>
    <n v="20"/>
    <x v="269"/>
    <n v="20"/>
  </r>
  <r>
    <n v="1363"/>
    <x v="122"/>
    <n v="10"/>
    <x v="8"/>
    <s v="123 10th Street"/>
    <s v="Chicago"/>
    <s v="IL"/>
    <n v="99999"/>
    <s v="USA"/>
    <x v="6"/>
    <x v="1"/>
    <m/>
    <s v="Shipping Company A"/>
    <s v="Roland Wacker"/>
    <s v="123 10th Street"/>
    <s v="Chicago"/>
    <s v="IL"/>
    <n v="99999"/>
    <s v="USA"/>
    <m/>
    <s v="Dried Plums"/>
    <x v="1"/>
    <n v="3.5"/>
    <n v="11"/>
    <x v="4"/>
    <n v="3.7345000000000002"/>
  </r>
  <r>
    <n v="1364"/>
    <x v="123"/>
    <n v="11"/>
    <x v="10"/>
    <s v="123 11th Street"/>
    <s v="Miami"/>
    <s v="FL"/>
    <n v="99999"/>
    <s v="USA"/>
    <x v="5"/>
    <x v="3"/>
    <m/>
    <s v="Shipping Company C"/>
    <s v="Peter Krschne"/>
    <s v="123 11th Street"/>
    <s v="Miami"/>
    <s v="FL"/>
    <n v="99999"/>
    <s v="USA"/>
    <m/>
    <s v="Curry Sauce"/>
    <x v="5"/>
    <n v="40"/>
    <n v="78"/>
    <x v="189"/>
    <n v="299.52"/>
  </r>
  <r>
    <n v="1365"/>
    <x v="124"/>
    <n v="1"/>
    <x v="11"/>
    <s v="123 1st Street"/>
    <s v="Seattle"/>
    <s v="WA"/>
    <n v="99999"/>
    <s v="USA"/>
    <x v="2"/>
    <x v="2"/>
    <m/>
    <s v="Shipping Company C"/>
    <s v="Anna Bedecs"/>
    <s v="123 1st Street"/>
    <s v="Seattle"/>
    <s v="WA"/>
    <n v="99999"/>
    <s v="USA"/>
    <m/>
    <s v="Crab Meat"/>
    <x v="8"/>
    <n v="18.399999999999999"/>
    <n v="76"/>
    <x v="270"/>
    <n v="144.0352"/>
  </r>
  <r>
    <n v="1366"/>
    <x v="125"/>
    <n v="28"/>
    <x v="7"/>
    <s v="789 28th Street"/>
    <s v="Memphis"/>
    <s v="TN"/>
    <n v="99999"/>
    <s v="USA"/>
    <x v="5"/>
    <x v="3"/>
    <d v="2014-11-30T00:00:00"/>
    <s v="Shipping Company C"/>
    <s v="Amritansh Raghav"/>
    <s v="789 28th Street"/>
    <s v="Memphis"/>
    <s v="TN"/>
    <n v="99999"/>
    <s v="USA"/>
    <s v="Credit Card"/>
    <s v="Coffee"/>
    <x v="0"/>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x v="4"/>
    <n v="9.65"/>
    <n v="14"/>
    <x v="272"/>
    <n v="12.9696"/>
  </r>
  <r>
    <n v="1368"/>
    <x v="134"/>
    <n v="27"/>
    <x v="0"/>
    <s v="789 27th Street"/>
    <s v="Las Vegas"/>
    <s v="NV"/>
    <n v="99999"/>
    <s v="USA"/>
    <x v="0"/>
    <x v="0"/>
    <d v="2014-12-29T00:00:00"/>
    <s v="Shipping Company B"/>
    <s v="Karen Toh"/>
    <s v="789 27th Street"/>
    <s v="Las Vegas"/>
    <s v="NV"/>
    <n v="99999"/>
    <s v="USA"/>
    <s v="Check"/>
    <s v="Beer"/>
    <x v="0"/>
    <n v="14"/>
    <n v="14"/>
    <x v="273"/>
    <n v="19.796000000000003"/>
  </r>
  <r>
    <n v="1369"/>
    <x v="134"/>
    <n v="27"/>
    <x v="0"/>
    <s v="789 27th Street"/>
    <s v="Las Vegas"/>
    <s v="NV"/>
    <n v="99999"/>
    <s v="USA"/>
    <x v="0"/>
    <x v="0"/>
    <d v="2014-12-29T00:00:00"/>
    <s v="Shipping Company B"/>
    <s v="Karen Toh"/>
    <s v="789 27th Street"/>
    <s v="Las Vegas"/>
    <s v="NV"/>
    <n v="99999"/>
    <s v="USA"/>
    <s v="Check"/>
    <s v="Dried Plums"/>
    <x v="1"/>
    <n v="3.5"/>
    <n v="70"/>
    <x v="274"/>
    <n v="25.234999999999999"/>
  </r>
  <r>
    <n v="1370"/>
    <x v="135"/>
    <n v="4"/>
    <x v="1"/>
    <s v="123 4th Street"/>
    <s v="New York"/>
    <s v="NY"/>
    <n v="99999"/>
    <s v="USA"/>
    <x v="1"/>
    <x v="1"/>
    <d v="2014-12-06T00:00:00"/>
    <s v="Shipping Company A"/>
    <s v="Christina Lee"/>
    <s v="123 4th Street"/>
    <s v="New York"/>
    <s v="NY"/>
    <n v="99999"/>
    <s v="USA"/>
    <s v="Credit Card"/>
    <s v="Dried Pears"/>
    <x v="1"/>
    <n v="30"/>
    <n v="100"/>
    <x v="275"/>
    <n v="291"/>
  </r>
  <r>
    <n v="1371"/>
    <x v="135"/>
    <n v="4"/>
    <x v="1"/>
    <s v="123 4th Street"/>
    <s v="New York"/>
    <s v="NY"/>
    <n v="99999"/>
    <s v="USA"/>
    <x v="1"/>
    <x v="1"/>
    <d v="2014-12-06T00:00:00"/>
    <s v="Shipping Company A"/>
    <s v="Christina Lee"/>
    <s v="123 4th Street"/>
    <s v="New York"/>
    <s v="NY"/>
    <n v="99999"/>
    <s v="USA"/>
    <s v="Credit Card"/>
    <s v="Dried Apples"/>
    <x v="1"/>
    <n v="53"/>
    <n v="27"/>
    <x v="276"/>
    <n v="143.1"/>
  </r>
  <r>
    <n v="1372"/>
    <x v="135"/>
    <n v="4"/>
    <x v="1"/>
    <s v="123 4th Street"/>
    <s v="New York"/>
    <s v="NY"/>
    <n v="99999"/>
    <s v="USA"/>
    <x v="1"/>
    <x v="1"/>
    <d v="2014-12-06T00:00:00"/>
    <s v="Shipping Company A"/>
    <s v="Christina Lee"/>
    <s v="123 4th Street"/>
    <s v="New York"/>
    <s v="NY"/>
    <n v="99999"/>
    <s v="USA"/>
    <s v="Credit Card"/>
    <s v="Dried Plums"/>
    <x v="1"/>
    <n v="3.5"/>
    <n v="70"/>
    <x v="274"/>
    <n v="24.009999999999998"/>
  </r>
  <r>
    <n v="1373"/>
    <x v="136"/>
    <n v="12"/>
    <x v="2"/>
    <s v="123 12th Street"/>
    <s v="Las Vegas"/>
    <s v="NV"/>
    <n v="99999"/>
    <s v="USA"/>
    <x v="0"/>
    <x v="0"/>
    <d v="2014-12-14T00:00:00"/>
    <s v="Shipping Company B"/>
    <s v="John Edwards"/>
    <s v="123 12th Street"/>
    <s v="Las Vegas"/>
    <s v="NV"/>
    <n v="99999"/>
    <s v="USA"/>
    <s v="Credit Card"/>
    <s v="Chai"/>
    <x v="0"/>
    <n v="18"/>
    <n v="57"/>
    <x v="277"/>
    <n v="102.60000000000001"/>
  </r>
  <r>
    <n v="1374"/>
    <x v="136"/>
    <n v="12"/>
    <x v="2"/>
    <s v="123 12th Street"/>
    <s v="Las Vegas"/>
    <s v="NV"/>
    <n v="99999"/>
    <s v="USA"/>
    <x v="0"/>
    <x v="0"/>
    <d v="2014-12-14T00:00:00"/>
    <s v="Shipping Company B"/>
    <s v="John Edwards"/>
    <s v="123 12th Street"/>
    <s v="Las Vegas"/>
    <s v="NV"/>
    <n v="99999"/>
    <s v="USA"/>
    <s v="Credit Card"/>
    <s v="Coffee"/>
    <x v="0"/>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s v="CO"/>
    <n v="99999"/>
    <s v="USA"/>
    <x v="3"/>
    <x v="0"/>
    <n v="42004"/>
    <s v="Shipping Company B"/>
    <s v="Soo Jung Lee"/>
    <s v="789 29th Street"/>
    <s v="Denver"/>
    <s v="CO"/>
    <n v="99999"/>
    <s v="USA"/>
    <s v="Check"/>
    <s v="Chocolate"/>
    <x v="3"/>
    <n v="12.75"/>
    <n v="47"/>
    <x v="13"/>
    <n v="59.325750000000006"/>
  </r>
  <r>
    <n v="1378"/>
    <x v="139"/>
    <n v="3"/>
    <x v="5"/>
    <s v="123 3rd Street"/>
    <s v="Los Angelas"/>
    <s v="CA"/>
    <n v="99999"/>
    <s v="USA"/>
    <x v="0"/>
    <x v="0"/>
    <n v="41978"/>
    <s v="Shipping Company B"/>
    <s v="Thomas Axerr"/>
    <s v="123 3rd Street"/>
    <s v="Los Angelas"/>
    <s v="CA"/>
    <n v="99999"/>
    <s v="USA"/>
    <s v="Cash"/>
    <s v="Clam Chowder"/>
    <x v="4"/>
    <n v="9.65"/>
    <n v="96"/>
    <x v="280"/>
    <n v="94.492800000000017"/>
  </r>
  <r>
    <n v="1379"/>
    <x v="140"/>
    <n v="6"/>
    <x v="6"/>
    <s v="123 6th Street"/>
    <s v="Milwaukee"/>
    <s v="WI"/>
    <n v="99999"/>
    <s v="USA"/>
    <x v="4"/>
    <x v="2"/>
    <n v="41981"/>
    <s v="Shipping Company B"/>
    <s v="Francisco Pérez-Olaeta"/>
    <s v="123 6th Street"/>
    <s v="Milwaukee"/>
    <s v="WI"/>
    <n v="99999"/>
    <s v="USA"/>
    <s v="Credit Card"/>
    <s v="Curry Sauce"/>
    <x v="5"/>
    <n v="40"/>
    <n v="32"/>
    <x v="11"/>
    <n v="134.4"/>
  </r>
  <r>
    <n v="1380"/>
    <x v="141"/>
    <n v="28"/>
    <x v="7"/>
    <s v="789 28th Street"/>
    <s v="Memphis"/>
    <s v="TN"/>
    <n v="99999"/>
    <s v="USA"/>
    <x v="5"/>
    <x v="3"/>
    <d v="2014-12-30T00:00:00"/>
    <s v="Shipping Company C"/>
    <s v="Amritansh Raghav"/>
    <s v="789 28th Street"/>
    <s v="Memphis"/>
    <s v="TN"/>
    <n v="99999"/>
    <s v="USA"/>
    <s v="Check"/>
    <s v="Coffee"/>
    <x v="0"/>
    <n v="46"/>
    <n v="16"/>
    <x v="129"/>
    <n v="73.600000000000009"/>
  </r>
  <r>
    <n v="1381"/>
    <x v="137"/>
    <n v="8"/>
    <x v="3"/>
    <s v="123 8th Street"/>
    <s v="Portland"/>
    <s v="OR"/>
    <n v="99999"/>
    <s v="USA"/>
    <x v="2"/>
    <x v="2"/>
    <d v="2014-12-10T00:00:00"/>
    <s v="Shipping Company C"/>
    <s v="Elizabeth Andersen"/>
    <s v="123 8th Street"/>
    <s v="Portland"/>
    <s v="OR"/>
    <n v="99999"/>
    <s v="USA"/>
    <s v="Check"/>
    <s v="Chocolate"/>
    <x v="3"/>
    <n v="12.75"/>
    <n v="41"/>
    <x v="87"/>
    <n v="51.229500000000002"/>
  </r>
  <r>
    <n v="1382"/>
    <x v="142"/>
    <n v="10"/>
    <x v="8"/>
    <s v="123 10th Street"/>
    <s v="Chicago"/>
    <s v="IL"/>
    <n v="99999"/>
    <s v="USA"/>
    <x v="6"/>
    <x v="1"/>
    <d v="2014-12-12T00:00:00"/>
    <s v="Shipping Company B"/>
    <s v="Roland Wacker"/>
    <s v="123 10th Street"/>
    <s v="Chicago"/>
    <s v="IL"/>
    <n v="99999"/>
    <s v="USA"/>
    <s v="Credit Card"/>
    <s v="Green Tea"/>
    <x v="0"/>
    <n v="2.99"/>
    <n v="41"/>
    <x v="281"/>
    <n v="12.871950000000002"/>
  </r>
  <r>
    <n v="1383"/>
    <x v="143"/>
    <n v="7"/>
    <x v="9"/>
    <s v="123 7th Street"/>
    <s v="Boise"/>
    <s v="ID"/>
    <n v="99999"/>
    <s v="USA"/>
    <x v="2"/>
    <x v="2"/>
    <m/>
    <m/>
    <s v="Ming-Yang Xie"/>
    <s v="123 7th Street"/>
    <s v="Boise"/>
    <s v="ID"/>
    <n v="99999"/>
    <s v="USA"/>
    <m/>
    <s v="Coffee"/>
    <x v="0"/>
    <n v="46"/>
    <n v="41"/>
    <x v="282"/>
    <n v="194.25800000000004"/>
  </r>
  <r>
    <n v="1384"/>
    <x v="142"/>
    <n v="10"/>
    <x v="8"/>
    <s v="123 10th Street"/>
    <s v="Chicago"/>
    <s v="IL"/>
    <n v="99999"/>
    <s v="USA"/>
    <x v="6"/>
    <x v="1"/>
    <d v="2014-12-12T00:00:00"/>
    <s v="Shipping Company A"/>
    <s v="Roland Wacker"/>
    <s v="123 10th Street"/>
    <s v="Chicago"/>
    <s v="IL"/>
    <n v="99999"/>
    <s v="USA"/>
    <m/>
    <s v="Boysenberry Spread"/>
    <x v="6"/>
    <n v="25"/>
    <n v="94"/>
    <x v="283"/>
    <n v="235"/>
  </r>
  <r>
    <n v="1385"/>
    <x v="142"/>
    <n v="10"/>
    <x v="8"/>
    <s v="123 10th Street"/>
    <s v="Chicago"/>
    <s v="IL"/>
    <n v="99999"/>
    <s v="USA"/>
    <x v="6"/>
    <x v="1"/>
    <d v="2014-12-12T00:00:00"/>
    <s v="Shipping Company A"/>
    <s v="Roland Wacker"/>
    <s v="123 10th Street"/>
    <s v="Chicago"/>
    <s v="IL"/>
    <n v="99999"/>
    <s v="USA"/>
    <m/>
    <s v="Cajun Seasoning"/>
    <x v="7"/>
    <n v="22"/>
    <n v="20"/>
    <x v="284"/>
    <n v="46.2"/>
  </r>
  <r>
    <n v="1386"/>
    <x v="142"/>
    <n v="10"/>
    <x v="8"/>
    <s v="123 10th Street"/>
    <s v="Chicago"/>
    <s v="IL"/>
    <n v="99999"/>
    <s v="USA"/>
    <x v="6"/>
    <x v="1"/>
    <n v="41985"/>
    <s v="Shipping Company A"/>
    <s v="Roland Wacker"/>
    <s v="123 10th Street"/>
    <s v="Chicago"/>
    <s v="IL"/>
    <n v="99999"/>
    <s v="USA"/>
    <m/>
    <s v="Chocolate Biscuits Mix"/>
    <x v="2"/>
    <n v="9.1999999999999993"/>
    <n v="13"/>
    <x v="285"/>
    <n v="12.438400000000001"/>
  </r>
  <r>
    <n v="1387"/>
    <x v="144"/>
    <n v="11"/>
    <x v="10"/>
    <s v="123 11th Street"/>
    <s v="Miami"/>
    <s v="FL"/>
    <n v="99999"/>
    <s v="USA"/>
    <x v="5"/>
    <x v="3"/>
    <m/>
    <s v="Shipping Company C"/>
    <s v="Peter Krschne"/>
    <s v="123 11th Street"/>
    <s v="Miami"/>
    <s v="FL"/>
    <n v="99999"/>
    <s v="USA"/>
    <m/>
    <s v="Dried Plums"/>
    <x v="1"/>
    <n v="3.5"/>
    <n v="74"/>
    <x v="58"/>
    <n v="26.936000000000003"/>
  </r>
  <r>
    <n v="1388"/>
    <x v="144"/>
    <n v="11"/>
    <x v="10"/>
    <s v="123 11th Street"/>
    <s v="Miami"/>
    <s v="FL"/>
    <n v="99999"/>
    <s v="USA"/>
    <x v="5"/>
    <x v="3"/>
    <m/>
    <s v="Shipping Company C"/>
    <s v="Peter Krschne"/>
    <s v="123 11th Street"/>
    <s v="Miami"/>
    <s v="FL"/>
    <n v="99999"/>
    <s v="USA"/>
    <m/>
    <s v="Green Tea"/>
    <x v="0"/>
    <n v="2.99"/>
    <n v="53"/>
    <x v="286"/>
    <n v="16.005470000000003"/>
  </r>
  <r>
    <n v="1389"/>
    <x v="145"/>
    <n v="1"/>
    <x v="11"/>
    <s v="123 1st Street"/>
    <s v="Seattle"/>
    <s v="WA"/>
    <n v="99999"/>
    <s v="USA"/>
    <x v="2"/>
    <x v="2"/>
    <m/>
    <m/>
    <s v="Anna Bedecs"/>
    <s v="123 1st Street"/>
    <s v="Seattle"/>
    <s v="WA"/>
    <n v="99999"/>
    <s v="USA"/>
    <m/>
    <s v="Chai"/>
    <x v="0"/>
    <n v="18"/>
    <n v="99"/>
    <x v="287"/>
    <n v="174.63600000000002"/>
  </r>
  <r>
    <n v="1390"/>
    <x v="145"/>
    <n v="1"/>
    <x v="11"/>
    <s v="123 1st Street"/>
    <s v="Seattle"/>
    <s v="WA"/>
    <n v="99999"/>
    <s v="USA"/>
    <x v="2"/>
    <x v="2"/>
    <m/>
    <m/>
    <s v="Anna Bedecs"/>
    <s v="123 1st Street"/>
    <s v="Seattle"/>
    <s v="WA"/>
    <n v="99999"/>
    <s v="USA"/>
    <m/>
    <s v="Coffee"/>
    <x v="0"/>
    <n v="46"/>
    <n v="89"/>
    <x v="288"/>
    <n v="388.93"/>
  </r>
  <r>
    <n v="1391"/>
    <x v="145"/>
    <n v="1"/>
    <x v="11"/>
    <s v="123 1st Street"/>
    <s v="Seattle"/>
    <s v="WA"/>
    <n v="99999"/>
    <s v="USA"/>
    <x v="2"/>
    <x v="2"/>
    <m/>
    <m/>
    <s v="Anna Bedecs"/>
    <s v="123 1st Street"/>
    <s v="Seattle"/>
    <s v="WA"/>
    <n v="99999"/>
    <s v="USA"/>
    <m/>
    <s v="Green Tea"/>
    <x v="0"/>
    <n v="2.99"/>
    <n v="64"/>
    <x v="200"/>
    <n v="19.518720000000002"/>
  </r>
  <r>
    <n v="1392"/>
    <x v="141"/>
    <n v="28"/>
    <x v="7"/>
    <s v="789 28th Street"/>
    <s v="Memphis"/>
    <s v="TN"/>
    <n v="99999"/>
    <s v="USA"/>
    <x v="5"/>
    <x v="3"/>
    <d v="2014-12-30T00:00:00"/>
    <s v="Shipping Company C"/>
    <s v="Amritansh Raghav"/>
    <s v="789 28th Street"/>
    <s v="Memphis"/>
    <s v="TN"/>
    <n v="99999"/>
    <s v="USA"/>
    <s v="Credit Card"/>
    <s v="Clam Chowder"/>
    <x v="4"/>
    <n v="9.65"/>
    <n v="98"/>
    <x v="289"/>
    <n v="96.461400000000012"/>
  </r>
  <r>
    <n v="1393"/>
    <x v="141"/>
    <n v="28"/>
    <x v="7"/>
    <s v="789 28th Street"/>
    <s v="Memphis"/>
    <s v="TN"/>
    <n v="99999"/>
    <s v="USA"/>
    <x v="5"/>
    <x v="3"/>
    <d v="2014-12-30T00:00:00"/>
    <s v="Shipping Company C"/>
    <s v="Amritansh Raghav"/>
    <s v="789 28th Street"/>
    <s v="Memphis"/>
    <s v="TN"/>
    <n v="99999"/>
    <s v="USA"/>
    <s v="Credit Card"/>
    <s v="Crab Meat"/>
    <x v="8"/>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x v="9"/>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x v="10"/>
    <n v="34.799999999999997"/>
    <n v="69"/>
    <x v="292"/>
    <n v="240.12"/>
  </r>
  <r>
    <n v="1396"/>
    <x v="140"/>
    <n v="6"/>
    <x v="6"/>
    <s v="123 6th Street"/>
    <s v="Milwaukee"/>
    <s v="WI"/>
    <n v="99999"/>
    <s v="USA"/>
    <x v="4"/>
    <x v="2"/>
    <d v="2014-12-08T00:00:00"/>
    <s v="Shipping Company B"/>
    <s v="Francisco Pérez-Olaeta"/>
    <s v="123 6th Street"/>
    <s v="Milwaukee"/>
    <s v="WI"/>
    <n v="99999"/>
    <s v="USA"/>
    <s v="Credit Card"/>
    <s v="Beer"/>
    <x v="0"/>
    <n v="14"/>
    <n v="68"/>
    <x v="293"/>
    <n v="91.391999999999996"/>
  </r>
  <r>
    <n v="1397"/>
    <x v="137"/>
    <n v="8"/>
    <x v="3"/>
    <s v="123 8th Street"/>
    <s v="Portland"/>
    <s v="OR"/>
    <n v="99999"/>
    <s v="USA"/>
    <x v="2"/>
    <x v="2"/>
    <d v="2014-12-10T00:00:00"/>
    <s v="Shipping Company B"/>
    <s v="Elizabeth Andersen"/>
    <s v="123 8th Street"/>
    <s v="Portland"/>
    <s v="OR"/>
    <n v="99999"/>
    <s v="USA"/>
    <s v="Check"/>
    <s v="Curry Sauce"/>
    <x v="5"/>
    <n v="40"/>
    <n v="52"/>
    <x v="294"/>
    <n v="203.84"/>
  </r>
  <r>
    <n v="1398"/>
    <x v="137"/>
    <n v="8"/>
    <x v="3"/>
    <s v="123 8th Street"/>
    <s v="Portland"/>
    <s v="OR"/>
    <n v="99999"/>
    <s v="USA"/>
    <x v="2"/>
    <x v="2"/>
    <d v="2014-12-10T00:00:00"/>
    <s v="Shipping Company B"/>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s v="Shipping Company A"/>
    <s v="John Rodman"/>
    <s v="789 25th Street"/>
    <s v="Chicago"/>
    <s v="IL"/>
    <n v="99999"/>
    <s v="USA"/>
    <s v="Cash"/>
    <s v="Scones"/>
    <x v="2"/>
    <n v="10"/>
    <n v="100"/>
    <x v="116"/>
    <n v="98"/>
  </r>
  <r>
    <n v="1400"/>
    <x v="148"/>
    <n v="26"/>
    <x v="14"/>
    <s v="789 26th Street"/>
    <s v="Miami"/>
    <s v="FL"/>
    <n v="99999"/>
    <s v="USA"/>
    <x v="5"/>
    <x v="3"/>
    <d v="2014-12-28T00:00:00"/>
    <s v="Shipping Company C"/>
    <s v="Run Liu"/>
    <s v="789 26th Street"/>
    <s v="Miami"/>
    <s v="FL"/>
    <n v="99999"/>
    <s v="USA"/>
    <s v="Credit Card"/>
    <s v="Olive Oil"/>
    <x v="13"/>
    <n v="21.35"/>
    <n v="88"/>
    <x v="296"/>
    <n v="184.12240000000003"/>
  </r>
  <r>
    <n v="1401"/>
    <x v="148"/>
    <n v="26"/>
    <x v="14"/>
    <s v="789 26th Street"/>
    <s v="Miami"/>
    <s v="FL"/>
    <n v="99999"/>
    <s v="USA"/>
    <x v="5"/>
    <x v="3"/>
    <d v="2014-12-28T00:00:00"/>
    <s v="Shipping Company C"/>
    <s v="Run Liu"/>
    <s v="789 26th Street"/>
    <s v="Miami"/>
    <s v="FL"/>
    <n v="99999"/>
    <s v="USA"/>
    <s v="Credit Card"/>
    <s v="Clam Chowder"/>
    <x v="4"/>
    <n v="9.65"/>
    <n v="46"/>
    <x v="256"/>
    <n v="42.614400000000003"/>
  </r>
  <r>
    <n v="1402"/>
    <x v="148"/>
    <n v="26"/>
    <x v="14"/>
    <s v="789 26th Street"/>
    <s v="Miami"/>
    <s v="FL"/>
    <n v="99999"/>
    <s v="USA"/>
    <x v="5"/>
    <x v="3"/>
    <d v="2014-12-28T00:00:00"/>
    <s v="Shipping Company C"/>
    <s v="Run Liu"/>
    <s v="789 26th Street"/>
    <s v="Miami"/>
    <s v="FL"/>
    <n v="99999"/>
    <s v="USA"/>
    <s v="Credit Card"/>
    <s v="Crab Meat"/>
    <x v="8"/>
    <n v="18.399999999999999"/>
    <n v="93"/>
    <x v="297"/>
    <n v="167.69759999999999"/>
  </r>
  <r>
    <n v="1403"/>
    <x v="138"/>
    <n v="29"/>
    <x v="4"/>
    <s v="789 29th Street"/>
    <s v="Denver"/>
    <s v="CO"/>
    <n v="99999"/>
    <s v="USA"/>
    <x v="3"/>
    <x v="0"/>
    <d v="2014-12-31T00:00:00"/>
    <s v="Shipping Company B"/>
    <s v="Soo Jung Lee"/>
    <s v="789 29th Street"/>
    <s v="Denver"/>
    <s v="CO"/>
    <n v="99999"/>
    <s v="USA"/>
    <s v="Check"/>
    <s v="Beer"/>
    <x v="0"/>
    <n v="14"/>
    <n v="96"/>
    <x v="298"/>
    <n v="141.12"/>
  </r>
  <r>
    <n v="1404"/>
    <x v="140"/>
    <n v="6"/>
    <x v="6"/>
    <s v="123 6th Street"/>
    <s v="Milwaukee"/>
    <s v="WI"/>
    <n v="99999"/>
    <s v="USA"/>
    <x v="4"/>
    <x v="2"/>
    <d v="2014-12-08T00:00:00"/>
    <s v="Shipping Company C"/>
    <s v="Francisco Pérez-Olaeta"/>
    <s v="123 6th Street"/>
    <s v="Milwaukee"/>
    <s v="WI"/>
    <n v="99999"/>
    <s v="USA"/>
    <s v="Check"/>
    <s v="Chocolate"/>
    <x v="3"/>
    <n v="12.75"/>
    <n v="12"/>
    <x v="299"/>
    <n v="16.065000000000001"/>
  </r>
  <r>
    <n v="1406"/>
    <x v="135"/>
    <n v="4"/>
    <x v="1"/>
    <s v="123 4th Street"/>
    <s v="New York"/>
    <s v="NY"/>
    <n v="99999"/>
    <s v="USA"/>
    <x v="1"/>
    <x v="1"/>
    <d v="2014-12-06T00:00:00"/>
    <s v="Shipping Company A"/>
    <s v="Christina Lee"/>
    <s v="123 4th Street"/>
    <s v="New York"/>
    <s v="NY"/>
    <n v="99999"/>
    <s v="USA"/>
    <s v="Credit Card"/>
    <s v="Marmalade"/>
    <x v="6"/>
    <n v="81"/>
    <n v="38"/>
    <x v="300"/>
    <n v="292.41000000000003"/>
  </r>
  <r>
    <n v="1407"/>
    <x v="135"/>
    <n v="4"/>
    <x v="1"/>
    <s v="123 4th Street"/>
    <s v="New York"/>
    <s v="NY"/>
    <n v="99999"/>
    <s v="USA"/>
    <x v="1"/>
    <x v="1"/>
    <d v="2014-12-06T00:00:00"/>
    <s v="Shipping Company A"/>
    <s v="Christina Lee"/>
    <s v="123 4th Street"/>
    <s v="New York"/>
    <s v="NY"/>
    <n v="99999"/>
    <s v="USA"/>
    <s v="Credit Card"/>
    <s v="Long Grain Rice"/>
    <x v="14"/>
    <n v="7"/>
    <n v="42"/>
    <x v="108"/>
    <n v="29.106000000000002"/>
  </r>
  <r>
    <n v="1409"/>
    <x v="137"/>
    <n v="8"/>
    <x v="3"/>
    <s v="123 8th Street"/>
    <s v="Portland"/>
    <s v="OR"/>
    <n v="99999"/>
    <s v="USA"/>
    <x v="2"/>
    <x v="2"/>
    <d v="2014-12-10T00:00:00"/>
    <s v="Shipping Company C"/>
    <s v="Elizabeth Andersen"/>
    <s v="123 8th Street"/>
    <s v="Portland"/>
    <s v="OR"/>
    <n v="99999"/>
    <s v="USA"/>
    <s v="Credit Card"/>
    <s v="Mozzarella"/>
    <x v="10"/>
    <n v="34.799999999999997"/>
    <n v="100"/>
    <x v="301"/>
    <n v="344.52"/>
  </r>
  <r>
    <n v="1412"/>
    <x v="139"/>
    <n v="3"/>
    <x v="5"/>
    <s v="123 3rd Street"/>
    <s v="Los Angelas"/>
    <s v="CA"/>
    <n v="99999"/>
    <s v="USA"/>
    <x v="0"/>
    <x v="0"/>
    <d v="2014-12-05T00:00:00"/>
    <s v="Shipping Company B"/>
    <s v="Thomas Axerr"/>
    <s v="123 3rd Street"/>
    <s v="Los Angelas"/>
    <s v="CA"/>
    <n v="99999"/>
    <s v="USA"/>
    <s v="Cash"/>
    <s v="Syrup"/>
    <x v="7"/>
    <n v="10"/>
    <n v="89"/>
    <x v="302"/>
    <n v="87.22"/>
  </r>
  <r>
    <n v="1413"/>
    <x v="139"/>
    <n v="3"/>
    <x v="5"/>
    <s v="123 3rd Street"/>
    <s v="Los Angelas"/>
    <s v="CA"/>
    <n v="99999"/>
    <s v="USA"/>
    <x v="0"/>
    <x v="0"/>
    <d v="2014-12-05T00:00:00"/>
    <s v="Shipping Company B"/>
    <s v="Thomas Axerr"/>
    <s v="123 3rd Street"/>
    <s v="Los Angelas"/>
    <s v="CA"/>
    <n v="99999"/>
    <s v="USA"/>
    <s v="Cash"/>
    <s v="Curry Sauce"/>
    <x v="5"/>
    <n v="40"/>
    <n v="12"/>
    <x v="60"/>
    <n v="46.56"/>
  </r>
  <r>
    <n v="1417"/>
    <x v="142"/>
    <n v="10"/>
    <x v="8"/>
    <s v="123 10th Street"/>
    <s v="Chicago"/>
    <s v="IL"/>
    <n v="99999"/>
    <s v="USA"/>
    <x v="6"/>
    <x v="1"/>
    <d v="2014-12-12T00:00:00"/>
    <s v="Shipping Company B"/>
    <s v="Roland Wacker"/>
    <s v="123 10th Street"/>
    <s v="Chicago"/>
    <s v="IL"/>
    <n v="99999"/>
    <s v="USA"/>
    <s v="Credit Card"/>
    <s v="Almonds"/>
    <x v="1"/>
    <n v="10"/>
    <n v="97"/>
    <x v="303"/>
    <n v="100.88000000000001"/>
  </r>
  <r>
    <n v="1419"/>
    <x v="142"/>
    <n v="10"/>
    <x v="8"/>
    <s v="123 10th Street"/>
    <s v="Chicago"/>
    <s v="IL"/>
    <n v="99999"/>
    <s v="USA"/>
    <x v="6"/>
    <x v="1"/>
    <m/>
    <s v="Shipping Company A"/>
    <s v="Roland Wacker"/>
    <s v="123 10th Street"/>
    <s v="Chicago"/>
    <s v="IL"/>
    <n v="99999"/>
    <s v="USA"/>
    <m/>
    <s v="Dried Plums"/>
    <x v="1"/>
    <n v="3.5"/>
    <n v="53"/>
    <x v="304"/>
    <n v="17.622499999999999"/>
  </r>
  <r>
    <n v="1420"/>
    <x v="144"/>
    <n v="11"/>
    <x v="10"/>
    <s v="123 11th Street"/>
    <s v="Miami"/>
    <s v="FL"/>
    <n v="99999"/>
    <s v="USA"/>
    <x v="5"/>
    <x v="3"/>
    <m/>
    <s v="Shipping Company C"/>
    <s v="Peter Krschne"/>
    <s v="123 11th Street"/>
    <s v="Miami"/>
    <s v="FL"/>
    <n v="99999"/>
    <s v="USA"/>
    <m/>
    <s v="Curry Sauce"/>
    <x v="5"/>
    <n v="40"/>
    <n v="61"/>
    <x v="305"/>
    <n v="248.88"/>
  </r>
  <r>
    <n v="1421"/>
    <x v="145"/>
    <n v="1"/>
    <x v="11"/>
    <s v="123 1st Street"/>
    <s v="Seattle"/>
    <s v="WA"/>
    <n v="99999"/>
    <s v="USA"/>
    <x v="2"/>
    <x v="2"/>
    <m/>
    <s v="Shipping Company C"/>
    <s v="Anna Bedecs"/>
    <s v="123 1st Street"/>
    <s v="Seattle"/>
    <s v="WA"/>
    <n v="99999"/>
    <s v="USA"/>
    <m/>
    <s v="Crab Meat"/>
    <x v="8"/>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x v="0"/>
    <n v="46"/>
    <n v="43"/>
    <x v="307"/>
    <n v="197.8"/>
  </r>
  <r>
    <n v="1423"/>
    <x v="146"/>
    <n v="9"/>
    <x v="12"/>
    <s v="123 9th Street"/>
    <s v="Salt Lake City"/>
    <s v="UT"/>
    <n v="99999"/>
    <s v="USA"/>
    <x v="7"/>
    <x v="0"/>
    <d v="2014-12-11T00:00:00"/>
    <s v="Shipping Company A"/>
    <s v="Sven Mortensen"/>
    <s v="123 9th Street"/>
    <s v="Salt Lake City"/>
    <s v="UT"/>
    <n v="99999"/>
    <s v="USA"/>
    <s v="Check"/>
    <s v="Clam Chowder"/>
    <x v="4"/>
    <n v="9.65"/>
    <n v="18"/>
    <x v="308"/>
    <n v="16.5015"/>
  </r>
  <r>
    <n v="1424"/>
    <x v="140"/>
    <n v="6"/>
    <x v="6"/>
    <s v="123 6th Street"/>
    <s v="Milwaukee"/>
    <s v="WI"/>
    <n v="99999"/>
    <s v="USA"/>
    <x v="4"/>
    <x v="2"/>
    <d v="2014-12-08T00:00:00"/>
    <s v="Shipping Company B"/>
    <s v="Francisco Pérez-Olaeta"/>
    <s v="123 6th Street"/>
    <s v="Milwaukee"/>
    <s v="WI"/>
    <n v="99999"/>
    <s v="USA"/>
    <s v="Credit Card"/>
    <s v="Chocolate"/>
    <x v="3"/>
    <n v="12.75"/>
    <n v="41"/>
    <x v="87"/>
    <n v="50.706750000000007"/>
  </r>
  <r>
    <n v="1425"/>
    <x v="137"/>
    <n v="8"/>
    <x v="3"/>
    <s v="123 8th Street"/>
    <s v="Portland"/>
    <s v="OR"/>
    <n v="99999"/>
    <s v="USA"/>
    <x v="2"/>
    <x v="2"/>
    <n v="41983"/>
    <s v="Shipping Company B"/>
    <s v="Elizabeth Andersen"/>
    <s v="123 8th Street"/>
    <s v="Portland"/>
    <s v="OR"/>
    <n v="99999"/>
    <s v="USA"/>
    <s v="Check"/>
    <s v="Chocolate"/>
    <x v="3"/>
    <n v="12.75"/>
    <n v="19"/>
    <x v="109"/>
    <n v="23.982750000000003"/>
  </r>
  <r>
    <n v="1426"/>
    <x v="147"/>
    <n v="25"/>
    <x v="13"/>
    <s v="789 25th Street"/>
    <s v="Chicago"/>
    <s v="IL"/>
    <n v="99999"/>
    <s v="USA"/>
    <x v="6"/>
    <x v="1"/>
    <n v="42000"/>
    <s v="Shipping Company A"/>
    <s v="John Rodman"/>
    <s v="789 25th Street"/>
    <s v="Chicago"/>
    <s v="IL"/>
    <n v="99999"/>
    <s v="USA"/>
    <s v="Cash"/>
    <s v="Cajun Seasoning"/>
    <x v="7"/>
    <n v="22"/>
    <n v="65"/>
    <x v="309"/>
    <n v="138.71"/>
  </r>
  <r>
    <n v="1427"/>
    <x v="148"/>
    <n v="26"/>
    <x v="14"/>
    <s v="789 26th Street"/>
    <s v="Miami"/>
    <s v="FL"/>
    <n v="99999"/>
    <s v="USA"/>
    <x v="5"/>
    <x v="3"/>
    <n v="42001"/>
    <s v="Shipping Company C"/>
    <s v="Run Liu"/>
    <s v="789 26th Street"/>
    <s v="Miami"/>
    <s v="FL"/>
    <n v="99999"/>
    <s v="USA"/>
    <s v="Credit Card"/>
    <s v="Boysenberry Spread"/>
    <x v="6"/>
    <n v="25"/>
    <n v="13"/>
    <x v="310"/>
    <n v="32.174999999999997"/>
  </r>
  <r>
    <n v="1428"/>
    <x v="138"/>
    <n v="29"/>
    <x v="4"/>
    <s v="789 29th Street"/>
    <s v="Denver"/>
    <s v="CO"/>
    <n v="99999"/>
    <s v="USA"/>
    <x v="3"/>
    <x v="0"/>
    <n v="42004"/>
    <s v="Shipping Company B"/>
    <s v="Soo Jung Lee"/>
    <s v="789 29th Street"/>
    <s v="Denver"/>
    <s v="CO"/>
    <n v="99999"/>
    <s v="USA"/>
    <s v="Check"/>
    <s v="Fruit Cocktail"/>
    <x v="12"/>
    <n v="39"/>
    <n v="54"/>
    <x v="311"/>
    <n v="214.81200000000004"/>
  </r>
  <r>
    <n v="1429"/>
    <x v="140"/>
    <n v="6"/>
    <x v="6"/>
    <s v="123 6th Street"/>
    <s v="Milwaukee"/>
    <s v="WI"/>
    <n v="99999"/>
    <s v="USA"/>
    <x v="4"/>
    <x v="2"/>
    <d v="2014-12-08T00:00:00"/>
    <s v="Shipping Company C"/>
    <s v="Francisco Pérez-Olaeta"/>
    <s v="123 6th Street"/>
    <s v="Milwaukee"/>
    <s v="WI"/>
    <n v="99999"/>
    <s v="USA"/>
    <s v="Check"/>
    <s v="Dried Pears"/>
    <x v="1"/>
    <n v="30"/>
    <n v="33"/>
    <x v="82"/>
    <n v="95.039999999999992"/>
  </r>
  <r>
    <n v="1430"/>
    <x v="140"/>
    <n v="6"/>
    <x v="6"/>
    <s v="123 6th Street"/>
    <s v="Milwaukee"/>
    <s v="WI"/>
    <n v="99999"/>
    <s v="USA"/>
    <x v="4"/>
    <x v="2"/>
    <d v="2014-12-08T00:00:00"/>
    <s v="Shipping Company C"/>
    <s v="Francisco Pérez-Olaeta"/>
    <s v="123 6th Street"/>
    <s v="Milwaukee"/>
    <s v="WI"/>
    <n v="99999"/>
    <s v="USA"/>
    <s v="Check"/>
    <s v="Dried Apples"/>
    <x v="1"/>
    <n v="53"/>
    <n v="34"/>
    <x v="312"/>
    <n v="185.60600000000002"/>
  </r>
  <r>
    <n v="1431"/>
    <x v="135"/>
    <n v="4"/>
    <x v="1"/>
    <s v="123 4th Street"/>
    <s v="New York"/>
    <s v="NY"/>
    <n v="99999"/>
    <s v="USA"/>
    <x v="1"/>
    <x v="1"/>
    <m/>
    <m/>
    <s v="Christina Lee"/>
    <s v="123 4th Street"/>
    <s v="New York"/>
    <s v="NY"/>
    <n v="99999"/>
    <s v="USA"/>
    <m/>
    <s v="Gnocchi"/>
    <x v="9"/>
    <n v="38"/>
    <n v="59"/>
    <x v="313"/>
    <n v="226.44200000000001"/>
  </r>
  <r>
    <n v="1432"/>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C611A8-C8E1-4888-8079-CAB8E54CF4B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9" firstHeaderRow="1" firstDataRow="1" firstDataCol="1"/>
  <pivotFields count="28">
    <pivotField showAll="0"/>
    <pivotField numFmtId="165"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11">
        <item x="0"/>
        <item x="1"/>
        <item x="2"/>
        <item x="3"/>
        <item x="4"/>
        <item x="5"/>
        <item x="6"/>
        <item x="7"/>
        <item x="8"/>
        <item x="9"/>
        <item t="default"/>
      </items>
    </pivotField>
    <pivotField numFmtId="166" showAll="0"/>
    <pivotField showAll="0" defaultSubtotal="0"/>
    <pivotField showAll="0" defaultSubtotal="0"/>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1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4" count="1" selected="0">
            <x v="2"/>
          </reference>
        </references>
      </pivotArea>
    </chartFormat>
    <chartFormat chart="0" format="2">
      <pivotArea type="data" outline="0" fieldPosition="0">
        <references count="2">
          <reference field="4294967294" count="1" selected="0">
            <x v="0"/>
          </reference>
          <reference field="24" count="1" selected="0">
            <x v="1"/>
          </reference>
        </references>
      </pivotArea>
    </chartFormat>
    <chartFormat chart="0" format="3">
      <pivotArea type="data" outline="0" fieldPosition="0">
        <references count="2">
          <reference field="4294967294" count="1" selected="0">
            <x v="0"/>
          </reference>
          <reference field="24" count="1" selected="0">
            <x v="3"/>
          </reference>
        </references>
      </pivotArea>
    </chartFormat>
    <chartFormat chart="0" format="4">
      <pivotArea type="data" outline="0" fieldPosition="0">
        <references count="2">
          <reference field="4294967294" count="1" selected="0">
            <x v="0"/>
          </reference>
          <reference field="24" count="1" selected="0">
            <x v="4"/>
          </reference>
        </references>
      </pivotArea>
    </chartFormat>
    <chartFormat chart="0" format="5">
      <pivotArea type="data" outline="0" fieldPosition="0">
        <references count="2">
          <reference field="4294967294" count="1" selected="0">
            <x v="0"/>
          </reference>
          <reference field="24" count="1" selected="0">
            <x v="5"/>
          </reference>
        </references>
      </pivotArea>
    </chartFormat>
    <chartFormat chart="0" format="6">
      <pivotArea type="data" outline="0" fieldPosition="0">
        <references count="2">
          <reference field="4294967294" count="1" selected="0">
            <x v="0"/>
          </reference>
          <reference field="24" count="1" selected="0">
            <x v="7"/>
          </reference>
        </references>
      </pivotArea>
    </chartFormat>
    <chartFormat chart="0" format="7">
      <pivotArea type="data" outline="0" fieldPosition="0">
        <references count="2">
          <reference field="4294967294" count="1" selected="0">
            <x v="0"/>
          </reference>
          <reference field="24" count="1" selected="0">
            <x v="8"/>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24" count="1" selected="0">
            <x v="1"/>
          </reference>
        </references>
      </pivotArea>
    </chartFormat>
    <chartFormat chart="3" format="17">
      <pivotArea type="data" outline="0" fieldPosition="0">
        <references count="2">
          <reference field="4294967294" count="1" selected="0">
            <x v="0"/>
          </reference>
          <reference field="24" count="1" selected="0">
            <x v="2"/>
          </reference>
        </references>
      </pivotArea>
    </chartFormat>
    <chartFormat chart="3" format="18">
      <pivotArea type="data" outline="0" fieldPosition="0">
        <references count="2">
          <reference field="4294967294" count="1" selected="0">
            <x v="0"/>
          </reference>
          <reference field="24" count="1" selected="0">
            <x v="4"/>
          </reference>
        </references>
      </pivotArea>
    </chartFormat>
    <chartFormat chart="3" format="19">
      <pivotArea type="data" outline="0" fieldPosition="0">
        <references count="2">
          <reference field="4294967294" count="1" selected="0">
            <x v="0"/>
          </reference>
          <reference field="24" count="1" selected="0">
            <x v="5"/>
          </reference>
        </references>
      </pivotArea>
    </chartFormat>
    <chartFormat chart="3" format="20">
      <pivotArea type="data" outline="0" fieldPosition="0">
        <references count="2">
          <reference field="4294967294" count="1" selected="0">
            <x v="0"/>
          </reference>
          <reference field="24" count="1" selected="0">
            <x v="7"/>
          </reference>
        </references>
      </pivotArea>
    </chartFormat>
    <chartFormat chart="3" format="21">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E57334-823B-43B4-ACE5-804827FCA4D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8" firstHeaderRow="1" firstDataRow="1" firstDataCol="1"/>
  <pivotFields count="28">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7">
        <item x="0"/>
        <item x="1"/>
        <item x="2"/>
        <item x="3"/>
        <item x="4"/>
        <item x="5"/>
        <item t="default"/>
      </items>
    </pivotField>
    <pivotField showAll="0">
      <items count="4">
        <item x="0"/>
        <item x="1"/>
        <item x="2"/>
        <item t="default"/>
      </items>
    </pivotField>
  </pivotFields>
  <rowFields count="1">
    <field x="10"/>
  </rowFields>
  <rowItems count="5">
    <i>
      <x v="1"/>
    </i>
    <i>
      <x/>
    </i>
    <i>
      <x v="2"/>
    </i>
    <i>
      <x v="3"/>
    </i>
    <i t="grand">
      <x/>
    </i>
  </rowItems>
  <colItems count="1">
    <i/>
  </colItems>
  <dataFields count="1">
    <dataField name="Sum of Revenue" fld="24" baseField="0" baseItem="0" numFmtId="167"/>
  </dataFields>
  <formats count="1">
    <format dxfId="4">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0" count="1" selected="0">
            <x v="1"/>
          </reference>
        </references>
      </pivotArea>
    </chartFormat>
    <chartFormat chart="4" format="12">
      <pivotArea type="data" outline="0" fieldPosition="0">
        <references count="2">
          <reference field="4294967294" count="1" selected="0">
            <x v="0"/>
          </reference>
          <reference field="10" count="1" selected="0">
            <x v="0"/>
          </reference>
        </references>
      </pivotArea>
    </chartFormat>
    <chartFormat chart="4" format="13">
      <pivotArea type="data" outline="0" fieldPosition="0">
        <references count="2">
          <reference field="4294967294" count="1" selected="0">
            <x v="0"/>
          </reference>
          <reference field="10" count="1" selected="0">
            <x v="2"/>
          </reference>
        </references>
      </pivotArea>
    </chartFormat>
    <chartFormat chart="4"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3CDBB0-C134-4B36-B981-17D7651B48A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2" firstHeaderRow="1" firstDataRow="1" firstDataCol="1"/>
  <pivotFields count="28">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7">
        <item x="0"/>
        <item x="1"/>
        <item x="2"/>
        <item x="3"/>
        <item x="4"/>
        <item x="5"/>
        <item t="default"/>
      </items>
    </pivotField>
    <pivotField showAll="0">
      <items count="4">
        <item x="0"/>
        <item x="1"/>
        <item x="2"/>
        <item t="default"/>
      </items>
    </pivotField>
  </pivotFields>
  <rowFields count="1">
    <field x="9"/>
  </rowFields>
  <rowItems count="9">
    <i>
      <x v="2"/>
    </i>
    <i>
      <x v="7"/>
    </i>
    <i>
      <x v="5"/>
    </i>
    <i>
      <x v="3"/>
    </i>
    <i>
      <x v="4"/>
    </i>
    <i>
      <x/>
    </i>
    <i>
      <x v="1"/>
    </i>
    <i>
      <x v="6"/>
    </i>
    <i t="grand">
      <x/>
    </i>
  </rowItems>
  <colItems count="1">
    <i/>
  </colItems>
  <dataFields count="1">
    <dataField name="Sum of Revenue" fld="24" baseField="0" baseItem="0" numFmtId="167"/>
  </dataFields>
  <formats count="1">
    <format dxfId="3">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9" count="1" selected="0">
            <x v="6"/>
          </reference>
        </references>
      </pivotArea>
    </chartFormat>
    <chartFormat chart="1" format="11">
      <pivotArea type="data" outline="0" fieldPosition="0">
        <references count="2">
          <reference field="4294967294" count="1" selected="0">
            <x v="0"/>
          </reference>
          <reference field="9" count="1" selected="0">
            <x v="1"/>
          </reference>
        </references>
      </pivotArea>
    </chartFormat>
    <chartFormat chart="1" format="12">
      <pivotArea type="data" outline="0" fieldPosition="0">
        <references count="2">
          <reference field="4294967294" count="1" selected="0">
            <x v="0"/>
          </reference>
          <reference field="9" count="1" selected="0">
            <x v="0"/>
          </reference>
        </references>
      </pivotArea>
    </chartFormat>
    <chartFormat chart="1" format="13">
      <pivotArea type="data" outline="0" fieldPosition="0">
        <references count="2">
          <reference field="4294967294" count="1" selected="0">
            <x v="0"/>
          </reference>
          <reference field="9" count="1" selected="0">
            <x v="4"/>
          </reference>
        </references>
      </pivotArea>
    </chartFormat>
    <chartFormat chart="1" format="14">
      <pivotArea type="data" outline="0" fieldPosition="0">
        <references count="2">
          <reference field="4294967294" count="1" selected="0">
            <x v="0"/>
          </reference>
          <reference field="9" count="1" selected="0">
            <x v="3"/>
          </reference>
        </references>
      </pivotArea>
    </chartFormat>
    <chartFormat chart="1" format="15">
      <pivotArea type="data" outline="0" fieldPosition="0">
        <references count="2">
          <reference field="4294967294" count="1" selected="0">
            <x v="0"/>
          </reference>
          <reference field="9" count="1" selected="0">
            <x v="5"/>
          </reference>
        </references>
      </pivotArea>
    </chartFormat>
    <chartFormat chart="1" format="16">
      <pivotArea type="data" outline="0" fieldPosition="0">
        <references count="2">
          <reference field="4294967294" count="1" selected="0">
            <x v="0"/>
          </reference>
          <reference field="9" count="1" selected="0">
            <x v="7"/>
          </reference>
        </references>
      </pivotArea>
    </chartFormat>
    <chartFormat chart="1" format="17">
      <pivotArea type="data" outline="0" fieldPosition="0">
        <references count="2">
          <reference field="4294967294" count="1" selected="0">
            <x v="0"/>
          </reference>
          <reference field="9" count="1" selected="0">
            <x v="2"/>
          </reference>
        </references>
      </pivotArea>
    </chartFormat>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9" count="1" selected="0">
            <x v="2"/>
          </reference>
        </references>
      </pivotArea>
    </chartFormat>
    <chartFormat chart="3" format="28">
      <pivotArea type="data" outline="0" fieldPosition="0">
        <references count="2">
          <reference field="4294967294" count="1" selected="0">
            <x v="0"/>
          </reference>
          <reference field="9" count="1" selected="0">
            <x v="7"/>
          </reference>
        </references>
      </pivotArea>
    </chartFormat>
    <chartFormat chart="3" format="29">
      <pivotArea type="data" outline="0" fieldPosition="0">
        <references count="2">
          <reference field="4294967294" count="1" selected="0">
            <x v="0"/>
          </reference>
          <reference field="9" count="1" selected="0">
            <x v="5"/>
          </reference>
        </references>
      </pivotArea>
    </chartFormat>
    <chartFormat chart="3" format="30">
      <pivotArea type="data" outline="0" fieldPosition="0">
        <references count="2">
          <reference field="4294967294" count="1" selected="0">
            <x v="0"/>
          </reference>
          <reference field="9" count="1" selected="0">
            <x v="3"/>
          </reference>
        </references>
      </pivotArea>
    </chartFormat>
    <chartFormat chart="3" format="31">
      <pivotArea type="data" outline="0" fieldPosition="0">
        <references count="2">
          <reference field="4294967294" count="1" selected="0">
            <x v="0"/>
          </reference>
          <reference field="9" count="1" selected="0">
            <x v="4"/>
          </reference>
        </references>
      </pivotArea>
    </chartFormat>
    <chartFormat chart="3" format="32">
      <pivotArea type="data" outline="0" fieldPosition="0">
        <references count="2">
          <reference field="4294967294" count="1" selected="0">
            <x v="0"/>
          </reference>
          <reference field="9" count="1" selected="0">
            <x v="0"/>
          </reference>
        </references>
      </pivotArea>
    </chartFormat>
    <chartFormat chart="3" format="33">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5BA523-895F-419F-95A3-57662CDBA87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9" firstHeaderRow="1" firstDataRow="1" firstDataCol="1"/>
  <pivotFields count="28">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sortType="ascending">
      <items count="16">
        <item x="2"/>
        <item x="0"/>
        <item x="3"/>
        <item x="8"/>
        <item x="7"/>
        <item x="10"/>
        <item x="1"/>
        <item x="12"/>
        <item x="14"/>
        <item x="6"/>
        <item x="11"/>
        <item x="13"/>
        <item x="9"/>
        <item x="5"/>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7">
        <item x="0"/>
        <item x="1"/>
        <item x="2"/>
        <item x="3"/>
        <item x="4"/>
        <item x="5"/>
        <item t="default"/>
      </items>
    </pivotField>
    <pivotField showAll="0">
      <items count="4">
        <item x="0"/>
        <item x="1"/>
        <item x="2"/>
        <item t="default"/>
      </items>
    </pivotField>
  </pivotFields>
  <rowFields count="1">
    <field x="21"/>
  </rowFields>
  <rowItems count="16">
    <i>
      <x v="10"/>
    </i>
    <i>
      <x v="8"/>
    </i>
    <i>
      <x v="7"/>
    </i>
    <i>
      <x v="11"/>
    </i>
    <i>
      <x v="14"/>
    </i>
    <i>
      <x v="2"/>
    </i>
    <i>
      <x/>
    </i>
    <i>
      <x v="12"/>
    </i>
    <i>
      <x v="4"/>
    </i>
    <i>
      <x v="3"/>
    </i>
    <i>
      <x v="6"/>
    </i>
    <i>
      <x v="5"/>
    </i>
    <i>
      <x v="9"/>
    </i>
    <i>
      <x v="13"/>
    </i>
    <i>
      <x v="1"/>
    </i>
    <i t="grand">
      <x/>
    </i>
  </rowItems>
  <colItems count="1">
    <i/>
  </colItems>
  <dataFields count="1">
    <dataField name="Sum of Revenue" fld="24" baseField="0" baseItem="0" numFmtId="167"/>
  </dataFields>
  <formats count="1">
    <format dxfId="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21" count="1" selected="0">
            <x v="7"/>
          </reference>
        </references>
      </pivotArea>
    </chartFormat>
    <chartFormat chart="2" format="27">
      <pivotArea type="data" outline="0" fieldPosition="0">
        <references count="2">
          <reference field="4294967294" count="1" selected="0">
            <x v="0"/>
          </reference>
          <reference field="21" count="1" selected="0">
            <x v="8"/>
          </reference>
        </references>
      </pivotArea>
    </chartFormat>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21" count="1" selected="0">
            <x v="8"/>
          </reference>
        </references>
      </pivotArea>
    </chartFormat>
    <chartFormat chart="5" format="33">
      <pivotArea type="data" outline="0" fieldPosition="0">
        <references count="2">
          <reference field="4294967294" count="1" selected="0">
            <x v="0"/>
          </reference>
          <reference field="2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F9A187-BD72-4416-8669-9C1F493E620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9" firstHeaderRow="1" firstDataRow="1" firstDataCol="1"/>
  <pivotFields count="28">
    <pivotField showAll="0"/>
    <pivotField numFmtId="165" showAll="0">
      <items count="15">
        <item x="0"/>
        <item x="1"/>
        <item x="2"/>
        <item x="3"/>
        <item x="4"/>
        <item x="5"/>
        <item x="6"/>
        <item x="7"/>
        <item x="8"/>
        <item x="9"/>
        <item x="10"/>
        <item x="11"/>
        <item x="12"/>
        <item x="13"/>
        <item t="default"/>
      </items>
    </pivotField>
    <pivotField showAll="0"/>
    <pivotField axis="axisRow" showAll="0"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7">
        <item x="0"/>
        <item x="1"/>
        <item x="2"/>
        <item x="3"/>
        <item x="4"/>
        <item x="5"/>
        <item t="default"/>
      </items>
    </pivotField>
    <pivotField showAll="0">
      <items count="4">
        <item x="0"/>
        <item x="1"/>
        <item x="2"/>
        <item t="default"/>
      </items>
    </pivotField>
  </pivotFields>
  <rowFields count="1">
    <field x="3"/>
  </rowFields>
  <rowItems count="16">
    <i>
      <x v="1"/>
    </i>
    <i>
      <x v="13"/>
    </i>
    <i>
      <x v="12"/>
    </i>
    <i>
      <x v="4"/>
    </i>
    <i>
      <x v="7"/>
    </i>
    <i>
      <x v="11"/>
    </i>
    <i>
      <x v="3"/>
    </i>
    <i>
      <x v="14"/>
    </i>
    <i>
      <x v="10"/>
    </i>
    <i>
      <x v="9"/>
    </i>
    <i>
      <x/>
    </i>
    <i>
      <x v="6"/>
    </i>
    <i>
      <x v="2"/>
    </i>
    <i>
      <x v="8"/>
    </i>
    <i>
      <x v="5"/>
    </i>
    <i t="grand">
      <x/>
    </i>
  </rowItems>
  <colItems count="1">
    <i/>
  </colItems>
  <dataFields count="1">
    <dataField name="Sum of Revenue" fld="24" baseField="0" baseItem="0" numFmtId="167"/>
  </dataFields>
  <formats count="1">
    <format dxfId="1">
      <pivotArea outline="0" collapsedLevelsAreSubtotals="1" fieldPosition="0"/>
    </format>
  </formats>
  <chartFormats count="23">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3" count="1" selected="0">
            <x v="5"/>
          </reference>
        </references>
      </pivotArea>
    </chartFormat>
    <chartFormat chart="2" format="27">
      <pivotArea type="data" outline="0" fieldPosition="0">
        <references count="2">
          <reference field="4294967294" count="1" selected="0">
            <x v="0"/>
          </reference>
          <reference field="3" count="1" selected="0">
            <x v="8"/>
          </reference>
        </references>
      </pivotArea>
    </chartFormat>
    <chartFormat chart="2" format="28">
      <pivotArea type="data" outline="0" fieldPosition="0">
        <references count="2">
          <reference field="4294967294" count="1" selected="0">
            <x v="0"/>
          </reference>
          <reference field="3" count="1" selected="0">
            <x v="2"/>
          </reference>
        </references>
      </pivotArea>
    </chartFormat>
    <chartFormat chart="2" format="29">
      <pivotArea type="data" outline="0" fieldPosition="0">
        <references count="2">
          <reference field="4294967294" count="1" selected="0">
            <x v="0"/>
          </reference>
          <reference field="3" count="1" selected="0">
            <x v="6"/>
          </reference>
        </references>
      </pivotArea>
    </chartFormat>
    <chartFormat chart="2" format="30">
      <pivotArea type="data" outline="0" fieldPosition="0">
        <references count="2">
          <reference field="4294967294" count="1" selected="0">
            <x v="0"/>
          </reference>
          <reference field="3" count="1" selected="0">
            <x v="0"/>
          </reference>
        </references>
      </pivotArea>
    </chartFormat>
    <chartFormat chart="2" format="31">
      <pivotArea type="data" outline="0" fieldPosition="0">
        <references count="2">
          <reference field="4294967294" count="1" selected="0">
            <x v="0"/>
          </reference>
          <reference field="3" count="1" selected="0">
            <x v="9"/>
          </reference>
        </references>
      </pivotArea>
    </chartFormat>
    <chartFormat chart="2" format="32">
      <pivotArea type="data" outline="0" fieldPosition="0">
        <references count="2">
          <reference field="4294967294" count="1" selected="0">
            <x v="0"/>
          </reference>
          <reference field="3" count="1" selected="0">
            <x v="10"/>
          </reference>
        </references>
      </pivotArea>
    </chartFormat>
    <chartFormat chart="2" format="33">
      <pivotArea type="data" outline="0" fieldPosition="0">
        <references count="2">
          <reference field="4294967294" count="1" selected="0">
            <x v="0"/>
          </reference>
          <reference field="3" count="1" selected="0">
            <x v="14"/>
          </reference>
        </references>
      </pivotArea>
    </chartFormat>
    <chartFormat chart="2" format="34">
      <pivotArea type="data" outline="0" fieldPosition="0">
        <references count="2">
          <reference field="4294967294" count="1" selected="0">
            <x v="0"/>
          </reference>
          <reference field="3" count="1" selected="0">
            <x v="3"/>
          </reference>
        </references>
      </pivotArea>
    </chartFormat>
    <chartFormat chart="2" format="35">
      <pivotArea type="data" outline="0" fieldPosition="0">
        <references count="2">
          <reference field="4294967294" count="1" selected="0">
            <x v="0"/>
          </reference>
          <reference field="3" count="1" selected="0">
            <x v="11"/>
          </reference>
        </references>
      </pivotArea>
    </chartFormat>
    <chartFormat chart="4" format="46" series="1">
      <pivotArea type="data" outline="0" fieldPosition="0">
        <references count="1">
          <reference field="4294967294" count="1" selected="0">
            <x v="0"/>
          </reference>
        </references>
      </pivotArea>
    </chartFormat>
    <chartFormat chart="4" format="47">
      <pivotArea type="data" outline="0" fieldPosition="0">
        <references count="2">
          <reference field="4294967294" count="1" selected="0">
            <x v="0"/>
          </reference>
          <reference field="3" count="1" selected="0">
            <x v="3"/>
          </reference>
        </references>
      </pivotArea>
    </chartFormat>
    <chartFormat chart="4" format="48">
      <pivotArea type="data" outline="0" fieldPosition="0">
        <references count="2">
          <reference field="4294967294" count="1" selected="0">
            <x v="0"/>
          </reference>
          <reference field="3" count="1" selected="0">
            <x v="14"/>
          </reference>
        </references>
      </pivotArea>
    </chartFormat>
    <chartFormat chart="4" format="49">
      <pivotArea type="data" outline="0" fieldPosition="0">
        <references count="2">
          <reference field="4294967294" count="1" selected="0">
            <x v="0"/>
          </reference>
          <reference field="3" count="1" selected="0">
            <x v="10"/>
          </reference>
        </references>
      </pivotArea>
    </chartFormat>
    <chartFormat chart="4" format="50">
      <pivotArea type="data" outline="0" fieldPosition="0">
        <references count="2">
          <reference field="4294967294" count="1" selected="0">
            <x v="0"/>
          </reference>
          <reference field="3" count="1" selected="0">
            <x v="9"/>
          </reference>
        </references>
      </pivotArea>
    </chartFormat>
    <chartFormat chart="4" format="51">
      <pivotArea type="data" outline="0" fieldPosition="0">
        <references count="2">
          <reference field="4294967294" count="1" selected="0">
            <x v="0"/>
          </reference>
          <reference field="3" count="1" selected="0">
            <x v="0"/>
          </reference>
        </references>
      </pivotArea>
    </chartFormat>
    <chartFormat chart="4" format="52">
      <pivotArea type="data" outline="0" fieldPosition="0">
        <references count="2">
          <reference field="4294967294" count="1" selected="0">
            <x v="0"/>
          </reference>
          <reference field="3" count="1" selected="0">
            <x v="6"/>
          </reference>
        </references>
      </pivotArea>
    </chartFormat>
    <chartFormat chart="4" format="53">
      <pivotArea type="data" outline="0" fieldPosition="0">
        <references count="2">
          <reference field="4294967294" count="1" selected="0">
            <x v="0"/>
          </reference>
          <reference field="3" count="1" selected="0">
            <x v="2"/>
          </reference>
        </references>
      </pivotArea>
    </chartFormat>
    <chartFormat chart="4" format="54">
      <pivotArea type="data" outline="0" fieldPosition="0">
        <references count="2">
          <reference field="4294967294" count="1" selected="0">
            <x v="0"/>
          </reference>
          <reference field="3" count="1" selected="0">
            <x v="8"/>
          </reference>
        </references>
      </pivotArea>
    </chartFormat>
    <chartFormat chart="4" format="55">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047D61-DF83-4CF6-9C42-FB9200AFF7C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1" firstHeaderRow="1" firstDataRow="1" firstDataCol="1"/>
  <pivotFields count="28">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7">
        <item x="0"/>
        <item x="1"/>
        <item x="2"/>
        <item x="3"/>
        <item x="4"/>
        <item x="5"/>
        <item t="default"/>
      </items>
    </pivotField>
    <pivotField axis="axisRow" showAll="0">
      <items count="4">
        <item x="0"/>
        <item x="1"/>
        <item x="2"/>
        <item t="default"/>
      </items>
    </pivotField>
  </pivotFields>
  <rowFields count="3">
    <field x="27"/>
    <field x="26"/>
    <field x="1"/>
  </rowFields>
  <rowItems count="18">
    <i>
      <x v="1"/>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Revenue" fld="24" baseField="0" baseItem="0" numFmtId="167"/>
  </dataFields>
  <formats count="1">
    <format dxfId="0">
      <pivotArea outline="0" collapsedLevelsAreSubtotals="1" fieldPosition="0"/>
    </format>
  </formats>
  <chartFormats count="28">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2" format="26">
      <pivotArea type="data" outline="0" fieldPosition="0">
        <references count="4">
          <reference field="4294967294" count="1" selected="0">
            <x v="0"/>
          </reference>
          <reference field="1" count="1" selected="0">
            <x v="2"/>
          </reference>
          <reference field="26" count="1" selected="0">
            <x v="1"/>
          </reference>
          <reference field="27" count="1" selected="0">
            <x v="1"/>
          </reference>
        </references>
      </pivotArea>
    </chartFormat>
    <chartFormat chart="2" format="27">
      <pivotArea type="data" outline="0" fieldPosition="0">
        <references count="4">
          <reference field="4294967294" count="1" selected="0">
            <x v="0"/>
          </reference>
          <reference field="1" count="1" selected="0">
            <x v="1"/>
          </reference>
          <reference field="26" count="1" selected="0">
            <x v="1"/>
          </reference>
          <reference field="27" count="1" selected="0">
            <x v="1"/>
          </reference>
        </references>
      </pivotArea>
    </chartFormat>
    <chartFormat chart="2" format="28">
      <pivotArea type="data" outline="0" fieldPosition="0">
        <references count="4">
          <reference field="4294967294" count="1" selected="0">
            <x v="0"/>
          </reference>
          <reference field="1" count="1" selected="0">
            <x v="3"/>
          </reference>
          <reference field="26" count="1" selected="0">
            <x v="1"/>
          </reference>
          <reference field="27" count="1" selected="0">
            <x v="1"/>
          </reference>
        </references>
      </pivotArea>
    </chartFormat>
    <chartFormat chart="2" format="29">
      <pivotArea type="data" outline="0" fieldPosition="0">
        <references count="4">
          <reference field="4294967294" count="1" selected="0">
            <x v="0"/>
          </reference>
          <reference field="1" count="1" selected="0">
            <x v="4"/>
          </reference>
          <reference field="26" count="1" selected="0">
            <x v="2"/>
          </reference>
          <reference field="27" count="1" selected="0">
            <x v="1"/>
          </reference>
        </references>
      </pivotArea>
    </chartFormat>
    <chartFormat chart="2" format="30">
      <pivotArea type="data" outline="0" fieldPosition="0">
        <references count="4">
          <reference field="4294967294" count="1" selected="0">
            <x v="0"/>
          </reference>
          <reference field="1" count="1" selected="0">
            <x v="5"/>
          </reference>
          <reference field="26" count="1" selected="0">
            <x v="2"/>
          </reference>
          <reference field="27" count="1" selected="0">
            <x v="1"/>
          </reference>
        </references>
      </pivotArea>
    </chartFormat>
    <chartFormat chart="2" format="31">
      <pivotArea type="data" outline="0" fieldPosition="0">
        <references count="4">
          <reference field="4294967294" count="1" selected="0">
            <x v="0"/>
          </reference>
          <reference field="1" count="1" selected="0">
            <x v="7"/>
          </reference>
          <reference field="26" count="1" selected="0">
            <x v="3"/>
          </reference>
          <reference field="27" count="1" selected="0">
            <x v="1"/>
          </reference>
        </references>
      </pivotArea>
    </chartFormat>
    <chartFormat chart="2" format="32">
      <pivotArea type="data" outline="0" fieldPosition="0">
        <references count="4">
          <reference field="4294967294" count="1" selected="0">
            <x v="0"/>
          </reference>
          <reference field="1" count="1" selected="0">
            <x v="6"/>
          </reference>
          <reference field="26" count="1" selected="0">
            <x v="2"/>
          </reference>
          <reference field="27" count="1" selected="0">
            <x v="1"/>
          </reference>
        </references>
      </pivotArea>
    </chartFormat>
    <chartFormat chart="2" format="33">
      <pivotArea type="data" outline="0" fieldPosition="0">
        <references count="4">
          <reference field="4294967294" count="1" selected="0">
            <x v="0"/>
          </reference>
          <reference field="1" count="1" selected="0">
            <x v="8"/>
          </reference>
          <reference field="26" count="1" selected="0">
            <x v="3"/>
          </reference>
          <reference field="27" count="1" selected="0">
            <x v="1"/>
          </reference>
        </references>
      </pivotArea>
    </chartFormat>
    <chartFormat chart="2" format="34">
      <pivotArea type="data" outline="0" fieldPosition="0">
        <references count="4">
          <reference field="4294967294" count="1" selected="0">
            <x v="0"/>
          </reference>
          <reference field="1" count="1" selected="0">
            <x v="9"/>
          </reference>
          <reference field="26" count="1" selected="0">
            <x v="3"/>
          </reference>
          <reference field="27" count="1" selected="0">
            <x v="1"/>
          </reference>
        </references>
      </pivotArea>
    </chartFormat>
    <chartFormat chart="2" format="35">
      <pivotArea type="data" outline="0" fieldPosition="0">
        <references count="4">
          <reference field="4294967294" count="1" selected="0">
            <x v="0"/>
          </reference>
          <reference field="1" count="1" selected="0">
            <x v="10"/>
          </reference>
          <reference field="26" count="1" selected="0">
            <x v="4"/>
          </reference>
          <reference field="27" count="1" selected="0">
            <x v="1"/>
          </reference>
        </references>
      </pivotArea>
    </chartFormat>
    <chartFormat chart="2" format="36">
      <pivotArea type="data" outline="0" fieldPosition="0">
        <references count="4">
          <reference field="4294967294" count="1" selected="0">
            <x v="0"/>
          </reference>
          <reference field="1" count="1" selected="0">
            <x v="11"/>
          </reference>
          <reference field="26" count="1" selected="0">
            <x v="4"/>
          </reference>
          <reference field="27" count="1" selected="0">
            <x v="1"/>
          </reference>
        </references>
      </pivotArea>
    </chartFormat>
    <chartFormat chart="2" format="37">
      <pivotArea type="data" outline="0" fieldPosition="0">
        <references count="4">
          <reference field="4294967294" count="1" selected="0">
            <x v="0"/>
          </reference>
          <reference field="1" count="1" selected="0">
            <x v="12"/>
          </reference>
          <reference field="26" count="1" selected="0">
            <x v="4"/>
          </reference>
          <reference field="27" count="1" selected="0">
            <x v="1"/>
          </reference>
        </references>
      </pivotArea>
    </chartFormat>
    <chartFormat chart="4" format="51" series="1">
      <pivotArea type="data" outline="0" fieldPosition="0">
        <references count="1">
          <reference field="4294967294" count="1" selected="0">
            <x v="0"/>
          </reference>
        </references>
      </pivotArea>
    </chartFormat>
    <chartFormat chart="4" format="52">
      <pivotArea type="data" outline="0" fieldPosition="0">
        <references count="4">
          <reference field="4294967294" count="1" selected="0">
            <x v="0"/>
          </reference>
          <reference field="1" count="1" selected="0">
            <x v="1"/>
          </reference>
          <reference field="26" count="1" selected="0">
            <x v="1"/>
          </reference>
          <reference field="27" count="1" selected="0">
            <x v="1"/>
          </reference>
        </references>
      </pivotArea>
    </chartFormat>
    <chartFormat chart="4" format="53">
      <pivotArea type="data" outline="0" fieldPosition="0">
        <references count="4">
          <reference field="4294967294" count="1" selected="0">
            <x v="0"/>
          </reference>
          <reference field="1" count="1" selected="0">
            <x v="2"/>
          </reference>
          <reference field="26" count="1" selected="0">
            <x v="1"/>
          </reference>
          <reference field="27" count="1" selected="0">
            <x v="1"/>
          </reference>
        </references>
      </pivotArea>
    </chartFormat>
    <chartFormat chart="4" format="54">
      <pivotArea type="data" outline="0" fieldPosition="0">
        <references count="4">
          <reference field="4294967294" count="1" selected="0">
            <x v="0"/>
          </reference>
          <reference field="1" count="1" selected="0">
            <x v="3"/>
          </reference>
          <reference field="26" count="1" selected="0">
            <x v="1"/>
          </reference>
          <reference field="27" count="1" selected="0">
            <x v="1"/>
          </reference>
        </references>
      </pivotArea>
    </chartFormat>
    <chartFormat chart="4" format="55">
      <pivotArea type="data" outline="0" fieldPosition="0">
        <references count="4">
          <reference field="4294967294" count="1" selected="0">
            <x v="0"/>
          </reference>
          <reference field="1" count="1" selected="0">
            <x v="4"/>
          </reference>
          <reference field="26" count="1" selected="0">
            <x v="2"/>
          </reference>
          <reference field="27" count="1" selected="0">
            <x v="1"/>
          </reference>
        </references>
      </pivotArea>
    </chartFormat>
    <chartFormat chart="4" format="56">
      <pivotArea type="data" outline="0" fieldPosition="0">
        <references count="4">
          <reference field="4294967294" count="1" selected="0">
            <x v="0"/>
          </reference>
          <reference field="1" count="1" selected="0">
            <x v="5"/>
          </reference>
          <reference field="26" count="1" selected="0">
            <x v="2"/>
          </reference>
          <reference field="27" count="1" selected="0">
            <x v="1"/>
          </reference>
        </references>
      </pivotArea>
    </chartFormat>
    <chartFormat chart="4" format="57">
      <pivotArea type="data" outline="0" fieldPosition="0">
        <references count="4">
          <reference field="4294967294" count="1" selected="0">
            <x v="0"/>
          </reference>
          <reference field="1" count="1" selected="0">
            <x v="6"/>
          </reference>
          <reference field="26" count="1" selected="0">
            <x v="2"/>
          </reference>
          <reference field="27" count="1" selected="0">
            <x v="1"/>
          </reference>
        </references>
      </pivotArea>
    </chartFormat>
    <chartFormat chart="4" format="58">
      <pivotArea type="data" outline="0" fieldPosition="0">
        <references count="4">
          <reference field="4294967294" count="1" selected="0">
            <x v="0"/>
          </reference>
          <reference field="1" count="1" selected="0">
            <x v="7"/>
          </reference>
          <reference field="26" count="1" selected="0">
            <x v="3"/>
          </reference>
          <reference field="27" count="1" selected="0">
            <x v="1"/>
          </reference>
        </references>
      </pivotArea>
    </chartFormat>
    <chartFormat chart="4" format="59">
      <pivotArea type="data" outline="0" fieldPosition="0">
        <references count="4">
          <reference field="4294967294" count="1" selected="0">
            <x v="0"/>
          </reference>
          <reference field="1" count="1" selected="0">
            <x v="8"/>
          </reference>
          <reference field="26" count="1" selected="0">
            <x v="3"/>
          </reference>
          <reference field="27" count="1" selected="0">
            <x v="1"/>
          </reference>
        </references>
      </pivotArea>
    </chartFormat>
    <chartFormat chart="4" format="60">
      <pivotArea type="data" outline="0" fieldPosition="0">
        <references count="4">
          <reference field="4294967294" count="1" selected="0">
            <x v="0"/>
          </reference>
          <reference field="1" count="1" selected="0">
            <x v="9"/>
          </reference>
          <reference field="26" count="1" selected="0">
            <x v="3"/>
          </reference>
          <reference field="27" count="1" selected="0">
            <x v="1"/>
          </reference>
        </references>
      </pivotArea>
    </chartFormat>
    <chartFormat chart="4" format="61">
      <pivotArea type="data" outline="0" fieldPosition="0">
        <references count="4">
          <reference field="4294967294" count="1" selected="0">
            <x v="0"/>
          </reference>
          <reference field="1" count="1" selected="0">
            <x v="10"/>
          </reference>
          <reference field="26" count="1" selected="0">
            <x v="4"/>
          </reference>
          <reference field="27" count="1" selected="0">
            <x v="1"/>
          </reference>
        </references>
      </pivotArea>
    </chartFormat>
    <chartFormat chart="4" format="62">
      <pivotArea type="data" outline="0" fieldPosition="0">
        <references count="4">
          <reference field="4294967294" count="1" selected="0">
            <x v="0"/>
          </reference>
          <reference field="1" count="1" selected="0">
            <x v="11"/>
          </reference>
          <reference field="26" count="1" selected="0">
            <x v="4"/>
          </reference>
          <reference field="27" count="1" selected="0">
            <x v="1"/>
          </reference>
        </references>
      </pivotArea>
    </chartFormat>
    <chartFormat chart="4" format="63">
      <pivotArea type="data" outline="0" fieldPosition="0">
        <references count="4">
          <reference field="4294967294" count="1" selected="0">
            <x v="0"/>
          </reference>
          <reference field="1" count="1" selected="0">
            <x v="12"/>
          </reference>
          <reference field="26" count="1" selected="0">
            <x v="4"/>
          </reference>
          <reference field="2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DF82F26-2485-40D5-BD87-E73E2AEA3C8E}" sourceName="Salesperson">
  <pivotTables>
    <pivotTable tabId="25" name="PivotTable1"/>
    <pivotTable tabId="18" name="PivotTable1"/>
    <pivotTable tabId="21" name="PivotTable1"/>
    <pivotTable tabId="22" name="PivotTable1"/>
    <pivotTable tabId="23" name="PivotTable1"/>
    <pivotTable tabId="24" name="PivotTable2"/>
  </pivotTables>
  <data>
    <tabular pivotCacheId="1552242006">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9A8852-3FEC-4AB5-A568-C10537A4EB8A}" sourceName="Region">
  <pivotTables>
    <pivotTable tabId="25" name="PivotTable1"/>
    <pivotTable tabId="18" name="PivotTable1"/>
    <pivotTable tabId="21" name="PivotTable1"/>
    <pivotTable tabId="22" name="PivotTable1"/>
    <pivotTable tabId="23" name="PivotTable1"/>
    <pivotTable tabId="24" name="PivotTable2"/>
  </pivotTables>
  <data>
    <tabular pivotCacheId="1552242006">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F51F11CA-C751-45FF-AEFD-0F77BFD1003C}" cache="Slicer_Salesperson" caption="Salesperson" columnCount="4" style="SlicerStyleLight2" rowHeight="241300"/>
  <slicer name="Region" xr10:uid="{B380E86D-7636-4355-A900-B399B72910FA}" cache="Slicer_Region" caption="Region" columnCount="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05DD72-7390-4E5A-B698-3F0EBE65C656}" name="Table1" displayName="Table1" ref="A1:Z89" totalsRowShown="0">
  <autoFilter ref="A1:Z89" xr:uid="{4205DD72-7390-4E5A-B698-3F0EBE65C656}"/>
  <tableColumns count="26">
    <tableColumn id="1" xr3:uid="{608F304F-3110-4ABC-BC26-8215E266DD33}" name="Order ID"/>
    <tableColumn id="2" xr3:uid="{BE4CB5A7-C502-4072-BFDF-9C61F654186C}" name="Order Date" dataDxfId="6"/>
    <tableColumn id="3" xr3:uid="{411BAEBD-6FD4-4E7E-8391-FE4B24C31FB8}" name="Customer ID"/>
    <tableColumn id="4" xr3:uid="{9B657612-C1C3-430E-B6CE-8A18FCE4DBD8}" name="Customer Name"/>
    <tableColumn id="5" xr3:uid="{0AC814FA-9A34-4EE1-86F7-CC14C4786BE1}" name="Address"/>
    <tableColumn id="6" xr3:uid="{799744F1-4C1B-4E8A-A2FA-18A55C6303A6}" name="City"/>
    <tableColumn id="7" xr3:uid="{55AD229D-F75B-4C8B-B8F5-9B896A3F3A8E}" name="State"/>
    <tableColumn id="8" xr3:uid="{9905214B-2E01-4300-B2B9-79A8A95135B6}" name="ZIP/Postal Code"/>
    <tableColumn id="9" xr3:uid="{B46A4E91-1EBE-470D-8238-BC5F43BC0607}" name="Country/Region"/>
    <tableColumn id="10" xr3:uid="{87B6CE86-7D88-4D1D-852B-EE06D0320399}" name="Salesperson"/>
    <tableColumn id="11" xr3:uid="{60D28205-0C08-4D2F-AA92-BBA8ABCF3CA2}" name="Region"/>
    <tableColumn id="12" xr3:uid="{2044AF6E-6984-4479-82F8-81FB95BAED3D}" name="Shipped Date" dataDxfId="5"/>
    <tableColumn id="13" xr3:uid="{8D978E55-8373-4701-972A-177271AF2BCF}" name="Shipper Name"/>
    <tableColumn id="14" xr3:uid="{32AE2C12-9B04-4D49-89FC-F13D1A7A92E9}" name="Ship Name"/>
    <tableColumn id="15" xr3:uid="{44822596-F9BE-4568-B868-AE098EDE4808}" name="Ship Address"/>
    <tableColumn id="16" xr3:uid="{8A5F777B-38DD-457E-9795-1B5EFA3FDC90}" name="Ship City"/>
    <tableColumn id="17" xr3:uid="{FD45219B-3E46-4582-8B1A-A322804D84A2}" name="Ship State"/>
    <tableColumn id="18" xr3:uid="{B99E2F27-FD0F-415F-B689-5E45B50CD4C7}" name="Ship ZIP/Postal Code"/>
    <tableColumn id="19" xr3:uid="{97BCBB01-809E-4BF9-BCBA-7ED4E5E416C3}" name="Ship Country/Region"/>
    <tableColumn id="20" xr3:uid="{159CC64E-85E5-48A2-AFBA-F197B53E54E4}" name="Payment Type"/>
    <tableColumn id="21" xr3:uid="{456C630A-7322-4598-BA47-10BD8A9E0053}" name="Product Name"/>
    <tableColumn id="22" xr3:uid="{240BC3C2-DBFA-4380-904E-3E0A9C75BD98}" name="Category"/>
    <tableColumn id="23" xr3:uid="{3DD86799-143A-40D8-97C8-A1FF41C83E1C}" name="Unit Price"/>
    <tableColumn id="24" xr3:uid="{842B10D9-85C6-4612-BDE3-336BE1DF8970}" name="Quantity"/>
    <tableColumn id="25" xr3:uid="{8C21E21C-E40F-4F6B-B937-432BB211E3B8}" name="Revenue"/>
    <tableColumn id="26" xr3:uid="{CC8D5DC8-7356-47AF-B9CA-EFEBA1B25D19}" name="Shipping Fe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9"/>
  <sheetViews>
    <sheetView workbookViewId="0">
      <selection activeCell="A14" sqref="A14"/>
    </sheetView>
  </sheetViews>
  <sheetFormatPr defaultRowHeight="15" x14ac:dyDescent="0.25"/>
  <cols>
    <col min="1" max="1" width="66.42578125" customWidth="1"/>
    <col min="3" max="3" width="9.140625" customWidth="1"/>
  </cols>
  <sheetData>
    <row r="2" spans="1:1" ht="21" x14ac:dyDescent="0.35">
      <c r="A2" s="5" t="s">
        <v>157</v>
      </c>
    </row>
    <row r="3" spans="1:1" ht="68.25" customHeight="1" x14ac:dyDescent="0.25">
      <c r="A3" s="7" t="s">
        <v>158</v>
      </c>
    </row>
    <row r="4" spans="1:1" ht="21" x14ac:dyDescent="0.35">
      <c r="A4" s="6" t="s">
        <v>152</v>
      </c>
    </row>
    <row r="5" spans="1:1" ht="21" x14ac:dyDescent="0.35">
      <c r="A5" s="6" t="s">
        <v>153</v>
      </c>
    </row>
    <row r="6" spans="1:1" ht="21" x14ac:dyDescent="0.35">
      <c r="A6" s="6" t="s">
        <v>154</v>
      </c>
    </row>
    <row r="7" spans="1:1" ht="21" x14ac:dyDescent="0.35">
      <c r="A7" s="6" t="s">
        <v>155</v>
      </c>
    </row>
    <row r="8" spans="1:1" ht="21" x14ac:dyDescent="0.35">
      <c r="A8" s="6" t="s">
        <v>156</v>
      </c>
    </row>
    <row r="9" spans="1:1" ht="21" x14ac:dyDescent="0.35">
      <c r="A9" s="8" t="s">
        <v>159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99EF-A36E-4CB8-9F66-64ECA6E1D2CE}">
  <dimension ref="A3:B21"/>
  <sheetViews>
    <sheetView workbookViewId="0">
      <selection activeCell="A22" sqref="A22"/>
    </sheetView>
  </sheetViews>
  <sheetFormatPr defaultRowHeight="15" x14ac:dyDescent="0.25"/>
  <cols>
    <col min="1" max="1" width="13.140625" bestFit="1" customWidth="1"/>
    <col min="2" max="2" width="15.5703125" bestFit="1" customWidth="1"/>
  </cols>
  <sheetData>
    <row r="3" spans="1:2" x14ac:dyDescent="0.25">
      <c r="A3" s="9" t="s">
        <v>161</v>
      </c>
      <c r="B3" t="s">
        <v>163</v>
      </c>
    </row>
    <row r="4" spans="1:2" x14ac:dyDescent="0.25">
      <c r="A4" s="10" t="s">
        <v>26</v>
      </c>
      <c r="B4" s="12">
        <v>1291.5</v>
      </c>
    </row>
    <row r="5" spans="1:2" x14ac:dyDescent="0.25">
      <c r="A5" s="10" t="s">
        <v>137</v>
      </c>
      <c r="B5" s="12">
        <v>11962</v>
      </c>
    </row>
    <row r="6" spans="1:2" x14ac:dyDescent="0.25">
      <c r="A6" s="10" t="s">
        <v>51</v>
      </c>
      <c r="B6" s="12">
        <v>14074</v>
      </c>
    </row>
    <row r="7" spans="1:2" x14ac:dyDescent="0.25">
      <c r="A7" s="10" t="s">
        <v>66</v>
      </c>
      <c r="B7" s="12">
        <v>16350.5</v>
      </c>
    </row>
    <row r="8" spans="1:2" x14ac:dyDescent="0.25">
      <c r="A8" s="10" t="s">
        <v>104</v>
      </c>
      <c r="B8" s="12">
        <v>17204</v>
      </c>
    </row>
    <row r="9" spans="1:2" x14ac:dyDescent="0.25">
      <c r="A9" s="10" t="s">
        <v>113</v>
      </c>
      <c r="B9" s="12">
        <v>21937.08</v>
      </c>
    </row>
    <row r="10" spans="1:2" x14ac:dyDescent="0.25">
      <c r="A10" s="10" t="s">
        <v>74</v>
      </c>
      <c r="B10" s="12">
        <v>27005.38</v>
      </c>
    </row>
    <row r="11" spans="1:2" x14ac:dyDescent="0.25">
      <c r="A11" s="10" t="s">
        <v>140</v>
      </c>
      <c r="B11" s="12">
        <v>28208.250000000007</v>
      </c>
    </row>
    <row r="12" spans="1:2" x14ac:dyDescent="0.25">
      <c r="A12" s="10" t="s">
        <v>97</v>
      </c>
      <c r="B12" s="12">
        <v>29133.009999999995</v>
      </c>
    </row>
    <row r="13" spans="1:2" x14ac:dyDescent="0.25">
      <c r="A13" s="10" t="s">
        <v>125</v>
      </c>
      <c r="B13" s="12">
        <v>32530.6</v>
      </c>
    </row>
    <row r="14" spans="1:2" x14ac:dyDescent="0.25">
      <c r="A14" s="10" t="s">
        <v>118</v>
      </c>
      <c r="B14" s="12">
        <v>36839.990000000005</v>
      </c>
    </row>
    <row r="15" spans="1:2" x14ac:dyDescent="0.25">
      <c r="A15" s="10" t="s">
        <v>82</v>
      </c>
      <c r="B15" s="12">
        <v>37418</v>
      </c>
    </row>
    <row r="16" spans="1:2" x14ac:dyDescent="0.25">
      <c r="A16" s="10" t="s">
        <v>90</v>
      </c>
      <c r="B16" s="12">
        <v>43703</v>
      </c>
    </row>
    <row r="17" spans="1:2" x14ac:dyDescent="0.25">
      <c r="A17" s="10" t="s">
        <v>56</v>
      </c>
      <c r="B17" s="12">
        <v>50198.35</v>
      </c>
    </row>
    <row r="18" spans="1:2" x14ac:dyDescent="0.25">
      <c r="A18" s="10" t="s">
        <v>40</v>
      </c>
      <c r="B18" s="12">
        <v>67180.5</v>
      </c>
    </row>
    <row r="19" spans="1:2" x14ac:dyDescent="0.25">
      <c r="A19" s="10" t="s">
        <v>162</v>
      </c>
      <c r="B19" s="12">
        <v>435036.15999999997</v>
      </c>
    </row>
    <row r="21" spans="1:2" x14ac:dyDescent="0.25">
      <c r="A21">
        <f>COUNTA(A4:A18)</f>
        <v>15</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4576D-AF9C-4F93-BA5C-8FDA449A5FEB}">
  <dimension ref="A3:B21"/>
  <sheetViews>
    <sheetView topLeftCell="A3" workbookViewId="0">
      <selection sqref="A1:Z89"/>
    </sheetView>
  </sheetViews>
  <sheetFormatPr defaultRowHeight="15" x14ac:dyDescent="0.25"/>
  <cols>
    <col min="1" max="1" width="13.140625" bestFit="1" customWidth="1"/>
    <col min="2" max="2" width="15.5703125" bestFit="1" customWidth="1"/>
  </cols>
  <sheetData>
    <row r="3" spans="1:2" x14ac:dyDescent="0.25">
      <c r="A3" s="9" t="s">
        <v>161</v>
      </c>
      <c r="B3" t="s">
        <v>163</v>
      </c>
    </row>
    <row r="4" spans="1:2" x14ac:dyDescent="0.25">
      <c r="A4" s="10" t="s">
        <v>176</v>
      </c>
      <c r="B4" s="12">
        <v>435036.15999999992</v>
      </c>
    </row>
    <row r="5" spans="1:2" x14ac:dyDescent="0.25">
      <c r="A5" s="14" t="s">
        <v>177</v>
      </c>
      <c r="B5" s="12">
        <v>83715.94</v>
      </c>
    </row>
    <row r="6" spans="1:2" x14ac:dyDescent="0.25">
      <c r="A6" s="15" t="s">
        <v>164</v>
      </c>
      <c r="B6" s="12">
        <v>32907.839999999997</v>
      </c>
    </row>
    <row r="7" spans="1:2" x14ac:dyDescent="0.25">
      <c r="A7" s="15" t="s">
        <v>165</v>
      </c>
      <c r="B7" s="12">
        <v>19955.5</v>
      </c>
    </row>
    <row r="8" spans="1:2" x14ac:dyDescent="0.25">
      <c r="A8" s="15" t="s">
        <v>166</v>
      </c>
      <c r="B8" s="12">
        <v>30852.6</v>
      </c>
    </row>
    <row r="9" spans="1:2" x14ac:dyDescent="0.25">
      <c r="A9" s="14" t="s">
        <v>178</v>
      </c>
      <c r="B9" s="12">
        <v>110680.45</v>
      </c>
    </row>
    <row r="10" spans="1:2" x14ac:dyDescent="0.25">
      <c r="A10" s="15" t="s">
        <v>167</v>
      </c>
      <c r="B10" s="12">
        <v>20771.789999999997</v>
      </c>
    </row>
    <row r="11" spans="1:2" x14ac:dyDescent="0.25">
      <c r="A11" s="15" t="s">
        <v>168</v>
      </c>
      <c r="B11" s="12">
        <v>34307.049999999996</v>
      </c>
    </row>
    <row r="12" spans="1:2" x14ac:dyDescent="0.25">
      <c r="A12" s="15" t="s">
        <v>169</v>
      </c>
      <c r="B12" s="12">
        <v>55601.61</v>
      </c>
    </row>
    <row r="13" spans="1:2" x14ac:dyDescent="0.25">
      <c r="A13" s="14" t="s">
        <v>179</v>
      </c>
      <c r="B13" s="12">
        <v>89189.97</v>
      </c>
    </row>
    <row r="14" spans="1:2" x14ac:dyDescent="0.25">
      <c r="A14" s="15" t="s">
        <v>170</v>
      </c>
      <c r="B14" s="12">
        <v>27318.539999999997</v>
      </c>
    </row>
    <row r="15" spans="1:2" x14ac:dyDescent="0.25">
      <c r="A15" s="15" t="s">
        <v>171</v>
      </c>
      <c r="B15" s="12">
        <v>29921.459999999995</v>
      </c>
    </row>
    <row r="16" spans="1:2" x14ac:dyDescent="0.25">
      <c r="A16" s="15" t="s">
        <v>172</v>
      </c>
      <c r="B16" s="12">
        <v>31949.97</v>
      </c>
    </row>
    <row r="17" spans="1:2" x14ac:dyDescent="0.25">
      <c r="A17" s="14" t="s">
        <v>180</v>
      </c>
      <c r="B17" s="12">
        <v>151449.79999999999</v>
      </c>
    </row>
    <row r="18" spans="1:2" x14ac:dyDescent="0.25">
      <c r="A18" s="15" t="s">
        <v>173</v>
      </c>
      <c r="B18" s="12">
        <v>53033.59</v>
      </c>
    </row>
    <row r="19" spans="1:2" x14ac:dyDescent="0.25">
      <c r="A19" s="15" t="s">
        <v>174</v>
      </c>
      <c r="B19" s="12">
        <v>31773.429999999997</v>
      </c>
    </row>
    <row r="20" spans="1:2" x14ac:dyDescent="0.25">
      <c r="A20" s="15" t="s">
        <v>175</v>
      </c>
      <c r="B20" s="12">
        <v>66642.78</v>
      </c>
    </row>
    <row r="21" spans="1:2" x14ac:dyDescent="0.25">
      <c r="A21" s="10" t="s">
        <v>162</v>
      </c>
      <c r="B21" s="12">
        <v>435036.15999999992</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zoomScaleNormal="100" workbookViewId="0">
      <pane ySplit="1" topLeftCell="A25" activePane="bottomLeft" state="frozen"/>
      <selection sqref="A1:Z89"/>
      <selection pane="bottomLeft" activeCell="J1" sqref="J1:J1048576"/>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2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2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2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2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2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2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2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2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2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2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2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2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2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2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2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2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2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2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2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2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2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2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2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2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2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2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2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2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2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2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2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2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V34" t="s">
        <v>160</v>
      </c>
      <c r="Y34" s="4">
        <v>0</v>
      </c>
      <c r="Z34" s="3">
        <v>43</v>
      </c>
    </row>
    <row r="35" spans="1:26" x14ac:dyDescent="0.2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V35" t="s">
        <v>160</v>
      </c>
      <c r="Y35" s="4">
        <v>0</v>
      </c>
      <c r="Z35" s="3">
        <v>31</v>
      </c>
    </row>
    <row r="36" spans="1:26" x14ac:dyDescent="0.2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V36" t="s">
        <v>160</v>
      </c>
      <c r="Y36" s="4">
        <v>0</v>
      </c>
      <c r="Z36" s="3">
        <v>46</v>
      </c>
    </row>
    <row r="37" spans="1:26" x14ac:dyDescent="0.2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2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2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2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2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2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2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2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2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2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2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2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2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2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2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2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2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2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2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2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2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2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2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2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2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2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2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2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2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2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2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2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2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2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2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2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2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2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2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2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2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2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2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2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2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2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2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2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2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2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2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2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2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2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2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2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2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2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2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2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2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2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2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2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2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2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2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2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2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2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2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2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2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2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2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2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2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2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2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2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2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2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2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2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2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2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2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2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2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2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2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2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2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2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2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2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2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2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2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2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2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2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2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2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2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2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2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2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2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2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2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2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2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2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2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2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2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2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2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2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2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2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2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2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2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2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2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2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2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2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2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2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2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2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2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2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2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2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2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2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2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2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2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2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2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2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2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2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2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2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2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2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2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2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2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2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2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2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2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2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2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2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2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2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2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2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2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2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2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2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2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2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2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2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2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2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2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2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2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2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2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2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2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2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2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2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2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2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2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2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2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2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2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2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2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2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2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2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2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2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2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2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2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2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2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2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2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2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2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2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2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2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2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2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2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2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2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2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2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2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2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2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2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2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2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2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2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2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2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2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2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2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2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2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2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2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2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2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2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2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2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2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2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2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2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2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2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2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2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2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2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2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2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2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2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2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2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2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2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2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2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2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2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2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2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2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2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2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2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2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2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2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2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2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2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2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2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2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2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2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2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2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2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2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2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2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2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2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2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2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2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2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2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2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2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2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2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2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2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2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2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2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2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2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2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2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2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2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2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2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2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2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2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2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2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2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2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2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2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2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2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2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2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2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2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2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2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2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2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2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2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2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2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2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autoFilter ref="A1:Z370" xr:uid="{00000000-0009-0000-0000-000007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9621-6055-4DF9-AA0F-02252D7A6C76}">
  <dimension ref="A1:Z89"/>
  <sheetViews>
    <sheetView workbookViewId="0">
      <selection sqref="A1:Z89"/>
    </sheetView>
  </sheetViews>
  <sheetFormatPr defaultRowHeight="15" x14ac:dyDescent="0.25"/>
  <cols>
    <col min="1" max="1" width="10.5703125" customWidth="1"/>
    <col min="2" max="2" width="12.85546875" customWidth="1"/>
    <col min="3" max="3" width="14" customWidth="1"/>
    <col min="4" max="4" width="17.42578125" customWidth="1"/>
    <col min="5" max="5" width="10.28515625" customWidth="1"/>
    <col min="8" max="9" width="17.140625" customWidth="1"/>
    <col min="10" max="10" width="13.85546875" customWidth="1"/>
    <col min="11" max="11" width="9.28515625" customWidth="1"/>
    <col min="12" max="12" width="15" customWidth="1"/>
    <col min="13" max="13" width="15.7109375" customWidth="1"/>
    <col min="14" max="14" width="12.7109375" customWidth="1"/>
    <col min="15" max="15" width="14.5703125" customWidth="1"/>
    <col min="16" max="16" width="10.85546875" customWidth="1"/>
    <col min="17" max="17" width="12" customWidth="1"/>
    <col min="18" max="19" width="21.42578125" customWidth="1"/>
    <col min="20" max="21" width="15.7109375" customWidth="1"/>
    <col min="22" max="22" width="11" customWidth="1"/>
    <col min="23" max="23" width="11.85546875" customWidth="1"/>
    <col min="24" max="24" width="10.85546875" customWidth="1"/>
    <col min="25" max="25" width="11" customWidth="1"/>
    <col min="26" max="26" width="14.5703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1431</v>
      </c>
      <c r="B2" s="11">
        <v>41977</v>
      </c>
      <c r="C2">
        <v>4</v>
      </c>
      <c r="D2" t="s">
        <v>40</v>
      </c>
      <c r="E2" t="s">
        <v>41</v>
      </c>
      <c r="F2" t="s">
        <v>42</v>
      </c>
      <c r="G2" t="s">
        <v>43</v>
      </c>
      <c r="H2">
        <v>99999</v>
      </c>
      <c r="I2" t="s">
        <v>30</v>
      </c>
      <c r="J2" t="s">
        <v>44</v>
      </c>
      <c r="K2" t="s">
        <v>45</v>
      </c>
      <c r="N2" t="s">
        <v>47</v>
      </c>
      <c r="O2" t="s">
        <v>41</v>
      </c>
      <c r="P2" t="s">
        <v>42</v>
      </c>
      <c r="Q2" t="s">
        <v>43</v>
      </c>
      <c r="R2">
        <v>99999</v>
      </c>
      <c r="S2" t="s">
        <v>30</v>
      </c>
      <c r="U2" t="s">
        <v>145</v>
      </c>
      <c r="V2" t="s">
        <v>132</v>
      </c>
      <c r="W2">
        <v>38</v>
      </c>
      <c r="X2">
        <v>59</v>
      </c>
      <c r="Y2">
        <v>2242</v>
      </c>
      <c r="Z2">
        <v>226.44200000000001</v>
      </c>
    </row>
    <row r="3" spans="1:26" x14ac:dyDescent="0.25">
      <c r="A3">
        <v>1426</v>
      </c>
      <c r="B3" s="11">
        <v>41998</v>
      </c>
      <c r="C3">
        <v>25</v>
      </c>
      <c r="D3" t="s">
        <v>137</v>
      </c>
      <c r="E3" t="s">
        <v>138</v>
      </c>
      <c r="F3" t="s">
        <v>99</v>
      </c>
      <c r="G3" t="s">
        <v>100</v>
      </c>
      <c r="H3">
        <v>99999</v>
      </c>
      <c r="I3" t="s">
        <v>30</v>
      </c>
      <c r="J3" t="s">
        <v>101</v>
      </c>
      <c r="K3" t="s">
        <v>45</v>
      </c>
      <c r="L3">
        <v>42000</v>
      </c>
      <c r="M3" t="s">
        <v>46</v>
      </c>
      <c r="N3" t="s">
        <v>139</v>
      </c>
      <c r="O3" t="s">
        <v>138</v>
      </c>
      <c r="P3" t="s">
        <v>99</v>
      </c>
      <c r="Q3" t="s">
        <v>100</v>
      </c>
      <c r="R3">
        <v>99999</v>
      </c>
      <c r="S3" t="s">
        <v>30</v>
      </c>
      <c r="T3" t="s">
        <v>79</v>
      </c>
      <c r="U3" t="s">
        <v>111</v>
      </c>
      <c r="V3" t="s">
        <v>112</v>
      </c>
      <c r="W3">
        <v>22</v>
      </c>
      <c r="X3">
        <v>65</v>
      </c>
      <c r="Y3">
        <v>1430</v>
      </c>
      <c r="Z3">
        <v>138.71</v>
      </c>
    </row>
    <row r="4" spans="1:26" x14ac:dyDescent="0.25">
      <c r="A4">
        <v>1003</v>
      </c>
      <c r="B4" s="11">
        <v>41643</v>
      </c>
      <c r="C4">
        <v>4</v>
      </c>
      <c r="D4" t="s">
        <v>40</v>
      </c>
      <c r="E4" t="s">
        <v>41</v>
      </c>
      <c r="F4" t="s">
        <v>42</v>
      </c>
      <c r="G4" t="s">
        <v>43</v>
      </c>
      <c r="H4">
        <v>99999</v>
      </c>
      <c r="I4" t="s">
        <v>30</v>
      </c>
      <c r="J4" t="s">
        <v>44</v>
      </c>
      <c r="K4" t="s">
        <v>45</v>
      </c>
      <c r="L4" s="11">
        <v>41645</v>
      </c>
      <c r="M4" t="s">
        <v>46</v>
      </c>
      <c r="N4" t="s">
        <v>47</v>
      </c>
      <c r="O4" t="s">
        <v>41</v>
      </c>
      <c r="P4" t="s">
        <v>42</v>
      </c>
      <c r="Q4" t="s">
        <v>43</v>
      </c>
      <c r="R4">
        <v>99999</v>
      </c>
      <c r="S4" t="s">
        <v>30</v>
      </c>
      <c r="T4" t="s">
        <v>48</v>
      </c>
      <c r="U4" t="s">
        <v>49</v>
      </c>
      <c r="V4" t="s">
        <v>39</v>
      </c>
      <c r="W4">
        <v>30</v>
      </c>
      <c r="X4">
        <v>69</v>
      </c>
      <c r="Y4">
        <v>2070</v>
      </c>
      <c r="Z4">
        <v>198.72</v>
      </c>
    </row>
    <row r="5" spans="1:26" x14ac:dyDescent="0.25">
      <c r="A5">
        <v>1004</v>
      </c>
      <c r="B5" s="11">
        <v>41643</v>
      </c>
      <c r="C5">
        <v>4</v>
      </c>
      <c r="D5" t="s">
        <v>40</v>
      </c>
      <c r="E5" t="s">
        <v>41</v>
      </c>
      <c r="F5" t="s">
        <v>42</v>
      </c>
      <c r="G5" t="s">
        <v>43</v>
      </c>
      <c r="H5">
        <v>99999</v>
      </c>
      <c r="I5" t="s">
        <v>30</v>
      </c>
      <c r="J5" t="s">
        <v>44</v>
      </c>
      <c r="K5" t="s">
        <v>45</v>
      </c>
      <c r="L5" s="11">
        <v>41645</v>
      </c>
      <c r="M5" t="s">
        <v>46</v>
      </c>
      <c r="N5" t="s">
        <v>47</v>
      </c>
      <c r="O5" t="s">
        <v>41</v>
      </c>
      <c r="P5" t="s">
        <v>42</v>
      </c>
      <c r="Q5" t="s">
        <v>43</v>
      </c>
      <c r="R5">
        <v>99999</v>
      </c>
      <c r="S5" t="s">
        <v>30</v>
      </c>
      <c r="T5" t="s">
        <v>48</v>
      </c>
      <c r="U5" t="s">
        <v>50</v>
      </c>
      <c r="V5" t="s">
        <v>39</v>
      </c>
      <c r="W5">
        <v>53</v>
      </c>
      <c r="X5">
        <v>89</v>
      </c>
      <c r="Y5">
        <v>4717</v>
      </c>
      <c r="Z5">
        <v>448.11500000000001</v>
      </c>
    </row>
    <row r="6" spans="1:26" x14ac:dyDescent="0.25">
      <c r="A6">
        <v>1005</v>
      </c>
      <c r="B6" s="11">
        <v>41643</v>
      </c>
      <c r="C6">
        <v>4</v>
      </c>
      <c r="D6" t="s">
        <v>40</v>
      </c>
      <c r="E6" t="s">
        <v>41</v>
      </c>
      <c r="F6" t="s">
        <v>42</v>
      </c>
      <c r="G6" t="s">
        <v>43</v>
      </c>
      <c r="H6">
        <v>99999</v>
      </c>
      <c r="I6" t="s">
        <v>30</v>
      </c>
      <c r="J6" t="s">
        <v>44</v>
      </c>
      <c r="K6" t="s">
        <v>45</v>
      </c>
      <c r="L6" s="11">
        <v>41645</v>
      </c>
      <c r="M6" t="s">
        <v>46</v>
      </c>
      <c r="N6" t="s">
        <v>47</v>
      </c>
      <c r="O6" t="s">
        <v>41</v>
      </c>
      <c r="P6" t="s">
        <v>42</v>
      </c>
      <c r="Q6" t="s">
        <v>43</v>
      </c>
      <c r="R6">
        <v>99999</v>
      </c>
      <c r="S6" t="s">
        <v>30</v>
      </c>
      <c r="T6" t="s">
        <v>48</v>
      </c>
      <c r="U6" t="s">
        <v>38</v>
      </c>
      <c r="V6" t="s">
        <v>39</v>
      </c>
      <c r="W6">
        <v>3.5</v>
      </c>
      <c r="X6">
        <v>11</v>
      </c>
      <c r="Y6">
        <v>38.5</v>
      </c>
      <c r="Z6">
        <v>3.7345000000000002</v>
      </c>
    </row>
    <row r="7" spans="1:26" x14ac:dyDescent="0.25">
      <c r="A7">
        <v>1419</v>
      </c>
      <c r="B7" s="11">
        <v>41983</v>
      </c>
      <c r="C7">
        <v>10</v>
      </c>
      <c r="D7" t="s">
        <v>97</v>
      </c>
      <c r="E7" t="s">
        <v>98</v>
      </c>
      <c r="F7" t="s">
        <v>99</v>
      </c>
      <c r="G7" t="s">
        <v>100</v>
      </c>
      <c r="H7">
        <v>99999</v>
      </c>
      <c r="I7" t="s">
        <v>30</v>
      </c>
      <c r="J7" t="s">
        <v>101</v>
      </c>
      <c r="K7" t="s">
        <v>45</v>
      </c>
      <c r="M7" t="s">
        <v>46</v>
      </c>
      <c r="N7" t="s">
        <v>102</v>
      </c>
      <c r="O7" t="s">
        <v>98</v>
      </c>
      <c r="P7" t="s">
        <v>99</v>
      </c>
      <c r="Q7" t="s">
        <v>100</v>
      </c>
      <c r="R7">
        <v>99999</v>
      </c>
      <c r="S7" t="s">
        <v>30</v>
      </c>
      <c r="U7" t="s">
        <v>38</v>
      </c>
      <c r="V7" t="s">
        <v>39</v>
      </c>
      <c r="W7">
        <v>3.5</v>
      </c>
      <c r="X7">
        <v>53</v>
      </c>
      <c r="Y7">
        <v>185.5</v>
      </c>
      <c r="Z7">
        <v>17.622499999999999</v>
      </c>
    </row>
    <row r="8" spans="1:26" x14ac:dyDescent="0.25">
      <c r="A8">
        <v>1417</v>
      </c>
      <c r="B8" s="11">
        <v>41983</v>
      </c>
      <c r="C8">
        <v>10</v>
      </c>
      <c r="D8" t="s">
        <v>97</v>
      </c>
      <c r="E8" t="s">
        <v>98</v>
      </c>
      <c r="F8" t="s">
        <v>99</v>
      </c>
      <c r="G8" t="s">
        <v>100</v>
      </c>
      <c r="H8">
        <v>99999</v>
      </c>
      <c r="I8" t="s">
        <v>30</v>
      </c>
      <c r="J8" t="s">
        <v>101</v>
      </c>
      <c r="K8" t="s">
        <v>45</v>
      </c>
      <c r="L8" s="11">
        <v>41985</v>
      </c>
      <c r="M8" t="s">
        <v>33</v>
      </c>
      <c r="N8" t="s">
        <v>102</v>
      </c>
      <c r="O8" t="s">
        <v>98</v>
      </c>
      <c r="P8" t="s">
        <v>99</v>
      </c>
      <c r="Q8" t="s">
        <v>100</v>
      </c>
      <c r="R8">
        <v>99999</v>
      </c>
      <c r="S8" t="s">
        <v>30</v>
      </c>
      <c r="T8" t="s">
        <v>48</v>
      </c>
      <c r="U8" t="s">
        <v>136</v>
      </c>
      <c r="V8" t="s">
        <v>39</v>
      </c>
      <c r="W8">
        <v>10</v>
      </c>
      <c r="X8">
        <v>97</v>
      </c>
      <c r="Y8">
        <v>970</v>
      </c>
      <c r="Z8">
        <v>100.88000000000001</v>
      </c>
    </row>
    <row r="9" spans="1:26" x14ac:dyDescent="0.25">
      <c r="A9">
        <v>1407</v>
      </c>
      <c r="B9" s="11">
        <v>41977</v>
      </c>
      <c r="C9">
        <v>4</v>
      </c>
      <c r="D9" t="s">
        <v>40</v>
      </c>
      <c r="E9" t="s">
        <v>41</v>
      </c>
      <c r="F9" t="s">
        <v>42</v>
      </c>
      <c r="G9" t="s">
        <v>43</v>
      </c>
      <c r="H9">
        <v>99999</v>
      </c>
      <c r="I9" t="s">
        <v>30</v>
      </c>
      <c r="J9" t="s">
        <v>44</v>
      </c>
      <c r="K9" t="s">
        <v>45</v>
      </c>
      <c r="L9" s="11">
        <v>41979</v>
      </c>
      <c r="M9" t="s">
        <v>46</v>
      </c>
      <c r="N9" t="s">
        <v>47</v>
      </c>
      <c r="O9" t="s">
        <v>41</v>
      </c>
      <c r="P9" t="s">
        <v>42</v>
      </c>
      <c r="Q9" t="s">
        <v>43</v>
      </c>
      <c r="R9">
        <v>99999</v>
      </c>
      <c r="S9" t="s">
        <v>30</v>
      </c>
      <c r="T9" t="s">
        <v>48</v>
      </c>
      <c r="U9" t="s">
        <v>150</v>
      </c>
      <c r="V9" t="s">
        <v>151</v>
      </c>
      <c r="W9">
        <v>7</v>
      </c>
      <c r="X9">
        <v>42</v>
      </c>
      <c r="Y9">
        <v>294</v>
      </c>
      <c r="Z9">
        <v>29.106000000000002</v>
      </c>
    </row>
    <row r="10" spans="1:26" x14ac:dyDescent="0.25">
      <c r="A10">
        <v>1009</v>
      </c>
      <c r="B10" s="11">
        <v>41643</v>
      </c>
      <c r="C10">
        <v>4</v>
      </c>
      <c r="D10" t="s">
        <v>40</v>
      </c>
      <c r="E10" t="s">
        <v>41</v>
      </c>
      <c r="F10" t="s">
        <v>42</v>
      </c>
      <c r="G10" t="s">
        <v>43</v>
      </c>
      <c r="H10">
        <v>99999</v>
      </c>
      <c r="I10" t="s">
        <v>30</v>
      </c>
      <c r="J10" t="s">
        <v>44</v>
      </c>
      <c r="K10" t="s">
        <v>45</v>
      </c>
      <c r="L10" s="11">
        <v>41645</v>
      </c>
      <c r="M10" t="s">
        <v>62</v>
      </c>
      <c r="N10" t="s">
        <v>47</v>
      </c>
      <c r="O10" t="s">
        <v>41</v>
      </c>
      <c r="P10" t="s">
        <v>42</v>
      </c>
      <c r="Q10" t="s">
        <v>43</v>
      </c>
      <c r="R10">
        <v>99999</v>
      </c>
      <c r="S10" t="s">
        <v>30</v>
      </c>
      <c r="T10" t="s">
        <v>35</v>
      </c>
      <c r="U10" t="s">
        <v>64</v>
      </c>
      <c r="V10" t="s">
        <v>65</v>
      </c>
      <c r="W10">
        <v>9.1999999999999993</v>
      </c>
      <c r="X10">
        <v>88</v>
      </c>
      <c r="Y10">
        <v>809.59999999999991</v>
      </c>
      <c r="Z10">
        <v>79.340799999999987</v>
      </c>
    </row>
    <row r="11" spans="1:26" x14ac:dyDescent="0.25">
      <c r="A11">
        <v>1406</v>
      </c>
      <c r="B11" s="11">
        <v>41977</v>
      </c>
      <c r="C11">
        <v>4</v>
      </c>
      <c r="D11" t="s">
        <v>40</v>
      </c>
      <c r="E11" t="s">
        <v>41</v>
      </c>
      <c r="F11" t="s">
        <v>42</v>
      </c>
      <c r="G11" t="s">
        <v>43</v>
      </c>
      <c r="H11">
        <v>99999</v>
      </c>
      <c r="I11" t="s">
        <v>30</v>
      </c>
      <c r="J11" t="s">
        <v>44</v>
      </c>
      <c r="K11" t="s">
        <v>45</v>
      </c>
      <c r="L11" s="11">
        <v>41979</v>
      </c>
      <c r="M11" t="s">
        <v>46</v>
      </c>
      <c r="N11" t="s">
        <v>47</v>
      </c>
      <c r="O11" t="s">
        <v>41</v>
      </c>
      <c r="P11" t="s">
        <v>42</v>
      </c>
      <c r="Q11" t="s">
        <v>43</v>
      </c>
      <c r="R11">
        <v>99999</v>
      </c>
      <c r="S11" t="s">
        <v>30</v>
      </c>
      <c r="T11" t="s">
        <v>48</v>
      </c>
      <c r="U11" t="s">
        <v>149</v>
      </c>
      <c r="V11" t="s">
        <v>110</v>
      </c>
      <c r="W11">
        <v>81</v>
      </c>
      <c r="X11">
        <v>38</v>
      </c>
      <c r="Y11">
        <v>3078</v>
      </c>
      <c r="Z11">
        <v>292.41000000000003</v>
      </c>
    </row>
    <row r="12" spans="1:26" x14ac:dyDescent="0.25">
      <c r="A12">
        <v>1399</v>
      </c>
      <c r="B12" s="11">
        <v>41998</v>
      </c>
      <c r="C12">
        <v>25</v>
      </c>
      <c r="D12" t="s">
        <v>137</v>
      </c>
      <c r="E12" t="s">
        <v>138</v>
      </c>
      <c r="F12" t="s">
        <v>99</v>
      </c>
      <c r="G12" t="s">
        <v>100</v>
      </c>
      <c r="H12">
        <v>99999</v>
      </c>
      <c r="I12" t="s">
        <v>30</v>
      </c>
      <c r="J12" t="s">
        <v>101</v>
      </c>
      <c r="K12" t="s">
        <v>45</v>
      </c>
      <c r="L12" s="11">
        <v>42000</v>
      </c>
      <c r="M12" t="s">
        <v>46</v>
      </c>
      <c r="N12" t="s">
        <v>139</v>
      </c>
      <c r="O12" t="s">
        <v>138</v>
      </c>
      <c r="P12" t="s">
        <v>99</v>
      </c>
      <c r="Q12" t="s">
        <v>100</v>
      </c>
      <c r="R12">
        <v>99999</v>
      </c>
      <c r="S12" t="s">
        <v>30</v>
      </c>
      <c r="T12" t="s">
        <v>79</v>
      </c>
      <c r="U12" t="s">
        <v>146</v>
      </c>
      <c r="V12" t="s">
        <v>65</v>
      </c>
      <c r="W12">
        <v>10</v>
      </c>
      <c r="X12">
        <v>100</v>
      </c>
      <c r="Y12">
        <v>1000</v>
      </c>
      <c r="Z12">
        <v>98</v>
      </c>
    </row>
    <row r="13" spans="1:26" x14ac:dyDescent="0.25">
      <c r="A13">
        <v>1386</v>
      </c>
      <c r="B13" s="11">
        <v>41983</v>
      </c>
      <c r="C13">
        <v>10</v>
      </c>
      <c r="D13" t="s">
        <v>97</v>
      </c>
      <c r="E13" t="s">
        <v>98</v>
      </c>
      <c r="F13" t="s">
        <v>99</v>
      </c>
      <c r="G13" t="s">
        <v>100</v>
      </c>
      <c r="H13">
        <v>99999</v>
      </c>
      <c r="I13" t="s">
        <v>30</v>
      </c>
      <c r="J13" t="s">
        <v>101</v>
      </c>
      <c r="K13" t="s">
        <v>45</v>
      </c>
      <c r="L13">
        <v>41985</v>
      </c>
      <c r="M13" t="s">
        <v>46</v>
      </c>
      <c r="N13" t="s">
        <v>102</v>
      </c>
      <c r="O13" t="s">
        <v>98</v>
      </c>
      <c r="P13" t="s">
        <v>99</v>
      </c>
      <c r="Q13" t="s">
        <v>100</v>
      </c>
      <c r="R13">
        <v>99999</v>
      </c>
      <c r="S13" t="s">
        <v>30</v>
      </c>
      <c r="U13" t="s">
        <v>64</v>
      </c>
      <c r="V13" t="s">
        <v>65</v>
      </c>
      <c r="W13">
        <v>9.1999999999999993</v>
      </c>
      <c r="X13">
        <v>13</v>
      </c>
      <c r="Y13">
        <v>119.6</v>
      </c>
      <c r="Z13">
        <v>12.438400000000001</v>
      </c>
    </row>
    <row r="14" spans="1:26" x14ac:dyDescent="0.25">
      <c r="A14">
        <v>1385</v>
      </c>
      <c r="B14" s="11">
        <v>41983</v>
      </c>
      <c r="C14">
        <v>10</v>
      </c>
      <c r="D14" t="s">
        <v>97</v>
      </c>
      <c r="E14" t="s">
        <v>98</v>
      </c>
      <c r="F14" t="s">
        <v>99</v>
      </c>
      <c r="G14" t="s">
        <v>100</v>
      </c>
      <c r="H14">
        <v>99999</v>
      </c>
      <c r="I14" t="s">
        <v>30</v>
      </c>
      <c r="J14" t="s">
        <v>101</v>
      </c>
      <c r="K14" t="s">
        <v>45</v>
      </c>
      <c r="L14" s="11">
        <v>41985</v>
      </c>
      <c r="M14" t="s">
        <v>46</v>
      </c>
      <c r="N14" t="s">
        <v>102</v>
      </c>
      <c r="O14" t="s">
        <v>98</v>
      </c>
      <c r="P14" t="s">
        <v>99</v>
      </c>
      <c r="Q14" t="s">
        <v>100</v>
      </c>
      <c r="R14">
        <v>99999</v>
      </c>
      <c r="S14" t="s">
        <v>30</v>
      </c>
      <c r="U14" t="s">
        <v>111</v>
      </c>
      <c r="V14" t="s">
        <v>112</v>
      </c>
      <c r="W14">
        <v>22</v>
      </c>
      <c r="X14">
        <v>20</v>
      </c>
      <c r="Y14">
        <v>440</v>
      </c>
      <c r="Z14">
        <v>46.2</v>
      </c>
    </row>
    <row r="15" spans="1:26" x14ac:dyDescent="0.25">
      <c r="A15">
        <v>1384</v>
      </c>
      <c r="B15" s="11">
        <v>41983</v>
      </c>
      <c r="C15">
        <v>10</v>
      </c>
      <c r="D15" t="s">
        <v>97</v>
      </c>
      <c r="E15" t="s">
        <v>98</v>
      </c>
      <c r="F15" t="s">
        <v>99</v>
      </c>
      <c r="G15" t="s">
        <v>100</v>
      </c>
      <c r="H15">
        <v>99999</v>
      </c>
      <c r="I15" t="s">
        <v>30</v>
      </c>
      <c r="J15" t="s">
        <v>101</v>
      </c>
      <c r="K15" t="s">
        <v>45</v>
      </c>
      <c r="L15" s="11">
        <v>41985</v>
      </c>
      <c r="M15" t="s">
        <v>46</v>
      </c>
      <c r="N15" t="s">
        <v>102</v>
      </c>
      <c r="O15" t="s">
        <v>98</v>
      </c>
      <c r="P15" t="s">
        <v>99</v>
      </c>
      <c r="Q15" t="s">
        <v>100</v>
      </c>
      <c r="R15">
        <v>99999</v>
      </c>
      <c r="S15" t="s">
        <v>30</v>
      </c>
      <c r="U15" t="s">
        <v>109</v>
      </c>
      <c r="V15" t="s">
        <v>110</v>
      </c>
      <c r="W15">
        <v>25</v>
      </c>
      <c r="X15">
        <v>94</v>
      </c>
      <c r="Y15">
        <v>2350</v>
      </c>
      <c r="Z15">
        <v>235</v>
      </c>
    </row>
    <row r="16" spans="1:26" x14ac:dyDescent="0.25">
      <c r="A16">
        <v>1015</v>
      </c>
      <c r="B16" s="11">
        <v>41649</v>
      </c>
      <c r="C16">
        <v>10</v>
      </c>
      <c r="D16" t="s">
        <v>97</v>
      </c>
      <c r="E16" t="s">
        <v>98</v>
      </c>
      <c r="F16" t="s">
        <v>99</v>
      </c>
      <c r="G16" t="s">
        <v>100</v>
      </c>
      <c r="H16">
        <v>99999</v>
      </c>
      <c r="I16" t="s">
        <v>30</v>
      </c>
      <c r="J16" t="s">
        <v>101</v>
      </c>
      <c r="K16" t="s">
        <v>45</v>
      </c>
      <c r="L16" s="11">
        <v>41651</v>
      </c>
      <c r="M16" t="s">
        <v>33</v>
      </c>
      <c r="N16" t="s">
        <v>102</v>
      </c>
      <c r="O16" t="s">
        <v>98</v>
      </c>
      <c r="P16" t="s">
        <v>99</v>
      </c>
      <c r="Q16" t="s">
        <v>100</v>
      </c>
      <c r="R16">
        <v>99999</v>
      </c>
      <c r="S16" t="s">
        <v>30</v>
      </c>
      <c r="T16" t="s">
        <v>48</v>
      </c>
      <c r="U16" t="s">
        <v>103</v>
      </c>
      <c r="V16" t="s">
        <v>37</v>
      </c>
      <c r="W16">
        <v>2.99</v>
      </c>
      <c r="X16">
        <v>90</v>
      </c>
      <c r="Y16">
        <v>269.10000000000002</v>
      </c>
      <c r="Z16">
        <v>27.717300000000005</v>
      </c>
    </row>
    <row r="17" spans="1:26" x14ac:dyDescent="0.25">
      <c r="A17">
        <v>1382</v>
      </c>
      <c r="B17" s="11">
        <v>41983</v>
      </c>
      <c r="C17">
        <v>10</v>
      </c>
      <c r="D17" t="s">
        <v>97</v>
      </c>
      <c r="E17" t="s">
        <v>98</v>
      </c>
      <c r="F17" t="s">
        <v>99</v>
      </c>
      <c r="G17" t="s">
        <v>100</v>
      </c>
      <c r="H17">
        <v>99999</v>
      </c>
      <c r="I17" t="s">
        <v>30</v>
      </c>
      <c r="J17" t="s">
        <v>101</v>
      </c>
      <c r="K17" t="s">
        <v>45</v>
      </c>
      <c r="L17" s="11">
        <v>41985</v>
      </c>
      <c r="M17" t="s">
        <v>33</v>
      </c>
      <c r="N17" t="s">
        <v>102</v>
      </c>
      <c r="O17" t="s">
        <v>98</v>
      </c>
      <c r="P17" t="s">
        <v>99</v>
      </c>
      <c r="Q17" t="s">
        <v>100</v>
      </c>
      <c r="R17">
        <v>99999</v>
      </c>
      <c r="S17" t="s">
        <v>30</v>
      </c>
      <c r="T17" t="s">
        <v>48</v>
      </c>
      <c r="U17" t="s">
        <v>103</v>
      </c>
      <c r="V17" t="s">
        <v>37</v>
      </c>
      <c r="W17">
        <v>2.99</v>
      </c>
      <c r="X17">
        <v>41</v>
      </c>
      <c r="Y17">
        <v>122.59</v>
      </c>
      <c r="Z17">
        <v>12.871950000000002</v>
      </c>
    </row>
    <row r="18" spans="1:26" x14ac:dyDescent="0.25">
      <c r="A18">
        <v>1017</v>
      </c>
      <c r="B18" s="11">
        <v>41649</v>
      </c>
      <c r="C18">
        <v>10</v>
      </c>
      <c r="D18" t="s">
        <v>97</v>
      </c>
      <c r="E18" t="s">
        <v>98</v>
      </c>
      <c r="F18" t="s">
        <v>99</v>
      </c>
      <c r="G18" t="s">
        <v>100</v>
      </c>
      <c r="H18">
        <v>99999</v>
      </c>
      <c r="I18" t="s">
        <v>30</v>
      </c>
      <c r="J18" t="s">
        <v>101</v>
      </c>
      <c r="K18" t="s">
        <v>45</v>
      </c>
      <c r="L18" s="11">
        <v>41651</v>
      </c>
      <c r="M18" t="s">
        <v>46</v>
      </c>
      <c r="N18" t="s">
        <v>102</v>
      </c>
      <c r="O18" t="s">
        <v>98</v>
      </c>
      <c r="P18" t="s">
        <v>99</v>
      </c>
      <c r="Q18" t="s">
        <v>100</v>
      </c>
      <c r="R18">
        <v>99999</v>
      </c>
      <c r="S18" t="s">
        <v>30</v>
      </c>
      <c r="U18" t="s">
        <v>109</v>
      </c>
      <c r="V18" t="s">
        <v>110</v>
      </c>
      <c r="W18">
        <v>25</v>
      </c>
      <c r="X18">
        <v>34</v>
      </c>
      <c r="Y18">
        <v>850</v>
      </c>
      <c r="Z18">
        <v>80.75</v>
      </c>
    </row>
    <row r="19" spans="1:26" x14ac:dyDescent="0.25">
      <c r="A19">
        <v>1018</v>
      </c>
      <c r="B19" s="11">
        <v>41649</v>
      </c>
      <c r="C19">
        <v>10</v>
      </c>
      <c r="D19" t="s">
        <v>97</v>
      </c>
      <c r="E19" t="s">
        <v>98</v>
      </c>
      <c r="F19" t="s">
        <v>99</v>
      </c>
      <c r="G19" t="s">
        <v>100</v>
      </c>
      <c r="H19">
        <v>99999</v>
      </c>
      <c r="I19" t="s">
        <v>30</v>
      </c>
      <c r="J19" t="s">
        <v>101</v>
      </c>
      <c r="K19" t="s">
        <v>45</v>
      </c>
      <c r="L19" s="11">
        <v>41651</v>
      </c>
      <c r="M19" t="s">
        <v>46</v>
      </c>
      <c r="N19" t="s">
        <v>102</v>
      </c>
      <c r="O19" t="s">
        <v>98</v>
      </c>
      <c r="P19" t="s">
        <v>99</v>
      </c>
      <c r="Q19" t="s">
        <v>100</v>
      </c>
      <c r="R19">
        <v>99999</v>
      </c>
      <c r="S19" t="s">
        <v>30</v>
      </c>
      <c r="U19" t="s">
        <v>111</v>
      </c>
      <c r="V19" t="s">
        <v>112</v>
      </c>
      <c r="W19">
        <v>22</v>
      </c>
      <c r="X19">
        <v>17</v>
      </c>
      <c r="Y19">
        <v>374</v>
      </c>
      <c r="Z19">
        <v>35.903999999999996</v>
      </c>
    </row>
    <row r="20" spans="1:26" x14ac:dyDescent="0.25">
      <c r="A20">
        <v>1019</v>
      </c>
      <c r="B20" s="11">
        <v>41649</v>
      </c>
      <c r="C20">
        <v>10</v>
      </c>
      <c r="D20" t="s">
        <v>97</v>
      </c>
      <c r="E20" t="s">
        <v>98</v>
      </c>
      <c r="F20" t="s">
        <v>99</v>
      </c>
      <c r="G20" t="s">
        <v>100</v>
      </c>
      <c r="H20">
        <v>99999</v>
      </c>
      <c r="I20" t="s">
        <v>30</v>
      </c>
      <c r="J20" t="s">
        <v>101</v>
      </c>
      <c r="K20" t="s">
        <v>45</v>
      </c>
      <c r="L20" s="11">
        <v>41651</v>
      </c>
      <c r="M20" t="s">
        <v>46</v>
      </c>
      <c r="N20" t="s">
        <v>102</v>
      </c>
      <c r="O20" t="s">
        <v>98</v>
      </c>
      <c r="P20" t="s">
        <v>99</v>
      </c>
      <c r="Q20" t="s">
        <v>100</v>
      </c>
      <c r="R20">
        <v>99999</v>
      </c>
      <c r="S20" t="s">
        <v>30</v>
      </c>
      <c r="U20" t="s">
        <v>64</v>
      </c>
      <c r="V20" t="s">
        <v>65</v>
      </c>
      <c r="W20">
        <v>9.1999999999999993</v>
      </c>
      <c r="X20">
        <v>44</v>
      </c>
      <c r="Y20">
        <v>404.79999999999995</v>
      </c>
      <c r="Z20">
        <v>42.099199999999996</v>
      </c>
    </row>
    <row r="21" spans="1:26" x14ac:dyDescent="0.25">
      <c r="A21">
        <v>1376</v>
      </c>
      <c r="B21" s="11">
        <v>41977</v>
      </c>
      <c r="C21">
        <v>4</v>
      </c>
      <c r="D21" t="s">
        <v>40</v>
      </c>
      <c r="E21" t="s">
        <v>41</v>
      </c>
      <c r="F21" t="s">
        <v>42</v>
      </c>
      <c r="G21" t="s">
        <v>43</v>
      </c>
      <c r="H21">
        <v>99999</v>
      </c>
      <c r="I21" t="s">
        <v>30</v>
      </c>
      <c r="J21" t="s">
        <v>44</v>
      </c>
      <c r="K21" t="s">
        <v>45</v>
      </c>
      <c r="L21">
        <v>41979</v>
      </c>
      <c r="M21" t="s">
        <v>62</v>
      </c>
      <c r="N21" t="s">
        <v>47</v>
      </c>
      <c r="O21" t="s">
        <v>41</v>
      </c>
      <c r="P21" t="s">
        <v>42</v>
      </c>
      <c r="Q21" t="s">
        <v>43</v>
      </c>
      <c r="R21">
        <v>99999</v>
      </c>
      <c r="S21" t="s">
        <v>30</v>
      </c>
      <c r="T21" t="s">
        <v>35</v>
      </c>
      <c r="U21" t="s">
        <v>64</v>
      </c>
      <c r="V21" t="s">
        <v>65</v>
      </c>
      <c r="W21">
        <v>9.1999999999999993</v>
      </c>
      <c r="X21">
        <v>80</v>
      </c>
      <c r="Y21">
        <v>736</v>
      </c>
      <c r="Z21">
        <v>72.864000000000004</v>
      </c>
    </row>
    <row r="22" spans="1:26" x14ac:dyDescent="0.25">
      <c r="A22">
        <v>1372</v>
      </c>
      <c r="B22" s="11">
        <v>41977</v>
      </c>
      <c r="C22">
        <v>4</v>
      </c>
      <c r="D22" t="s">
        <v>40</v>
      </c>
      <c r="E22" t="s">
        <v>41</v>
      </c>
      <c r="F22" t="s">
        <v>42</v>
      </c>
      <c r="G22" t="s">
        <v>43</v>
      </c>
      <c r="H22">
        <v>99999</v>
      </c>
      <c r="I22" t="s">
        <v>30</v>
      </c>
      <c r="J22" t="s">
        <v>44</v>
      </c>
      <c r="K22" t="s">
        <v>45</v>
      </c>
      <c r="L22" s="11">
        <v>41979</v>
      </c>
      <c r="M22" t="s">
        <v>46</v>
      </c>
      <c r="N22" t="s">
        <v>47</v>
      </c>
      <c r="O22" t="s">
        <v>41</v>
      </c>
      <c r="P22" t="s">
        <v>42</v>
      </c>
      <c r="Q22" t="s">
        <v>43</v>
      </c>
      <c r="R22">
        <v>99999</v>
      </c>
      <c r="S22" t="s">
        <v>30</v>
      </c>
      <c r="T22" t="s">
        <v>48</v>
      </c>
      <c r="U22" t="s">
        <v>38</v>
      </c>
      <c r="V22" t="s">
        <v>39</v>
      </c>
      <c r="W22">
        <v>3.5</v>
      </c>
      <c r="X22">
        <v>70</v>
      </c>
      <c r="Y22">
        <v>245</v>
      </c>
      <c r="Z22">
        <v>24.009999999999998</v>
      </c>
    </row>
    <row r="23" spans="1:26" x14ac:dyDescent="0.25">
      <c r="A23">
        <v>1371</v>
      </c>
      <c r="B23" s="11">
        <v>41977</v>
      </c>
      <c r="C23">
        <v>4</v>
      </c>
      <c r="D23" t="s">
        <v>40</v>
      </c>
      <c r="E23" t="s">
        <v>41</v>
      </c>
      <c r="F23" t="s">
        <v>42</v>
      </c>
      <c r="G23" t="s">
        <v>43</v>
      </c>
      <c r="H23">
        <v>99999</v>
      </c>
      <c r="I23" t="s">
        <v>30</v>
      </c>
      <c r="J23" t="s">
        <v>44</v>
      </c>
      <c r="K23" t="s">
        <v>45</v>
      </c>
      <c r="L23" s="11">
        <v>41979</v>
      </c>
      <c r="M23" t="s">
        <v>46</v>
      </c>
      <c r="N23" t="s">
        <v>47</v>
      </c>
      <c r="O23" t="s">
        <v>41</v>
      </c>
      <c r="P23" t="s">
        <v>42</v>
      </c>
      <c r="Q23" t="s">
        <v>43</v>
      </c>
      <c r="R23">
        <v>99999</v>
      </c>
      <c r="S23" t="s">
        <v>30</v>
      </c>
      <c r="T23" t="s">
        <v>48</v>
      </c>
      <c r="U23" t="s">
        <v>50</v>
      </c>
      <c r="V23" t="s">
        <v>39</v>
      </c>
      <c r="W23">
        <v>53</v>
      </c>
      <c r="X23">
        <v>27</v>
      </c>
      <c r="Y23">
        <v>1431</v>
      </c>
      <c r="Z23">
        <v>143.1</v>
      </c>
    </row>
    <row r="24" spans="1:26" x14ac:dyDescent="0.25">
      <c r="A24">
        <v>1370</v>
      </c>
      <c r="B24" s="11">
        <v>41977</v>
      </c>
      <c r="C24">
        <v>4</v>
      </c>
      <c r="D24" t="s">
        <v>40</v>
      </c>
      <c r="E24" t="s">
        <v>41</v>
      </c>
      <c r="F24" t="s">
        <v>42</v>
      </c>
      <c r="G24" t="s">
        <v>43</v>
      </c>
      <c r="H24">
        <v>99999</v>
      </c>
      <c r="I24" t="s">
        <v>30</v>
      </c>
      <c r="J24" t="s">
        <v>44</v>
      </c>
      <c r="K24" t="s">
        <v>45</v>
      </c>
      <c r="L24" s="11">
        <v>41979</v>
      </c>
      <c r="M24" t="s">
        <v>46</v>
      </c>
      <c r="N24" t="s">
        <v>47</v>
      </c>
      <c r="O24" t="s">
        <v>41</v>
      </c>
      <c r="P24" t="s">
        <v>42</v>
      </c>
      <c r="Q24" t="s">
        <v>43</v>
      </c>
      <c r="R24">
        <v>99999</v>
      </c>
      <c r="S24" t="s">
        <v>30</v>
      </c>
      <c r="T24" t="s">
        <v>48</v>
      </c>
      <c r="U24" t="s">
        <v>49</v>
      </c>
      <c r="V24" t="s">
        <v>39</v>
      </c>
      <c r="W24">
        <v>30</v>
      </c>
      <c r="X24">
        <v>100</v>
      </c>
      <c r="Y24">
        <v>3000</v>
      </c>
      <c r="Z24">
        <v>291</v>
      </c>
    </row>
    <row r="25" spans="1:26" x14ac:dyDescent="0.25">
      <c r="A25">
        <v>1363</v>
      </c>
      <c r="B25" s="11">
        <v>41953</v>
      </c>
      <c r="C25">
        <v>10</v>
      </c>
      <c r="D25" t="s">
        <v>97</v>
      </c>
      <c r="E25" t="s">
        <v>98</v>
      </c>
      <c r="F25" t="s">
        <v>99</v>
      </c>
      <c r="G25" t="s">
        <v>100</v>
      </c>
      <c r="H25">
        <v>99999</v>
      </c>
      <c r="I25" t="s">
        <v>30</v>
      </c>
      <c r="J25" t="s">
        <v>101</v>
      </c>
      <c r="K25" t="s">
        <v>45</v>
      </c>
      <c r="M25" t="s">
        <v>46</v>
      </c>
      <c r="N25" t="s">
        <v>102</v>
      </c>
      <c r="O25" t="s">
        <v>98</v>
      </c>
      <c r="P25" t="s">
        <v>99</v>
      </c>
      <c r="Q25" t="s">
        <v>100</v>
      </c>
      <c r="R25">
        <v>99999</v>
      </c>
      <c r="S25" t="s">
        <v>30</v>
      </c>
      <c r="U25" t="s">
        <v>38</v>
      </c>
      <c r="V25" t="s">
        <v>39</v>
      </c>
      <c r="W25">
        <v>3.5</v>
      </c>
      <c r="X25">
        <v>11</v>
      </c>
      <c r="Y25">
        <v>38.5</v>
      </c>
      <c r="Z25">
        <v>3.7345000000000002</v>
      </c>
    </row>
    <row r="26" spans="1:26" x14ac:dyDescent="0.25">
      <c r="A26">
        <v>1361</v>
      </c>
      <c r="B26" s="11">
        <v>41953</v>
      </c>
      <c r="C26">
        <v>10</v>
      </c>
      <c r="D26" t="s">
        <v>97</v>
      </c>
      <c r="E26" t="s">
        <v>98</v>
      </c>
      <c r="F26" t="s">
        <v>99</v>
      </c>
      <c r="G26" t="s">
        <v>100</v>
      </c>
      <c r="H26">
        <v>99999</v>
      </c>
      <c r="I26" t="s">
        <v>30</v>
      </c>
      <c r="J26" t="s">
        <v>101</v>
      </c>
      <c r="K26" t="s">
        <v>45</v>
      </c>
      <c r="L26" s="11">
        <v>41955</v>
      </c>
      <c r="M26" t="s">
        <v>33</v>
      </c>
      <c r="N26" t="s">
        <v>102</v>
      </c>
      <c r="O26" t="s">
        <v>98</v>
      </c>
      <c r="P26" t="s">
        <v>99</v>
      </c>
      <c r="Q26" t="s">
        <v>100</v>
      </c>
      <c r="R26">
        <v>99999</v>
      </c>
      <c r="S26" t="s">
        <v>30</v>
      </c>
      <c r="T26" t="s">
        <v>48</v>
      </c>
      <c r="U26" t="s">
        <v>136</v>
      </c>
      <c r="V26" t="s">
        <v>39</v>
      </c>
      <c r="W26">
        <v>10</v>
      </c>
      <c r="X26">
        <v>20</v>
      </c>
      <c r="Y26">
        <v>200</v>
      </c>
      <c r="Z26">
        <v>20</v>
      </c>
    </row>
    <row r="27" spans="1:26" x14ac:dyDescent="0.25">
      <c r="A27">
        <v>1351</v>
      </c>
      <c r="B27" s="11">
        <v>41947</v>
      </c>
      <c r="C27">
        <v>4</v>
      </c>
      <c r="D27" t="s">
        <v>40</v>
      </c>
      <c r="E27" t="s">
        <v>41</v>
      </c>
      <c r="F27" t="s">
        <v>42</v>
      </c>
      <c r="G27" t="s">
        <v>43</v>
      </c>
      <c r="H27">
        <v>99999</v>
      </c>
      <c r="I27" t="s">
        <v>30</v>
      </c>
      <c r="J27" t="s">
        <v>44</v>
      </c>
      <c r="K27" t="s">
        <v>45</v>
      </c>
      <c r="L27" s="11">
        <v>41949</v>
      </c>
      <c r="M27" t="s">
        <v>46</v>
      </c>
      <c r="N27" t="s">
        <v>47</v>
      </c>
      <c r="O27" t="s">
        <v>41</v>
      </c>
      <c r="P27" t="s">
        <v>42</v>
      </c>
      <c r="Q27" t="s">
        <v>43</v>
      </c>
      <c r="R27">
        <v>99999</v>
      </c>
      <c r="S27" t="s">
        <v>30</v>
      </c>
      <c r="T27" t="s">
        <v>48</v>
      </c>
      <c r="U27" t="s">
        <v>150</v>
      </c>
      <c r="V27" t="s">
        <v>151</v>
      </c>
      <c r="W27">
        <v>7</v>
      </c>
      <c r="X27">
        <v>37</v>
      </c>
      <c r="Y27">
        <v>259</v>
      </c>
      <c r="Z27">
        <v>25.382000000000001</v>
      </c>
    </row>
    <row r="28" spans="1:26" x14ac:dyDescent="0.25">
      <c r="A28">
        <v>1350</v>
      </c>
      <c r="B28" s="11">
        <v>41947</v>
      </c>
      <c r="C28">
        <v>4</v>
      </c>
      <c r="D28" t="s">
        <v>40</v>
      </c>
      <c r="E28" t="s">
        <v>41</v>
      </c>
      <c r="F28" t="s">
        <v>42</v>
      </c>
      <c r="G28" t="s">
        <v>43</v>
      </c>
      <c r="H28">
        <v>99999</v>
      </c>
      <c r="I28" t="s">
        <v>30</v>
      </c>
      <c r="J28" t="s">
        <v>44</v>
      </c>
      <c r="K28" t="s">
        <v>45</v>
      </c>
      <c r="L28" s="11">
        <v>41949</v>
      </c>
      <c r="M28" t="s">
        <v>46</v>
      </c>
      <c r="N28" t="s">
        <v>47</v>
      </c>
      <c r="O28" t="s">
        <v>41</v>
      </c>
      <c r="P28" t="s">
        <v>42</v>
      </c>
      <c r="Q28" t="s">
        <v>43</v>
      </c>
      <c r="R28">
        <v>99999</v>
      </c>
      <c r="S28" t="s">
        <v>30</v>
      </c>
      <c r="T28" t="s">
        <v>48</v>
      </c>
      <c r="U28" t="s">
        <v>149</v>
      </c>
      <c r="V28" t="s">
        <v>110</v>
      </c>
      <c r="W28">
        <v>81</v>
      </c>
      <c r="X28">
        <v>52</v>
      </c>
      <c r="Y28">
        <v>4212</v>
      </c>
      <c r="Z28">
        <v>412.77600000000001</v>
      </c>
    </row>
    <row r="29" spans="1:26" x14ac:dyDescent="0.25">
      <c r="A29">
        <v>1343</v>
      </c>
      <c r="B29" s="11">
        <v>41968</v>
      </c>
      <c r="C29">
        <v>25</v>
      </c>
      <c r="D29" t="s">
        <v>137</v>
      </c>
      <c r="E29" t="s">
        <v>138</v>
      </c>
      <c r="F29" t="s">
        <v>99</v>
      </c>
      <c r="G29" t="s">
        <v>100</v>
      </c>
      <c r="H29">
        <v>99999</v>
      </c>
      <c r="I29" t="s">
        <v>30</v>
      </c>
      <c r="J29" t="s">
        <v>101</v>
      </c>
      <c r="K29" t="s">
        <v>45</v>
      </c>
      <c r="L29" s="11">
        <v>41970</v>
      </c>
      <c r="M29" t="s">
        <v>46</v>
      </c>
      <c r="N29" t="s">
        <v>139</v>
      </c>
      <c r="O29" t="s">
        <v>138</v>
      </c>
      <c r="P29" t="s">
        <v>99</v>
      </c>
      <c r="Q29" t="s">
        <v>100</v>
      </c>
      <c r="R29">
        <v>99999</v>
      </c>
      <c r="S29" t="s">
        <v>30</v>
      </c>
      <c r="T29" t="s">
        <v>79</v>
      </c>
      <c r="U29" t="s">
        <v>146</v>
      </c>
      <c r="V29" t="s">
        <v>65</v>
      </c>
      <c r="W29">
        <v>10</v>
      </c>
      <c r="X29">
        <v>99</v>
      </c>
      <c r="Y29">
        <v>990</v>
      </c>
      <c r="Z29">
        <v>102.96000000000001</v>
      </c>
    </row>
    <row r="30" spans="1:26" x14ac:dyDescent="0.25">
      <c r="A30">
        <v>1330</v>
      </c>
      <c r="B30" s="11">
        <v>41953</v>
      </c>
      <c r="C30">
        <v>10</v>
      </c>
      <c r="D30" t="s">
        <v>97</v>
      </c>
      <c r="E30" t="s">
        <v>98</v>
      </c>
      <c r="F30" t="s">
        <v>99</v>
      </c>
      <c r="G30" t="s">
        <v>100</v>
      </c>
      <c r="H30">
        <v>99999</v>
      </c>
      <c r="I30" t="s">
        <v>30</v>
      </c>
      <c r="J30" t="s">
        <v>101</v>
      </c>
      <c r="K30" t="s">
        <v>45</v>
      </c>
      <c r="L30" s="11">
        <v>41955</v>
      </c>
      <c r="M30" t="s">
        <v>46</v>
      </c>
      <c r="N30" t="s">
        <v>102</v>
      </c>
      <c r="O30" t="s">
        <v>98</v>
      </c>
      <c r="P30" t="s">
        <v>99</v>
      </c>
      <c r="Q30" t="s">
        <v>100</v>
      </c>
      <c r="R30">
        <v>99999</v>
      </c>
      <c r="S30" t="s">
        <v>30</v>
      </c>
      <c r="U30" t="s">
        <v>64</v>
      </c>
      <c r="V30" t="s">
        <v>65</v>
      </c>
      <c r="W30">
        <v>9.1999999999999993</v>
      </c>
      <c r="X30">
        <v>34</v>
      </c>
      <c r="Y30">
        <v>312.79999999999995</v>
      </c>
      <c r="Z30">
        <v>31.279999999999998</v>
      </c>
    </row>
    <row r="31" spans="1:26" x14ac:dyDescent="0.25">
      <c r="A31">
        <v>1329</v>
      </c>
      <c r="B31" s="11">
        <v>41953</v>
      </c>
      <c r="C31">
        <v>10</v>
      </c>
      <c r="D31" t="s">
        <v>97</v>
      </c>
      <c r="E31" t="s">
        <v>98</v>
      </c>
      <c r="F31" t="s">
        <v>99</v>
      </c>
      <c r="G31" t="s">
        <v>100</v>
      </c>
      <c r="H31">
        <v>99999</v>
      </c>
      <c r="I31" t="s">
        <v>30</v>
      </c>
      <c r="J31" t="s">
        <v>101</v>
      </c>
      <c r="K31" t="s">
        <v>45</v>
      </c>
      <c r="L31" s="11">
        <v>41955</v>
      </c>
      <c r="M31" t="s">
        <v>46</v>
      </c>
      <c r="N31" t="s">
        <v>102</v>
      </c>
      <c r="O31" t="s">
        <v>98</v>
      </c>
      <c r="P31" t="s">
        <v>99</v>
      </c>
      <c r="Q31" t="s">
        <v>100</v>
      </c>
      <c r="R31">
        <v>99999</v>
      </c>
      <c r="S31" t="s">
        <v>30</v>
      </c>
      <c r="U31" t="s">
        <v>111</v>
      </c>
      <c r="V31" t="s">
        <v>112</v>
      </c>
      <c r="W31">
        <v>22</v>
      </c>
      <c r="X31">
        <v>96</v>
      </c>
      <c r="Y31">
        <v>2112</v>
      </c>
      <c r="Z31">
        <v>221.76000000000002</v>
      </c>
    </row>
    <row r="32" spans="1:26" x14ac:dyDescent="0.25">
      <c r="A32">
        <v>1322</v>
      </c>
      <c r="B32" s="11">
        <v>41922</v>
      </c>
      <c r="C32">
        <v>10</v>
      </c>
      <c r="D32" t="s">
        <v>97</v>
      </c>
      <c r="E32" t="s">
        <v>98</v>
      </c>
      <c r="F32" t="s">
        <v>99</v>
      </c>
      <c r="G32" t="s">
        <v>100</v>
      </c>
      <c r="H32">
        <v>99999</v>
      </c>
      <c r="I32" t="s">
        <v>30</v>
      </c>
      <c r="J32" t="s">
        <v>101</v>
      </c>
      <c r="K32" t="s">
        <v>45</v>
      </c>
      <c r="M32" t="s">
        <v>46</v>
      </c>
      <c r="N32" t="s">
        <v>102</v>
      </c>
      <c r="O32" t="s">
        <v>98</v>
      </c>
      <c r="P32" t="s">
        <v>99</v>
      </c>
      <c r="Q32" t="s">
        <v>100</v>
      </c>
      <c r="R32">
        <v>99999</v>
      </c>
      <c r="S32" t="s">
        <v>30</v>
      </c>
      <c r="U32" t="s">
        <v>38</v>
      </c>
      <c r="V32" t="s">
        <v>39</v>
      </c>
      <c r="W32">
        <v>3.5</v>
      </c>
      <c r="X32">
        <v>78</v>
      </c>
      <c r="Y32">
        <v>273</v>
      </c>
      <c r="Z32">
        <v>27.3</v>
      </c>
    </row>
    <row r="33" spans="1:26" x14ac:dyDescent="0.25">
      <c r="A33">
        <v>1320</v>
      </c>
      <c r="B33" s="11">
        <v>41922</v>
      </c>
      <c r="C33">
        <v>10</v>
      </c>
      <c r="D33" t="s">
        <v>97</v>
      </c>
      <c r="E33" t="s">
        <v>98</v>
      </c>
      <c r="F33" t="s">
        <v>99</v>
      </c>
      <c r="G33" t="s">
        <v>100</v>
      </c>
      <c r="H33">
        <v>99999</v>
      </c>
      <c r="I33" t="s">
        <v>30</v>
      </c>
      <c r="J33" t="s">
        <v>101</v>
      </c>
      <c r="K33" t="s">
        <v>45</v>
      </c>
      <c r="L33" s="11">
        <v>41924</v>
      </c>
      <c r="M33" t="s">
        <v>33</v>
      </c>
      <c r="N33" t="s">
        <v>102</v>
      </c>
      <c r="O33" t="s">
        <v>98</v>
      </c>
      <c r="P33" t="s">
        <v>99</v>
      </c>
      <c r="Q33" t="s">
        <v>100</v>
      </c>
      <c r="R33">
        <v>99999</v>
      </c>
      <c r="S33" t="s">
        <v>30</v>
      </c>
      <c r="T33" t="s">
        <v>48</v>
      </c>
      <c r="U33" t="s">
        <v>136</v>
      </c>
      <c r="V33" t="s">
        <v>39</v>
      </c>
      <c r="W33">
        <v>10</v>
      </c>
      <c r="X33">
        <v>12</v>
      </c>
      <c r="Y33">
        <v>120</v>
      </c>
      <c r="Z33">
        <v>12.36</v>
      </c>
    </row>
    <row r="34" spans="1:26" x14ac:dyDescent="0.25">
      <c r="A34">
        <v>1310</v>
      </c>
      <c r="B34" s="11">
        <v>41916</v>
      </c>
      <c r="C34">
        <v>4</v>
      </c>
      <c r="D34" t="s">
        <v>40</v>
      </c>
      <c r="E34" t="s">
        <v>41</v>
      </c>
      <c r="F34" t="s">
        <v>42</v>
      </c>
      <c r="G34" t="s">
        <v>43</v>
      </c>
      <c r="H34">
        <v>99999</v>
      </c>
      <c r="I34" t="s">
        <v>30</v>
      </c>
      <c r="J34" t="s">
        <v>44</v>
      </c>
      <c r="K34" t="s">
        <v>45</v>
      </c>
      <c r="L34" s="11">
        <v>41918</v>
      </c>
      <c r="M34" t="s">
        <v>46</v>
      </c>
      <c r="N34" t="s">
        <v>47</v>
      </c>
      <c r="O34" t="s">
        <v>41</v>
      </c>
      <c r="P34" t="s">
        <v>42</v>
      </c>
      <c r="Q34" t="s">
        <v>43</v>
      </c>
      <c r="R34">
        <v>99999</v>
      </c>
      <c r="S34" t="s">
        <v>30</v>
      </c>
      <c r="T34" t="s">
        <v>48</v>
      </c>
      <c r="U34" t="s">
        <v>150</v>
      </c>
      <c r="V34" t="s">
        <v>151</v>
      </c>
      <c r="W34">
        <v>7</v>
      </c>
      <c r="X34">
        <v>29</v>
      </c>
      <c r="Y34">
        <v>203</v>
      </c>
      <c r="Z34">
        <v>20.3</v>
      </c>
    </row>
    <row r="35" spans="1:26" x14ac:dyDescent="0.25">
      <c r="A35">
        <v>1309</v>
      </c>
      <c r="B35" s="11">
        <v>41916</v>
      </c>
      <c r="C35">
        <v>4</v>
      </c>
      <c r="D35" t="s">
        <v>40</v>
      </c>
      <c r="E35" t="s">
        <v>41</v>
      </c>
      <c r="F35" t="s">
        <v>42</v>
      </c>
      <c r="G35" t="s">
        <v>43</v>
      </c>
      <c r="H35">
        <v>99999</v>
      </c>
      <c r="I35" t="s">
        <v>30</v>
      </c>
      <c r="J35" t="s">
        <v>44</v>
      </c>
      <c r="K35" t="s">
        <v>45</v>
      </c>
      <c r="L35" s="11">
        <v>41918</v>
      </c>
      <c r="M35" t="s">
        <v>46</v>
      </c>
      <c r="N35" t="s">
        <v>47</v>
      </c>
      <c r="O35" t="s">
        <v>41</v>
      </c>
      <c r="P35" t="s">
        <v>42</v>
      </c>
      <c r="Q35" t="s">
        <v>43</v>
      </c>
      <c r="R35">
        <v>99999</v>
      </c>
      <c r="S35" t="s">
        <v>30</v>
      </c>
      <c r="T35" t="s">
        <v>48</v>
      </c>
      <c r="U35" t="s">
        <v>149</v>
      </c>
      <c r="V35" t="s">
        <v>110</v>
      </c>
      <c r="W35">
        <v>81</v>
      </c>
      <c r="X35">
        <v>82</v>
      </c>
      <c r="Y35">
        <v>6642</v>
      </c>
      <c r="Z35">
        <v>697.41000000000008</v>
      </c>
    </row>
    <row r="36" spans="1:26" x14ac:dyDescent="0.25">
      <c r="A36">
        <v>1302</v>
      </c>
      <c r="B36" s="11">
        <v>41937</v>
      </c>
      <c r="C36">
        <v>25</v>
      </c>
      <c r="D36" t="s">
        <v>137</v>
      </c>
      <c r="E36" t="s">
        <v>138</v>
      </c>
      <c r="F36" t="s">
        <v>99</v>
      </c>
      <c r="G36" t="s">
        <v>100</v>
      </c>
      <c r="H36">
        <v>99999</v>
      </c>
      <c r="I36" t="s">
        <v>30</v>
      </c>
      <c r="J36" t="s">
        <v>101</v>
      </c>
      <c r="K36" t="s">
        <v>45</v>
      </c>
      <c r="L36" s="11">
        <v>41939</v>
      </c>
      <c r="M36" t="s">
        <v>46</v>
      </c>
      <c r="N36" t="s">
        <v>139</v>
      </c>
      <c r="O36" t="s">
        <v>138</v>
      </c>
      <c r="P36" t="s">
        <v>99</v>
      </c>
      <c r="Q36" t="s">
        <v>100</v>
      </c>
      <c r="R36">
        <v>99999</v>
      </c>
      <c r="S36" t="s">
        <v>30</v>
      </c>
      <c r="T36" t="s">
        <v>79</v>
      </c>
      <c r="U36" t="s">
        <v>146</v>
      </c>
      <c r="V36" t="s">
        <v>65</v>
      </c>
      <c r="W36">
        <v>10</v>
      </c>
      <c r="X36">
        <v>90</v>
      </c>
      <c r="Y36">
        <v>900</v>
      </c>
      <c r="Z36">
        <v>87.3</v>
      </c>
    </row>
    <row r="37" spans="1:26" x14ac:dyDescent="0.25">
      <c r="A37">
        <v>1036</v>
      </c>
      <c r="B37" s="11">
        <v>41680</v>
      </c>
      <c r="C37">
        <v>10</v>
      </c>
      <c r="D37" t="s">
        <v>97</v>
      </c>
      <c r="E37" t="s">
        <v>98</v>
      </c>
      <c r="F37" t="s">
        <v>99</v>
      </c>
      <c r="G37" t="s">
        <v>100</v>
      </c>
      <c r="H37">
        <v>99999</v>
      </c>
      <c r="I37" t="s">
        <v>30</v>
      </c>
      <c r="J37" t="s">
        <v>101</v>
      </c>
      <c r="K37" t="s">
        <v>45</v>
      </c>
      <c r="L37" s="11">
        <v>41682</v>
      </c>
      <c r="M37" t="s">
        <v>33</v>
      </c>
      <c r="N37" t="s">
        <v>102</v>
      </c>
      <c r="O37" t="s">
        <v>98</v>
      </c>
      <c r="P37" t="s">
        <v>99</v>
      </c>
      <c r="Q37" t="s">
        <v>100</v>
      </c>
      <c r="R37">
        <v>99999</v>
      </c>
      <c r="S37" t="s">
        <v>30</v>
      </c>
      <c r="T37" t="s">
        <v>48</v>
      </c>
      <c r="U37" t="s">
        <v>136</v>
      </c>
      <c r="V37" t="s">
        <v>39</v>
      </c>
      <c r="W37">
        <v>10</v>
      </c>
      <c r="X37">
        <v>47</v>
      </c>
      <c r="Y37">
        <v>470</v>
      </c>
      <c r="Z37">
        <v>48.88</v>
      </c>
    </row>
    <row r="38" spans="1:26" x14ac:dyDescent="0.25">
      <c r="A38">
        <v>1038</v>
      </c>
      <c r="B38" s="11">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v>171.5</v>
      </c>
      <c r="Z38">
        <v>16.464000000000002</v>
      </c>
    </row>
    <row r="39" spans="1:26" x14ac:dyDescent="0.25">
      <c r="A39">
        <v>1289</v>
      </c>
      <c r="B39" s="11">
        <v>41922</v>
      </c>
      <c r="C39">
        <v>10</v>
      </c>
      <c r="D39" t="s">
        <v>97</v>
      </c>
      <c r="E39" t="s">
        <v>98</v>
      </c>
      <c r="F39" t="s">
        <v>99</v>
      </c>
      <c r="G39" t="s">
        <v>100</v>
      </c>
      <c r="H39">
        <v>99999</v>
      </c>
      <c r="I39" t="s">
        <v>30</v>
      </c>
      <c r="J39" t="s">
        <v>101</v>
      </c>
      <c r="K39" t="s">
        <v>45</v>
      </c>
      <c r="L39" s="11">
        <v>41924</v>
      </c>
      <c r="M39" t="s">
        <v>46</v>
      </c>
      <c r="N39" t="s">
        <v>102</v>
      </c>
      <c r="O39" t="s">
        <v>98</v>
      </c>
      <c r="P39" t="s">
        <v>99</v>
      </c>
      <c r="Q39" t="s">
        <v>100</v>
      </c>
      <c r="R39">
        <v>99999</v>
      </c>
      <c r="S39" t="s">
        <v>30</v>
      </c>
      <c r="U39" t="s">
        <v>64</v>
      </c>
      <c r="V39" t="s">
        <v>65</v>
      </c>
      <c r="W39">
        <v>9.1999999999999993</v>
      </c>
      <c r="X39">
        <v>49</v>
      </c>
      <c r="Y39">
        <v>450.79999999999995</v>
      </c>
      <c r="Z39">
        <v>44.629199999999997</v>
      </c>
    </row>
    <row r="40" spans="1:26" x14ac:dyDescent="0.25">
      <c r="A40">
        <v>1288</v>
      </c>
      <c r="B40" s="11">
        <v>41922</v>
      </c>
      <c r="C40">
        <v>10</v>
      </c>
      <c r="D40" t="s">
        <v>97</v>
      </c>
      <c r="E40" t="s">
        <v>98</v>
      </c>
      <c r="F40" t="s">
        <v>99</v>
      </c>
      <c r="G40" t="s">
        <v>100</v>
      </c>
      <c r="H40">
        <v>99999</v>
      </c>
      <c r="I40" t="s">
        <v>30</v>
      </c>
      <c r="J40" t="s">
        <v>101</v>
      </c>
      <c r="K40" t="s">
        <v>45</v>
      </c>
      <c r="L40" s="11">
        <v>41924</v>
      </c>
      <c r="M40" t="s">
        <v>46</v>
      </c>
      <c r="N40" t="s">
        <v>102</v>
      </c>
      <c r="O40" t="s">
        <v>98</v>
      </c>
      <c r="P40" t="s">
        <v>99</v>
      </c>
      <c r="Q40" t="s">
        <v>100</v>
      </c>
      <c r="R40">
        <v>99999</v>
      </c>
      <c r="S40" t="s">
        <v>30</v>
      </c>
      <c r="U40" t="s">
        <v>111</v>
      </c>
      <c r="V40" t="s">
        <v>112</v>
      </c>
      <c r="W40">
        <v>22</v>
      </c>
      <c r="X40">
        <v>51</v>
      </c>
      <c r="Y40">
        <v>1122</v>
      </c>
      <c r="Z40">
        <v>109.956</v>
      </c>
    </row>
    <row r="41" spans="1:26" x14ac:dyDescent="0.25">
      <c r="A41">
        <v>1287</v>
      </c>
      <c r="B41" s="11">
        <v>41922</v>
      </c>
      <c r="C41">
        <v>10</v>
      </c>
      <c r="D41" t="s">
        <v>97</v>
      </c>
      <c r="E41" t="s">
        <v>98</v>
      </c>
      <c r="F41" t="s">
        <v>99</v>
      </c>
      <c r="G41" t="s">
        <v>100</v>
      </c>
      <c r="H41">
        <v>99999</v>
      </c>
      <c r="I41" t="s">
        <v>30</v>
      </c>
      <c r="J41" t="s">
        <v>101</v>
      </c>
      <c r="K41" t="s">
        <v>45</v>
      </c>
      <c r="L41" s="11">
        <v>41924</v>
      </c>
      <c r="M41" t="s">
        <v>46</v>
      </c>
      <c r="N41" t="s">
        <v>102</v>
      </c>
      <c r="O41" t="s">
        <v>98</v>
      </c>
      <c r="P41" t="s">
        <v>99</v>
      </c>
      <c r="Q41" t="s">
        <v>100</v>
      </c>
      <c r="R41">
        <v>99999</v>
      </c>
      <c r="S41" t="s">
        <v>30</v>
      </c>
      <c r="U41" t="s">
        <v>109</v>
      </c>
      <c r="V41" t="s">
        <v>110</v>
      </c>
      <c r="W41">
        <v>25</v>
      </c>
      <c r="X41">
        <v>60</v>
      </c>
      <c r="Y41">
        <v>1500</v>
      </c>
      <c r="Z41">
        <v>154.5</v>
      </c>
    </row>
    <row r="42" spans="1:26" x14ac:dyDescent="0.25">
      <c r="A42">
        <v>1285</v>
      </c>
      <c r="B42" s="11">
        <v>41922</v>
      </c>
      <c r="C42">
        <v>10</v>
      </c>
      <c r="D42" t="s">
        <v>97</v>
      </c>
      <c r="E42" t="s">
        <v>98</v>
      </c>
      <c r="F42" t="s">
        <v>99</v>
      </c>
      <c r="G42" t="s">
        <v>100</v>
      </c>
      <c r="H42">
        <v>99999</v>
      </c>
      <c r="I42" t="s">
        <v>30</v>
      </c>
      <c r="J42" t="s">
        <v>101</v>
      </c>
      <c r="K42" t="s">
        <v>45</v>
      </c>
      <c r="L42" s="11">
        <v>41924</v>
      </c>
      <c r="M42" t="s">
        <v>33</v>
      </c>
      <c r="N42" t="s">
        <v>102</v>
      </c>
      <c r="O42" t="s">
        <v>98</v>
      </c>
      <c r="P42" t="s">
        <v>99</v>
      </c>
      <c r="Q42" t="s">
        <v>100</v>
      </c>
      <c r="R42">
        <v>99999</v>
      </c>
      <c r="S42" t="s">
        <v>30</v>
      </c>
      <c r="T42" t="s">
        <v>48</v>
      </c>
      <c r="U42" t="s">
        <v>103</v>
      </c>
      <c r="V42" t="s">
        <v>37</v>
      </c>
      <c r="W42">
        <v>2.99</v>
      </c>
      <c r="X42">
        <v>32</v>
      </c>
      <c r="Y42">
        <v>95.68</v>
      </c>
      <c r="Z42">
        <v>9.7593600000000009</v>
      </c>
    </row>
    <row r="43" spans="1:26" x14ac:dyDescent="0.25">
      <c r="A43">
        <v>1281</v>
      </c>
      <c r="B43" s="11">
        <v>41892</v>
      </c>
      <c r="C43">
        <v>10</v>
      </c>
      <c r="D43" t="s">
        <v>97</v>
      </c>
      <c r="E43" t="s">
        <v>98</v>
      </c>
      <c r="F43" t="s">
        <v>99</v>
      </c>
      <c r="G43" t="s">
        <v>100</v>
      </c>
      <c r="H43">
        <v>99999</v>
      </c>
      <c r="I43" t="s">
        <v>30</v>
      </c>
      <c r="J43" t="s">
        <v>101</v>
      </c>
      <c r="K43" t="s">
        <v>45</v>
      </c>
      <c r="L43" s="11">
        <v>41894</v>
      </c>
      <c r="M43" t="s">
        <v>33</v>
      </c>
      <c r="N43" t="s">
        <v>102</v>
      </c>
      <c r="O43" t="s">
        <v>98</v>
      </c>
      <c r="P43" t="s">
        <v>99</v>
      </c>
      <c r="Q43" t="s">
        <v>100</v>
      </c>
      <c r="R43">
        <v>99999</v>
      </c>
      <c r="S43" t="s">
        <v>30</v>
      </c>
      <c r="T43" t="s">
        <v>48</v>
      </c>
      <c r="U43" t="s">
        <v>136</v>
      </c>
      <c r="V43" t="s">
        <v>39</v>
      </c>
      <c r="W43">
        <v>10</v>
      </c>
      <c r="X43">
        <v>59</v>
      </c>
      <c r="Y43">
        <v>590</v>
      </c>
      <c r="Z43">
        <v>59.59</v>
      </c>
    </row>
    <row r="44" spans="1:26" x14ac:dyDescent="0.25">
      <c r="A44">
        <v>1271</v>
      </c>
      <c r="B44" s="11">
        <v>41886</v>
      </c>
      <c r="C44">
        <v>4</v>
      </c>
      <c r="D44" t="s">
        <v>40</v>
      </c>
      <c r="E44" t="s">
        <v>41</v>
      </c>
      <c r="F44" t="s">
        <v>42</v>
      </c>
      <c r="G44" t="s">
        <v>43</v>
      </c>
      <c r="H44">
        <v>99999</v>
      </c>
      <c r="I44" t="s">
        <v>30</v>
      </c>
      <c r="J44" t="s">
        <v>44</v>
      </c>
      <c r="K44" t="s">
        <v>45</v>
      </c>
      <c r="L44" s="11">
        <v>41888</v>
      </c>
      <c r="M44" t="s">
        <v>46</v>
      </c>
      <c r="N44" t="s">
        <v>47</v>
      </c>
      <c r="O44" t="s">
        <v>41</v>
      </c>
      <c r="P44" t="s">
        <v>42</v>
      </c>
      <c r="Q44" t="s">
        <v>43</v>
      </c>
      <c r="R44">
        <v>99999</v>
      </c>
      <c r="S44" t="s">
        <v>30</v>
      </c>
      <c r="T44" t="s">
        <v>48</v>
      </c>
      <c r="U44" t="s">
        <v>150</v>
      </c>
      <c r="V44" t="s">
        <v>151</v>
      </c>
      <c r="W44">
        <v>7</v>
      </c>
      <c r="X44">
        <v>39</v>
      </c>
      <c r="Y44">
        <v>273</v>
      </c>
      <c r="Z44">
        <v>27.3</v>
      </c>
    </row>
    <row r="45" spans="1:26" x14ac:dyDescent="0.25">
      <c r="A45">
        <v>1045</v>
      </c>
      <c r="B45" s="11">
        <v>41695</v>
      </c>
      <c r="C45">
        <v>25</v>
      </c>
      <c r="D45" t="s">
        <v>137</v>
      </c>
      <c r="E45" t="s">
        <v>138</v>
      </c>
      <c r="F45" t="s">
        <v>99</v>
      </c>
      <c r="G45" t="s">
        <v>100</v>
      </c>
      <c r="H45">
        <v>99999</v>
      </c>
      <c r="I45" t="s">
        <v>30</v>
      </c>
      <c r="J45" t="s">
        <v>101</v>
      </c>
      <c r="K45" t="s">
        <v>45</v>
      </c>
      <c r="L45" s="11">
        <v>41697</v>
      </c>
      <c r="M45" t="s">
        <v>46</v>
      </c>
      <c r="N45" t="s">
        <v>139</v>
      </c>
      <c r="O45" t="s">
        <v>138</v>
      </c>
      <c r="P45" t="s">
        <v>99</v>
      </c>
      <c r="Q45" t="s">
        <v>100</v>
      </c>
      <c r="R45">
        <v>99999</v>
      </c>
      <c r="S45" t="s">
        <v>30</v>
      </c>
      <c r="T45" t="s">
        <v>79</v>
      </c>
      <c r="U45" t="s">
        <v>111</v>
      </c>
      <c r="V45" t="s">
        <v>112</v>
      </c>
      <c r="W45">
        <v>22</v>
      </c>
      <c r="X45">
        <v>98</v>
      </c>
      <c r="Y45">
        <v>2156</v>
      </c>
      <c r="Z45">
        <v>204.82000000000002</v>
      </c>
    </row>
    <row r="46" spans="1:26" x14ac:dyDescent="0.25">
      <c r="A46">
        <v>1270</v>
      </c>
      <c r="B46" s="11">
        <v>41886</v>
      </c>
      <c r="C46">
        <v>4</v>
      </c>
      <c r="D46" t="s">
        <v>40</v>
      </c>
      <c r="E46" t="s">
        <v>41</v>
      </c>
      <c r="F46" t="s">
        <v>42</v>
      </c>
      <c r="G46" t="s">
        <v>43</v>
      </c>
      <c r="H46">
        <v>99999</v>
      </c>
      <c r="I46" t="s">
        <v>30</v>
      </c>
      <c r="J46" t="s">
        <v>44</v>
      </c>
      <c r="K46" t="s">
        <v>45</v>
      </c>
      <c r="L46" s="11">
        <v>41888</v>
      </c>
      <c r="M46" t="s">
        <v>46</v>
      </c>
      <c r="N46" t="s">
        <v>47</v>
      </c>
      <c r="O46" t="s">
        <v>41</v>
      </c>
      <c r="P46" t="s">
        <v>42</v>
      </c>
      <c r="Q46" t="s">
        <v>43</v>
      </c>
      <c r="R46">
        <v>99999</v>
      </c>
      <c r="S46" t="s">
        <v>30</v>
      </c>
      <c r="T46" t="s">
        <v>48</v>
      </c>
      <c r="U46" t="s">
        <v>149</v>
      </c>
      <c r="V46" t="s">
        <v>110</v>
      </c>
      <c r="W46">
        <v>81</v>
      </c>
      <c r="X46">
        <v>54</v>
      </c>
      <c r="Y46">
        <v>4374</v>
      </c>
      <c r="Z46">
        <v>437.40000000000003</v>
      </c>
    </row>
    <row r="47" spans="1:26" x14ac:dyDescent="0.25">
      <c r="A47">
        <v>1263</v>
      </c>
      <c r="B47" s="11">
        <v>41907</v>
      </c>
      <c r="C47">
        <v>25</v>
      </c>
      <c r="D47" t="s">
        <v>137</v>
      </c>
      <c r="E47" t="s">
        <v>138</v>
      </c>
      <c r="F47" t="s">
        <v>99</v>
      </c>
      <c r="G47" t="s">
        <v>100</v>
      </c>
      <c r="H47">
        <v>99999</v>
      </c>
      <c r="I47" t="s">
        <v>30</v>
      </c>
      <c r="J47" t="s">
        <v>101</v>
      </c>
      <c r="K47" t="s">
        <v>45</v>
      </c>
      <c r="L47">
        <v>41909</v>
      </c>
      <c r="M47" t="s">
        <v>46</v>
      </c>
      <c r="N47" t="s">
        <v>139</v>
      </c>
      <c r="O47" t="s">
        <v>138</v>
      </c>
      <c r="P47" t="s">
        <v>99</v>
      </c>
      <c r="Q47" t="s">
        <v>100</v>
      </c>
      <c r="R47">
        <v>99999</v>
      </c>
      <c r="S47" t="s">
        <v>30</v>
      </c>
      <c r="T47" t="s">
        <v>79</v>
      </c>
      <c r="U47" t="s">
        <v>146</v>
      </c>
      <c r="V47" t="s">
        <v>65</v>
      </c>
      <c r="W47">
        <v>10</v>
      </c>
      <c r="X47">
        <v>94</v>
      </c>
      <c r="Y47">
        <v>940</v>
      </c>
      <c r="Z47">
        <v>97.76</v>
      </c>
    </row>
    <row r="48" spans="1:26" x14ac:dyDescent="0.25">
      <c r="A48">
        <v>1250</v>
      </c>
      <c r="B48" s="11">
        <v>41892</v>
      </c>
      <c r="C48">
        <v>10</v>
      </c>
      <c r="D48" t="s">
        <v>97</v>
      </c>
      <c r="E48" t="s">
        <v>98</v>
      </c>
      <c r="F48" t="s">
        <v>99</v>
      </c>
      <c r="G48" t="s">
        <v>100</v>
      </c>
      <c r="H48">
        <v>99999</v>
      </c>
      <c r="I48" t="s">
        <v>30</v>
      </c>
      <c r="J48" t="s">
        <v>101</v>
      </c>
      <c r="K48" t="s">
        <v>45</v>
      </c>
      <c r="L48">
        <v>41894</v>
      </c>
      <c r="M48" t="s">
        <v>46</v>
      </c>
      <c r="N48" t="s">
        <v>102</v>
      </c>
      <c r="O48" t="s">
        <v>98</v>
      </c>
      <c r="P48" t="s">
        <v>99</v>
      </c>
      <c r="Q48" t="s">
        <v>100</v>
      </c>
      <c r="R48">
        <v>99999</v>
      </c>
      <c r="S48" t="s">
        <v>30</v>
      </c>
      <c r="U48" t="s">
        <v>64</v>
      </c>
      <c r="V48" t="s">
        <v>65</v>
      </c>
      <c r="W48">
        <v>9.1999999999999993</v>
      </c>
      <c r="X48">
        <v>83</v>
      </c>
      <c r="Y48">
        <v>763.59999999999991</v>
      </c>
      <c r="Z48">
        <v>74.832799999999992</v>
      </c>
    </row>
    <row r="49" spans="1:26" x14ac:dyDescent="0.25">
      <c r="A49">
        <v>1249</v>
      </c>
      <c r="B49" s="11">
        <v>41855</v>
      </c>
      <c r="C49">
        <v>4</v>
      </c>
      <c r="D49" t="s">
        <v>40</v>
      </c>
      <c r="E49" t="s">
        <v>41</v>
      </c>
      <c r="F49" t="s">
        <v>42</v>
      </c>
      <c r="G49" t="s">
        <v>43</v>
      </c>
      <c r="H49">
        <v>99999</v>
      </c>
      <c r="I49" t="s">
        <v>30</v>
      </c>
      <c r="J49" t="s">
        <v>44</v>
      </c>
      <c r="K49" t="s">
        <v>45</v>
      </c>
      <c r="L49">
        <v>41857</v>
      </c>
      <c r="M49" t="s">
        <v>46</v>
      </c>
      <c r="N49" t="s">
        <v>47</v>
      </c>
      <c r="O49" t="s">
        <v>41</v>
      </c>
      <c r="P49" t="s">
        <v>42</v>
      </c>
      <c r="Q49" t="s">
        <v>43</v>
      </c>
      <c r="R49">
        <v>99999</v>
      </c>
      <c r="S49" t="s">
        <v>30</v>
      </c>
      <c r="T49" t="s">
        <v>48</v>
      </c>
      <c r="U49" t="s">
        <v>150</v>
      </c>
      <c r="V49" t="s">
        <v>151</v>
      </c>
      <c r="W49">
        <v>7</v>
      </c>
      <c r="X49">
        <v>76</v>
      </c>
      <c r="Y49">
        <v>532</v>
      </c>
      <c r="Z49">
        <v>53.732000000000006</v>
      </c>
    </row>
    <row r="50" spans="1:26" x14ac:dyDescent="0.25">
      <c r="A50">
        <v>1050</v>
      </c>
      <c r="B50" s="11">
        <v>41674</v>
      </c>
      <c r="C50">
        <v>4</v>
      </c>
      <c r="D50" t="s">
        <v>40</v>
      </c>
      <c r="E50" t="s">
        <v>41</v>
      </c>
      <c r="F50" t="s">
        <v>42</v>
      </c>
      <c r="G50" t="s">
        <v>43</v>
      </c>
      <c r="H50">
        <v>99999</v>
      </c>
      <c r="I50" t="s">
        <v>30</v>
      </c>
      <c r="J50" t="s">
        <v>44</v>
      </c>
      <c r="K50" t="s">
        <v>45</v>
      </c>
      <c r="N50" t="s">
        <v>47</v>
      </c>
      <c r="O50" t="s">
        <v>41</v>
      </c>
      <c r="P50" t="s">
        <v>42</v>
      </c>
      <c r="Q50" t="s">
        <v>43</v>
      </c>
      <c r="R50">
        <v>99999</v>
      </c>
      <c r="S50" t="s">
        <v>30</v>
      </c>
      <c r="U50" t="s">
        <v>145</v>
      </c>
      <c r="V50" t="s">
        <v>132</v>
      </c>
      <c r="W50">
        <v>38</v>
      </c>
      <c r="X50">
        <v>96</v>
      </c>
      <c r="Y50">
        <v>3648</v>
      </c>
      <c r="Z50">
        <v>346.56</v>
      </c>
    </row>
    <row r="51" spans="1:26" x14ac:dyDescent="0.25">
      <c r="A51">
        <v>1248</v>
      </c>
      <c r="B51" s="11">
        <v>41855</v>
      </c>
      <c r="C51">
        <v>4</v>
      </c>
      <c r="D51" t="s">
        <v>40</v>
      </c>
      <c r="E51" t="s">
        <v>41</v>
      </c>
      <c r="F51" t="s">
        <v>42</v>
      </c>
      <c r="G51" t="s">
        <v>43</v>
      </c>
      <c r="H51">
        <v>99999</v>
      </c>
      <c r="I51" t="s">
        <v>30</v>
      </c>
      <c r="J51" t="s">
        <v>44</v>
      </c>
      <c r="K51" t="s">
        <v>45</v>
      </c>
      <c r="L51">
        <v>41857</v>
      </c>
      <c r="M51" t="s">
        <v>46</v>
      </c>
      <c r="N51" t="s">
        <v>47</v>
      </c>
      <c r="O51" t="s">
        <v>41</v>
      </c>
      <c r="P51" t="s">
        <v>42</v>
      </c>
      <c r="Q51" t="s">
        <v>43</v>
      </c>
      <c r="R51">
        <v>99999</v>
      </c>
      <c r="S51" t="s">
        <v>30</v>
      </c>
      <c r="T51" t="s">
        <v>48</v>
      </c>
      <c r="U51" t="s">
        <v>149</v>
      </c>
      <c r="V51" t="s">
        <v>110</v>
      </c>
      <c r="W51">
        <v>81</v>
      </c>
      <c r="X51">
        <v>32</v>
      </c>
      <c r="Y51">
        <v>2592</v>
      </c>
      <c r="Z51">
        <v>251.42399999999998</v>
      </c>
    </row>
    <row r="52" spans="1:26" x14ac:dyDescent="0.25">
      <c r="A52">
        <v>1241</v>
      </c>
      <c r="B52" s="11">
        <v>41876</v>
      </c>
      <c r="C52">
        <v>25</v>
      </c>
      <c r="D52" t="s">
        <v>137</v>
      </c>
      <c r="E52" t="s">
        <v>138</v>
      </c>
      <c r="F52" t="s">
        <v>99</v>
      </c>
      <c r="G52" t="s">
        <v>100</v>
      </c>
      <c r="H52">
        <v>99999</v>
      </c>
      <c r="I52" t="s">
        <v>30</v>
      </c>
      <c r="J52" t="s">
        <v>101</v>
      </c>
      <c r="K52" t="s">
        <v>45</v>
      </c>
      <c r="L52" s="11">
        <v>41878</v>
      </c>
      <c r="M52" t="s">
        <v>46</v>
      </c>
      <c r="N52" t="s">
        <v>139</v>
      </c>
      <c r="O52" t="s">
        <v>138</v>
      </c>
      <c r="P52" t="s">
        <v>99</v>
      </c>
      <c r="Q52" t="s">
        <v>100</v>
      </c>
      <c r="R52">
        <v>99999</v>
      </c>
      <c r="S52" t="s">
        <v>30</v>
      </c>
      <c r="T52" t="s">
        <v>79</v>
      </c>
      <c r="U52" t="s">
        <v>146</v>
      </c>
      <c r="V52" t="s">
        <v>65</v>
      </c>
      <c r="W52">
        <v>10</v>
      </c>
      <c r="X52">
        <v>55</v>
      </c>
      <c r="Y52">
        <v>550</v>
      </c>
      <c r="Z52">
        <v>52.25</v>
      </c>
    </row>
    <row r="53" spans="1:26" x14ac:dyDescent="0.25">
      <c r="A53">
        <v>1228</v>
      </c>
      <c r="B53" s="11">
        <v>41861</v>
      </c>
      <c r="C53">
        <v>10</v>
      </c>
      <c r="D53" t="s">
        <v>97</v>
      </c>
      <c r="E53" t="s">
        <v>98</v>
      </c>
      <c r="F53" t="s">
        <v>99</v>
      </c>
      <c r="G53" t="s">
        <v>100</v>
      </c>
      <c r="H53">
        <v>99999</v>
      </c>
      <c r="I53" t="s">
        <v>30</v>
      </c>
      <c r="J53" t="s">
        <v>101</v>
      </c>
      <c r="K53" t="s">
        <v>45</v>
      </c>
      <c r="L53" s="11">
        <v>41863</v>
      </c>
      <c r="M53" t="s">
        <v>46</v>
      </c>
      <c r="N53" t="s">
        <v>102</v>
      </c>
      <c r="O53" t="s">
        <v>98</v>
      </c>
      <c r="P53" t="s">
        <v>99</v>
      </c>
      <c r="Q53" t="s">
        <v>100</v>
      </c>
      <c r="R53">
        <v>99999</v>
      </c>
      <c r="S53" t="s">
        <v>30</v>
      </c>
      <c r="U53" t="s">
        <v>64</v>
      </c>
      <c r="V53" t="s">
        <v>65</v>
      </c>
      <c r="W53">
        <v>9.1999999999999993</v>
      </c>
      <c r="X53">
        <v>96</v>
      </c>
      <c r="Y53">
        <v>883.19999999999993</v>
      </c>
      <c r="Z53">
        <v>86.553599999999989</v>
      </c>
    </row>
    <row r="54" spans="1:26" x14ac:dyDescent="0.25">
      <c r="A54">
        <v>1227</v>
      </c>
      <c r="B54" s="11">
        <v>41861</v>
      </c>
      <c r="C54">
        <v>10</v>
      </c>
      <c r="D54" t="s">
        <v>97</v>
      </c>
      <c r="E54" t="s">
        <v>98</v>
      </c>
      <c r="F54" t="s">
        <v>99</v>
      </c>
      <c r="G54" t="s">
        <v>100</v>
      </c>
      <c r="H54">
        <v>99999</v>
      </c>
      <c r="I54" t="s">
        <v>30</v>
      </c>
      <c r="J54" t="s">
        <v>101</v>
      </c>
      <c r="K54" t="s">
        <v>45</v>
      </c>
      <c r="L54" s="11">
        <v>41863</v>
      </c>
      <c r="M54" t="s">
        <v>46</v>
      </c>
      <c r="N54" t="s">
        <v>102</v>
      </c>
      <c r="O54" t="s">
        <v>98</v>
      </c>
      <c r="P54" t="s">
        <v>99</v>
      </c>
      <c r="Q54" t="s">
        <v>100</v>
      </c>
      <c r="R54">
        <v>99999</v>
      </c>
      <c r="S54" t="s">
        <v>30</v>
      </c>
      <c r="U54" t="s">
        <v>111</v>
      </c>
      <c r="V54" t="s">
        <v>112</v>
      </c>
      <c r="W54">
        <v>22</v>
      </c>
      <c r="X54">
        <v>97</v>
      </c>
      <c r="Y54">
        <v>2134</v>
      </c>
      <c r="Z54">
        <v>221.93600000000001</v>
      </c>
    </row>
    <row r="55" spans="1:26" x14ac:dyDescent="0.25">
      <c r="A55">
        <v>1226</v>
      </c>
      <c r="B55" s="11">
        <v>41861</v>
      </c>
      <c r="C55">
        <v>10</v>
      </c>
      <c r="D55" t="s">
        <v>97</v>
      </c>
      <c r="E55" t="s">
        <v>98</v>
      </c>
      <c r="F55" t="s">
        <v>99</v>
      </c>
      <c r="G55" t="s">
        <v>100</v>
      </c>
      <c r="H55">
        <v>99999</v>
      </c>
      <c r="I55" t="s">
        <v>30</v>
      </c>
      <c r="J55" t="s">
        <v>101</v>
      </c>
      <c r="K55" t="s">
        <v>45</v>
      </c>
      <c r="L55" s="11">
        <v>41863</v>
      </c>
      <c r="M55" t="s">
        <v>46</v>
      </c>
      <c r="N55" t="s">
        <v>102</v>
      </c>
      <c r="O55" t="s">
        <v>98</v>
      </c>
      <c r="P55" t="s">
        <v>99</v>
      </c>
      <c r="Q55" t="s">
        <v>100</v>
      </c>
      <c r="R55">
        <v>99999</v>
      </c>
      <c r="S55" t="s">
        <v>30</v>
      </c>
      <c r="U55" t="s">
        <v>109</v>
      </c>
      <c r="V55" t="s">
        <v>110</v>
      </c>
      <c r="W55">
        <v>25</v>
      </c>
      <c r="X55">
        <v>47</v>
      </c>
      <c r="Y55">
        <v>1175</v>
      </c>
      <c r="Z55">
        <v>116.325</v>
      </c>
    </row>
    <row r="56" spans="1:26" x14ac:dyDescent="0.25">
      <c r="A56">
        <v>1224</v>
      </c>
      <c r="B56" s="11">
        <v>41861</v>
      </c>
      <c r="C56">
        <v>10</v>
      </c>
      <c r="D56" t="s">
        <v>97</v>
      </c>
      <c r="E56" t="s">
        <v>98</v>
      </c>
      <c r="F56" t="s">
        <v>99</v>
      </c>
      <c r="G56" t="s">
        <v>100</v>
      </c>
      <c r="H56">
        <v>99999</v>
      </c>
      <c r="I56" t="s">
        <v>30</v>
      </c>
      <c r="J56" t="s">
        <v>101</v>
      </c>
      <c r="K56" t="s">
        <v>45</v>
      </c>
      <c r="L56" s="11">
        <v>41863</v>
      </c>
      <c r="M56" t="s">
        <v>33</v>
      </c>
      <c r="N56" t="s">
        <v>102</v>
      </c>
      <c r="O56" t="s">
        <v>98</v>
      </c>
      <c r="P56" t="s">
        <v>99</v>
      </c>
      <c r="Q56" t="s">
        <v>100</v>
      </c>
      <c r="R56">
        <v>99999</v>
      </c>
      <c r="S56" t="s">
        <v>30</v>
      </c>
      <c r="T56" t="s">
        <v>48</v>
      </c>
      <c r="U56" t="s">
        <v>103</v>
      </c>
      <c r="V56" t="s">
        <v>37</v>
      </c>
      <c r="W56">
        <v>2.99</v>
      </c>
      <c r="X56">
        <v>23</v>
      </c>
      <c r="Y56">
        <v>68.77000000000001</v>
      </c>
      <c r="Z56">
        <v>6.6706900000000013</v>
      </c>
    </row>
    <row r="57" spans="1:26" x14ac:dyDescent="0.25">
      <c r="A57">
        <v>1057</v>
      </c>
      <c r="B57" s="11">
        <v>41723</v>
      </c>
      <c r="C57">
        <v>25</v>
      </c>
      <c r="D57" t="s">
        <v>137</v>
      </c>
      <c r="E57" t="s">
        <v>138</v>
      </c>
      <c r="F57" t="s">
        <v>99</v>
      </c>
      <c r="G57" t="s">
        <v>100</v>
      </c>
      <c r="H57">
        <v>99999</v>
      </c>
      <c r="I57" t="s">
        <v>30</v>
      </c>
      <c r="J57" t="s">
        <v>101</v>
      </c>
      <c r="K57" t="s">
        <v>45</v>
      </c>
      <c r="L57" s="11">
        <v>41725</v>
      </c>
      <c r="M57" t="s">
        <v>46</v>
      </c>
      <c r="N57" t="s">
        <v>139</v>
      </c>
      <c r="O57" t="s">
        <v>138</v>
      </c>
      <c r="P57" t="s">
        <v>99</v>
      </c>
      <c r="Q57" t="s">
        <v>100</v>
      </c>
      <c r="R57">
        <v>99999</v>
      </c>
      <c r="S57" t="s">
        <v>30</v>
      </c>
      <c r="T57" t="s">
        <v>79</v>
      </c>
      <c r="U57" t="s">
        <v>146</v>
      </c>
      <c r="V57" t="s">
        <v>65</v>
      </c>
      <c r="W57">
        <v>10</v>
      </c>
      <c r="X57">
        <v>46</v>
      </c>
      <c r="Y57">
        <v>460</v>
      </c>
      <c r="Z57">
        <v>46.46</v>
      </c>
    </row>
    <row r="58" spans="1:26" x14ac:dyDescent="0.25">
      <c r="A58">
        <v>1216</v>
      </c>
      <c r="B58" s="11">
        <v>41830</v>
      </c>
      <c r="C58">
        <v>10</v>
      </c>
      <c r="D58" t="s">
        <v>97</v>
      </c>
      <c r="E58" t="s">
        <v>98</v>
      </c>
      <c r="F58" t="s">
        <v>99</v>
      </c>
      <c r="G58" t="s">
        <v>100</v>
      </c>
      <c r="H58">
        <v>99999</v>
      </c>
      <c r="I58" t="s">
        <v>30</v>
      </c>
      <c r="J58" t="s">
        <v>101</v>
      </c>
      <c r="K58" t="s">
        <v>45</v>
      </c>
      <c r="M58" t="s">
        <v>46</v>
      </c>
      <c r="N58" t="s">
        <v>102</v>
      </c>
      <c r="O58" t="s">
        <v>98</v>
      </c>
      <c r="P58" t="s">
        <v>99</v>
      </c>
      <c r="Q58" t="s">
        <v>100</v>
      </c>
      <c r="R58">
        <v>99999</v>
      </c>
      <c r="S58" t="s">
        <v>30</v>
      </c>
      <c r="U58" t="s">
        <v>38</v>
      </c>
      <c r="V58" t="s">
        <v>39</v>
      </c>
      <c r="W58">
        <v>3.5</v>
      </c>
      <c r="X58">
        <v>27</v>
      </c>
      <c r="Y58">
        <v>94.5</v>
      </c>
      <c r="Z58">
        <v>9.072000000000001</v>
      </c>
    </row>
    <row r="59" spans="1:26" x14ac:dyDescent="0.25">
      <c r="A59">
        <v>1214</v>
      </c>
      <c r="B59" s="11">
        <v>41830</v>
      </c>
      <c r="C59">
        <v>10</v>
      </c>
      <c r="D59" t="s">
        <v>97</v>
      </c>
      <c r="E59" t="s">
        <v>98</v>
      </c>
      <c r="F59" t="s">
        <v>99</v>
      </c>
      <c r="G59" t="s">
        <v>100</v>
      </c>
      <c r="H59">
        <v>99999</v>
      </c>
      <c r="I59" t="s">
        <v>30</v>
      </c>
      <c r="J59" t="s">
        <v>101</v>
      </c>
      <c r="K59" t="s">
        <v>45</v>
      </c>
      <c r="L59" s="11">
        <v>41832</v>
      </c>
      <c r="M59" t="s">
        <v>33</v>
      </c>
      <c r="N59" t="s">
        <v>102</v>
      </c>
      <c r="O59" t="s">
        <v>98</v>
      </c>
      <c r="P59" t="s">
        <v>99</v>
      </c>
      <c r="Q59" t="s">
        <v>100</v>
      </c>
      <c r="R59">
        <v>99999</v>
      </c>
      <c r="S59" t="s">
        <v>30</v>
      </c>
      <c r="T59" t="s">
        <v>48</v>
      </c>
      <c r="U59" t="s">
        <v>136</v>
      </c>
      <c r="V59" t="s">
        <v>39</v>
      </c>
      <c r="W59">
        <v>10</v>
      </c>
      <c r="X59">
        <v>80</v>
      </c>
      <c r="Y59">
        <v>800</v>
      </c>
      <c r="Z59">
        <v>77.599999999999994</v>
      </c>
    </row>
    <row r="60" spans="1:26" x14ac:dyDescent="0.25">
      <c r="A60">
        <v>1204</v>
      </c>
      <c r="B60" s="11">
        <v>41824</v>
      </c>
      <c r="C60">
        <v>4</v>
      </c>
      <c r="D60" t="s">
        <v>40</v>
      </c>
      <c r="E60" t="s">
        <v>41</v>
      </c>
      <c r="F60" t="s">
        <v>42</v>
      </c>
      <c r="G60" t="s">
        <v>43</v>
      </c>
      <c r="H60">
        <v>99999</v>
      </c>
      <c r="I60" t="s">
        <v>30</v>
      </c>
      <c r="J60" t="s">
        <v>44</v>
      </c>
      <c r="K60" t="s">
        <v>45</v>
      </c>
      <c r="L60" s="11">
        <v>41826</v>
      </c>
      <c r="M60" t="s">
        <v>46</v>
      </c>
      <c r="N60" t="s">
        <v>47</v>
      </c>
      <c r="O60" t="s">
        <v>41</v>
      </c>
      <c r="P60" t="s">
        <v>42</v>
      </c>
      <c r="Q60" t="s">
        <v>43</v>
      </c>
      <c r="R60">
        <v>99999</v>
      </c>
      <c r="S60" t="s">
        <v>30</v>
      </c>
      <c r="T60" t="s">
        <v>48</v>
      </c>
      <c r="U60" t="s">
        <v>150</v>
      </c>
      <c r="V60" t="s">
        <v>151</v>
      </c>
      <c r="W60">
        <v>7</v>
      </c>
      <c r="X60">
        <v>19</v>
      </c>
      <c r="Y60">
        <v>133</v>
      </c>
      <c r="Z60">
        <v>12.901</v>
      </c>
    </row>
    <row r="61" spans="1:26" x14ac:dyDescent="0.25">
      <c r="A61">
        <v>1203</v>
      </c>
      <c r="B61" s="11">
        <v>41824</v>
      </c>
      <c r="C61">
        <v>4</v>
      </c>
      <c r="D61" t="s">
        <v>40</v>
      </c>
      <c r="E61" t="s">
        <v>41</v>
      </c>
      <c r="F61" t="s">
        <v>42</v>
      </c>
      <c r="G61" t="s">
        <v>43</v>
      </c>
      <c r="H61">
        <v>99999</v>
      </c>
      <c r="I61" t="s">
        <v>30</v>
      </c>
      <c r="J61" t="s">
        <v>44</v>
      </c>
      <c r="K61" t="s">
        <v>45</v>
      </c>
      <c r="L61" s="11">
        <v>41826</v>
      </c>
      <c r="M61" t="s">
        <v>46</v>
      </c>
      <c r="N61" t="s">
        <v>47</v>
      </c>
      <c r="O61" t="s">
        <v>41</v>
      </c>
      <c r="P61" t="s">
        <v>42</v>
      </c>
      <c r="Q61" t="s">
        <v>43</v>
      </c>
      <c r="R61">
        <v>99999</v>
      </c>
      <c r="S61" t="s">
        <v>30</v>
      </c>
      <c r="T61" t="s">
        <v>48</v>
      </c>
      <c r="U61" t="s">
        <v>149</v>
      </c>
      <c r="V61" t="s">
        <v>110</v>
      </c>
      <c r="W61">
        <v>81</v>
      </c>
      <c r="X61">
        <v>55</v>
      </c>
      <c r="Y61">
        <v>4455</v>
      </c>
      <c r="Z61">
        <v>445.5</v>
      </c>
    </row>
    <row r="62" spans="1:26" x14ac:dyDescent="0.25">
      <c r="A62">
        <v>1196</v>
      </c>
      <c r="B62" s="11">
        <v>41845</v>
      </c>
      <c r="C62">
        <v>25</v>
      </c>
      <c r="D62" t="s">
        <v>137</v>
      </c>
      <c r="E62" t="s">
        <v>138</v>
      </c>
      <c r="F62" t="s">
        <v>99</v>
      </c>
      <c r="G62" t="s">
        <v>100</v>
      </c>
      <c r="H62">
        <v>99999</v>
      </c>
      <c r="I62" t="s">
        <v>30</v>
      </c>
      <c r="J62" t="s">
        <v>101</v>
      </c>
      <c r="K62" t="s">
        <v>45</v>
      </c>
      <c r="L62">
        <v>41847</v>
      </c>
      <c r="M62" t="s">
        <v>46</v>
      </c>
      <c r="N62" t="s">
        <v>139</v>
      </c>
      <c r="O62" t="s">
        <v>138</v>
      </c>
      <c r="P62" t="s">
        <v>99</v>
      </c>
      <c r="Q62" t="s">
        <v>100</v>
      </c>
      <c r="R62">
        <v>99999</v>
      </c>
      <c r="S62" t="s">
        <v>30</v>
      </c>
      <c r="T62" t="s">
        <v>79</v>
      </c>
      <c r="U62" t="s">
        <v>146</v>
      </c>
      <c r="V62" t="s">
        <v>65</v>
      </c>
      <c r="W62">
        <v>10</v>
      </c>
      <c r="X62">
        <v>34</v>
      </c>
      <c r="Y62">
        <v>340</v>
      </c>
      <c r="Z62">
        <v>34.340000000000003</v>
      </c>
    </row>
    <row r="63" spans="1:26" x14ac:dyDescent="0.25">
      <c r="A63">
        <v>1064</v>
      </c>
      <c r="B63" s="11">
        <v>41702</v>
      </c>
      <c r="C63">
        <v>4</v>
      </c>
      <c r="D63" t="s">
        <v>40</v>
      </c>
      <c r="E63" t="s">
        <v>41</v>
      </c>
      <c r="F63" t="s">
        <v>42</v>
      </c>
      <c r="G63" t="s">
        <v>43</v>
      </c>
      <c r="H63">
        <v>99999</v>
      </c>
      <c r="I63" t="s">
        <v>30</v>
      </c>
      <c r="J63" t="s">
        <v>44</v>
      </c>
      <c r="K63" t="s">
        <v>45</v>
      </c>
      <c r="L63" s="11">
        <v>41704</v>
      </c>
      <c r="M63" t="s">
        <v>46</v>
      </c>
      <c r="N63" t="s">
        <v>47</v>
      </c>
      <c r="O63" t="s">
        <v>41</v>
      </c>
      <c r="P63" t="s">
        <v>42</v>
      </c>
      <c r="Q63" t="s">
        <v>43</v>
      </c>
      <c r="R63">
        <v>99999</v>
      </c>
      <c r="S63" t="s">
        <v>30</v>
      </c>
      <c r="T63" t="s">
        <v>48</v>
      </c>
      <c r="U63" t="s">
        <v>149</v>
      </c>
      <c r="V63" t="s">
        <v>110</v>
      </c>
      <c r="W63">
        <v>81</v>
      </c>
      <c r="X63">
        <v>77</v>
      </c>
      <c r="Y63">
        <v>6237</v>
      </c>
      <c r="Z63">
        <v>642.41100000000006</v>
      </c>
    </row>
    <row r="64" spans="1:26" x14ac:dyDescent="0.25">
      <c r="A64">
        <v>1065</v>
      </c>
      <c r="B64" s="11">
        <v>41702</v>
      </c>
      <c r="C64">
        <v>4</v>
      </c>
      <c r="D64" t="s">
        <v>40</v>
      </c>
      <c r="E64" t="s">
        <v>41</v>
      </c>
      <c r="F64" t="s">
        <v>42</v>
      </c>
      <c r="G64" t="s">
        <v>43</v>
      </c>
      <c r="H64">
        <v>99999</v>
      </c>
      <c r="I64" t="s">
        <v>30</v>
      </c>
      <c r="J64" t="s">
        <v>44</v>
      </c>
      <c r="K64" t="s">
        <v>45</v>
      </c>
      <c r="L64" s="11">
        <v>41704</v>
      </c>
      <c r="M64" t="s">
        <v>46</v>
      </c>
      <c r="N64" t="s">
        <v>47</v>
      </c>
      <c r="O64" t="s">
        <v>41</v>
      </c>
      <c r="P64" t="s">
        <v>42</v>
      </c>
      <c r="Q64" t="s">
        <v>43</v>
      </c>
      <c r="R64">
        <v>99999</v>
      </c>
      <c r="S64" t="s">
        <v>30</v>
      </c>
      <c r="T64" t="s">
        <v>48</v>
      </c>
      <c r="U64" t="s">
        <v>150</v>
      </c>
      <c r="V64" t="s">
        <v>151</v>
      </c>
      <c r="W64">
        <v>7</v>
      </c>
      <c r="X64">
        <v>37</v>
      </c>
      <c r="Y64">
        <v>259</v>
      </c>
      <c r="Z64">
        <v>24.605</v>
      </c>
    </row>
    <row r="65" spans="1:26" x14ac:dyDescent="0.25">
      <c r="A65">
        <v>1186</v>
      </c>
      <c r="B65" s="11">
        <v>41794</v>
      </c>
      <c r="C65">
        <v>4</v>
      </c>
      <c r="D65" t="s">
        <v>40</v>
      </c>
      <c r="E65" t="s">
        <v>41</v>
      </c>
      <c r="F65" t="s">
        <v>42</v>
      </c>
      <c r="G65" t="s">
        <v>43</v>
      </c>
      <c r="H65">
        <v>99999</v>
      </c>
      <c r="I65" t="s">
        <v>30</v>
      </c>
      <c r="J65" t="s">
        <v>44</v>
      </c>
      <c r="K65" t="s">
        <v>45</v>
      </c>
      <c r="N65" t="s">
        <v>47</v>
      </c>
      <c r="O65" t="s">
        <v>41</v>
      </c>
      <c r="P65" t="s">
        <v>42</v>
      </c>
      <c r="Q65" t="s">
        <v>43</v>
      </c>
      <c r="R65">
        <v>99999</v>
      </c>
      <c r="S65" t="s">
        <v>30</v>
      </c>
      <c r="U65" t="s">
        <v>145</v>
      </c>
      <c r="V65" t="s">
        <v>132</v>
      </c>
      <c r="W65">
        <v>38</v>
      </c>
      <c r="X65">
        <v>85</v>
      </c>
      <c r="Y65">
        <v>3230</v>
      </c>
      <c r="Z65">
        <v>319.77</v>
      </c>
    </row>
    <row r="66" spans="1:26" x14ac:dyDescent="0.25">
      <c r="A66">
        <v>1181</v>
      </c>
      <c r="B66" s="11">
        <v>41815</v>
      </c>
      <c r="C66">
        <v>25</v>
      </c>
      <c r="D66" t="s">
        <v>137</v>
      </c>
      <c r="E66" t="s">
        <v>138</v>
      </c>
      <c r="F66" t="s">
        <v>99</v>
      </c>
      <c r="G66" t="s">
        <v>100</v>
      </c>
      <c r="H66">
        <v>99999</v>
      </c>
      <c r="I66" t="s">
        <v>30</v>
      </c>
      <c r="J66" t="s">
        <v>101</v>
      </c>
      <c r="K66" t="s">
        <v>45</v>
      </c>
      <c r="L66" s="11">
        <v>41817</v>
      </c>
      <c r="M66" t="s">
        <v>46</v>
      </c>
      <c r="N66" t="s">
        <v>139</v>
      </c>
      <c r="O66" t="s">
        <v>138</v>
      </c>
      <c r="P66" t="s">
        <v>99</v>
      </c>
      <c r="Q66" t="s">
        <v>100</v>
      </c>
      <c r="R66">
        <v>99999</v>
      </c>
      <c r="S66" t="s">
        <v>30</v>
      </c>
      <c r="T66" t="s">
        <v>79</v>
      </c>
      <c r="U66" t="s">
        <v>111</v>
      </c>
      <c r="V66" t="s">
        <v>112</v>
      </c>
      <c r="W66">
        <v>22</v>
      </c>
      <c r="X66">
        <v>93</v>
      </c>
      <c r="Y66">
        <v>2046</v>
      </c>
      <c r="Z66">
        <v>200.50800000000001</v>
      </c>
    </row>
    <row r="67" spans="1:26" x14ac:dyDescent="0.25">
      <c r="A67">
        <v>1174</v>
      </c>
      <c r="B67" s="11">
        <v>41800</v>
      </c>
      <c r="C67">
        <v>10</v>
      </c>
      <c r="D67" t="s">
        <v>97</v>
      </c>
      <c r="E67" t="s">
        <v>98</v>
      </c>
      <c r="F67" t="s">
        <v>99</v>
      </c>
      <c r="G67" t="s">
        <v>100</v>
      </c>
      <c r="H67">
        <v>99999</v>
      </c>
      <c r="I67" t="s">
        <v>30</v>
      </c>
      <c r="J67" t="s">
        <v>101</v>
      </c>
      <c r="K67" t="s">
        <v>45</v>
      </c>
      <c r="M67" t="s">
        <v>46</v>
      </c>
      <c r="N67" t="s">
        <v>102</v>
      </c>
      <c r="O67" t="s">
        <v>98</v>
      </c>
      <c r="P67" t="s">
        <v>99</v>
      </c>
      <c r="Q67" t="s">
        <v>100</v>
      </c>
      <c r="R67">
        <v>99999</v>
      </c>
      <c r="S67" t="s">
        <v>30</v>
      </c>
      <c r="U67" t="s">
        <v>38</v>
      </c>
      <c r="V67" t="s">
        <v>39</v>
      </c>
      <c r="W67">
        <v>3.5</v>
      </c>
      <c r="X67">
        <v>90</v>
      </c>
      <c r="Y67">
        <v>315</v>
      </c>
      <c r="Z67">
        <v>30.24</v>
      </c>
    </row>
    <row r="68" spans="1:26" x14ac:dyDescent="0.25">
      <c r="A68">
        <v>1075</v>
      </c>
      <c r="B68" s="11">
        <v>41708</v>
      </c>
      <c r="C68">
        <v>10</v>
      </c>
      <c r="D68" t="s">
        <v>97</v>
      </c>
      <c r="E68" t="s">
        <v>98</v>
      </c>
      <c r="F68" t="s">
        <v>99</v>
      </c>
      <c r="G68" t="s">
        <v>100</v>
      </c>
      <c r="H68">
        <v>99999</v>
      </c>
      <c r="I68" t="s">
        <v>30</v>
      </c>
      <c r="J68" t="s">
        <v>101</v>
      </c>
      <c r="K68" t="s">
        <v>45</v>
      </c>
      <c r="L68" s="11">
        <v>41710</v>
      </c>
      <c r="M68" t="s">
        <v>33</v>
      </c>
      <c r="N68" t="s">
        <v>102</v>
      </c>
      <c r="O68" t="s">
        <v>98</v>
      </c>
      <c r="P68" t="s">
        <v>99</v>
      </c>
      <c r="Q68" t="s">
        <v>100</v>
      </c>
      <c r="R68">
        <v>99999</v>
      </c>
      <c r="S68" t="s">
        <v>30</v>
      </c>
      <c r="T68" t="s">
        <v>48</v>
      </c>
      <c r="U68" t="s">
        <v>136</v>
      </c>
      <c r="V68" t="s">
        <v>39</v>
      </c>
      <c r="W68">
        <v>10</v>
      </c>
      <c r="X68">
        <v>55</v>
      </c>
      <c r="Y68">
        <v>550</v>
      </c>
      <c r="Z68">
        <v>55</v>
      </c>
    </row>
    <row r="69" spans="1:26" x14ac:dyDescent="0.25">
      <c r="A69">
        <v>1077</v>
      </c>
      <c r="B69" s="11">
        <v>41708</v>
      </c>
      <c r="C69">
        <v>10</v>
      </c>
      <c r="D69" t="s">
        <v>97</v>
      </c>
      <c r="E69" t="s">
        <v>98</v>
      </c>
      <c r="F69" t="s">
        <v>99</v>
      </c>
      <c r="G69" t="s">
        <v>100</v>
      </c>
      <c r="H69">
        <v>99999</v>
      </c>
      <c r="I69" t="s">
        <v>30</v>
      </c>
      <c r="J69" t="s">
        <v>101</v>
      </c>
      <c r="K69" t="s">
        <v>45</v>
      </c>
      <c r="M69" t="s">
        <v>46</v>
      </c>
      <c r="N69" t="s">
        <v>102</v>
      </c>
      <c r="O69" t="s">
        <v>98</v>
      </c>
      <c r="P69" t="s">
        <v>99</v>
      </c>
      <c r="Q69" t="s">
        <v>100</v>
      </c>
      <c r="R69">
        <v>99999</v>
      </c>
      <c r="S69" t="s">
        <v>30</v>
      </c>
      <c r="U69" t="s">
        <v>38</v>
      </c>
      <c r="V69" t="s">
        <v>39</v>
      </c>
      <c r="W69">
        <v>3.5</v>
      </c>
      <c r="X69">
        <v>21</v>
      </c>
      <c r="Y69">
        <v>73.5</v>
      </c>
      <c r="Z69">
        <v>7.3500000000000005</v>
      </c>
    </row>
    <row r="70" spans="1:26" x14ac:dyDescent="0.25">
      <c r="A70">
        <v>1172</v>
      </c>
      <c r="B70" s="11">
        <v>41800</v>
      </c>
      <c r="C70">
        <v>10</v>
      </c>
      <c r="D70" t="s">
        <v>97</v>
      </c>
      <c r="E70" t="s">
        <v>98</v>
      </c>
      <c r="F70" t="s">
        <v>99</v>
      </c>
      <c r="G70" t="s">
        <v>100</v>
      </c>
      <c r="H70">
        <v>99999</v>
      </c>
      <c r="I70" t="s">
        <v>30</v>
      </c>
      <c r="J70" t="s">
        <v>101</v>
      </c>
      <c r="K70" t="s">
        <v>45</v>
      </c>
      <c r="L70" s="11">
        <v>41802</v>
      </c>
      <c r="M70" t="s">
        <v>33</v>
      </c>
      <c r="N70" t="s">
        <v>102</v>
      </c>
      <c r="O70" t="s">
        <v>98</v>
      </c>
      <c r="P70" t="s">
        <v>99</v>
      </c>
      <c r="Q70" t="s">
        <v>100</v>
      </c>
      <c r="R70">
        <v>99999</v>
      </c>
      <c r="S70" t="s">
        <v>30</v>
      </c>
      <c r="T70" t="s">
        <v>48</v>
      </c>
      <c r="U70" t="s">
        <v>136</v>
      </c>
      <c r="V70" t="s">
        <v>39</v>
      </c>
      <c r="W70">
        <v>10</v>
      </c>
      <c r="X70">
        <v>74</v>
      </c>
      <c r="Y70">
        <v>740</v>
      </c>
      <c r="Z70">
        <v>71.78</v>
      </c>
    </row>
    <row r="71" spans="1:26" x14ac:dyDescent="0.25">
      <c r="A71">
        <v>1162</v>
      </c>
      <c r="B71" s="11">
        <v>41794</v>
      </c>
      <c r="C71">
        <v>4</v>
      </c>
      <c r="D71" t="s">
        <v>40</v>
      </c>
      <c r="E71" t="s">
        <v>41</v>
      </c>
      <c r="F71" t="s">
        <v>42</v>
      </c>
      <c r="G71" t="s">
        <v>43</v>
      </c>
      <c r="H71">
        <v>99999</v>
      </c>
      <c r="I71" t="s">
        <v>30</v>
      </c>
      <c r="J71" t="s">
        <v>44</v>
      </c>
      <c r="K71" t="s">
        <v>45</v>
      </c>
      <c r="L71">
        <v>41796</v>
      </c>
      <c r="M71" t="s">
        <v>46</v>
      </c>
      <c r="N71" t="s">
        <v>47</v>
      </c>
      <c r="O71" t="s">
        <v>41</v>
      </c>
      <c r="P71" t="s">
        <v>42</v>
      </c>
      <c r="Q71" t="s">
        <v>43</v>
      </c>
      <c r="R71">
        <v>99999</v>
      </c>
      <c r="S71" t="s">
        <v>30</v>
      </c>
      <c r="T71" t="s">
        <v>48</v>
      </c>
      <c r="U71" t="s">
        <v>150</v>
      </c>
      <c r="V71" t="s">
        <v>151</v>
      </c>
      <c r="W71">
        <v>7</v>
      </c>
      <c r="X71">
        <v>61</v>
      </c>
      <c r="Y71">
        <v>427</v>
      </c>
      <c r="Z71">
        <v>42.273000000000003</v>
      </c>
    </row>
    <row r="72" spans="1:26" x14ac:dyDescent="0.25">
      <c r="A72">
        <v>1161</v>
      </c>
      <c r="B72" s="11">
        <v>41794</v>
      </c>
      <c r="C72">
        <v>4</v>
      </c>
      <c r="D72" t="s">
        <v>40</v>
      </c>
      <c r="E72" t="s">
        <v>41</v>
      </c>
      <c r="F72" t="s">
        <v>42</v>
      </c>
      <c r="G72" t="s">
        <v>43</v>
      </c>
      <c r="H72">
        <v>99999</v>
      </c>
      <c r="I72" t="s">
        <v>30</v>
      </c>
      <c r="J72" t="s">
        <v>44</v>
      </c>
      <c r="K72" t="s">
        <v>45</v>
      </c>
      <c r="L72">
        <v>41796</v>
      </c>
      <c r="M72" t="s">
        <v>46</v>
      </c>
      <c r="N72" t="s">
        <v>47</v>
      </c>
      <c r="O72" t="s">
        <v>41</v>
      </c>
      <c r="P72" t="s">
        <v>42</v>
      </c>
      <c r="Q72" t="s">
        <v>43</v>
      </c>
      <c r="R72">
        <v>99999</v>
      </c>
      <c r="S72" t="s">
        <v>30</v>
      </c>
      <c r="T72" t="s">
        <v>48</v>
      </c>
      <c r="U72" t="s">
        <v>149</v>
      </c>
      <c r="V72" t="s">
        <v>110</v>
      </c>
      <c r="W72">
        <v>81</v>
      </c>
      <c r="X72">
        <v>98</v>
      </c>
      <c r="Y72">
        <v>7938</v>
      </c>
      <c r="Z72">
        <v>769.98599999999999</v>
      </c>
    </row>
    <row r="73" spans="1:26" x14ac:dyDescent="0.25">
      <c r="A73">
        <v>1081</v>
      </c>
      <c r="B73" s="11">
        <v>41733</v>
      </c>
      <c r="C73">
        <v>4</v>
      </c>
      <c r="D73" t="s">
        <v>40</v>
      </c>
      <c r="E73" t="s">
        <v>41</v>
      </c>
      <c r="F73" t="s">
        <v>42</v>
      </c>
      <c r="G73" t="s">
        <v>43</v>
      </c>
      <c r="H73">
        <v>99999</v>
      </c>
      <c r="I73" t="s">
        <v>30</v>
      </c>
      <c r="J73" t="s">
        <v>44</v>
      </c>
      <c r="K73" t="s">
        <v>45</v>
      </c>
      <c r="L73" s="11">
        <v>41735</v>
      </c>
      <c r="M73" t="s">
        <v>46</v>
      </c>
      <c r="N73" t="s">
        <v>47</v>
      </c>
      <c r="O73" t="s">
        <v>41</v>
      </c>
      <c r="P73" t="s">
        <v>42</v>
      </c>
      <c r="Q73" t="s">
        <v>43</v>
      </c>
      <c r="R73">
        <v>99999</v>
      </c>
      <c r="S73" t="s">
        <v>30</v>
      </c>
      <c r="T73" t="s">
        <v>48</v>
      </c>
      <c r="U73" t="s">
        <v>38</v>
      </c>
      <c r="V73" t="s">
        <v>39</v>
      </c>
      <c r="W73">
        <v>3.5</v>
      </c>
      <c r="X73">
        <v>48</v>
      </c>
      <c r="Y73">
        <v>168</v>
      </c>
      <c r="Z73">
        <v>16.295999999999999</v>
      </c>
    </row>
    <row r="74" spans="1:26" x14ac:dyDescent="0.25">
      <c r="A74">
        <v>1154</v>
      </c>
      <c r="B74" s="11">
        <v>41815</v>
      </c>
      <c r="C74">
        <v>25</v>
      </c>
      <c r="D74" t="s">
        <v>137</v>
      </c>
      <c r="E74" t="s">
        <v>138</v>
      </c>
      <c r="F74" t="s">
        <v>99</v>
      </c>
      <c r="G74" t="s">
        <v>100</v>
      </c>
      <c r="H74">
        <v>99999</v>
      </c>
      <c r="I74" t="s">
        <v>30</v>
      </c>
      <c r="J74" t="s">
        <v>101</v>
      </c>
      <c r="K74" t="s">
        <v>45</v>
      </c>
      <c r="L74" s="11">
        <v>41817</v>
      </c>
      <c r="M74" t="s">
        <v>46</v>
      </c>
      <c r="N74" t="s">
        <v>139</v>
      </c>
      <c r="O74" t="s">
        <v>138</v>
      </c>
      <c r="P74" t="s">
        <v>99</v>
      </c>
      <c r="Q74" t="s">
        <v>100</v>
      </c>
      <c r="R74">
        <v>99999</v>
      </c>
      <c r="S74" t="s">
        <v>30</v>
      </c>
      <c r="T74" t="s">
        <v>79</v>
      </c>
      <c r="U74" t="s">
        <v>146</v>
      </c>
      <c r="V74" t="s">
        <v>65</v>
      </c>
      <c r="W74">
        <v>10</v>
      </c>
      <c r="X74">
        <v>49</v>
      </c>
      <c r="Y74">
        <v>490</v>
      </c>
      <c r="Z74">
        <v>47.04</v>
      </c>
    </row>
    <row r="75" spans="1:26" x14ac:dyDescent="0.25">
      <c r="A75">
        <v>1141</v>
      </c>
      <c r="B75" s="11">
        <v>41800</v>
      </c>
      <c r="C75">
        <v>10</v>
      </c>
      <c r="D75" t="s">
        <v>97</v>
      </c>
      <c r="E75" t="s">
        <v>98</v>
      </c>
      <c r="F75" t="s">
        <v>99</v>
      </c>
      <c r="G75" t="s">
        <v>100</v>
      </c>
      <c r="H75">
        <v>99999</v>
      </c>
      <c r="I75" t="s">
        <v>30</v>
      </c>
      <c r="J75" t="s">
        <v>101</v>
      </c>
      <c r="K75" t="s">
        <v>45</v>
      </c>
      <c r="L75" s="11">
        <v>41802</v>
      </c>
      <c r="M75" t="s">
        <v>46</v>
      </c>
      <c r="N75" t="s">
        <v>102</v>
      </c>
      <c r="O75" t="s">
        <v>98</v>
      </c>
      <c r="P75" t="s">
        <v>99</v>
      </c>
      <c r="Q75" t="s">
        <v>100</v>
      </c>
      <c r="R75">
        <v>99999</v>
      </c>
      <c r="S75" t="s">
        <v>30</v>
      </c>
      <c r="U75" t="s">
        <v>64</v>
      </c>
      <c r="V75" t="s">
        <v>65</v>
      </c>
      <c r="W75">
        <v>9.1999999999999993</v>
      </c>
      <c r="X75">
        <v>38</v>
      </c>
      <c r="Y75">
        <v>349.59999999999997</v>
      </c>
      <c r="Z75">
        <v>33.211999999999996</v>
      </c>
    </row>
    <row r="76" spans="1:26" x14ac:dyDescent="0.25">
      <c r="A76">
        <v>1140</v>
      </c>
      <c r="B76" s="11">
        <v>41800</v>
      </c>
      <c r="C76">
        <v>10</v>
      </c>
      <c r="D76" t="s">
        <v>97</v>
      </c>
      <c r="E76" t="s">
        <v>98</v>
      </c>
      <c r="F76" t="s">
        <v>99</v>
      </c>
      <c r="G76" t="s">
        <v>100</v>
      </c>
      <c r="H76">
        <v>99999</v>
      </c>
      <c r="I76" t="s">
        <v>30</v>
      </c>
      <c r="J76" t="s">
        <v>101</v>
      </c>
      <c r="K76" t="s">
        <v>45</v>
      </c>
      <c r="L76" s="11">
        <v>41802</v>
      </c>
      <c r="M76" t="s">
        <v>46</v>
      </c>
      <c r="N76" t="s">
        <v>102</v>
      </c>
      <c r="O76" t="s">
        <v>98</v>
      </c>
      <c r="P76" t="s">
        <v>99</v>
      </c>
      <c r="Q76" t="s">
        <v>100</v>
      </c>
      <c r="R76">
        <v>99999</v>
      </c>
      <c r="S76" t="s">
        <v>30</v>
      </c>
      <c r="U76" t="s">
        <v>111</v>
      </c>
      <c r="V76" t="s">
        <v>112</v>
      </c>
      <c r="W76">
        <v>22</v>
      </c>
      <c r="X76">
        <v>80</v>
      </c>
      <c r="Y76">
        <v>1760</v>
      </c>
      <c r="Z76">
        <v>172.48</v>
      </c>
    </row>
    <row r="77" spans="1:26" x14ac:dyDescent="0.25">
      <c r="A77">
        <v>1085</v>
      </c>
      <c r="B77" s="11">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v>570.4</v>
      </c>
      <c r="Z77">
        <v>58.751199999999997</v>
      </c>
    </row>
    <row r="78" spans="1:26" x14ac:dyDescent="0.25">
      <c r="A78">
        <v>1139</v>
      </c>
      <c r="B78" s="11">
        <v>41800</v>
      </c>
      <c r="C78">
        <v>10</v>
      </c>
      <c r="D78" t="s">
        <v>97</v>
      </c>
      <c r="E78" t="s">
        <v>98</v>
      </c>
      <c r="F78" t="s">
        <v>99</v>
      </c>
      <c r="G78" t="s">
        <v>100</v>
      </c>
      <c r="H78">
        <v>99999</v>
      </c>
      <c r="I78" t="s">
        <v>30</v>
      </c>
      <c r="J78" t="s">
        <v>101</v>
      </c>
      <c r="K78" t="s">
        <v>45</v>
      </c>
      <c r="L78" s="11">
        <v>41802</v>
      </c>
      <c r="M78" t="s">
        <v>46</v>
      </c>
      <c r="N78" t="s">
        <v>102</v>
      </c>
      <c r="O78" t="s">
        <v>98</v>
      </c>
      <c r="P78" t="s">
        <v>99</v>
      </c>
      <c r="Q78" t="s">
        <v>100</v>
      </c>
      <c r="R78">
        <v>99999</v>
      </c>
      <c r="S78" t="s">
        <v>30</v>
      </c>
      <c r="U78" t="s">
        <v>109</v>
      </c>
      <c r="V78" t="s">
        <v>110</v>
      </c>
      <c r="W78">
        <v>25</v>
      </c>
      <c r="X78">
        <v>40</v>
      </c>
      <c r="Y78">
        <v>1000</v>
      </c>
      <c r="Z78">
        <v>105</v>
      </c>
    </row>
    <row r="79" spans="1:26" x14ac:dyDescent="0.25">
      <c r="A79">
        <v>1129</v>
      </c>
      <c r="B79" s="11">
        <v>41763</v>
      </c>
      <c r="C79">
        <v>4</v>
      </c>
      <c r="D79" t="s">
        <v>40</v>
      </c>
      <c r="E79" t="s">
        <v>41</v>
      </c>
      <c r="F79" t="s">
        <v>42</v>
      </c>
      <c r="G79" t="s">
        <v>43</v>
      </c>
      <c r="H79">
        <v>99999</v>
      </c>
      <c r="I79" t="s">
        <v>30</v>
      </c>
      <c r="J79" t="s">
        <v>44</v>
      </c>
      <c r="K79" t="s">
        <v>45</v>
      </c>
      <c r="L79" s="11">
        <v>41765</v>
      </c>
      <c r="M79" t="s">
        <v>46</v>
      </c>
      <c r="N79" t="s">
        <v>47</v>
      </c>
      <c r="O79" t="s">
        <v>41</v>
      </c>
      <c r="P79" t="s">
        <v>42</v>
      </c>
      <c r="Q79" t="s">
        <v>43</v>
      </c>
      <c r="R79">
        <v>99999</v>
      </c>
      <c r="S79" t="s">
        <v>30</v>
      </c>
      <c r="T79" t="s">
        <v>48</v>
      </c>
      <c r="U79" t="s">
        <v>150</v>
      </c>
      <c r="V79" t="s">
        <v>151</v>
      </c>
      <c r="W79">
        <v>7</v>
      </c>
      <c r="X79">
        <v>72</v>
      </c>
      <c r="Y79">
        <v>504</v>
      </c>
      <c r="Z79">
        <v>51.912000000000006</v>
      </c>
    </row>
    <row r="80" spans="1:26" x14ac:dyDescent="0.25">
      <c r="A80">
        <v>1128</v>
      </c>
      <c r="B80" s="11">
        <v>41763</v>
      </c>
      <c r="C80">
        <v>4</v>
      </c>
      <c r="D80" t="s">
        <v>40</v>
      </c>
      <c r="E80" t="s">
        <v>41</v>
      </c>
      <c r="F80" t="s">
        <v>42</v>
      </c>
      <c r="G80" t="s">
        <v>43</v>
      </c>
      <c r="H80">
        <v>99999</v>
      </c>
      <c r="I80" t="s">
        <v>30</v>
      </c>
      <c r="J80" t="s">
        <v>44</v>
      </c>
      <c r="K80" t="s">
        <v>45</v>
      </c>
      <c r="L80" s="11">
        <v>41765</v>
      </c>
      <c r="M80" t="s">
        <v>46</v>
      </c>
      <c r="N80" t="s">
        <v>47</v>
      </c>
      <c r="O80" t="s">
        <v>41</v>
      </c>
      <c r="P80" t="s">
        <v>42</v>
      </c>
      <c r="Q80" t="s">
        <v>43</v>
      </c>
      <c r="R80">
        <v>99999</v>
      </c>
      <c r="S80" t="s">
        <v>30</v>
      </c>
      <c r="T80" t="s">
        <v>48</v>
      </c>
      <c r="U80" t="s">
        <v>149</v>
      </c>
      <c r="V80" t="s">
        <v>110</v>
      </c>
      <c r="W80">
        <v>81</v>
      </c>
      <c r="X80">
        <v>23</v>
      </c>
      <c r="Y80">
        <v>1863</v>
      </c>
      <c r="Z80">
        <v>195.61500000000001</v>
      </c>
    </row>
    <row r="81" spans="1:26" x14ac:dyDescent="0.25">
      <c r="A81">
        <v>1121</v>
      </c>
      <c r="B81" s="11">
        <v>41784</v>
      </c>
      <c r="C81">
        <v>25</v>
      </c>
      <c r="D81" t="s">
        <v>137</v>
      </c>
      <c r="E81" t="s">
        <v>138</v>
      </c>
      <c r="F81" t="s">
        <v>99</v>
      </c>
      <c r="G81" t="s">
        <v>100</v>
      </c>
      <c r="H81">
        <v>99999</v>
      </c>
      <c r="I81" t="s">
        <v>30</v>
      </c>
      <c r="J81" t="s">
        <v>101</v>
      </c>
      <c r="K81" t="s">
        <v>45</v>
      </c>
      <c r="L81">
        <v>41786</v>
      </c>
      <c r="M81" t="s">
        <v>46</v>
      </c>
      <c r="N81" t="s">
        <v>139</v>
      </c>
      <c r="O81" t="s">
        <v>138</v>
      </c>
      <c r="P81" t="s">
        <v>99</v>
      </c>
      <c r="Q81" t="s">
        <v>100</v>
      </c>
      <c r="R81">
        <v>99999</v>
      </c>
      <c r="S81" t="s">
        <v>30</v>
      </c>
      <c r="T81" t="s">
        <v>79</v>
      </c>
      <c r="U81" t="s">
        <v>146</v>
      </c>
      <c r="V81" t="s">
        <v>65</v>
      </c>
      <c r="W81">
        <v>10</v>
      </c>
      <c r="X81">
        <v>66</v>
      </c>
      <c r="Y81">
        <v>660</v>
      </c>
      <c r="Z81">
        <v>68.64</v>
      </c>
    </row>
    <row r="82" spans="1:26" x14ac:dyDescent="0.25">
      <c r="A82">
        <v>1108</v>
      </c>
      <c r="B82" s="11">
        <v>41769</v>
      </c>
      <c r="C82">
        <v>10</v>
      </c>
      <c r="D82" t="s">
        <v>97</v>
      </c>
      <c r="E82" t="s">
        <v>98</v>
      </c>
      <c r="F82" t="s">
        <v>99</v>
      </c>
      <c r="G82" t="s">
        <v>100</v>
      </c>
      <c r="H82">
        <v>99999</v>
      </c>
      <c r="I82" t="s">
        <v>30</v>
      </c>
      <c r="J82" t="s">
        <v>101</v>
      </c>
      <c r="K82" t="s">
        <v>45</v>
      </c>
      <c r="L82" s="11">
        <v>41771</v>
      </c>
      <c r="M82" t="s">
        <v>46</v>
      </c>
      <c r="N82" t="s">
        <v>102</v>
      </c>
      <c r="O82" t="s">
        <v>98</v>
      </c>
      <c r="P82" t="s">
        <v>99</v>
      </c>
      <c r="Q82" t="s">
        <v>100</v>
      </c>
      <c r="R82">
        <v>99999</v>
      </c>
      <c r="S82" t="s">
        <v>30</v>
      </c>
      <c r="U82" t="s">
        <v>64</v>
      </c>
      <c r="V82" t="s">
        <v>65</v>
      </c>
      <c r="W82">
        <v>9.1999999999999993</v>
      </c>
      <c r="X82">
        <v>41</v>
      </c>
      <c r="Y82">
        <v>377.2</v>
      </c>
      <c r="Z82">
        <v>38.474400000000003</v>
      </c>
    </row>
    <row r="83" spans="1:26" x14ac:dyDescent="0.25">
      <c r="A83">
        <v>1091</v>
      </c>
      <c r="B83" s="11">
        <v>41739</v>
      </c>
      <c r="C83">
        <v>10</v>
      </c>
      <c r="D83" t="s">
        <v>97</v>
      </c>
      <c r="E83" t="s">
        <v>98</v>
      </c>
      <c r="F83" t="s">
        <v>99</v>
      </c>
      <c r="G83" t="s">
        <v>100</v>
      </c>
      <c r="H83">
        <v>99999</v>
      </c>
      <c r="I83" t="s">
        <v>30</v>
      </c>
      <c r="J83" t="s">
        <v>101</v>
      </c>
      <c r="K83" t="s">
        <v>45</v>
      </c>
      <c r="L83" s="11">
        <v>41741</v>
      </c>
      <c r="M83" t="s">
        <v>33</v>
      </c>
      <c r="N83" t="s">
        <v>102</v>
      </c>
      <c r="O83" t="s">
        <v>98</v>
      </c>
      <c r="P83" t="s">
        <v>99</v>
      </c>
      <c r="Q83" t="s">
        <v>100</v>
      </c>
      <c r="R83">
        <v>99999</v>
      </c>
      <c r="S83" t="s">
        <v>30</v>
      </c>
      <c r="T83" t="s">
        <v>48</v>
      </c>
      <c r="U83" t="s">
        <v>103</v>
      </c>
      <c r="V83" t="s">
        <v>37</v>
      </c>
      <c r="W83">
        <v>2.99</v>
      </c>
      <c r="X83">
        <v>88</v>
      </c>
      <c r="Y83">
        <v>263.12</v>
      </c>
      <c r="Z83">
        <v>26.04888</v>
      </c>
    </row>
    <row r="84" spans="1:26" x14ac:dyDescent="0.25">
      <c r="A84">
        <v>1107</v>
      </c>
      <c r="B84" s="11">
        <v>41769</v>
      </c>
      <c r="C84">
        <v>10</v>
      </c>
      <c r="D84" t="s">
        <v>97</v>
      </c>
      <c r="E84" t="s">
        <v>98</v>
      </c>
      <c r="F84" t="s">
        <v>99</v>
      </c>
      <c r="G84" t="s">
        <v>100</v>
      </c>
      <c r="H84">
        <v>99999</v>
      </c>
      <c r="I84" t="s">
        <v>30</v>
      </c>
      <c r="J84" t="s">
        <v>101</v>
      </c>
      <c r="K84" t="s">
        <v>45</v>
      </c>
      <c r="L84">
        <v>41771</v>
      </c>
      <c r="M84" t="s">
        <v>46</v>
      </c>
      <c r="N84" t="s">
        <v>102</v>
      </c>
      <c r="O84" t="s">
        <v>98</v>
      </c>
      <c r="P84" t="s">
        <v>99</v>
      </c>
      <c r="Q84" t="s">
        <v>100</v>
      </c>
      <c r="R84">
        <v>99999</v>
      </c>
      <c r="S84" t="s">
        <v>30</v>
      </c>
      <c r="U84" t="s">
        <v>111</v>
      </c>
      <c r="V84" t="s">
        <v>112</v>
      </c>
      <c r="W84">
        <v>22</v>
      </c>
      <c r="X84">
        <v>30</v>
      </c>
      <c r="Y84">
        <v>660</v>
      </c>
      <c r="Z84">
        <v>67.320000000000007</v>
      </c>
    </row>
    <row r="85" spans="1:26" x14ac:dyDescent="0.25">
      <c r="A85">
        <v>1093</v>
      </c>
      <c r="B85" s="11">
        <v>41739</v>
      </c>
      <c r="C85">
        <v>10</v>
      </c>
      <c r="D85" t="s">
        <v>97</v>
      </c>
      <c r="E85" t="s">
        <v>98</v>
      </c>
      <c r="F85" t="s">
        <v>99</v>
      </c>
      <c r="G85" t="s">
        <v>100</v>
      </c>
      <c r="H85">
        <v>99999</v>
      </c>
      <c r="I85" t="s">
        <v>30</v>
      </c>
      <c r="J85" t="s">
        <v>101</v>
      </c>
      <c r="K85" t="s">
        <v>45</v>
      </c>
      <c r="L85" s="11">
        <v>41741</v>
      </c>
      <c r="M85" t="s">
        <v>46</v>
      </c>
      <c r="N85" t="s">
        <v>102</v>
      </c>
      <c r="O85" t="s">
        <v>98</v>
      </c>
      <c r="P85" t="s">
        <v>99</v>
      </c>
      <c r="Q85" t="s">
        <v>100</v>
      </c>
      <c r="R85">
        <v>99999</v>
      </c>
      <c r="S85" t="s">
        <v>30</v>
      </c>
      <c r="U85" t="s">
        <v>109</v>
      </c>
      <c r="V85" t="s">
        <v>110</v>
      </c>
      <c r="W85">
        <v>25</v>
      </c>
      <c r="X85">
        <v>27</v>
      </c>
      <c r="Y85">
        <v>675</v>
      </c>
      <c r="Z85">
        <v>68.849999999999994</v>
      </c>
    </row>
    <row r="86" spans="1:26" x14ac:dyDescent="0.25">
      <c r="A86">
        <v>1094</v>
      </c>
      <c r="B86" s="11">
        <v>41739</v>
      </c>
      <c r="C86">
        <v>10</v>
      </c>
      <c r="D86" t="s">
        <v>97</v>
      </c>
      <c r="E86" t="s">
        <v>98</v>
      </c>
      <c r="F86" t="s">
        <v>99</v>
      </c>
      <c r="G86" t="s">
        <v>100</v>
      </c>
      <c r="H86">
        <v>99999</v>
      </c>
      <c r="I86" t="s">
        <v>30</v>
      </c>
      <c r="J86" t="s">
        <v>101</v>
      </c>
      <c r="K86" t="s">
        <v>45</v>
      </c>
      <c r="L86" s="11">
        <v>41741</v>
      </c>
      <c r="M86" t="s">
        <v>46</v>
      </c>
      <c r="N86" t="s">
        <v>102</v>
      </c>
      <c r="O86" t="s">
        <v>98</v>
      </c>
      <c r="P86" t="s">
        <v>99</v>
      </c>
      <c r="Q86" t="s">
        <v>100</v>
      </c>
      <c r="R86">
        <v>99999</v>
      </c>
      <c r="S86" t="s">
        <v>30</v>
      </c>
      <c r="U86" t="s">
        <v>111</v>
      </c>
      <c r="V86" t="s">
        <v>112</v>
      </c>
      <c r="W86">
        <v>22</v>
      </c>
      <c r="X86">
        <v>37</v>
      </c>
      <c r="Y86">
        <v>814</v>
      </c>
      <c r="Z86">
        <v>85.470000000000013</v>
      </c>
    </row>
    <row r="87" spans="1:26" x14ac:dyDescent="0.25">
      <c r="A87">
        <v>1095</v>
      </c>
      <c r="B87" s="11">
        <v>41739</v>
      </c>
      <c r="C87">
        <v>10</v>
      </c>
      <c r="D87" t="s">
        <v>97</v>
      </c>
      <c r="E87" t="s">
        <v>98</v>
      </c>
      <c r="F87" t="s">
        <v>99</v>
      </c>
      <c r="G87" t="s">
        <v>100</v>
      </c>
      <c r="H87">
        <v>99999</v>
      </c>
      <c r="I87" t="s">
        <v>30</v>
      </c>
      <c r="J87" t="s">
        <v>101</v>
      </c>
      <c r="K87" t="s">
        <v>45</v>
      </c>
      <c r="L87" s="11">
        <v>41741</v>
      </c>
      <c r="M87" t="s">
        <v>46</v>
      </c>
      <c r="N87" t="s">
        <v>102</v>
      </c>
      <c r="O87" t="s">
        <v>98</v>
      </c>
      <c r="P87" t="s">
        <v>99</v>
      </c>
      <c r="Q87" t="s">
        <v>100</v>
      </c>
      <c r="R87">
        <v>99999</v>
      </c>
      <c r="S87" t="s">
        <v>30</v>
      </c>
      <c r="U87" t="s">
        <v>64</v>
      </c>
      <c r="V87" t="s">
        <v>65</v>
      </c>
      <c r="W87">
        <v>9.1999999999999993</v>
      </c>
      <c r="X87">
        <v>75</v>
      </c>
      <c r="Y87">
        <v>690</v>
      </c>
      <c r="Z87">
        <v>69</v>
      </c>
    </row>
    <row r="88" spans="1:26" x14ac:dyDescent="0.25">
      <c r="A88">
        <v>1106</v>
      </c>
      <c r="B88" s="11">
        <v>41769</v>
      </c>
      <c r="C88">
        <v>10</v>
      </c>
      <c r="D88" t="s">
        <v>97</v>
      </c>
      <c r="E88" t="s">
        <v>98</v>
      </c>
      <c r="F88" t="s">
        <v>99</v>
      </c>
      <c r="G88" t="s">
        <v>100</v>
      </c>
      <c r="H88">
        <v>99999</v>
      </c>
      <c r="I88" t="s">
        <v>30</v>
      </c>
      <c r="J88" t="s">
        <v>101</v>
      </c>
      <c r="K88" t="s">
        <v>45</v>
      </c>
      <c r="L88">
        <v>41771</v>
      </c>
      <c r="M88" t="s">
        <v>46</v>
      </c>
      <c r="N88" t="s">
        <v>102</v>
      </c>
      <c r="O88" t="s">
        <v>98</v>
      </c>
      <c r="P88" t="s">
        <v>99</v>
      </c>
      <c r="Q88" t="s">
        <v>100</v>
      </c>
      <c r="R88">
        <v>99999</v>
      </c>
      <c r="S88" t="s">
        <v>30</v>
      </c>
      <c r="U88" t="s">
        <v>109</v>
      </c>
      <c r="V88" t="s">
        <v>110</v>
      </c>
      <c r="W88">
        <v>25</v>
      </c>
      <c r="X88">
        <v>52</v>
      </c>
      <c r="Y88">
        <v>1300</v>
      </c>
      <c r="Z88">
        <v>123.5</v>
      </c>
    </row>
    <row r="89" spans="1:26" x14ac:dyDescent="0.25">
      <c r="A89">
        <v>1104</v>
      </c>
      <c r="B89" s="11">
        <v>41769</v>
      </c>
      <c r="C89">
        <v>10</v>
      </c>
      <c r="D89" t="s">
        <v>97</v>
      </c>
      <c r="E89" t="s">
        <v>98</v>
      </c>
      <c r="F89" t="s">
        <v>99</v>
      </c>
      <c r="G89" t="s">
        <v>100</v>
      </c>
      <c r="H89">
        <v>99999</v>
      </c>
      <c r="I89" t="s">
        <v>30</v>
      </c>
      <c r="J89" t="s">
        <v>101</v>
      </c>
      <c r="K89" t="s">
        <v>45</v>
      </c>
      <c r="L89" s="11">
        <v>41771</v>
      </c>
      <c r="M89" t="s">
        <v>33</v>
      </c>
      <c r="N89" t="s">
        <v>102</v>
      </c>
      <c r="O89" t="s">
        <v>98</v>
      </c>
      <c r="P89" t="s">
        <v>99</v>
      </c>
      <c r="Q89" t="s">
        <v>100</v>
      </c>
      <c r="R89">
        <v>99999</v>
      </c>
      <c r="S89" t="s">
        <v>30</v>
      </c>
      <c r="T89" t="s">
        <v>48</v>
      </c>
      <c r="U89" t="s">
        <v>103</v>
      </c>
      <c r="V89" t="s">
        <v>37</v>
      </c>
      <c r="W89">
        <v>2.99</v>
      </c>
      <c r="X89">
        <v>35</v>
      </c>
      <c r="Y89">
        <v>104.65</v>
      </c>
      <c r="Z89">
        <v>10.255700000000001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
  <sheetViews>
    <sheetView showGridLines="0" topLeftCell="A4" workbookViewId="0">
      <selection sqref="A1:Z8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5B6C8-0A04-4032-81A5-F86F1AE0683B}">
  <dimension ref="W42"/>
  <sheetViews>
    <sheetView showGridLines="0" tabSelected="1" zoomScale="62" zoomScaleNormal="62" workbookViewId="0">
      <selection activeCell="T44" sqref="T44"/>
    </sheetView>
  </sheetViews>
  <sheetFormatPr defaultRowHeight="15" x14ac:dyDescent="0.25"/>
  <cols>
    <col min="1" max="16384" width="9.140625" style="17"/>
  </cols>
  <sheetData>
    <row r="42" spans="23:23" x14ac:dyDescent="0.25">
      <c r="W42"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364DB-854E-4E66-B535-E72EDDC879C3}">
  <dimension ref="A1:B11"/>
  <sheetViews>
    <sheetView workbookViewId="0">
      <selection activeCell="B11" sqref="B11"/>
    </sheetView>
  </sheetViews>
  <sheetFormatPr defaultRowHeight="15" x14ac:dyDescent="0.25"/>
  <cols>
    <col min="1" max="1" width="13.140625" bestFit="1" customWidth="1"/>
    <col min="2" max="3" width="17" bestFit="1" customWidth="1"/>
  </cols>
  <sheetData>
    <row r="1" spans="1:2" x14ac:dyDescent="0.25">
      <c r="A1" s="9" t="s">
        <v>161</v>
      </c>
      <c r="B1" t="s">
        <v>188</v>
      </c>
    </row>
    <row r="2" spans="1:2" x14ac:dyDescent="0.25">
      <c r="A2" s="16" t="s">
        <v>181</v>
      </c>
      <c r="B2">
        <v>218</v>
      </c>
    </row>
    <row r="3" spans="1:2" x14ac:dyDescent="0.25">
      <c r="A3" s="16" t="s">
        <v>182</v>
      </c>
      <c r="B3">
        <v>85</v>
      </c>
    </row>
    <row r="4" spans="1:2" x14ac:dyDescent="0.25">
      <c r="A4" s="16" t="s">
        <v>183</v>
      </c>
      <c r="B4">
        <v>31</v>
      </c>
    </row>
    <row r="5" spans="1:2" x14ac:dyDescent="0.25">
      <c r="A5" s="16" t="s">
        <v>184</v>
      </c>
      <c r="B5">
        <v>24</v>
      </c>
    </row>
    <row r="6" spans="1:2" x14ac:dyDescent="0.25">
      <c r="A6" s="16" t="s">
        <v>185</v>
      </c>
      <c r="B6">
        <v>8</v>
      </c>
    </row>
    <row r="7" spans="1:2" x14ac:dyDescent="0.25">
      <c r="A7" s="16" t="s">
        <v>186</v>
      </c>
      <c r="B7">
        <v>2</v>
      </c>
    </row>
    <row r="8" spans="1:2" x14ac:dyDescent="0.25">
      <c r="A8" s="16" t="s">
        <v>187</v>
      </c>
      <c r="B8">
        <v>1</v>
      </c>
    </row>
    <row r="9" spans="1:2" x14ac:dyDescent="0.25">
      <c r="A9" s="16" t="s">
        <v>162</v>
      </c>
      <c r="B9">
        <v>369</v>
      </c>
    </row>
    <row r="11" spans="1:2" x14ac:dyDescent="0.25">
      <c r="B11">
        <f>GETPIVOTDATA("Revenue",$A$1)</f>
        <v>369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CF002-0F2C-4FE4-A101-0CF6D0BCC061}">
  <dimension ref="A3:B12"/>
  <sheetViews>
    <sheetView topLeftCell="B1" workbookViewId="0">
      <selection activeCell="B13" sqref="B13"/>
    </sheetView>
  </sheetViews>
  <sheetFormatPr defaultRowHeight="15" x14ac:dyDescent="0.25"/>
  <cols>
    <col min="1" max="1" width="13.140625" bestFit="1" customWidth="1"/>
    <col min="2" max="2" width="15.5703125" bestFit="1" customWidth="1"/>
  </cols>
  <sheetData>
    <row r="3" spans="1:2" x14ac:dyDescent="0.25">
      <c r="A3" s="9" t="s">
        <v>161</v>
      </c>
      <c r="B3" t="s">
        <v>163</v>
      </c>
    </row>
    <row r="4" spans="1:2" x14ac:dyDescent="0.25">
      <c r="A4" s="10" t="s">
        <v>61</v>
      </c>
      <c r="B4" s="12">
        <v>141660.33999999997</v>
      </c>
    </row>
    <row r="5" spans="1:2" x14ac:dyDescent="0.25">
      <c r="A5" s="10" t="s">
        <v>45</v>
      </c>
      <c r="B5" s="12">
        <v>108275.51</v>
      </c>
    </row>
    <row r="6" spans="1:2" x14ac:dyDescent="0.25">
      <c r="A6" s="10" t="s">
        <v>95</v>
      </c>
      <c r="B6" s="12">
        <v>93848.329999999987</v>
      </c>
    </row>
    <row r="7" spans="1:2" x14ac:dyDescent="0.25">
      <c r="A7" s="10" t="s">
        <v>32</v>
      </c>
      <c r="B7" s="12">
        <v>91251.979999999981</v>
      </c>
    </row>
    <row r="8" spans="1:2" x14ac:dyDescent="0.25">
      <c r="A8" s="10" t="s">
        <v>162</v>
      </c>
      <c r="B8" s="12">
        <v>435036.15999999992</v>
      </c>
    </row>
    <row r="12" spans="1:2" x14ac:dyDescent="0.25">
      <c r="B12" s="13">
        <v>435036.15999999992</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73803-BFA8-4401-B8A0-4A42C3C678EB}">
  <dimension ref="A3:B15"/>
  <sheetViews>
    <sheetView workbookViewId="0">
      <selection activeCell="A16" sqref="A16"/>
    </sheetView>
  </sheetViews>
  <sheetFormatPr defaultRowHeight="15" x14ac:dyDescent="0.25"/>
  <cols>
    <col min="1" max="1" width="16.42578125" bestFit="1" customWidth="1"/>
    <col min="2" max="2" width="15.5703125" bestFit="1" customWidth="1"/>
  </cols>
  <sheetData>
    <row r="3" spans="1:2" x14ac:dyDescent="0.25">
      <c r="A3" s="9" t="s">
        <v>161</v>
      </c>
      <c r="B3" t="s">
        <v>163</v>
      </c>
    </row>
    <row r="4" spans="1:2" x14ac:dyDescent="0.25">
      <c r="A4" s="10" t="s">
        <v>70</v>
      </c>
      <c r="B4" s="12">
        <v>16350.5</v>
      </c>
    </row>
    <row r="5" spans="1:2" x14ac:dyDescent="0.25">
      <c r="A5" s="10" t="s">
        <v>129</v>
      </c>
      <c r="B5" s="12">
        <v>32530.6</v>
      </c>
    </row>
    <row r="6" spans="1:2" x14ac:dyDescent="0.25">
      <c r="A6" s="10" t="s">
        <v>86</v>
      </c>
      <c r="B6" s="12">
        <v>37418</v>
      </c>
    </row>
    <row r="7" spans="1:2" x14ac:dyDescent="0.25">
      <c r="A7" s="10" t="s">
        <v>101</v>
      </c>
      <c r="B7" s="12">
        <v>41095.01</v>
      </c>
    </row>
    <row r="8" spans="1:2" x14ac:dyDescent="0.25">
      <c r="A8" s="10" t="s">
        <v>31</v>
      </c>
      <c r="B8" s="12">
        <v>42370.880000000005</v>
      </c>
    </row>
    <row r="9" spans="1:2" x14ac:dyDescent="0.25">
      <c r="A9" s="10" t="s">
        <v>44</v>
      </c>
      <c r="B9" s="12">
        <v>67180.5</v>
      </c>
    </row>
    <row r="10" spans="1:2" x14ac:dyDescent="0.25">
      <c r="A10" s="10" t="s">
        <v>94</v>
      </c>
      <c r="B10" s="12">
        <v>93848.329999999987</v>
      </c>
    </row>
    <row r="11" spans="1:2" x14ac:dyDescent="0.25">
      <c r="A11" s="10" t="s">
        <v>60</v>
      </c>
      <c r="B11" s="12">
        <v>104242.33999999997</v>
      </c>
    </row>
    <row r="12" spans="1:2" x14ac:dyDescent="0.25">
      <c r="A12" s="10" t="s">
        <v>162</v>
      </c>
      <c r="B12" s="12">
        <v>435036.15999999992</v>
      </c>
    </row>
    <row r="15" spans="1:2" x14ac:dyDescent="0.25">
      <c r="A15">
        <f>COUNTA(A4:A11)</f>
        <v>8</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728A-BA68-4C90-AFA5-AC101173EDEB}">
  <dimension ref="A3:B21"/>
  <sheetViews>
    <sheetView topLeftCell="A2" workbookViewId="0">
      <selection activeCell="L19" sqref="L19"/>
    </sheetView>
  </sheetViews>
  <sheetFormatPr defaultRowHeight="15" x14ac:dyDescent="0.25"/>
  <cols>
    <col min="1" max="1" width="20.28515625" bestFit="1" customWidth="1"/>
    <col min="2" max="2" width="15.5703125" bestFit="1" customWidth="1"/>
  </cols>
  <sheetData>
    <row r="3" spans="1:2" x14ac:dyDescent="0.25">
      <c r="A3" s="9" t="s">
        <v>161</v>
      </c>
      <c r="B3" t="s">
        <v>163</v>
      </c>
    </row>
    <row r="4" spans="1:2" x14ac:dyDescent="0.25">
      <c r="A4" s="10" t="s">
        <v>160</v>
      </c>
      <c r="B4" s="12">
        <v>0</v>
      </c>
    </row>
    <row r="5" spans="1:2" x14ac:dyDescent="0.25">
      <c r="A5" s="10" t="s">
        <v>151</v>
      </c>
      <c r="B5" s="12">
        <v>2884</v>
      </c>
    </row>
    <row r="6" spans="1:2" x14ac:dyDescent="0.25">
      <c r="A6" s="10" t="s">
        <v>144</v>
      </c>
      <c r="B6" s="12">
        <v>6942</v>
      </c>
    </row>
    <row r="7" spans="1:2" x14ac:dyDescent="0.25">
      <c r="A7" s="10" t="s">
        <v>148</v>
      </c>
      <c r="B7" s="12">
        <v>13322.400000000001</v>
      </c>
    </row>
    <row r="8" spans="1:2" x14ac:dyDescent="0.25">
      <c r="A8" s="10" t="s">
        <v>81</v>
      </c>
      <c r="B8" s="12">
        <v>16829.600000000002</v>
      </c>
    </row>
    <row r="9" spans="1:2" x14ac:dyDescent="0.25">
      <c r="A9" s="10" t="s">
        <v>73</v>
      </c>
      <c r="B9" s="12">
        <v>17837.25</v>
      </c>
    </row>
    <row r="10" spans="1:2" x14ac:dyDescent="0.25">
      <c r="A10" s="10" t="s">
        <v>65</v>
      </c>
      <c r="B10" s="12">
        <v>19053.599999999995</v>
      </c>
    </row>
    <row r="11" spans="1:2" x14ac:dyDescent="0.25">
      <c r="A11" s="10" t="s">
        <v>132</v>
      </c>
      <c r="B11" s="12">
        <v>20176.5</v>
      </c>
    </row>
    <row r="12" spans="1:2" x14ac:dyDescent="0.25">
      <c r="A12" s="10" t="s">
        <v>112</v>
      </c>
      <c r="B12" s="12">
        <v>20278</v>
      </c>
    </row>
    <row r="13" spans="1:2" x14ac:dyDescent="0.25">
      <c r="A13" s="10" t="s">
        <v>124</v>
      </c>
      <c r="B13" s="12">
        <v>25465.599999999999</v>
      </c>
    </row>
    <row r="14" spans="1:2" x14ac:dyDescent="0.25">
      <c r="A14" s="10" t="s">
        <v>39</v>
      </c>
      <c r="B14" s="12">
        <v>27999.5</v>
      </c>
    </row>
    <row r="15" spans="1:2" x14ac:dyDescent="0.25">
      <c r="A15" s="10" t="s">
        <v>134</v>
      </c>
      <c r="B15" s="12">
        <v>33129.600000000006</v>
      </c>
    </row>
    <row r="16" spans="1:2" x14ac:dyDescent="0.25">
      <c r="A16" s="10" t="s">
        <v>110</v>
      </c>
      <c r="B16" s="12">
        <v>51541</v>
      </c>
    </row>
    <row r="17" spans="1:2" x14ac:dyDescent="0.25">
      <c r="A17" s="10" t="s">
        <v>89</v>
      </c>
      <c r="B17" s="12">
        <v>69000</v>
      </c>
    </row>
    <row r="18" spans="1:2" x14ac:dyDescent="0.25">
      <c r="A18" s="10" t="s">
        <v>37</v>
      </c>
      <c r="B18" s="12">
        <v>110577.10999999999</v>
      </c>
    </row>
    <row r="19" spans="1:2" x14ac:dyDescent="0.25">
      <c r="A19" s="10" t="s">
        <v>162</v>
      </c>
      <c r="B19" s="12">
        <v>435036.15999999997</v>
      </c>
    </row>
    <row r="21" spans="1:2" x14ac:dyDescent="0.25">
      <c r="A21">
        <f>COUNTA(A5:A18)</f>
        <v>14</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vt:lpstr>
      <vt:lpstr>Data (2)</vt:lpstr>
      <vt:lpstr>Sheet2</vt:lpstr>
      <vt:lpstr>Pivot Table Diagram</vt:lpstr>
      <vt:lpstr>MY DASHBOARD</vt:lpstr>
      <vt:lpstr>Transaction by amount</vt:lpstr>
      <vt:lpstr>Revenue by region</vt:lpstr>
      <vt:lpstr>Revenue by sales reps</vt:lpstr>
      <vt:lpstr>Revenue by product category</vt:lpstr>
      <vt:lpstr>Top 10 customers</vt:lpstr>
      <vt:lpstr>Sales trends</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Jennifer Osazemwinde</cp:lastModifiedBy>
  <cp:lastPrinted>2025-07-17T21:34:59Z</cp:lastPrinted>
  <dcterms:created xsi:type="dcterms:W3CDTF">2015-01-21T18:43:03Z</dcterms:created>
  <dcterms:modified xsi:type="dcterms:W3CDTF">2025-08-15T15:02:18Z</dcterms:modified>
</cp:coreProperties>
</file>