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INVESTIGACION\PAPERS\2024 ECSA\EnergyConsumptionIoTMonitoringArchitecturesEdge\DataSynthesis\"/>
    </mc:Choice>
  </mc:AlternateContent>
  <bookViews>
    <workbookView xWindow="0" yWindow="0" windowWidth="19200" windowHeight="6765"/>
  </bookViews>
  <sheets>
    <sheet name="EnergyConsumptionGateway&amp;Server" sheetId="1" r:id="rId1"/>
    <sheet name="EnergyConsumptionGateway" sheetId="8" r:id="rId2"/>
    <sheet name="EnergyConsumptionServers" sheetId="3" r:id="rId3"/>
    <sheet name="AverageArchitectures" sheetId="7" r:id="rId4"/>
    <sheet name="EnergyConsumpArchiExpTable" sheetId="9" r:id="rId5"/>
    <sheet name="EnergyConsumpArchiExperiments" sheetId="2" r:id="rId6"/>
  </sheet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9" l="1"/>
  <c r="C25" i="9"/>
  <c r="E25" i="9" s="1"/>
  <c r="D24" i="9"/>
  <c r="E24" i="9" s="1"/>
  <c r="C24" i="9"/>
  <c r="D23" i="9"/>
  <c r="C23" i="9"/>
  <c r="E23" i="9" s="1"/>
  <c r="D22" i="9"/>
  <c r="C22" i="9"/>
  <c r="E22" i="9" s="1"/>
  <c r="E21" i="9"/>
  <c r="D21" i="9"/>
  <c r="C21" i="9"/>
  <c r="D20" i="9"/>
  <c r="C20" i="9"/>
  <c r="E20" i="9" s="1"/>
  <c r="D19" i="9"/>
  <c r="C19" i="9"/>
  <c r="E19" i="9" s="1"/>
  <c r="E18" i="9"/>
  <c r="D18" i="9"/>
  <c r="C18" i="9"/>
  <c r="D17" i="9"/>
  <c r="C17" i="9"/>
  <c r="E17" i="9" s="1"/>
  <c r="D16" i="9"/>
  <c r="E16" i="9" s="1"/>
  <c r="C16" i="9"/>
  <c r="E15" i="9"/>
  <c r="D15" i="9"/>
  <c r="C15" i="9"/>
  <c r="D14" i="9"/>
  <c r="C14" i="9"/>
  <c r="E14" i="9" s="1"/>
  <c r="E13" i="9"/>
  <c r="D13" i="9"/>
  <c r="C13" i="9"/>
  <c r="D12" i="9"/>
  <c r="C12" i="9"/>
  <c r="E12" i="9" s="1"/>
  <c r="D11" i="9"/>
  <c r="C11" i="9"/>
  <c r="E11" i="9" s="1"/>
  <c r="D10" i="9"/>
  <c r="E10" i="9" s="1"/>
  <c r="C10" i="9"/>
  <c r="D9" i="9"/>
  <c r="C9" i="9"/>
  <c r="E9" i="9" s="1"/>
  <c r="D8" i="9"/>
  <c r="E8" i="9" s="1"/>
  <c r="C8" i="9"/>
  <c r="E7" i="9"/>
  <c r="D7" i="9"/>
  <c r="C7" i="9"/>
  <c r="D6" i="9"/>
  <c r="C6" i="9"/>
  <c r="E6" i="9" s="1"/>
  <c r="E5" i="9"/>
  <c r="D5" i="9"/>
  <c r="C5" i="9"/>
  <c r="D4" i="9"/>
  <c r="C4" i="9"/>
  <c r="E4" i="9" s="1"/>
  <c r="D3" i="9"/>
  <c r="C3" i="9"/>
  <c r="E3" i="9" s="1"/>
  <c r="E2" i="9"/>
  <c r="D2" i="9"/>
  <c r="C2" i="9"/>
  <c r="B4" i="3" l="1"/>
  <c r="C4" i="3"/>
  <c r="D4" i="3"/>
  <c r="E4" i="3"/>
  <c r="E8" i="3"/>
  <c r="E7" i="3"/>
  <c r="E6" i="3"/>
  <c r="E5" i="3"/>
  <c r="E3" i="3"/>
  <c r="D8" i="3"/>
  <c r="D7" i="3"/>
  <c r="D6" i="3"/>
  <c r="D5" i="3"/>
  <c r="D3" i="3"/>
  <c r="C8" i="3"/>
  <c r="C7" i="3"/>
  <c r="C6" i="3"/>
  <c r="C5" i="3"/>
  <c r="C3" i="3"/>
  <c r="B8" i="3"/>
  <c r="B7" i="3"/>
  <c r="B6" i="3"/>
  <c r="B5" i="3"/>
  <c r="D25" i="2" l="1"/>
  <c r="C25" i="2"/>
  <c r="D24" i="2"/>
  <c r="C24" i="2"/>
  <c r="D23" i="2"/>
  <c r="C23" i="2"/>
  <c r="D22" i="2"/>
  <c r="C22" i="2"/>
  <c r="C21" i="2"/>
  <c r="D21" i="2"/>
  <c r="D20" i="2"/>
  <c r="C20" i="2"/>
  <c r="D19" i="2"/>
  <c r="C19" i="2"/>
  <c r="D18" i="2"/>
  <c r="C18" i="2"/>
  <c r="D17" i="2"/>
  <c r="C17" i="2"/>
  <c r="E17" i="2" s="1"/>
  <c r="D16" i="2"/>
  <c r="C16" i="2"/>
  <c r="D15" i="2"/>
  <c r="C15" i="2"/>
  <c r="D14" i="2"/>
  <c r="C14" i="2"/>
  <c r="C11" i="2"/>
  <c r="D13" i="2"/>
  <c r="C13" i="2"/>
  <c r="D12" i="2"/>
  <c r="C12" i="2"/>
  <c r="E12" i="2" s="1"/>
  <c r="D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B3" i="3" s="1"/>
  <c r="C2" i="2"/>
  <c r="E11" i="2" l="1"/>
  <c r="E4" i="2"/>
  <c r="E8" i="2"/>
  <c r="E16" i="2"/>
  <c r="E24" i="2"/>
  <c r="E7" i="2"/>
  <c r="E23" i="2"/>
  <c r="E25" i="2"/>
  <c r="E21" i="2"/>
  <c r="E13" i="2"/>
  <c r="E5" i="2"/>
  <c r="E9" i="2"/>
  <c r="E20" i="2"/>
  <c r="E19" i="2"/>
  <c r="E15" i="2"/>
  <c r="E3" i="2"/>
  <c r="E22" i="2"/>
  <c r="E18" i="2"/>
  <c r="E14" i="2"/>
  <c r="E10" i="2"/>
  <c r="E6" i="2"/>
  <c r="E2" i="2"/>
</calcChain>
</file>

<file path=xl/sharedStrings.xml><?xml version="1.0" encoding="utf-8"?>
<sst xmlns="http://schemas.openxmlformats.org/spreadsheetml/2006/main" count="126" uniqueCount="38">
  <si>
    <t>EXPERIMENT</t>
  </si>
  <si>
    <t>Architecture 4</t>
  </si>
  <si>
    <t>Architecture 3</t>
  </si>
  <si>
    <t>Architecture 2</t>
  </si>
  <si>
    <t>Architecture 1</t>
  </si>
  <si>
    <t>Total</t>
  </si>
  <si>
    <t>Server</t>
  </si>
  <si>
    <t>Smart Gateway</t>
  </si>
  <si>
    <t>Architecture</t>
  </si>
  <si>
    <t>Experiment</t>
  </si>
  <si>
    <t>Architecture3</t>
  </si>
  <si>
    <t>Architecture4</t>
  </si>
  <si>
    <t>SMART GATEWAY - POWER CONSUMPTION (Ws)</t>
  </si>
  <si>
    <t>Exp. 1</t>
  </si>
  <si>
    <t>Exp. 2</t>
  </si>
  <si>
    <t xml:space="preserve">Exp. 3 </t>
  </si>
  <si>
    <t>Exp. 4 (Replication Exp. 1)</t>
  </si>
  <si>
    <t>Exp. 5 (Replication Exp. 2)</t>
  </si>
  <si>
    <t>Exp. 6 (Replication Exp. 3)</t>
  </si>
  <si>
    <t>ARCHITECTURE 1</t>
  </si>
  <si>
    <t>ARCHITECTURE 2</t>
  </si>
  <si>
    <t>ARCHITECTURE 3</t>
  </si>
  <si>
    <t>ARCHITECTURE 4</t>
  </si>
  <si>
    <t>Exp. 3</t>
  </si>
  <si>
    <t>Exp. 4</t>
  </si>
  <si>
    <t>Exp. 5</t>
  </si>
  <si>
    <t>Exp. 6</t>
  </si>
  <si>
    <r>
      <t>Exp. 4</t>
    </r>
    <r>
      <rPr>
        <sz val="8"/>
        <color theme="1"/>
        <rFont val="Calibri"/>
        <family val="2"/>
        <scheme val="minor"/>
      </rPr>
      <t xml:space="preserve"> (Replication Exp. 1)</t>
    </r>
  </si>
  <si>
    <r>
      <t xml:space="preserve">Exp. 5 </t>
    </r>
    <r>
      <rPr>
        <sz val="8"/>
        <color theme="1"/>
        <rFont val="Calibri"/>
        <family val="2"/>
        <scheme val="minor"/>
      </rPr>
      <t>(Replication Exp. 2)</t>
    </r>
  </si>
  <si>
    <r>
      <t xml:space="preserve">Exp. 6 </t>
    </r>
    <r>
      <rPr>
        <sz val="8"/>
        <color theme="1"/>
        <rFont val="Calibri"/>
        <family val="2"/>
        <scheme val="minor"/>
      </rPr>
      <t>(Replication Exp. 3)</t>
    </r>
  </si>
  <si>
    <t>EDGE SERVER  - POWER CONSUMPTION (Ws)</t>
  </si>
  <si>
    <t>Exp.1</t>
  </si>
  <si>
    <t>Exp.2</t>
  </si>
  <si>
    <t>Exp.3</t>
  </si>
  <si>
    <t>Exp.4</t>
  </si>
  <si>
    <t>Exp.5</t>
  </si>
  <si>
    <t>Exp.6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</si>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</sst>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0"/>
    <numFmt numFmtId="167" formatCode="0.00000000"/>
  </numFmts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Liberation Sans"/>
    </font>
    <font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5" fillId="0" borderId="0"/>
    <xf numFmtId="0" fontId="14" fillId="19" borderId="0"/>
    <xf numFmtId="0" fontId="4" fillId="0" borderId="0"/>
    <xf numFmtId="0" fontId="6" fillId="13" borderId="0"/>
    <xf numFmtId="0" fontId="6" fillId="14" borderId="0"/>
    <xf numFmtId="0" fontId="4" fillId="15" borderId="0"/>
    <xf numFmtId="0" fontId="7" fillId="16" borderId="0"/>
    <xf numFmtId="0" fontId="6" fillId="17" borderId="0"/>
    <xf numFmtId="0" fontId="8" fillId="0" borderId="0"/>
    <xf numFmtId="0" fontId="9" fillId="18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19" borderId="6"/>
    <xf numFmtId="0" fontId="16" fillId="0" borderId="0"/>
    <xf numFmtId="0" fontId="5" fillId="0" borderId="0"/>
    <xf numFmtId="0" fontId="5" fillId="0" borderId="0"/>
    <xf numFmtId="0" fontId="7" fillId="0" borderId="0"/>
  </cellStyleXfs>
  <cellXfs count="79">
    <xf numFmtId="0" fontId="0" fillId="0" borderId="0" xfId="0"/>
    <xf numFmtId="164" fontId="0" fillId="0" borderId="2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10" borderId="2" xfId="0" applyNumberFormat="1" applyFill="1" applyBorder="1" applyAlignment="1">
      <alignment vertical="center" wrapText="1"/>
    </xf>
    <xf numFmtId="164" fontId="0" fillId="11" borderId="2" xfId="0" applyNumberForma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164" fontId="0" fillId="0" borderId="0" xfId="0" applyNumberFormat="1" applyAlignment="1">
      <alignment horizontal="right" vertical="center" wrapText="1"/>
    </xf>
    <xf numFmtId="0" fontId="0" fillId="0" borderId="0" xfId="0" pivotButton="1"/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6" fontId="0" fillId="0" borderId="0" xfId="0" applyNumberFormat="1"/>
    <xf numFmtId="164" fontId="0" fillId="0" borderId="7" xfId="0" applyNumberFormat="1" applyBorder="1" applyAlignment="1">
      <alignment vertical="center" wrapText="1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right" vertical="center" wrapText="1"/>
    </xf>
    <xf numFmtId="166" fontId="0" fillId="9" borderId="1" xfId="0" applyNumberFormat="1" applyFill="1" applyBorder="1" applyAlignment="1">
      <alignment horizontal="right" vertical="center" wrapText="1"/>
    </xf>
    <xf numFmtId="166" fontId="5" fillId="0" borderId="1" xfId="1" applyNumberFormat="1" applyBorder="1"/>
    <xf numFmtId="164" fontId="0" fillId="12" borderId="1" xfId="0" applyNumberFormat="1" applyFill="1" applyBorder="1" applyAlignment="1">
      <alignment vertic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167" fontId="0" fillId="0" borderId="8" xfId="0" applyNumberFormat="1" applyFont="1" applyBorder="1" applyAlignment="1">
      <alignment horizontal="center" wrapText="1"/>
    </xf>
    <xf numFmtId="167" fontId="0" fillId="0" borderId="10" xfId="0" applyNumberFormat="1" applyFont="1" applyBorder="1" applyAlignment="1">
      <alignment horizontal="center" vertical="center" wrapText="1"/>
    </xf>
    <xf numFmtId="167" fontId="0" fillId="0" borderId="8" xfId="0" applyNumberFormat="1" applyFont="1" applyBorder="1" applyAlignment="1">
      <alignment horizontal="center" vertical="center" wrapText="1"/>
    </xf>
    <xf numFmtId="167" fontId="0" fillId="9" borderId="8" xfId="0" applyNumberFormat="1" applyFont="1" applyFill="1" applyBorder="1" applyAlignment="1">
      <alignment horizontal="center" wrapText="1"/>
    </xf>
    <xf numFmtId="167" fontId="0" fillId="11" borderId="10" xfId="0" applyNumberFormat="1" applyFont="1" applyFill="1" applyBorder="1" applyAlignment="1">
      <alignment horizontal="center" vertical="center" wrapText="1"/>
    </xf>
    <xf numFmtId="167" fontId="0" fillId="12" borderId="8" xfId="0" applyNumberFormat="1" applyFont="1" applyFill="1" applyBorder="1" applyAlignment="1">
      <alignment horizontal="center" vertical="center" wrapText="1"/>
    </xf>
    <xf numFmtId="167" fontId="0" fillId="9" borderId="2" xfId="0" applyNumberFormat="1" applyFont="1" applyFill="1" applyBorder="1" applyAlignment="1">
      <alignment horizontal="center" wrapText="1"/>
    </xf>
    <xf numFmtId="167" fontId="0" fillId="11" borderId="14" xfId="0" applyNumberFormat="1" applyFont="1" applyFill="1" applyBorder="1" applyAlignment="1">
      <alignment horizontal="center" vertical="center" wrapText="1"/>
    </xf>
    <xf numFmtId="167" fontId="0" fillId="12" borderId="2" xfId="0" applyNumberFormat="1" applyFont="1" applyFill="1" applyBorder="1" applyAlignment="1">
      <alignment horizontal="center" vertical="center" wrapText="1"/>
    </xf>
    <xf numFmtId="167" fontId="5" fillId="0" borderId="8" xfId="1" applyNumberFormat="1" applyFont="1" applyBorder="1" applyAlignment="1">
      <alignment horizontal="center"/>
    </xf>
    <xf numFmtId="167" fontId="5" fillId="9" borderId="12" xfId="1" applyNumberFormat="1" applyFont="1" applyFill="1" applyBorder="1" applyAlignment="1">
      <alignment horizontal="center"/>
    </xf>
    <xf numFmtId="167" fontId="0" fillId="9" borderId="8" xfId="0" applyNumberFormat="1" applyFont="1" applyFill="1" applyBorder="1" applyAlignment="1">
      <alignment horizontal="center" vertical="center" wrapText="1"/>
    </xf>
    <xf numFmtId="167" fontId="0" fillId="9" borderId="2" xfId="0" applyNumberFormat="1" applyFont="1" applyFill="1" applyBorder="1" applyAlignment="1">
      <alignment horizontal="center" vertical="center" wrapText="1"/>
    </xf>
    <xf numFmtId="167" fontId="5" fillId="0" borderId="10" xfId="1" applyNumberFormat="1" applyFont="1" applyBorder="1" applyAlignment="1">
      <alignment horizontal="center"/>
    </xf>
    <xf numFmtId="167" fontId="5" fillId="10" borderId="13" xfId="1" applyNumberFormat="1" applyFont="1" applyFill="1" applyBorder="1" applyAlignment="1">
      <alignment horizontal="center"/>
    </xf>
    <xf numFmtId="167" fontId="0" fillId="10" borderId="8" xfId="0" applyNumberFormat="1" applyFont="1" applyFill="1" applyBorder="1" applyAlignment="1">
      <alignment horizontal="center" vertical="center" wrapText="1"/>
    </xf>
    <xf numFmtId="167" fontId="0" fillId="10" borderId="2" xfId="0" applyNumberFormat="1" applyFont="1" applyFill="1" applyBorder="1" applyAlignment="1">
      <alignment horizontal="center" vertical="center" wrapText="1"/>
    </xf>
    <xf numFmtId="167" fontId="0" fillId="0" borderId="11" xfId="0" applyNumberFormat="1" applyFont="1" applyBorder="1" applyAlignment="1">
      <alignment horizontal="center" vertical="center" wrapText="1"/>
    </xf>
    <xf numFmtId="167" fontId="0" fillId="12" borderId="11" xfId="0" applyNumberFormat="1" applyFont="1" applyFill="1" applyBorder="1" applyAlignment="1">
      <alignment horizontal="center" vertical="center" wrapText="1"/>
    </xf>
    <xf numFmtId="167" fontId="0" fillId="12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11" borderId="8" xfId="0" applyNumberFormat="1" applyFont="1" applyFill="1" applyBorder="1" applyAlignment="1">
      <alignment horizontal="center" vertical="center" wrapText="1"/>
    </xf>
    <xf numFmtId="167" fontId="0" fillId="11" borderId="2" xfId="0" applyNumberFormat="1" applyFont="1" applyFill="1" applyBorder="1" applyAlignment="1">
      <alignment horizontal="center" vertical="center" wrapText="1"/>
    </xf>
    <xf numFmtId="166" fontId="5" fillId="0" borderId="1" xfId="1" applyNumberFormat="1" applyBorder="1" applyAlignment="1">
      <alignment horizontal="center"/>
    </xf>
    <xf numFmtId="164" fontId="0" fillId="0" borderId="7" xfId="0" applyNumberForma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6" fontId="5" fillId="9" borderId="1" xfId="1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 wrapText="1"/>
    </xf>
    <xf numFmtId="164" fontId="0" fillId="11" borderId="2" xfId="0" applyNumberFormat="1" applyFill="1" applyBorder="1" applyAlignment="1">
      <alignment horizontal="center" vertical="center" wrapText="1"/>
    </xf>
    <xf numFmtId="164" fontId="0" fillId="12" borderId="1" xfId="0" applyNumberForma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6" fontId="0" fillId="9" borderId="1" xfId="0" applyNumberFormat="1" applyFill="1" applyBorder="1" applyAlignment="1">
      <alignment horizontal="center" vertical="center" wrapText="1"/>
    </xf>
    <xf numFmtId="167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7" fillId="20" borderId="16" xfId="0" applyFont="1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</cellXfs>
  <cellStyles count="20">
    <cellStyle name="Accent" xfId="3"/>
    <cellStyle name="Accent 1" xfId="4"/>
    <cellStyle name="Accent 2" xfId="5"/>
    <cellStyle name="Accent 3" xfId="6"/>
    <cellStyle name="Bad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 2" xfId="2"/>
    <cellStyle name="Normal" xfId="0" builtinId="0"/>
    <cellStyle name="Normal 2" xfId="1"/>
    <cellStyle name="Note" xfId="15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colors>
    <mruColors>
      <color rgb="FF9B1166"/>
      <color rgb="FFEB45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EnergyConsumptionGateway!$B$1</c:f>
              <c:strCache>
                <c:ptCount val="1"/>
                <c:pt idx="0">
                  <c:v>Architecture 1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EnergyConsumptionGateway!$A$2:$A$8</c:f>
              <c:strCache>
                <c:ptCount val="6"/>
                <c:pt idx="0">
                  <c:v>Exp. 1</c:v>
                </c:pt>
                <c:pt idx="1">
                  <c:v>Exp. 4 (Replication Exp. 1)</c:v>
                </c:pt>
                <c:pt idx="2">
                  <c:v>Exp. 2</c:v>
                </c:pt>
                <c:pt idx="3">
                  <c:v>Exp. 5 (Replication Exp. 2)</c:v>
                </c:pt>
                <c:pt idx="4">
                  <c:v>Exp. 3 </c:v>
                </c:pt>
                <c:pt idx="5">
                  <c:v>Exp. 6 (Replication Exp. 3)</c:v>
                </c:pt>
              </c:strCache>
            </c:strRef>
          </c:cat>
          <c:val>
            <c:numRef>
              <c:f>EnergyConsumptionGateway!$B$2:$B$8</c:f>
              <c:numCache>
                <c:formatCode>General</c:formatCode>
                <c:ptCount val="7"/>
                <c:pt idx="0">
                  <c:v>36.340482093414977</c:v>
                </c:pt>
                <c:pt idx="1">
                  <c:v>32.471851967936409</c:v>
                </c:pt>
                <c:pt idx="2">
                  <c:v>40.942097793518506</c:v>
                </c:pt>
                <c:pt idx="3">
                  <c:v>36.698790559761385</c:v>
                </c:pt>
                <c:pt idx="4">
                  <c:v>49.96156479211907</c:v>
                </c:pt>
                <c:pt idx="5">
                  <c:v>42.54305609114747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8-469F-9115-CEF8CCF5E4DB}"/>
            </c:ext>
          </c:extLst>
        </c:ser>
        <c:ser>
          <c:idx val="1"/>
          <c:order val="1"/>
          <c:tx>
            <c:strRef>
              <c:f>EnergyConsumptionGateway!$C$1</c:f>
              <c:strCache>
                <c:ptCount val="1"/>
                <c:pt idx="0">
                  <c:v>Architecture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EnergyConsumptionGateway!$A$2:$A$8</c:f>
              <c:strCache>
                <c:ptCount val="6"/>
                <c:pt idx="0">
                  <c:v>Exp. 1</c:v>
                </c:pt>
                <c:pt idx="1">
                  <c:v>Exp. 4 (Replication Exp. 1)</c:v>
                </c:pt>
                <c:pt idx="2">
                  <c:v>Exp. 2</c:v>
                </c:pt>
                <c:pt idx="3">
                  <c:v>Exp. 5 (Replication Exp. 2)</c:v>
                </c:pt>
                <c:pt idx="4">
                  <c:v>Exp. 3 </c:v>
                </c:pt>
                <c:pt idx="5">
                  <c:v>Exp. 6 (Replication Exp. 3)</c:v>
                </c:pt>
              </c:strCache>
            </c:strRef>
          </c:cat>
          <c:val>
            <c:numRef>
              <c:f>EnergyConsumptionGateway!$C$2:$C$8</c:f>
              <c:numCache>
                <c:formatCode>General</c:formatCode>
                <c:ptCount val="7"/>
                <c:pt idx="0">
                  <c:v>32.70540138269002</c:v>
                </c:pt>
                <c:pt idx="1">
                  <c:v>33.177632713808642</c:v>
                </c:pt>
                <c:pt idx="2">
                  <c:v>39.22505890133472</c:v>
                </c:pt>
                <c:pt idx="3">
                  <c:v>36.753871246028325</c:v>
                </c:pt>
                <c:pt idx="4">
                  <c:v>48.636964013223249</c:v>
                </c:pt>
                <c:pt idx="5">
                  <c:v>41.857549815564148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8-469F-9115-CEF8CCF5E4DB}"/>
            </c:ext>
          </c:extLst>
        </c:ser>
        <c:ser>
          <c:idx val="2"/>
          <c:order val="2"/>
          <c:tx>
            <c:strRef>
              <c:f>EnergyConsumptionGateway!$D$1</c:f>
              <c:strCache>
                <c:ptCount val="1"/>
                <c:pt idx="0">
                  <c:v>Architecture 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EnergyConsumptionGateway!$A$2:$A$8</c:f>
              <c:strCache>
                <c:ptCount val="6"/>
                <c:pt idx="0">
                  <c:v>Exp. 1</c:v>
                </c:pt>
                <c:pt idx="1">
                  <c:v>Exp. 4 (Replication Exp. 1)</c:v>
                </c:pt>
                <c:pt idx="2">
                  <c:v>Exp. 2</c:v>
                </c:pt>
                <c:pt idx="3">
                  <c:v>Exp. 5 (Replication Exp. 2)</c:v>
                </c:pt>
                <c:pt idx="4">
                  <c:v>Exp. 3 </c:v>
                </c:pt>
                <c:pt idx="5">
                  <c:v>Exp. 6 (Replication Exp. 3)</c:v>
                </c:pt>
              </c:strCache>
            </c:strRef>
          </c:cat>
          <c:val>
            <c:numRef>
              <c:f>EnergyConsumptionGateway!$D$2:$D$8</c:f>
              <c:numCache>
                <c:formatCode>General</c:formatCode>
                <c:ptCount val="7"/>
                <c:pt idx="0">
                  <c:v>37.188983665280389</c:v>
                </c:pt>
                <c:pt idx="1">
                  <c:v>35.354215272417072</c:v>
                </c:pt>
                <c:pt idx="2">
                  <c:v>41.882846442686208</c:v>
                </c:pt>
                <c:pt idx="3">
                  <c:v>37.723935071857042</c:v>
                </c:pt>
                <c:pt idx="4">
                  <c:v>49.327206441876179</c:v>
                </c:pt>
                <c:pt idx="5">
                  <c:v>44.003617656051162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8-469F-9115-CEF8CCF5E4DB}"/>
            </c:ext>
          </c:extLst>
        </c:ser>
        <c:ser>
          <c:idx val="3"/>
          <c:order val="3"/>
          <c:tx>
            <c:strRef>
              <c:f>EnergyConsumptionGateway!$E$1</c:f>
              <c:strCache>
                <c:ptCount val="1"/>
                <c:pt idx="0">
                  <c:v>Architecture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EnergyConsumptionGateway!$A$2:$A$8</c:f>
              <c:strCache>
                <c:ptCount val="6"/>
                <c:pt idx="0">
                  <c:v>Exp. 1</c:v>
                </c:pt>
                <c:pt idx="1">
                  <c:v>Exp. 4 (Replication Exp. 1)</c:v>
                </c:pt>
                <c:pt idx="2">
                  <c:v>Exp. 2</c:v>
                </c:pt>
                <c:pt idx="3">
                  <c:v>Exp. 5 (Replication Exp. 2)</c:v>
                </c:pt>
                <c:pt idx="4">
                  <c:v>Exp. 3 </c:v>
                </c:pt>
                <c:pt idx="5">
                  <c:v>Exp. 6 (Replication Exp. 3)</c:v>
                </c:pt>
              </c:strCache>
            </c:strRef>
          </c:cat>
          <c:val>
            <c:numRef>
              <c:f>EnergyConsumptionGateway!$E$2:$E$8</c:f>
              <c:numCache>
                <c:formatCode>General</c:formatCode>
                <c:ptCount val="7"/>
                <c:pt idx="0">
                  <c:v>35.227817518184814</c:v>
                </c:pt>
                <c:pt idx="1">
                  <c:v>32.007106560332268</c:v>
                </c:pt>
                <c:pt idx="2">
                  <c:v>39.969787004615483</c:v>
                </c:pt>
                <c:pt idx="3">
                  <c:v>36.588622614568337</c:v>
                </c:pt>
                <c:pt idx="4">
                  <c:v>48.29217887465655</c:v>
                </c:pt>
                <c:pt idx="5">
                  <c:v>41.005487674382174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8-469F-9115-CEF8CCF5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3658015"/>
        <c:axId val="1253669663"/>
      </c:barChart>
      <c:catAx>
        <c:axId val="125365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669663"/>
        <c:crosses val="autoZero"/>
        <c:auto val="1"/>
        <c:lblAlgn val="ctr"/>
        <c:lblOffset val="100"/>
        <c:noMultiLvlLbl val="0"/>
      </c:catAx>
      <c:valAx>
        <c:axId val="12536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consumption (Ws)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365801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>
        <c:manualLayout>
          <c:xMode val="edge"/>
          <c:yMode val="edge"/>
          <c:x val="0.455386210471747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EnergyConsumptionServers!$A$3</c:f>
              <c:strCache>
                <c:ptCount val="1"/>
                <c:pt idx="0">
                  <c:v>Exp.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EnergyConsumptionServers!$B$3:$E$3</c:f>
              <c:numCache>
                <c:formatCode>0.0000</c:formatCode>
                <c:ptCount val="4"/>
                <c:pt idx="0" formatCode="0.000000">
                  <c:v>59.500686999999992</c:v>
                </c:pt>
                <c:pt idx="1">
                  <c:v>58.574311000000016</c:v>
                </c:pt>
                <c:pt idx="2">
                  <c:v>12.461255000000003</c:v>
                </c:pt>
                <c:pt idx="3">
                  <c:v>12.080095000000002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F-4D68-976E-3C72F191F20C}"/>
            </c:ext>
          </c:extLst>
        </c:ser>
        <c:ser>
          <c:idx val="1"/>
          <c:order val="1"/>
          <c:tx>
            <c:strRef>
              <c:f>EnergyConsumptionServers!$A$4</c:f>
              <c:strCache>
                <c:ptCount val="1"/>
                <c:pt idx="0">
                  <c:v>Exp.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EnergyConsumptionServers!$B$4:$E$4</c:f>
              <c:numCache>
                <c:formatCode>0.0000</c:formatCode>
                <c:ptCount val="4"/>
                <c:pt idx="0" formatCode="0.000000">
                  <c:v>62.531070999999983</c:v>
                </c:pt>
                <c:pt idx="1">
                  <c:v>63.849088000000002</c:v>
                </c:pt>
                <c:pt idx="2">
                  <c:v>14.854918999999999</c:v>
                </c:pt>
                <c:pt idx="3">
                  <c:v>14.847743999999999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F-4D68-976E-3C72F191F20C}"/>
            </c:ext>
          </c:extLst>
        </c:ser>
        <c:ser>
          <c:idx val="2"/>
          <c:order val="2"/>
          <c:tx>
            <c:strRef>
              <c:f>EnergyConsumptionServers!$A$5</c:f>
              <c:strCache>
                <c:ptCount val="1"/>
                <c:pt idx="0">
                  <c:v>Exp.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EnergyConsumptionServers!$B$5:$E$5</c:f>
              <c:numCache>
                <c:formatCode>0.0000</c:formatCode>
                <c:ptCount val="4"/>
                <c:pt idx="0" formatCode="0.000000">
                  <c:v>66.536593999999994</c:v>
                </c:pt>
                <c:pt idx="1">
                  <c:v>66.479806000000025</c:v>
                </c:pt>
                <c:pt idx="2">
                  <c:v>19.340110000000013</c:v>
                </c:pt>
                <c:pt idx="3">
                  <c:v>18.898540999999987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F-4D68-976E-3C72F191F20C}"/>
            </c:ext>
          </c:extLst>
        </c:ser>
        <c:ser>
          <c:idx val="3"/>
          <c:order val="3"/>
          <c:tx>
            <c:strRef>
              <c:f>EnergyConsumptionServers!$A$6</c:f>
              <c:strCache>
                <c:ptCount val="1"/>
                <c:pt idx="0">
                  <c:v>Exp.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EnergyConsumptionServers!$B$6:$E$6</c:f>
              <c:numCache>
                <c:formatCode>0.0000</c:formatCode>
                <c:ptCount val="4"/>
                <c:pt idx="0" formatCode="0.000000">
                  <c:v>60.144170000000024</c:v>
                </c:pt>
                <c:pt idx="1">
                  <c:v>59.949287999999996</c:v>
                </c:pt>
                <c:pt idx="2">
                  <c:v>12.351537999999996</c:v>
                </c:pt>
                <c:pt idx="3">
                  <c:v>11.665300000000002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F-4D68-976E-3C72F191F20C}"/>
            </c:ext>
          </c:extLst>
        </c:ser>
        <c:ser>
          <c:idx val="4"/>
          <c:order val="4"/>
          <c:tx>
            <c:strRef>
              <c:f>EnergyConsumptionServers!$A$7</c:f>
              <c:strCache>
                <c:ptCount val="1"/>
                <c:pt idx="0">
                  <c:v>Exp.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EnergyConsumptionServers!$B$7:$E$7</c:f>
              <c:numCache>
                <c:formatCode>0.0000</c:formatCode>
                <c:ptCount val="4"/>
                <c:pt idx="0" formatCode="0.000000">
                  <c:v>62.389977000000052</c:v>
                </c:pt>
                <c:pt idx="1">
                  <c:v>64.422511999999983</c:v>
                </c:pt>
                <c:pt idx="2">
                  <c:v>15.204040000000004</c:v>
                </c:pt>
                <c:pt idx="3">
                  <c:v>14.871243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F-4D68-976E-3C72F191F20C}"/>
            </c:ext>
          </c:extLst>
        </c:ser>
        <c:ser>
          <c:idx val="5"/>
          <c:order val="5"/>
          <c:tx>
            <c:strRef>
              <c:f>EnergyConsumptionServers!$A$8</c:f>
              <c:strCache>
                <c:ptCount val="1"/>
                <c:pt idx="0">
                  <c:v>Exp.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EnergyConsumptionServers!$B$2:$E$2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Architecture3</c:v>
                </c:pt>
                <c:pt idx="3">
                  <c:v>Architecture4</c:v>
                </c:pt>
              </c:strCache>
            </c:strRef>
          </c:cat>
          <c:val>
            <c:numRef>
              <c:f>EnergyConsumptionServers!$B$8:$E$8</c:f>
              <c:numCache>
                <c:formatCode>0.0000</c:formatCode>
                <c:ptCount val="4"/>
                <c:pt idx="0" formatCode="0.000000">
                  <c:v>66.672567999999956</c:v>
                </c:pt>
                <c:pt idx="1">
                  <c:v>67.778915999999981</c:v>
                </c:pt>
                <c:pt idx="2">
                  <c:v>19.323234999999986</c:v>
                </c:pt>
                <c:pt idx="3">
                  <c:v>19.108579000000002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F-4D68-976E-3C72F191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360575"/>
        <c:axId val="932362239"/>
      </c:lineChart>
      <c:catAx>
        <c:axId val="9323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362239"/>
        <c:crosses val="autoZero"/>
        <c:auto val="1"/>
        <c:lblAlgn val="ctr"/>
        <c:lblOffset val="100"/>
        <c:noMultiLvlLbl val="0"/>
      </c:catAx>
      <c:valAx>
        <c:axId val="932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36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4837331380089"/>
          <c:y val="4.9283154121863799E-2"/>
          <c:w val="0.62263418113127544"/>
          <c:h val="0.84678195467502049"/>
        </c:manualLayout>
      </c:layout>
      <c:lineChart>
        <c:grouping val="standard"/>
        <c:varyColors val="0"/>
        <c:ser>
          <c:idx val="0"/>
          <c:order val="0"/>
          <c:tx>
            <c:strRef>
              <c:f>EnergyConsumptionServers!$A$21</c:f>
              <c:strCache>
                <c:ptCount val="1"/>
                <c:pt idx="0">
                  <c:v>Exp.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EnergyConsumptionServers!$B$21:$E$21</c:f>
              <c:numCache>
                <c:formatCode>0.0000</c:formatCode>
                <c:ptCount val="4"/>
                <c:pt idx="0" formatCode="0.000000">
                  <c:v>59.5</c:v>
                </c:pt>
                <c:pt idx="1">
                  <c:v>58.57</c:v>
                </c:pt>
                <c:pt idx="2">
                  <c:v>12.46</c:v>
                </c:pt>
                <c:pt idx="3">
                  <c:v>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8-4809-A2EE-4FCEC141BF2F}"/>
            </c:ext>
          </c:extLst>
        </c:ser>
        <c:ser>
          <c:idx val="1"/>
          <c:order val="1"/>
          <c:tx>
            <c:strRef>
              <c:f>EnergyConsumptionServers!$A$22</c:f>
              <c:strCache>
                <c:ptCount val="1"/>
                <c:pt idx="0">
                  <c:v>Exp. 4 (Replication Exp. 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EnergyConsumptionServers!$B$22:$E$22</c:f>
              <c:numCache>
                <c:formatCode>0.0000</c:formatCode>
                <c:ptCount val="4"/>
                <c:pt idx="0" formatCode="0.000000">
                  <c:v>60.14</c:v>
                </c:pt>
                <c:pt idx="1">
                  <c:v>59.95</c:v>
                </c:pt>
                <c:pt idx="2">
                  <c:v>12.35</c:v>
                </c:pt>
                <c:pt idx="3">
                  <c:v>11.67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8-4809-A2EE-4FCEC141BF2F}"/>
            </c:ext>
          </c:extLst>
        </c:ser>
        <c:ser>
          <c:idx val="2"/>
          <c:order val="2"/>
          <c:tx>
            <c:strRef>
              <c:f>EnergyConsumptionServers!$A$23</c:f>
              <c:strCache>
                <c:ptCount val="1"/>
                <c:pt idx="0">
                  <c:v>Exp.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EnergyConsumptionServers!$B$23:$E$23</c:f>
              <c:numCache>
                <c:formatCode>0.0000</c:formatCode>
                <c:ptCount val="4"/>
                <c:pt idx="0" formatCode="0.000000">
                  <c:v>62.53</c:v>
                </c:pt>
                <c:pt idx="1">
                  <c:v>63.85</c:v>
                </c:pt>
                <c:pt idx="2">
                  <c:v>14.85</c:v>
                </c:pt>
                <c:pt idx="3">
                  <c:v>14.85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8-4809-A2EE-4FCEC141BF2F}"/>
            </c:ext>
          </c:extLst>
        </c:ser>
        <c:ser>
          <c:idx val="3"/>
          <c:order val="3"/>
          <c:tx>
            <c:strRef>
              <c:f>EnergyConsumptionServers!$A$24</c:f>
              <c:strCache>
                <c:ptCount val="1"/>
                <c:pt idx="0">
                  <c:v>Exp. 5 (Replication Exp. 2)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EnergyConsumptionServers!$B$24:$E$24</c:f>
              <c:numCache>
                <c:formatCode>0.0000</c:formatCode>
                <c:ptCount val="4"/>
                <c:pt idx="0" formatCode="0.000000">
                  <c:v>62.39</c:v>
                </c:pt>
                <c:pt idx="1">
                  <c:v>64.42</c:v>
                </c:pt>
                <c:pt idx="2">
                  <c:v>15.2</c:v>
                </c:pt>
                <c:pt idx="3">
                  <c:v>14.87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8-4809-A2EE-4FCEC141BF2F}"/>
            </c:ext>
          </c:extLst>
        </c:ser>
        <c:ser>
          <c:idx val="4"/>
          <c:order val="4"/>
          <c:tx>
            <c:strRef>
              <c:f>EnergyConsumptionServers!$A$25</c:f>
              <c:strCache>
                <c:ptCount val="1"/>
                <c:pt idx="0">
                  <c:v>Exp.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EnergyConsumptionServers!$B$25:$E$25</c:f>
              <c:numCache>
                <c:formatCode>0.0000</c:formatCode>
                <c:ptCount val="4"/>
                <c:pt idx="0" formatCode="0.000000">
                  <c:v>66.540000000000006</c:v>
                </c:pt>
                <c:pt idx="1">
                  <c:v>66.48</c:v>
                </c:pt>
                <c:pt idx="2">
                  <c:v>19.34</c:v>
                </c:pt>
                <c:pt idx="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8-4809-A2EE-4FCEC141BF2F}"/>
            </c:ext>
          </c:extLst>
        </c:ser>
        <c:ser>
          <c:idx val="5"/>
          <c:order val="5"/>
          <c:tx>
            <c:strRef>
              <c:f>EnergyConsumptionServers!$A$26</c:f>
              <c:strCache>
                <c:ptCount val="1"/>
                <c:pt idx="0">
                  <c:v>Exp. 6 (Replication Exp. 3)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EnergyConsumptionServers!$B$20:$E$20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EnergyConsumptionServers!$B$26:$E$26</c:f>
              <c:numCache>
                <c:formatCode>0.0000</c:formatCode>
                <c:ptCount val="4"/>
                <c:pt idx="0" formatCode="0.000000">
                  <c:v>66.67</c:v>
                </c:pt>
                <c:pt idx="1">
                  <c:v>67.78</c:v>
                </c:pt>
                <c:pt idx="2">
                  <c:v>19.32</c:v>
                </c:pt>
                <c:pt idx="3">
                  <c:v>19.11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8-4809-A2EE-4FCEC14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89138207"/>
        <c:axId val="189128607"/>
      </c:lineChart>
      <c:catAx>
        <c:axId val="1891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28607"/>
        <c:crosses val="autoZero"/>
        <c:auto val="1"/>
        <c:lblAlgn val="ctr"/>
        <c:lblOffset val="100"/>
        <c:noMultiLvlLbl val="0"/>
      </c:catAx>
      <c:valAx>
        <c:axId val="189128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 consumption (Ws)</a:t>
                </a:r>
              </a:p>
            </c:rich>
          </c:tx>
          <c:layout>
            <c:manualLayout>
              <c:xMode val="edge"/>
              <c:yMode val="edge"/>
              <c:x val="9.0950432014552073E-3"/>
              <c:y val="0.18180262749414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3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58279924311799"/>
          <c:y val="0.27318389636779272"/>
          <c:w val="0.25337721707675159"/>
          <c:h val="0.45363220726441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[EnergyConsumptionAnalysisFinal.xlsx]AverageArchitectures!TablaDinámica26</c:name>
    <c:fmtId val="0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AverageArchitectures!$B$3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316-4C07-8079-0341583092E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6-4C07-8079-0341583092EB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16-4C07-8079-0341583092EB}"/>
              </c:ext>
            </c:extLst>
          </c:dPt>
          <c:cat>
            <c:strRef>
              <c:f>AverageArchitectures!$A$4:$A$7</c:f>
              <c:strCache>
                <c:ptCount val="4"/>
                <c:pt idx="0">
                  <c:v>Architecture 1</c:v>
                </c:pt>
                <c:pt idx="1">
                  <c:v>Architecture 2</c:v>
                </c:pt>
                <c:pt idx="2">
                  <c:v>Architecture 3</c:v>
                </c:pt>
                <c:pt idx="3">
                  <c:v>Architecture 4</c:v>
                </c:pt>
              </c:strCache>
            </c:strRef>
          </c:cat>
          <c:val>
            <c:numRef>
              <c:f>AverageArchitectures!$B$4:$B$7</c:f>
              <c:numCache>
                <c:formatCode>General</c:formatCode>
                <c:ptCount val="4"/>
                <c:pt idx="0">
                  <c:v>102.78881838298297</c:v>
                </c:pt>
                <c:pt idx="1">
                  <c:v>102.24453117877484</c:v>
                </c:pt>
                <c:pt idx="2">
                  <c:v>56.502650258361342</c:v>
                </c:pt>
                <c:pt idx="3">
                  <c:v>54.093750374456597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30D-83E8-0A398B7C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168511"/>
        <c:axId val="1405173087"/>
      </c:barChart>
      <c:catAx>
        <c:axId val="14051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173087"/>
        <c:crosses val="autoZero"/>
        <c:auto val="1"/>
        <c:lblAlgn val="ctr"/>
        <c:lblOffset val="100"/>
        <c:noMultiLvlLbl val="0"/>
      </c:catAx>
      <c:valAx>
        <c:axId val="14051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Energy</a:t>
                </a:r>
                <a:r>
                  <a:rPr lang="es-ES" baseline="0"/>
                  <a:t> Consumption (Ws)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5168511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EnergyConsumpArchiExperiments!$C$1</c:f>
              <c:strCache>
                <c:ptCount val="1"/>
                <c:pt idx="0">
                  <c:v>Smart Gateway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EnergyConsumpArchiExperiments!$A$2:$B$25</c:f>
              <c:multiLvlStrCache>
                <c:ptCount val="24"/>
                <c:lvl>
                  <c:pt idx="0">
                    <c:v>Architecture 1</c:v>
                  </c:pt>
                  <c:pt idx="1">
                    <c:v>Architecture 2</c:v>
                  </c:pt>
                  <c:pt idx="2">
                    <c:v>Architecture 3</c:v>
                  </c:pt>
                  <c:pt idx="3">
                    <c:v>Architecture 4</c:v>
                  </c:pt>
                  <c:pt idx="4">
                    <c:v>Architecture 1</c:v>
                  </c:pt>
                  <c:pt idx="5">
                    <c:v>Architecture 2</c:v>
                  </c:pt>
                  <c:pt idx="6">
                    <c:v>Architecture 3</c:v>
                  </c:pt>
                  <c:pt idx="7">
                    <c:v>Architecture 4</c:v>
                  </c:pt>
                  <c:pt idx="8">
                    <c:v>Architecture 1</c:v>
                  </c:pt>
                  <c:pt idx="9">
                    <c:v>Architecture 2</c:v>
                  </c:pt>
                  <c:pt idx="10">
                    <c:v>Architecture 3</c:v>
                  </c:pt>
                  <c:pt idx="11">
                    <c:v>Architecture 4</c:v>
                  </c:pt>
                  <c:pt idx="12">
                    <c:v>Architecture 1</c:v>
                  </c:pt>
                  <c:pt idx="13">
                    <c:v>Architecture 2</c:v>
                  </c:pt>
                  <c:pt idx="14">
                    <c:v>Architecture 3</c:v>
                  </c:pt>
                  <c:pt idx="15">
                    <c:v>Architecture 4</c:v>
                  </c:pt>
                  <c:pt idx="16">
                    <c:v>Architecture 1</c:v>
                  </c:pt>
                  <c:pt idx="17">
                    <c:v>Architecture 2</c:v>
                  </c:pt>
                  <c:pt idx="18">
                    <c:v>Architecture 3</c:v>
                  </c:pt>
                  <c:pt idx="19">
                    <c:v>Architecture 4</c:v>
                  </c:pt>
                  <c:pt idx="20">
                    <c:v>Architecture 1</c:v>
                  </c:pt>
                  <c:pt idx="21">
                    <c:v>Architecture 2</c:v>
                  </c:pt>
                  <c:pt idx="22">
                    <c:v>Architecture 3</c:v>
                  </c:pt>
                  <c:pt idx="23">
                    <c:v>Architecture 4</c:v>
                  </c:pt>
                </c:lvl>
                <c:lvl>
                  <c:pt idx="0">
                    <c:v>Exp.1</c:v>
                  </c:pt>
                  <c:pt idx="4">
                    <c:v>Exp.2</c:v>
                  </c:pt>
                  <c:pt idx="8">
                    <c:v>Exp.3</c:v>
                  </c:pt>
                  <c:pt idx="12">
                    <c:v>Exp.4</c:v>
                  </c:pt>
                  <c:pt idx="16">
                    <c:v>Exp.5</c:v>
                  </c:pt>
                  <c:pt idx="20">
                    <c:v>Exp.6</c:v>
                  </c:pt>
                </c:lvl>
              </c:multiLvlStrCache>
            </c:multiLvlStrRef>
          </c:cat>
          <c:val>
            <c:numRef>
              <c:f>EnergyConsumpArchiExperiments!$C$2:$C$25</c:f>
            </c:numRef>
          </c:val>
          <c:extLst>
            <c:ext xmlns:c16="http://schemas.microsoft.com/office/drawing/2014/chart" uri="{C3380CC4-5D6E-409C-BE32-E72D297353CC}">
              <c16:uniqueId val="{00000000-0B44-40D6-8C86-A2732A8C62EE}"/>
            </c:ext>
          </c:extLst>
        </c:ser>
        <c:ser>
          <c:idx val="1"/>
          <c:order val="1"/>
          <c:tx>
            <c:strRef>
              <c:f>EnergyConsumpArchiExperiments!$D$1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EnergyConsumpArchiExperiments!$A$2:$B$25</c:f>
              <c:multiLvlStrCache>
                <c:ptCount val="24"/>
                <c:lvl>
                  <c:pt idx="0">
                    <c:v>Architecture 1</c:v>
                  </c:pt>
                  <c:pt idx="1">
                    <c:v>Architecture 2</c:v>
                  </c:pt>
                  <c:pt idx="2">
                    <c:v>Architecture 3</c:v>
                  </c:pt>
                  <c:pt idx="3">
                    <c:v>Architecture 4</c:v>
                  </c:pt>
                  <c:pt idx="4">
                    <c:v>Architecture 1</c:v>
                  </c:pt>
                  <c:pt idx="5">
                    <c:v>Architecture 2</c:v>
                  </c:pt>
                  <c:pt idx="6">
                    <c:v>Architecture 3</c:v>
                  </c:pt>
                  <c:pt idx="7">
                    <c:v>Architecture 4</c:v>
                  </c:pt>
                  <c:pt idx="8">
                    <c:v>Architecture 1</c:v>
                  </c:pt>
                  <c:pt idx="9">
                    <c:v>Architecture 2</c:v>
                  </c:pt>
                  <c:pt idx="10">
                    <c:v>Architecture 3</c:v>
                  </c:pt>
                  <c:pt idx="11">
                    <c:v>Architecture 4</c:v>
                  </c:pt>
                  <c:pt idx="12">
                    <c:v>Architecture 1</c:v>
                  </c:pt>
                  <c:pt idx="13">
                    <c:v>Architecture 2</c:v>
                  </c:pt>
                  <c:pt idx="14">
                    <c:v>Architecture 3</c:v>
                  </c:pt>
                  <c:pt idx="15">
                    <c:v>Architecture 4</c:v>
                  </c:pt>
                  <c:pt idx="16">
                    <c:v>Architecture 1</c:v>
                  </c:pt>
                  <c:pt idx="17">
                    <c:v>Architecture 2</c:v>
                  </c:pt>
                  <c:pt idx="18">
                    <c:v>Architecture 3</c:v>
                  </c:pt>
                  <c:pt idx="19">
                    <c:v>Architecture 4</c:v>
                  </c:pt>
                  <c:pt idx="20">
                    <c:v>Architecture 1</c:v>
                  </c:pt>
                  <c:pt idx="21">
                    <c:v>Architecture 2</c:v>
                  </c:pt>
                  <c:pt idx="22">
                    <c:v>Architecture 3</c:v>
                  </c:pt>
                  <c:pt idx="23">
                    <c:v>Architecture 4</c:v>
                  </c:pt>
                </c:lvl>
                <c:lvl>
                  <c:pt idx="0">
                    <c:v>Exp.1</c:v>
                  </c:pt>
                  <c:pt idx="4">
                    <c:v>Exp.2</c:v>
                  </c:pt>
                  <c:pt idx="8">
                    <c:v>Exp.3</c:v>
                  </c:pt>
                  <c:pt idx="12">
                    <c:v>Exp.4</c:v>
                  </c:pt>
                  <c:pt idx="16">
                    <c:v>Exp.5</c:v>
                  </c:pt>
                  <c:pt idx="20">
                    <c:v>Exp.6</c:v>
                  </c:pt>
                </c:lvl>
              </c:multiLvlStrCache>
            </c:multiLvlStrRef>
          </c:cat>
          <c:val>
            <c:numRef>
              <c:f>EnergyConsumpArchiExperiments!$D$2:$D$25</c:f>
            </c:numRef>
          </c:val>
          <c:extLst>
            <c:ext xmlns:c16="http://schemas.microsoft.com/office/drawing/2014/chart" uri="{C3380CC4-5D6E-409C-BE32-E72D297353CC}">
              <c16:uniqueId val="{00000001-0B44-40D6-8C86-A2732A8C62EE}"/>
            </c:ext>
          </c:extLst>
        </c:ser>
        <c:ser>
          <c:idx val="2"/>
          <c:order val="2"/>
          <c:tx>
            <c:strRef>
              <c:f>EnergyConsumpArchiExperiments!$E$1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44-40D6-8C86-A2732A8C62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B44-40D6-8C86-A2732A8C62E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B44-40D6-8C86-A2732A8C62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0B44-40D6-8C86-A2732A8C62E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4-40D6-8C86-A2732A8C62E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B44-40D6-8C86-A2732A8C62E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0B44-40D6-8C86-A2732A8C62E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0B44-40D6-8C86-A2732A8C62EE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B44-40D6-8C86-A2732A8C62E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B44-40D6-8C86-A2732A8C62E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0B44-40D6-8C86-A2732A8C62E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0B44-40D6-8C86-A2732A8C62EE}"/>
              </c:ext>
            </c:extLst>
          </c:dPt>
          <c:dPt>
            <c:idx val="1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44-40D6-8C86-A2732A8C62E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B44-40D6-8C86-A2732A8C62E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0B44-40D6-8C86-A2732A8C62E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B44-40D6-8C86-A2732A8C62EE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B44-40D6-8C86-A2732A8C62E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B44-40D6-8C86-A2732A8C62E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B44-40D6-8C86-A2732A8C62E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B44-40D6-8C86-A2732A8C62EE}"/>
              </c:ext>
            </c:extLst>
          </c:dPt>
          <c:dPt>
            <c:idx val="2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B44-40D6-8C86-A2732A8C62E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B44-40D6-8C86-A2732A8C62E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0B44-40D6-8C86-A2732A8C62E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B44-40D6-8C86-A2732A8C62EE}"/>
              </c:ext>
            </c:extLst>
          </c:dPt>
          <c:cat>
            <c:multiLvlStrRef>
              <c:f>EnergyConsumpArchiExperiments!$A$2:$B$25</c:f>
              <c:multiLvlStrCache>
                <c:ptCount val="24"/>
                <c:lvl>
                  <c:pt idx="0">
                    <c:v>Architecture 1</c:v>
                  </c:pt>
                  <c:pt idx="1">
                    <c:v>Architecture 2</c:v>
                  </c:pt>
                  <c:pt idx="2">
                    <c:v>Architecture 3</c:v>
                  </c:pt>
                  <c:pt idx="3">
                    <c:v>Architecture 4</c:v>
                  </c:pt>
                  <c:pt idx="4">
                    <c:v>Architecture 1</c:v>
                  </c:pt>
                  <c:pt idx="5">
                    <c:v>Architecture 2</c:v>
                  </c:pt>
                  <c:pt idx="6">
                    <c:v>Architecture 3</c:v>
                  </c:pt>
                  <c:pt idx="7">
                    <c:v>Architecture 4</c:v>
                  </c:pt>
                  <c:pt idx="8">
                    <c:v>Architecture 1</c:v>
                  </c:pt>
                  <c:pt idx="9">
                    <c:v>Architecture 2</c:v>
                  </c:pt>
                  <c:pt idx="10">
                    <c:v>Architecture 3</c:v>
                  </c:pt>
                  <c:pt idx="11">
                    <c:v>Architecture 4</c:v>
                  </c:pt>
                  <c:pt idx="12">
                    <c:v>Architecture 1</c:v>
                  </c:pt>
                  <c:pt idx="13">
                    <c:v>Architecture 2</c:v>
                  </c:pt>
                  <c:pt idx="14">
                    <c:v>Architecture 3</c:v>
                  </c:pt>
                  <c:pt idx="15">
                    <c:v>Architecture 4</c:v>
                  </c:pt>
                  <c:pt idx="16">
                    <c:v>Architecture 1</c:v>
                  </c:pt>
                  <c:pt idx="17">
                    <c:v>Architecture 2</c:v>
                  </c:pt>
                  <c:pt idx="18">
                    <c:v>Architecture 3</c:v>
                  </c:pt>
                  <c:pt idx="19">
                    <c:v>Architecture 4</c:v>
                  </c:pt>
                  <c:pt idx="20">
                    <c:v>Architecture 1</c:v>
                  </c:pt>
                  <c:pt idx="21">
                    <c:v>Architecture 2</c:v>
                  </c:pt>
                  <c:pt idx="22">
                    <c:v>Architecture 3</c:v>
                  </c:pt>
                  <c:pt idx="23">
                    <c:v>Architecture 4</c:v>
                  </c:pt>
                </c:lvl>
                <c:lvl>
                  <c:pt idx="0">
                    <c:v>Exp.1</c:v>
                  </c:pt>
                  <c:pt idx="4">
                    <c:v>Exp.2</c:v>
                  </c:pt>
                  <c:pt idx="8">
                    <c:v>Exp.3</c:v>
                  </c:pt>
                  <c:pt idx="12">
                    <c:v>Exp.4</c:v>
                  </c:pt>
                  <c:pt idx="16">
                    <c:v>Exp.5</c:v>
                  </c:pt>
                  <c:pt idx="20">
                    <c:v>Exp.6</c:v>
                  </c:pt>
                </c:lvl>
              </c:multiLvlStrCache>
            </c:multiLvlStrRef>
          </c:cat>
          <c:val>
            <c:numRef>
              <c:f>EnergyConsumpArchiExperiments!$E$2:$E$25</c:f>
              <c:numCache>
                <c:formatCode>General</c:formatCode>
                <c:ptCount val="24"/>
                <c:pt idx="0">
                  <c:v>95.841169093414976</c:v>
                </c:pt>
                <c:pt idx="1">
                  <c:v>91.279712382690036</c:v>
                </c:pt>
                <c:pt idx="2">
                  <c:v>49.650238665280391</c:v>
                </c:pt>
                <c:pt idx="3">
                  <c:v>47.307912518184814</c:v>
                </c:pt>
                <c:pt idx="4">
                  <c:v>103.47316879351848</c:v>
                </c:pt>
                <c:pt idx="5">
                  <c:v>103.07414690133473</c:v>
                </c:pt>
                <c:pt idx="6">
                  <c:v>56.737765442686211</c:v>
                </c:pt>
                <c:pt idx="7">
                  <c:v>54.817531004615482</c:v>
                </c:pt>
                <c:pt idx="8">
                  <c:v>116.49815879211906</c:v>
                </c:pt>
                <c:pt idx="9">
                  <c:v>115.17355801322324</c:v>
                </c:pt>
                <c:pt idx="10">
                  <c:v>68.667316441876196</c:v>
                </c:pt>
                <c:pt idx="11">
                  <c:v>67.190719874656537</c:v>
                </c:pt>
                <c:pt idx="12">
                  <c:v>92.616021967936433</c:v>
                </c:pt>
                <c:pt idx="13">
                  <c:v>93.12692071380863</c:v>
                </c:pt>
                <c:pt idx="14">
                  <c:v>47.70575327241707</c:v>
                </c:pt>
                <c:pt idx="15">
                  <c:v>43.67240656033227</c:v>
                </c:pt>
                <c:pt idx="16">
                  <c:v>99.088767559761436</c:v>
                </c:pt>
                <c:pt idx="17">
                  <c:v>101.17638324602831</c:v>
                </c:pt>
                <c:pt idx="18">
                  <c:v>52.927975071857048</c:v>
                </c:pt>
                <c:pt idx="19">
                  <c:v>51.459865614568336</c:v>
                </c:pt>
                <c:pt idx="20">
                  <c:v>109.21562409114742</c:v>
                </c:pt>
                <c:pt idx="21">
                  <c:v>109.63646581556412</c:v>
                </c:pt>
                <c:pt idx="22">
                  <c:v>63.326852656051145</c:v>
                </c:pt>
                <c:pt idx="23">
                  <c:v>60.114066674382173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4-40D6-8C86-A2732A8C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51328"/>
        <c:axId val="672152992"/>
      </c:barChart>
      <c:catAx>
        <c:axId val="6721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152992"/>
        <c:crosses val="autoZero"/>
        <c:auto val="1"/>
        <c:lblAlgn val="ctr"/>
        <c:lblOffset val="100"/>
        <c:noMultiLvlLbl val="0"/>
      </c:catAx>
      <c:valAx>
        <c:axId val="6721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  <a:p>
                <a:pPr>
                  <a:defRPr/>
                </a:pPr>
                <a:r>
                  <a:rPr lang="es-ES"/>
                  <a:t>Energy Consumption (Ws)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2151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347980</xdr:colOff>
      <xdr:row>8</xdr:row>
      <xdr:rowOff>133350</xdr:rowOff>
    </xdr:from>
    <xdr:to>
      <xdr:col>11</xdr:col>
      <xdr:colOff>603250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1</xdr:row>
      <xdr:rowOff>22860</xdr:rowOff>
    </xdr:from>
    <xdr:to>
      <xdr:col>13</xdr:col>
      <xdr:colOff>175259</xdr:colOff>
      <xdr:row>15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312420</xdr:colOff>
      <xdr:row>19</xdr:row>
      <xdr:rowOff>53340</xdr:rowOff>
    </xdr:from>
    <xdr:to>
      <xdr:col>13</xdr:col>
      <xdr:colOff>628650</xdr:colOff>
      <xdr:row>28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16F643-95CE-4FD0-8ED6-73988FB0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6</xdr:row>
      <xdr:rowOff>177800</xdr:rowOff>
    </xdr:from>
    <xdr:to>
      <xdr:col>9</xdr:col>
      <xdr:colOff>187325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158750</xdr:rowOff>
    </xdr:from>
    <xdr:to>
      <xdr:col>13</xdr:col>
      <xdr:colOff>349250</xdr:colOff>
      <xdr:row>23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" refreshedDate="45407.503492476855" createdVersion="6" refreshedVersion="6" minRefreshableVersion="3" recordCount="24">
  <cacheSource type="worksheet">
    <worksheetSource ref="A1:E25" sheet="EnergyConsumpArchiExperiments"/>
  </cacheSource>
  <cacheFields count="5">
    <cacheField name="Experiment" numFmtId="0">
      <sharedItems containsString="0" containsBlank="1" containsNumber="1" containsInteger="1" minValue="1" maxValue="6"/>
    </cacheField>
    <cacheField name="Architecture" numFmtId="0">
      <sharedItems count="4">
        <s v="Architecture 1"/>
        <s v="Architecture 2"/>
        <s v="Architecture 3"/>
        <s v="Architecture 4"/>
      </sharedItems>
    </cacheField>
    <cacheField name="Smart Gateway" numFmtId="0">
      <sharedItems containsSemiMixedTypes="0" containsString="0" containsNumber="1" minValue="32.007106560332268" maxValue="49.96156479211907"/>
    </cacheField>
    <cacheField name="Server" numFmtId="165">
      <sharedItems containsSemiMixedTypes="0" containsString="0" containsNumber="1" minValue="11.665300000000002" maxValue="67.778915999999981"/>
    </cacheField>
    <cacheField name="Total" numFmtId="0">
      <sharedItems containsSemiMixedTypes="0" containsString="0" containsNumber="1" minValue="43.67240656033227" maxValue="116.498158792119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x v="0"/>
    <n v="36.340482093414977"/>
    <n v="59.500686999999992"/>
    <n v="95.841169093414976"/>
  </r>
  <r>
    <m/>
    <x v="1"/>
    <n v="32.70540138269002"/>
    <n v="58.574311000000016"/>
    <n v="91.279712382690036"/>
  </r>
  <r>
    <m/>
    <x v="2"/>
    <n v="37.188983665280389"/>
    <n v="12.461255000000003"/>
    <n v="49.650238665280391"/>
  </r>
  <r>
    <m/>
    <x v="3"/>
    <n v="35.227817518184814"/>
    <n v="12.080095000000002"/>
    <n v="47.307912518184814"/>
  </r>
  <r>
    <n v="2"/>
    <x v="0"/>
    <n v="40.942097793518506"/>
    <n v="62.531070999999983"/>
    <n v="103.47316879351848"/>
  </r>
  <r>
    <m/>
    <x v="1"/>
    <n v="39.22505890133472"/>
    <n v="63.849088000000002"/>
    <n v="103.07414690133473"/>
  </r>
  <r>
    <m/>
    <x v="2"/>
    <n v="41.882846442686208"/>
    <n v="14.854918999999999"/>
    <n v="56.737765442686211"/>
  </r>
  <r>
    <m/>
    <x v="3"/>
    <n v="39.969787004615483"/>
    <n v="14.847743999999999"/>
    <n v="54.817531004615482"/>
  </r>
  <r>
    <n v="3"/>
    <x v="0"/>
    <n v="49.96156479211907"/>
    <n v="66.536593999999994"/>
    <n v="116.49815879211906"/>
  </r>
  <r>
    <m/>
    <x v="1"/>
    <n v="48.636964013223249"/>
    <n v="66.536593999999994"/>
    <n v="115.17355801322324"/>
  </r>
  <r>
    <m/>
    <x v="2"/>
    <n v="49.327206441876179"/>
    <n v="19.340110000000013"/>
    <n v="68.667316441876196"/>
  </r>
  <r>
    <m/>
    <x v="3"/>
    <n v="48.29217887465655"/>
    <n v="18.898540999999987"/>
    <n v="67.190719874656537"/>
  </r>
  <r>
    <n v="4"/>
    <x v="0"/>
    <n v="32.471851967936409"/>
    <n v="60.144170000000024"/>
    <n v="92.616021967936433"/>
  </r>
  <r>
    <m/>
    <x v="1"/>
    <n v="33.177632713808642"/>
    <n v="59.949287999999996"/>
    <n v="93.12692071380863"/>
  </r>
  <r>
    <m/>
    <x v="2"/>
    <n v="35.354215272417072"/>
    <n v="12.351537999999996"/>
    <n v="47.70575327241707"/>
  </r>
  <r>
    <m/>
    <x v="3"/>
    <n v="32.007106560332268"/>
    <n v="11.665300000000002"/>
    <n v="43.67240656033227"/>
  </r>
  <r>
    <n v="5"/>
    <x v="0"/>
    <n v="36.698790559761385"/>
    <n v="62.389977000000052"/>
    <n v="99.088767559761436"/>
  </r>
  <r>
    <m/>
    <x v="1"/>
    <n v="36.753871246028325"/>
    <n v="64.422511999999983"/>
    <n v="101.17638324602831"/>
  </r>
  <r>
    <m/>
    <x v="2"/>
    <n v="37.723935071857042"/>
    <n v="15.204040000000004"/>
    <n v="52.927975071857048"/>
  </r>
  <r>
    <m/>
    <x v="3"/>
    <n v="36.588622614568337"/>
    <n v="14.871243"/>
    <n v="51.459865614568336"/>
  </r>
  <r>
    <n v="6"/>
    <x v="0"/>
    <n v="42.54305609114747"/>
    <n v="66.672567999999956"/>
    <n v="109.21562409114742"/>
  </r>
  <r>
    <m/>
    <x v="1"/>
    <n v="41.857549815564148"/>
    <n v="67.778915999999981"/>
    <n v="109.63646581556412"/>
  </r>
  <r>
    <m/>
    <x v="2"/>
    <n v="44.003617656051162"/>
    <n v="19.323234999999986"/>
    <n v="63.326852656051145"/>
  </r>
  <r>
    <m/>
    <x v="3"/>
    <n v="41.005487674382174"/>
    <n v="19.108579000000002"/>
    <n v="60.114066674382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6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7">
  <location ref="A3:B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4" sqref="L14"/>
    </sheetView>
  </sheetViews>
  <sheetFormatPr baseColWidth="10" defaultRowHeight="15"/>
  <cols>
    <col min="1" max="1" width="17.5703125" customWidth="1"/>
    <col min="2" max="2" width="16.42578125" customWidth="1"/>
    <col min="3" max="3" width="16" style="50" customWidth="1"/>
    <col min="4" max="4" width="16" customWidth="1"/>
    <col min="5" max="5" width="15.5703125" style="50" customWidth="1"/>
    <col min="6" max="6" width="15.7109375" customWidth="1"/>
    <col min="7" max="7" width="16.85546875" style="50" customWidth="1"/>
    <col min="8" max="8" width="16.85546875" customWidth="1"/>
    <col min="9" max="9" width="17.5703125" style="50" customWidth="1"/>
  </cols>
  <sheetData>
    <row r="1" spans="1:14">
      <c r="A1" s="73" t="s">
        <v>0</v>
      </c>
      <c r="B1" s="65" t="s">
        <v>19</v>
      </c>
      <c r="C1" s="66"/>
      <c r="D1" s="67" t="s">
        <v>20</v>
      </c>
      <c r="E1" s="68"/>
      <c r="F1" s="69" t="s">
        <v>21</v>
      </c>
      <c r="G1" s="70"/>
      <c r="H1" s="71" t="s">
        <v>22</v>
      </c>
      <c r="I1" s="72"/>
    </row>
    <row r="2" spans="1:14" ht="71.45" customHeight="1">
      <c r="A2" s="74"/>
      <c r="B2" s="22" t="s">
        <v>12</v>
      </c>
      <c r="C2" s="23" t="s">
        <v>30</v>
      </c>
      <c r="D2" s="24" t="s">
        <v>12</v>
      </c>
      <c r="E2" s="25" t="s">
        <v>30</v>
      </c>
      <c r="F2" s="26" t="s">
        <v>12</v>
      </c>
      <c r="G2" s="27" t="s">
        <v>30</v>
      </c>
      <c r="H2" s="28" t="s">
        <v>12</v>
      </c>
      <c r="I2" s="29" t="s">
        <v>30</v>
      </c>
    </row>
    <row r="3" spans="1:14">
      <c r="A3" s="8" t="s">
        <v>13</v>
      </c>
      <c r="B3" s="30">
        <v>36.340482093414977</v>
      </c>
      <c r="C3" s="39">
        <v>59.500686999999992</v>
      </c>
      <c r="D3" s="43">
        <v>32.70540138269002</v>
      </c>
      <c r="E3" s="32">
        <v>58.574311000000016</v>
      </c>
      <c r="F3" s="31">
        <v>37.188983665280389</v>
      </c>
      <c r="G3" s="32">
        <v>12.461255000000003</v>
      </c>
      <c r="H3" s="32">
        <v>35.227817518184814</v>
      </c>
      <c r="I3" s="47">
        <v>12.080095000000002</v>
      </c>
      <c r="N3" s="64"/>
    </row>
    <row r="4" spans="1:14">
      <c r="A4" s="8" t="s">
        <v>14</v>
      </c>
      <c r="B4" s="33">
        <v>40.942097793518506</v>
      </c>
      <c r="C4" s="40">
        <v>62.531070999999983</v>
      </c>
      <c r="D4" s="44">
        <v>39.22505890133472</v>
      </c>
      <c r="E4" s="45">
        <v>63.849088000000002</v>
      </c>
      <c r="F4" s="34">
        <v>41.882846442686208</v>
      </c>
      <c r="G4" s="51">
        <v>14.854918999999999</v>
      </c>
      <c r="H4" s="35">
        <v>39.969787004615483</v>
      </c>
      <c r="I4" s="48">
        <v>14.847743999999999</v>
      </c>
    </row>
    <row r="5" spans="1:14">
      <c r="A5" s="8" t="s">
        <v>15</v>
      </c>
      <c r="B5" s="30">
        <v>49.96156479211907</v>
      </c>
      <c r="C5" s="32">
        <v>66.536593999999994</v>
      </c>
      <c r="D5" s="32">
        <v>48.636964013223249</v>
      </c>
      <c r="E5" s="32">
        <v>66.479806000000025</v>
      </c>
      <c r="F5" s="31">
        <v>49.327206441876179</v>
      </c>
      <c r="G5" s="32">
        <v>19.340110000000013</v>
      </c>
      <c r="H5" s="32">
        <v>48.29217887465655</v>
      </c>
      <c r="I5" s="47">
        <v>18.898540999999987</v>
      </c>
    </row>
    <row r="6" spans="1:14">
      <c r="A6" s="8" t="s">
        <v>27</v>
      </c>
      <c r="B6" s="33">
        <v>32.471851967936409</v>
      </c>
      <c r="C6" s="41">
        <v>60.144170000000024</v>
      </c>
      <c r="D6" s="45">
        <v>33.177632713808642</v>
      </c>
      <c r="E6" s="45">
        <v>59.949287999999996</v>
      </c>
      <c r="F6" s="34">
        <v>35.354215272417072</v>
      </c>
      <c r="G6" s="51">
        <v>12.351537999999996</v>
      </c>
      <c r="H6" s="35">
        <v>32.007106560332268</v>
      </c>
      <c r="I6" s="48">
        <v>11.665300000000002</v>
      </c>
    </row>
    <row r="7" spans="1:14">
      <c r="A7" s="8" t="s">
        <v>28</v>
      </c>
      <c r="B7" s="30">
        <v>36.698790559761385</v>
      </c>
      <c r="C7" s="32">
        <v>62.389977000000052</v>
      </c>
      <c r="D7" s="32">
        <v>36.753871246028325</v>
      </c>
      <c r="E7" s="32">
        <v>64.422511999999983</v>
      </c>
      <c r="F7" s="31">
        <v>37.723935071857042</v>
      </c>
      <c r="G7" s="32">
        <v>15.204040000000004</v>
      </c>
      <c r="H7" s="32">
        <v>36.588622614568337</v>
      </c>
      <c r="I7" s="47">
        <v>14.871243</v>
      </c>
    </row>
    <row r="8" spans="1:14">
      <c r="A8" s="8" t="s">
        <v>29</v>
      </c>
      <c r="B8" s="36">
        <v>42.54305609114747</v>
      </c>
      <c r="C8" s="42">
        <v>66.672567999999956</v>
      </c>
      <c r="D8" s="46">
        <v>41.857549815564148</v>
      </c>
      <c r="E8" s="46">
        <v>67.778915999999981</v>
      </c>
      <c r="F8" s="37">
        <v>44.003617656051162</v>
      </c>
      <c r="G8" s="52">
        <v>19.323234999999986</v>
      </c>
      <c r="H8" s="38">
        <v>41.005487674382174</v>
      </c>
      <c r="I8" s="49">
        <v>19.108579000000002</v>
      </c>
    </row>
    <row r="10" spans="1:14">
      <c r="B10" s="15"/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5" sqref="B15"/>
    </sheetView>
  </sheetViews>
  <sheetFormatPr baseColWidth="10" defaultRowHeight="15"/>
  <cols>
    <col min="1" max="1" width="24.85546875" customWidth="1"/>
    <col min="2" max="2" width="15.5703125" customWidth="1"/>
    <col min="3" max="3" width="14.5703125" customWidth="1"/>
    <col min="4" max="4" width="14.85546875" customWidth="1"/>
    <col min="5" max="5" width="14.42578125" customWidth="1"/>
  </cols>
  <sheetData>
    <row r="1" spans="1:5">
      <c r="A1" t="s">
        <v>9</v>
      </c>
      <c r="B1" s="78" t="s">
        <v>4</v>
      </c>
      <c r="C1" s="78" t="s">
        <v>3</v>
      </c>
      <c r="D1" s="78" t="s">
        <v>2</v>
      </c>
      <c r="E1" s="78" t="s">
        <v>1</v>
      </c>
    </row>
    <row r="2" spans="1:5">
      <c r="A2" s="8" t="s">
        <v>13</v>
      </c>
      <c r="B2" s="8">
        <v>36.340482093414977</v>
      </c>
      <c r="C2" s="8">
        <v>32.70540138269002</v>
      </c>
      <c r="D2" s="8">
        <v>37.188983665280389</v>
      </c>
      <c r="E2" s="8">
        <v>35.227817518184814</v>
      </c>
    </row>
    <row r="3" spans="1:5">
      <c r="A3" s="8" t="s">
        <v>16</v>
      </c>
      <c r="B3" s="8">
        <v>32.471851967936409</v>
      </c>
      <c r="C3" s="8">
        <v>33.177632713808642</v>
      </c>
      <c r="D3" s="8">
        <v>35.354215272417072</v>
      </c>
      <c r="E3" s="8">
        <v>32.007106560332268</v>
      </c>
    </row>
    <row r="4" spans="1:5">
      <c r="A4" s="8" t="s">
        <v>14</v>
      </c>
      <c r="B4" s="8">
        <v>40.942097793518506</v>
      </c>
      <c r="C4" s="8">
        <v>39.22505890133472</v>
      </c>
      <c r="D4" s="8">
        <v>41.882846442686208</v>
      </c>
      <c r="E4" s="8">
        <v>39.969787004615483</v>
      </c>
    </row>
    <row r="5" spans="1:5">
      <c r="A5" s="8" t="s">
        <v>17</v>
      </c>
      <c r="B5" s="8">
        <v>36.698790559761385</v>
      </c>
      <c r="C5" s="8">
        <v>36.753871246028325</v>
      </c>
      <c r="D5" s="8">
        <v>37.723935071857042</v>
      </c>
      <c r="E5" s="8">
        <v>36.588622614568337</v>
      </c>
    </row>
    <row r="6" spans="1:5">
      <c r="A6" s="8" t="s">
        <v>15</v>
      </c>
      <c r="B6" s="8">
        <v>49.96156479211907</v>
      </c>
      <c r="C6" s="8">
        <v>48.636964013223249</v>
      </c>
      <c r="D6" s="8">
        <v>49.327206441876179</v>
      </c>
      <c r="E6" s="8">
        <v>48.29217887465655</v>
      </c>
    </row>
    <row r="7" spans="1:5">
      <c r="A7" s="8" t="s">
        <v>18</v>
      </c>
      <c r="B7" s="8">
        <v>42.54305609114747</v>
      </c>
      <c r="C7" s="8">
        <v>41.857549815564148</v>
      </c>
      <c r="D7" s="8">
        <v>44.003617656051162</v>
      </c>
      <c r="E7" s="8">
        <v>41.005487674382174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opLeftCell="A17" zoomScaleNormal="100" workbookViewId="0">
      <selection activeCell="G19" sqref="G19"/>
    </sheetView>
  </sheetViews>
  <sheetFormatPr baseColWidth="10" defaultRowHeight="15"/>
  <cols>
    <col min="1" max="1" width="13.42578125" customWidth="1"/>
    <col min="2" max="2" width="14.5703125" customWidth="1"/>
    <col min="3" max="3" width="13.85546875" customWidth="1"/>
    <col min="4" max="4" width="14.5703125" customWidth="1"/>
    <col min="5" max="5" width="12.85546875" customWidth="1"/>
  </cols>
  <sheetData>
    <row r="2" spans="1:5">
      <c r="B2" s="17" t="s">
        <v>4</v>
      </c>
      <c r="C2" s="17" t="s">
        <v>3</v>
      </c>
      <c r="D2" s="17" t="s">
        <v>10</v>
      </c>
      <c r="E2" s="17" t="s">
        <v>11</v>
      </c>
    </row>
    <row r="3" spans="1:5">
      <c r="A3" s="6" t="s">
        <v>13</v>
      </c>
      <c r="B3" s="20">
        <f>EnergyConsumpArchiExperiments!D2</f>
        <v>59.500686999999992</v>
      </c>
      <c r="C3" s="16">
        <f>'EnergyConsumptionGateway&amp;Server'!E3</f>
        <v>58.574311000000016</v>
      </c>
      <c r="D3" s="16">
        <f>'EnergyConsumptionGateway&amp;Server'!G3</f>
        <v>12.461255000000003</v>
      </c>
      <c r="E3" s="2">
        <f>'EnergyConsumptionGateway&amp;Server'!I3</f>
        <v>12.080095000000002</v>
      </c>
    </row>
    <row r="4" spans="1:5">
      <c r="A4" s="7" t="s">
        <v>14</v>
      </c>
      <c r="B4" s="20">
        <f>'EnergyConsumptionGateway&amp;Server'!C4</f>
        <v>62.531070999999983</v>
      </c>
      <c r="C4" s="4">
        <f>'EnergyConsumptionGateway&amp;Server'!E4</f>
        <v>63.849088000000002</v>
      </c>
      <c r="D4" s="5">
        <f>'EnergyConsumptionGateway&amp;Server'!G4</f>
        <v>14.854918999999999</v>
      </c>
      <c r="E4" s="21">
        <f>'EnergyConsumptionGateway&amp;Server'!I4</f>
        <v>14.847743999999999</v>
      </c>
    </row>
    <row r="5" spans="1:5">
      <c r="A5" s="6" t="s">
        <v>23</v>
      </c>
      <c r="B5" s="18">
        <f>'EnergyConsumptionGateway&amp;Server'!C5</f>
        <v>66.536593999999994</v>
      </c>
      <c r="C5" s="1">
        <f>'EnergyConsumptionGateway&amp;Server'!E5</f>
        <v>66.479806000000025</v>
      </c>
      <c r="D5" s="1">
        <f>'EnergyConsumptionGateway&amp;Server'!G5</f>
        <v>19.340110000000013</v>
      </c>
      <c r="E5" s="2">
        <f>'EnergyConsumptionGateway&amp;Server'!I5</f>
        <v>18.898540999999987</v>
      </c>
    </row>
    <row r="6" spans="1:5">
      <c r="A6" s="7" t="s">
        <v>24</v>
      </c>
      <c r="B6" s="19">
        <f>'EnergyConsumptionGateway&amp;Server'!C6</f>
        <v>60.144170000000024</v>
      </c>
      <c r="C6" s="4">
        <f>'EnergyConsumptionGateway&amp;Server'!E6</f>
        <v>59.949287999999996</v>
      </c>
      <c r="D6" s="5">
        <f>'EnergyConsumptionGateway&amp;Server'!G6</f>
        <v>12.351537999999996</v>
      </c>
      <c r="E6" s="21">
        <f>'EnergyConsumptionGateway&amp;Server'!I6</f>
        <v>11.665300000000002</v>
      </c>
    </row>
    <row r="7" spans="1:5">
      <c r="A7" s="6" t="s">
        <v>25</v>
      </c>
      <c r="B7" s="18">
        <f>'EnergyConsumptionGateway&amp;Server'!C7</f>
        <v>62.389977000000052</v>
      </c>
      <c r="C7" s="1">
        <f>'EnergyConsumptionGateway&amp;Server'!E7</f>
        <v>64.422511999999983</v>
      </c>
      <c r="D7" s="1">
        <f>'EnergyConsumptionGateway&amp;Server'!G7</f>
        <v>15.204040000000004</v>
      </c>
      <c r="E7" s="2">
        <f>'EnergyConsumptionGateway&amp;Server'!I7</f>
        <v>14.871243</v>
      </c>
    </row>
    <row r="8" spans="1:5">
      <c r="A8" s="7" t="s">
        <v>26</v>
      </c>
      <c r="B8" s="19">
        <f>'EnergyConsumptionGateway&amp;Server'!C8</f>
        <v>66.672567999999956</v>
      </c>
      <c r="C8" s="4">
        <f>'EnergyConsumptionGateway&amp;Server'!E8</f>
        <v>67.778915999999981</v>
      </c>
      <c r="D8" s="5">
        <f>'EnergyConsumptionGateway&amp;Server'!G8</f>
        <v>19.323234999999986</v>
      </c>
      <c r="E8" s="21">
        <f>'EnergyConsumptionGateway&amp;Server'!I8</f>
        <v>19.108579000000002</v>
      </c>
    </row>
    <row r="20" spans="1:5">
      <c r="B20" s="17" t="s">
        <v>4</v>
      </c>
      <c r="C20" s="17" t="s">
        <v>3</v>
      </c>
      <c r="D20" s="17" t="s">
        <v>2</v>
      </c>
      <c r="E20" s="17" t="s">
        <v>1</v>
      </c>
    </row>
    <row r="21" spans="1:5">
      <c r="A21" s="6" t="s">
        <v>13</v>
      </c>
      <c r="B21" s="53">
        <v>59.5</v>
      </c>
      <c r="C21" s="54">
        <v>58.57</v>
      </c>
      <c r="D21" s="55">
        <v>12.46</v>
      </c>
      <c r="E21" s="56">
        <v>12.08</v>
      </c>
    </row>
    <row r="22" spans="1:5" ht="45">
      <c r="A22" s="7" t="s">
        <v>16</v>
      </c>
      <c r="B22" s="63">
        <v>60.14</v>
      </c>
      <c r="C22" s="58">
        <v>59.95</v>
      </c>
      <c r="D22" s="59">
        <v>12.35</v>
      </c>
      <c r="E22" s="60">
        <v>11.67</v>
      </c>
    </row>
    <row r="23" spans="1:5">
      <c r="A23" s="7" t="s">
        <v>14</v>
      </c>
      <c r="B23" s="57">
        <v>62.53</v>
      </c>
      <c r="C23" s="58">
        <v>63.85</v>
      </c>
      <c r="D23" s="59">
        <v>14.85</v>
      </c>
      <c r="E23" s="60">
        <v>14.85</v>
      </c>
    </row>
    <row r="24" spans="1:5" ht="45">
      <c r="A24" s="6" t="s">
        <v>17</v>
      </c>
      <c r="B24" s="61">
        <v>62.39</v>
      </c>
      <c r="C24" s="62">
        <v>64.42</v>
      </c>
      <c r="D24" s="62">
        <v>15.2</v>
      </c>
      <c r="E24" s="56">
        <v>14.87</v>
      </c>
    </row>
    <row r="25" spans="1:5">
      <c r="A25" s="6" t="s">
        <v>23</v>
      </c>
      <c r="B25" s="61">
        <v>66.540000000000006</v>
      </c>
      <c r="C25" s="62">
        <v>66.48</v>
      </c>
      <c r="D25" s="62">
        <v>19.34</v>
      </c>
      <c r="E25" s="56">
        <v>18.899999999999999</v>
      </c>
    </row>
    <row r="26" spans="1:5" ht="45">
      <c r="A26" s="7" t="s">
        <v>18</v>
      </c>
      <c r="B26" s="63">
        <v>66.67</v>
      </c>
      <c r="C26" s="58">
        <v>67.78</v>
      </c>
      <c r="D26" s="59">
        <v>19.32</v>
      </c>
      <c r="E26" s="60">
        <v>19.11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12" sqref="B12"/>
    </sheetView>
  </sheetViews>
  <sheetFormatPr baseColWidth="10" defaultRowHeight="15"/>
  <cols>
    <col min="1" max="1" width="13.42578125" bestFit="1" customWidth="1"/>
    <col min="2" max="2" width="16.42578125" bestFit="1" customWidth="1"/>
  </cols>
  <sheetData>
    <row r="3" spans="1:2">
      <c r="A3" s="11" t="s">
        <v>8</v>
      </c>
      <c r="B3" t="s">
        <v>37</v>
      </c>
    </row>
    <row r="4" spans="1:2">
      <c r="A4" t="s">
        <v>4</v>
      </c>
      <c r="B4">
        <v>102.78881838298297</v>
      </c>
    </row>
    <row r="5" spans="1:2">
      <c r="A5" t="s">
        <v>3</v>
      </c>
      <c r="B5">
        <v>102.24453117877484</v>
      </c>
    </row>
    <row r="6" spans="1:2">
      <c r="A6" t="s">
        <v>2</v>
      </c>
      <c r="B6">
        <v>56.502650258361342</v>
      </c>
    </row>
    <row r="7" spans="1:2">
      <c r="A7" t="s">
        <v>1</v>
      </c>
      <c r="B7">
        <v>54.093750374456597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4" sqref="F24"/>
    </sheetView>
  </sheetViews>
  <sheetFormatPr baseColWidth="10" defaultRowHeight="15"/>
  <cols>
    <col min="2" max="2" width="13.140625" customWidth="1"/>
    <col min="3" max="3" width="13.5703125" customWidth="1"/>
    <col min="4" max="4" width="10.85546875" customWidth="1"/>
  </cols>
  <sheetData>
    <row r="1" spans="1:6">
      <c r="A1" s="8" t="s">
        <v>9</v>
      </c>
      <c r="B1" t="s">
        <v>8</v>
      </c>
      <c r="C1" s="8" t="s">
        <v>7</v>
      </c>
      <c r="D1" s="8" t="s">
        <v>6</v>
      </c>
      <c r="E1" s="8" t="s">
        <v>5</v>
      </c>
      <c r="F1" s="9"/>
    </row>
    <row r="2" spans="1:6">
      <c r="A2" s="75" t="s">
        <v>31</v>
      </c>
      <c r="B2" s="8" t="s">
        <v>4</v>
      </c>
      <c r="C2" s="3">
        <f>'EnergyConsumptionGateway&amp;Server'!B3</f>
        <v>36.340482093414977</v>
      </c>
      <c r="D2" s="12">
        <f>'EnergyConsumptionGateway&amp;Server'!C3</f>
        <v>59.500686999999992</v>
      </c>
      <c r="E2" s="3">
        <f>SUM(C2:D2)</f>
        <v>95.841169093414976</v>
      </c>
      <c r="F2" s="10"/>
    </row>
    <row r="3" spans="1:6">
      <c r="A3" s="76"/>
      <c r="B3" s="8" t="s">
        <v>3</v>
      </c>
      <c r="C3" s="13">
        <f>'EnergyConsumptionGateway&amp;Server'!D3</f>
        <v>32.70540138269002</v>
      </c>
      <c r="D3" s="14">
        <f>'EnergyConsumptionGateway&amp;Server'!E3</f>
        <v>58.574311000000016</v>
      </c>
      <c r="E3" s="3">
        <f t="shared" ref="E3:E5" si="0">SUM(C3:D3)</f>
        <v>91.279712382690036</v>
      </c>
      <c r="F3" s="9"/>
    </row>
    <row r="4" spans="1:6">
      <c r="A4" s="76"/>
      <c r="B4" s="8" t="s">
        <v>2</v>
      </c>
      <c r="C4" s="13">
        <f>'EnergyConsumptionGateway&amp;Server'!F3</f>
        <v>37.188983665280389</v>
      </c>
      <c r="D4" s="14">
        <f>'EnergyConsumptionGateway&amp;Server'!G3</f>
        <v>12.461255000000003</v>
      </c>
      <c r="E4" s="3">
        <f t="shared" si="0"/>
        <v>49.650238665280391</v>
      </c>
    </row>
    <row r="5" spans="1:6">
      <c r="A5" s="76"/>
      <c r="B5" s="8" t="s">
        <v>1</v>
      </c>
      <c r="C5" s="13">
        <f>'EnergyConsumptionGateway&amp;Server'!H3</f>
        <v>35.227817518184814</v>
      </c>
      <c r="D5" s="14">
        <f>'EnergyConsumptionGateway&amp;Server'!I3</f>
        <v>12.080095000000002</v>
      </c>
      <c r="E5" s="3">
        <f t="shared" si="0"/>
        <v>47.307912518184814</v>
      </c>
    </row>
    <row r="6" spans="1:6">
      <c r="A6" s="75" t="s">
        <v>32</v>
      </c>
      <c r="B6" s="8" t="s">
        <v>4</v>
      </c>
      <c r="C6" s="3">
        <f>'EnergyConsumptionGateway&amp;Server'!B4</f>
        <v>40.942097793518506</v>
      </c>
      <c r="D6" s="12">
        <f>'EnergyConsumptionGateway&amp;Server'!C4</f>
        <v>62.531070999999983</v>
      </c>
      <c r="E6" s="3">
        <f>SUM(C6:D6)</f>
        <v>103.47316879351848</v>
      </c>
    </row>
    <row r="7" spans="1:6">
      <c r="A7" s="76"/>
      <c r="B7" s="8" t="s">
        <v>3</v>
      </c>
      <c r="C7" s="13">
        <f>'EnergyConsumptionGateway&amp;Server'!D4</f>
        <v>39.22505890133472</v>
      </c>
      <c r="D7" s="14">
        <f>'EnergyConsumptionGateway&amp;Server'!E4</f>
        <v>63.849088000000002</v>
      </c>
      <c r="E7" s="3">
        <f>SUM(C7:D7)</f>
        <v>103.07414690133473</v>
      </c>
    </row>
    <row r="8" spans="1:6">
      <c r="A8" s="76"/>
      <c r="B8" s="8" t="s">
        <v>2</v>
      </c>
      <c r="C8" s="13">
        <f>'EnergyConsumptionGateway&amp;Server'!F4</f>
        <v>41.882846442686208</v>
      </c>
      <c r="D8" s="14">
        <f>'EnergyConsumptionGateway&amp;Server'!G4</f>
        <v>14.854918999999999</v>
      </c>
      <c r="E8" s="3">
        <f>SUM(C8:D8)</f>
        <v>56.737765442686211</v>
      </c>
    </row>
    <row r="9" spans="1:6">
      <c r="A9" s="76"/>
      <c r="B9" s="8" t="s">
        <v>1</v>
      </c>
      <c r="C9" s="13">
        <f>'EnergyConsumptionGateway&amp;Server'!H4</f>
        <v>39.969787004615483</v>
      </c>
      <c r="D9" s="14">
        <f>'EnergyConsumptionGateway&amp;Server'!I4</f>
        <v>14.847743999999999</v>
      </c>
      <c r="E9" s="3">
        <f>SUM(C9:D9)</f>
        <v>54.817531004615482</v>
      </c>
    </row>
    <row r="10" spans="1:6">
      <c r="A10" s="75" t="s">
        <v>33</v>
      </c>
      <c r="B10" s="8" t="s">
        <v>4</v>
      </c>
      <c r="C10" s="3">
        <f>'EnergyConsumptionGateway&amp;Server'!B5</f>
        <v>49.96156479211907</v>
      </c>
      <c r="D10" s="12">
        <f>'EnergyConsumptionGateway&amp;Server'!C5</f>
        <v>66.536593999999994</v>
      </c>
      <c r="E10" s="3">
        <f>SUM(C10:D10)</f>
        <v>116.49815879211906</v>
      </c>
    </row>
    <row r="11" spans="1:6">
      <c r="A11" s="76"/>
      <c r="B11" s="8" t="s">
        <v>3</v>
      </c>
      <c r="C11" s="13">
        <f>'EnergyConsumptionGateway&amp;Server'!D5</f>
        <v>48.636964013223249</v>
      </c>
      <c r="D11" s="14">
        <f>'EnergyConsumptionGateway&amp;Server'!C5</f>
        <v>66.536593999999994</v>
      </c>
      <c r="E11" s="3">
        <f t="shared" ref="E11:E25" si="1">SUM(C11:D11)</f>
        <v>115.17355801322324</v>
      </c>
    </row>
    <row r="12" spans="1:6">
      <c r="A12" s="76"/>
      <c r="B12" s="8" t="s">
        <v>2</v>
      </c>
      <c r="C12" s="13">
        <f>'EnergyConsumptionGateway&amp;Server'!F5</f>
        <v>49.327206441876179</v>
      </c>
      <c r="D12" s="14">
        <f>'EnergyConsumptionGateway&amp;Server'!G5</f>
        <v>19.340110000000013</v>
      </c>
      <c r="E12" s="3">
        <f t="shared" si="1"/>
        <v>68.667316441876196</v>
      </c>
    </row>
    <row r="13" spans="1:6">
      <c r="A13" s="76"/>
      <c r="B13" s="8" t="s">
        <v>1</v>
      </c>
      <c r="C13" s="13">
        <f>'EnergyConsumptionGateway&amp;Server'!H5</f>
        <v>48.29217887465655</v>
      </c>
      <c r="D13" s="14">
        <f>'EnergyConsumptionGateway&amp;Server'!I5</f>
        <v>18.898540999999987</v>
      </c>
      <c r="E13" s="3">
        <f t="shared" si="1"/>
        <v>67.190719874656537</v>
      </c>
    </row>
    <row r="14" spans="1:6">
      <c r="A14" s="75" t="s">
        <v>34</v>
      </c>
      <c r="B14" s="8" t="s">
        <v>4</v>
      </c>
      <c r="C14" s="3">
        <f>'EnergyConsumptionGateway&amp;Server'!B6</f>
        <v>32.471851967936409</v>
      </c>
      <c r="D14" s="12">
        <f>'EnergyConsumptionGateway&amp;Server'!C6</f>
        <v>60.144170000000024</v>
      </c>
      <c r="E14" s="3">
        <f t="shared" si="1"/>
        <v>92.616021967936433</v>
      </c>
    </row>
    <row r="15" spans="1:6">
      <c r="A15" s="76"/>
      <c r="B15" s="8" t="s">
        <v>3</v>
      </c>
      <c r="C15" s="13">
        <f>'EnergyConsumptionGateway&amp;Server'!D6</f>
        <v>33.177632713808642</v>
      </c>
      <c r="D15" s="14">
        <f>'EnergyConsumptionGateway&amp;Server'!E6</f>
        <v>59.949287999999996</v>
      </c>
      <c r="E15" s="3">
        <f t="shared" si="1"/>
        <v>93.12692071380863</v>
      </c>
    </row>
    <row r="16" spans="1:6">
      <c r="A16" s="76"/>
      <c r="B16" s="8" t="s">
        <v>2</v>
      </c>
      <c r="C16" s="13">
        <f>'EnergyConsumptionGateway&amp;Server'!F6</f>
        <v>35.354215272417072</v>
      </c>
      <c r="D16" s="14">
        <f>'EnergyConsumptionGateway&amp;Server'!G6</f>
        <v>12.351537999999996</v>
      </c>
      <c r="E16" s="3">
        <f t="shared" si="1"/>
        <v>47.70575327241707</v>
      </c>
    </row>
    <row r="17" spans="1:5">
      <c r="A17" s="76"/>
      <c r="B17" s="8" t="s">
        <v>1</v>
      </c>
      <c r="C17" s="13">
        <f>'EnergyConsumptionGateway&amp;Server'!H6</f>
        <v>32.007106560332268</v>
      </c>
      <c r="D17" s="14">
        <f>'EnergyConsumptionGateway&amp;Server'!I6</f>
        <v>11.665300000000002</v>
      </c>
      <c r="E17" s="3">
        <f t="shared" si="1"/>
        <v>43.67240656033227</v>
      </c>
    </row>
    <row r="18" spans="1:5">
      <c r="A18" s="75" t="s">
        <v>35</v>
      </c>
      <c r="B18" s="8" t="s">
        <v>4</v>
      </c>
      <c r="C18" s="3">
        <f>'EnergyConsumptionGateway&amp;Server'!B7</f>
        <v>36.698790559761385</v>
      </c>
      <c r="D18" s="12">
        <f>'EnergyConsumptionGateway&amp;Server'!C7</f>
        <v>62.389977000000052</v>
      </c>
      <c r="E18" s="3">
        <f t="shared" si="1"/>
        <v>99.088767559761436</v>
      </c>
    </row>
    <row r="19" spans="1:5">
      <c r="A19" s="76"/>
      <c r="B19" s="8" t="s">
        <v>3</v>
      </c>
      <c r="C19" s="13">
        <f>'EnergyConsumptionGateway&amp;Server'!D7</f>
        <v>36.753871246028325</v>
      </c>
      <c r="D19" s="14">
        <f>'EnergyConsumptionGateway&amp;Server'!E7</f>
        <v>64.422511999999983</v>
      </c>
      <c r="E19" s="3">
        <f t="shared" si="1"/>
        <v>101.17638324602831</v>
      </c>
    </row>
    <row r="20" spans="1:5">
      <c r="A20" s="76"/>
      <c r="B20" s="8" t="s">
        <v>2</v>
      </c>
      <c r="C20" s="13">
        <f>'EnergyConsumptionGateway&amp;Server'!F7</f>
        <v>37.723935071857042</v>
      </c>
      <c r="D20" s="14">
        <f>'EnergyConsumptionGateway&amp;Server'!G7</f>
        <v>15.204040000000004</v>
      </c>
      <c r="E20" s="3">
        <f t="shared" si="1"/>
        <v>52.927975071857048</v>
      </c>
    </row>
    <row r="21" spans="1:5">
      <c r="A21" s="76"/>
      <c r="B21" s="8" t="s">
        <v>1</v>
      </c>
      <c r="C21" s="13">
        <f>'EnergyConsumptionGateway&amp;Server'!H7</f>
        <v>36.588622614568337</v>
      </c>
      <c r="D21" s="14">
        <f>'EnergyConsumptionGateway&amp;Server'!I7</f>
        <v>14.871243</v>
      </c>
      <c r="E21" s="3">
        <f t="shared" si="1"/>
        <v>51.459865614568336</v>
      </c>
    </row>
    <row r="22" spans="1:5">
      <c r="A22" s="77" t="s">
        <v>36</v>
      </c>
      <c r="B22" s="8" t="s">
        <v>4</v>
      </c>
      <c r="C22" s="3">
        <f>'EnergyConsumptionGateway&amp;Server'!B8</f>
        <v>42.54305609114747</v>
      </c>
      <c r="D22" s="12">
        <f>'EnergyConsumptionGateway&amp;Server'!C8</f>
        <v>66.672567999999956</v>
      </c>
      <c r="E22" s="3">
        <f t="shared" si="1"/>
        <v>109.21562409114742</v>
      </c>
    </row>
    <row r="23" spans="1:5">
      <c r="A23" s="77"/>
      <c r="B23" s="8" t="s">
        <v>3</v>
      </c>
      <c r="C23" s="13">
        <f>'EnergyConsumptionGateway&amp;Server'!D8</f>
        <v>41.857549815564148</v>
      </c>
      <c r="D23" s="14">
        <f>'EnergyConsumptionGateway&amp;Server'!E8</f>
        <v>67.778915999999981</v>
      </c>
      <c r="E23" s="3">
        <f t="shared" si="1"/>
        <v>109.63646581556412</v>
      </c>
    </row>
    <row r="24" spans="1:5">
      <c r="A24" s="77"/>
      <c r="B24" s="8" t="s">
        <v>2</v>
      </c>
      <c r="C24" s="13">
        <f>'EnergyConsumptionGateway&amp;Server'!F8</f>
        <v>44.003617656051162</v>
      </c>
      <c r="D24" s="14">
        <f>'EnergyConsumptionGateway&amp;Server'!G8</f>
        <v>19.323234999999986</v>
      </c>
      <c r="E24" s="3">
        <f t="shared" si="1"/>
        <v>63.326852656051145</v>
      </c>
    </row>
    <row r="25" spans="1:5">
      <c r="A25" s="77"/>
      <c r="B25" s="8" t="s">
        <v>1</v>
      </c>
      <c r="C25" s="13">
        <f>'EnergyConsumptionGateway&amp;Server'!H8</f>
        <v>41.005487674382174</v>
      </c>
      <c r="D25" s="14">
        <f>'EnergyConsumptionGateway&amp;Server'!I8</f>
        <v>19.108579000000002</v>
      </c>
      <c r="E25" s="3">
        <f t="shared" si="1"/>
        <v>60.114066674382173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baseColWidth="10" defaultRowHeight="15"/>
  <cols>
    <col min="2" max="2" width="13.140625" customWidth="1"/>
    <col min="3" max="3" width="13.5703125" hidden="1" customWidth="1"/>
    <col min="4" max="4" width="10.85546875" hidden="1" customWidth="1"/>
  </cols>
  <sheetData>
    <row r="1" spans="1:6">
      <c r="A1" s="8" t="s">
        <v>9</v>
      </c>
      <c r="B1" t="s">
        <v>8</v>
      </c>
      <c r="C1" s="8" t="s">
        <v>7</v>
      </c>
      <c r="D1" s="8" t="s">
        <v>6</v>
      </c>
      <c r="E1" s="8" t="s">
        <v>5</v>
      </c>
      <c r="F1" s="9"/>
    </row>
    <row r="2" spans="1:6">
      <c r="A2" s="75" t="s">
        <v>31</v>
      </c>
      <c r="B2" s="8" t="s">
        <v>4</v>
      </c>
      <c r="C2" s="3">
        <f>'EnergyConsumptionGateway&amp;Server'!B3</f>
        <v>36.340482093414977</v>
      </c>
      <c r="D2" s="12">
        <f>'EnergyConsumptionGateway&amp;Server'!C3</f>
        <v>59.500686999999992</v>
      </c>
      <c r="E2" s="3">
        <f>SUM(C2:D2)</f>
        <v>95.841169093414976</v>
      </c>
      <c r="F2" s="10"/>
    </row>
    <row r="3" spans="1:6">
      <c r="A3" s="76"/>
      <c r="B3" s="8" t="s">
        <v>3</v>
      </c>
      <c r="C3" s="13">
        <f>'EnergyConsumptionGateway&amp;Server'!D3</f>
        <v>32.70540138269002</v>
      </c>
      <c r="D3" s="14">
        <f>'EnergyConsumptionGateway&amp;Server'!E3</f>
        <v>58.574311000000016</v>
      </c>
      <c r="E3" s="3">
        <f t="shared" ref="E3:E5" si="0">SUM(C3:D3)</f>
        <v>91.279712382690036</v>
      </c>
      <c r="F3" s="9"/>
    </row>
    <row r="4" spans="1:6">
      <c r="A4" s="76"/>
      <c r="B4" s="8" t="s">
        <v>2</v>
      </c>
      <c r="C4" s="13">
        <f>'EnergyConsumptionGateway&amp;Server'!F3</f>
        <v>37.188983665280389</v>
      </c>
      <c r="D4" s="14">
        <f>'EnergyConsumptionGateway&amp;Server'!G3</f>
        <v>12.461255000000003</v>
      </c>
      <c r="E4" s="3">
        <f t="shared" si="0"/>
        <v>49.650238665280391</v>
      </c>
    </row>
    <row r="5" spans="1:6">
      <c r="A5" s="76"/>
      <c r="B5" s="8" t="s">
        <v>1</v>
      </c>
      <c r="C5" s="13">
        <f>'EnergyConsumptionGateway&amp;Server'!H3</f>
        <v>35.227817518184814</v>
      </c>
      <c r="D5" s="14">
        <f>'EnergyConsumptionGateway&amp;Server'!I3</f>
        <v>12.080095000000002</v>
      </c>
      <c r="E5" s="3">
        <f t="shared" si="0"/>
        <v>47.307912518184814</v>
      </c>
    </row>
    <row r="6" spans="1:6">
      <c r="A6" s="75" t="s">
        <v>32</v>
      </c>
      <c r="B6" s="8" t="s">
        <v>4</v>
      </c>
      <c r="C6" s="3">
        <f>'EnergyConsumptionGateway&amp;Server'!B4</f>
        <v>40.942097793518506</v>
      </c>
      <c r="D6" s="12">
        <f>'EnergyConsumptionGateway&amp;Server'!C4</f>
        <v>62.531070999999983</v>
      </c>
      <c r="E6" s="3">
        <f>SUM(C6:D6)</f>
        <v>103.47316879351848</v>
      </c>
    </row>
    <row r="7" spans="1:6">
      <c r="A7" s="76"/>
      <c r="B7" s="8" t="s">
        <v>3</v>
      </c>
      <c r="C7" s="13">
        <f>'EnergyConsumptionGateway&amp;Server'!D4</f>
        <v>39.22505890133472</v>
      </c>
      <c r="D7" s="14">
        <f>'EnergyConsumptionGateway&amp;Server'!E4</f>
        <v>63.849088000000002</v>
      </c>
      <c r="E7" s="3">
        <f>SUM(C7:D7)</f>
        <v>103.07414690133473</v>
      </c>
    </row>
    <row r="8" spans="1:6">
      <c r="A8" s="76"/>
      <c r="B8" s="8" t="s">
        <v>2</v>
      </c>
      <c r="C8" s="13">
        <f>'EnergyConsumptionGateway&amp;Server'!F4</f>
        <v>41.882846442686208</v>
      </c>
      <c r="D8" s="14">
        <f>'EnergyConsumptionGateway&amp;Server'!G4</f>
        <v>14.854918999999999</v>
      </c>
      <c r="E8" s="3">
        <f>SUM(C8:D8)</f>
        <v>56.737765442686211</v>
      </c>
    </row>
    <row r="9" spans="1:6">
      <c r="A9" s="76"/>
      <c r="B9" s="8" t="s">
        <v>1</v>
      </c>
      <c r="C9" s="13">
        <f>'EnergyConsumptionGateway&amp;Server'!H4</f>
        <v>39.969787004615483</v>
      </c>
      <c r="D9" s="14">
        <f>'EnergyConsumptionGateway&amp;Server'!I4</f>
        <v>14.847743999999999</v>
      </c>
      <c r="E9" s="3">
        <f>SUM(C9:D9)</f>
        <v>54.817531004615482</v>
      </c>
    </row>
    <row r="10" spans="1:6">
      <c r="A10" s="75" t="s">
        <v>33</v>
      </c>
      <c r="B10" s="8" t="s">
        <v>4</v>
      </c>
      <c r="C10" s="3">
        <f>'EnergyConsumptionGateway&amp;Server'!B5</f>
        <v>49.96156479211907</v>
      </c>
      <c r="D10" s="12">
        <f>'EnergyConsumptionGateway&amp;Server'!C5</f>
        <v>66.536593999999994</v>
      </c>
      <c r="E10" s="3">
        <f>SUM(C10:D10)</f>
        <v>116.49815879211906</v>
      </c>
    </row>
    <row r="11" spans="1:6">
      <c r="A11" s="76"/>
      <c r="B11" s="8" t="s">
        <v>3</v>
      </c>
      <c r="C11" s="13">
        <f>'EnergyConsumptionGateway&amp;Server'!D5</f>
        <v>48.636964013223249</v>
      </c>
      <c r="D11" s="14">
        <f>'EnergyConsumptionGateway&amp;Server'!C5</f>
        <v>66.536593999999994</v>
      </c>
      <c r="E11" s="3">
        <f t="shared" ref="E11:E25" si="1">SUM(C11:D11)</f>
        <v>115.17355801322324</v>
      </c>
    </row>
    <row r="12" spans="1:6">
      <c r="A12" s="76"/>
      <c r="B12" s="8" t="s">
        <v>2</v>
      </c>
      <c r="C12" s="13">
        <f>'EnergyConsumptionGateway&amp;Server'!F5</f>
        <v>49.327206441876179</v>
      </c>
      <c r="D12" s="14">
        <f>'EnergyConsumptionGateway&amp;Server'!G5</f>
        <v>19.340110000000013</v>
      </c>
      <c r="E12" s="3">
        <f t="shared" si="1"/>
        <v>68.667316441876196</v>
      </c>
    </row>
    <row r="13" spans="1:6">
      <c r="A13" s="76"/>
      <c r="B13" s="8" t="s">
        <v>1</v>
      </c>
      <c r="C13" s="13">
        <f>'EnergyConsumptionGateway&amp;Server'!H5</f>
        <v>48.29217887465655</v>
      </c>
      <c r="D13" s="14">
        <f>'EnergyConsumptionGateway&amp;Server'!I5</f>
        <v>18.898540999999987</v>
      </c>
      <c r="E13" s="3">
        <f t="shared" si="1"/>
        <v>67.190719874656537</v>
      </c>
    </row>
    <row r="14" spans="1:6">
      <c r="A14" s="75" t="s">
        <v>34</v>
      </c>
      <c r="B14" s="8" t="s">
        <v>4</v>
      </c>
      <c r="C14" s="3">
        <f>'EnergyConsumptionGateway&amp;Server'!B6</f>
        <v>32.471851967936409</v>
      </c>
      <c r="D14" s="12">
        <f>'EnergyConsumptionGateway&amp;Server'!C6</f>
        <v>60.144170000000024</v>
      </c>
      <c r="E14" s="3">
        <f t="shared" si="1"/>
        <v>92.616021967936433</v>
      </c>
    </row>
    <row r="15" spans="1:6">
      <c r="A15" s="76"/>
      <c r="B15" s="8" t="s">
        <v>3</v>
      </c>
      <c r="C15" s="13">
        <f>'EnergyConsumptionGateway&amp;Server'!D6</f>
        <v>33.177632713808642</v>
      </c>
      <c r="D15" s="14">
        <f>'EnergyConsumptionGateway&amp;Server'!E6</f>
        <v>59.949287999999996</v>
      </c>
      <c r="E15" s="3">
        <f t="shared" si="1"/>
        <v>93.12692071380863</v>
      </c>
    </row>
    <row r="16" spans="1:6">
      <c r="A16" s="76"/>
      <c r="B16" s="8" t="s">
        <v>2</v>
      </c>
      <c r="C16" s="13">
        <f>'EnergyConsumptionGateway&amp;Server'!F6</f>
        <v>35.354215272417072</v>
      </c>
      <c r="D16" s="14">
        <f>'EnergyConsumptionGateway&amp;Server'!G6</f>
        <v>12.351537999999996</v>
      </c>
      <c r="E16" s="3">
        <f t="shared" si="1"/>
        <v>47.70575327241707</v>
      </c>
    </row>
    <row r="17" spans="1:5">
      <c r="A17" s="76"/>
      <c r="B17" s="8" t="s">
        <v>1</v>
      </c>
      <c r="C17" s="13">
        <f>'EnergyConsumptionGateway&amp;Server'!H6</f>
        <v>32.007106560332268</v>
      </c>
      <c r="D17" s="14">
        <f>'EnergyConsumptionGateway&amp;Server'!I6</f>
        <v>11.665300000000002</v>
      </c>
      <c r="E17" s="3">
        <f t="shared" si="1"/>
        <v>43.67240656033227</v>
      </c>
    </row>
    <row r="18" spans="1:5">
      <c r="A18" s="75" t="s">
        <v>35</v>
      </c>
      <c r="B18" s="8" t="s">
        <v>4</v>
      </c>
      <c r="C18" s="3">
        <f>'EnergyConsumptionGateway&amp;Server'!B7</f>
        <v>36.698790559761385</v>
      </c>
      <c r="D18" s="12">
        <f>'EnergyConsumptionGateway&amp;Server'!C7</f>
        <v>62.389977000000052</v>
      </c>
      <c r="E18" s="3">
        <f t="shared" si="1"/>
        <v>99.088767559761436</v>
      </c>
    </row>
    <row r="19" spans="1:5">
      <c r="A19" s="76"/>
      <c r="B19" s="8" t="s">
        <v>3</v>
      </c>
      <c r="C19" s="13">
        <f>'EnergyConsumptionGateway&amp;Server'!D7</f>
        <v>36.753871246028325</v>
      </c>
      <c r="D19" s="14">
        <f>'EnergyConsumptionGateway&amp;Server'!E7</f>
        <v>64.422511999999983</v>
      </c>
      <c r="E19" s="3">
        <f t="shared" si="1"/>
        <v>101.17638324602831</v>
      </c>
    </row>
    <row r="20" spans="1:5">
      <c r="A20" s="76"/>
      <c r="B20" s="8" t="s">
        <v>2</v>
      </c>
      <c r="C20" s="13">
        <f>'EnergyConsumptionGateway&amp;Server'!F7</f>
        <v>37.723935071857042</v>
      </c>
      <c r="D20" s="14">
        <f>'EnergyConsumptionGateway&amp;Server'!G7</f>
        <v>15.204040000000004</v>
      </c>
      <c r="E20" s="3">
        <f t="shared" si="1"/>
        <v>52.927975071857048</v>
      </c>
    </row>
    <row r="21" spans="1:5">
      <c r="A21" s="76"/>
      <c r="B21" s="8" t="s">
        <v>1</v>
      </c>
      <c r="C21" s="13">
        <f>'EnergyConsumptionGateway&amp;Server'!H7</f>
        <v>36.588622614568337</v>
      </c>
      <c r="D21" s="14">
        <f>'EnergyConsumptionGateway&amp;Server'!I7</f>
        <v>14.871243</v>
      </c>
      <c r="E21" s="3">
        <f t="shared" si="1"/>
        <v>51.459865614568336</v>
      </c>
    </row>
    <row r="22" spans="1:5">
      <c r="A22" s="77" t="s">
        <v>36</v>
      </c>
      <c r="B22" s="8" t="s">
        <v>4</v>
      </c>
      <c r="C22" s="3">
        <f>'EnergyConsumptionGateway&amp;Server'!B8</f>
        <v>42.54305609114747</v>
      </c>
      <c r="D22" s="12">
        <f>'EnergyConsumptionGateway&amp;Server'!C8</f>
        <v>66.672567999999956</v>
      </c>
      <c r="E22" s="3">
        <f t="shared" si="1"/>
        <v>109.21562409114742</v>
      </c>
    </row>
    <row r="23" spans="1:5">
      <c r="A23" s="77"/>
      <c r="B23" s="8" t="s">
        <v>3</v>
      </c>
      <c r="C23" s="13">
        <f>'EnergyConsumptionGateway&amp;Server'!D8</f>
        <v>41.857549815564148</v>
      </c>
      <c r="D23" s="14">
        <f>'EnergyConsumptionGateway&amp;Server'!E8</f>
        <v>67.778915999999981</v>
      </c>
      <c r="E23" s="3">
        <f t="shared" si="1"/>
        <v>109.63646581556412</v>
      </c>
    </row>
    <row r="24" spans="1:5">
      <c r="A24" s="77"/>
      <c r="B24" s="8" t="s">
        <v>2</v>
      </c>
      <c r="C24" s="13">
        <f>'EnergyConsumptionGateway&amp;Server'!F8</f>
        <v>44.003617656051162</v>
      </c>
      <c r="D24" s="14">
        <f>'EnergyConsumptionGateway&amp;Server'!G8</f>
        <v>19.323234999999986</v>
      </c>
      <c r="E24" s="3">
        <f t="shared" si="1"/>
        <v>63.326852656051145</v>
      </c>
    </row>
    <row r="25" spans="1:5">
      <c r="A25" s="77"/>
      <c r="B25" s="8" t="s">
        <v>1</v>
      </c>
      <c r="C25" s="13">
        <f>'EnergyConsumptionGateway&amp;Server'!H8</f>
        <v>41.005487674382174</v>
      </c>
      <c r="D25" s="14">
        <f>'EnergyConsumptionGateway&amp;Server'!I8</f>
        <v>19.108579000000002</v>
      </c>
      <c r="E25" s="3">
        <f t="shared" si="1"/>
        <v>60.114066674382173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EnergyConsumptionGateway&amp;Server</vt:lpstr>
      <vt:lpstr>EnergyConsumptionGateway</vt:lpstr>
      <vt:lpstr>EnergyConsumptionServers</vt:lpstr>
      <vt:lpstr>AverageArchitectures</vt:lpstr>
      <vt:lpstr>EnergyConsumpArchiExpTable</vt:lpstr>
      <vt:lpstr>EnergyConsumpArchiExperiments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2024-04-19T22:51:01Z</dcterms:created>
  <dcterms:modified xsi:type="dcterms:W3CDTF">2024-04-30T07:50:42Z</dcterms:modified>
</cp:coreProperties>
</file>