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Homework\01-Excel\"/>
    </mc:Choice>
  </mc:AlternateContent>
  <xr:revisionPtr revIDLastSave="0" documentId="13_ncr:1_{05E4443C-A372-45F9-8441-06E103CDAE9E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Data" sheetId="1" r:id="rId1"/>
    <sheet name="CatStats" sheetId="2" r:id="rId2"/>
    <sheet name="SubCatStats" sheetId="3" r:id="rId3"/>
    <sheet name="StatsoverTime" sheetId="4" r:id="rId4"/>
    <sheet name="Bonus" sheetId="5" r:id="rId5"/>
    <sheet name="SummaryStats" sheetId="6" r:id="rId6"/>
  </sheets>
  <definedNames>
    <definedName name="_xlnm._FilterDatabase" localSheetId="0" hidden="1">Data!$A$1:$R$4115</definedName>
    <definedName name="_xlchart.v1.0" hidden="1">SummaryStats!$A$11:$A$17</definedName>
    <definedName name="_xlchart.v1.1" hidden="1">SummaryStats!$B$10</definedName>
    <definedName name="_xlchart.v1.10" hidden="1">SummaryStats!$C$11:$C$17</definedName>
    <definedName name="_xlchart.v1.2" hidden="1">SummaryStats!$B$11:$B$17</definedName>
    <definedName name="_xlchart.v1.3" hidden="1">SummaryStats!$C$10</definedName>
    <definedName name="_xlchart.v1.4" hidden="1">SummaryStats!$C$11:$C$17</definedName>
    <definedName name="_xlchart.v1.5" hidden="1">SummaryStats!$M$1:$M$2185</definedName>
    <definedName name="_xlchart.v1.6" hidden="1">SummaryStats!$A$11:$A$17</definedName>
    <definedName name="_xlchart.v1.7" hidden="1">SummaryStats!$B$10</definedName>
    <definedName name="_xlchart.v1.8" hidden="1">SummaryStats!$B$11:$B$17</definedName>
    <definedName name="_xlchart.v1.9" hidden="1">SummaryStats!$C$10</definedName>
  </definedNames>
  <calcPr calcId="191029"/>
  <pivotCaches>
    <pivotCache cacheId="11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6" l="1"/>
  <c r="C8" i="6"/>
  <c r="B8" i="6"/>
  <c r="B7" i="6"/>
  <c r="C7" i="6"/>
  <c r="C6" i="6" l="1"/>
  <c r="B6" i="6"/>
  <c r="C5" i="6"/>
  <c r="B5" i="6"/>
  <c r="B4" i="6"/>
  <c r="C3" i="6"/>
  <c r="B3" i="6"/>
  <c r="D13" i="5"/>
  <c r="C13" i="5"/>
  <c r="B13" i="5"/>
  <c r="E13" i="5" s="1"/>
  <c r="G13" i="5" s="1"/>
  <c r="D12" i="5"/>
  <c r="C12" i="5"/>
  <c r="B12" i="5"/>
  <c r="E12" i="5" s="1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4" i="5" s="1"/>
  <c r="D3" i="5"/>
  <c r="C3" i="5"/>
  <c r="B3" i="5"/>
  <c r="D2" i="5"/>
  <c r="C2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H32" i="3"/>
  <c r="H31" i="3"/>
  <c r="H30" i="3"/>
  <c r="J32" i="3"/>
  <c r="J31" i="3"/>
  <c r="J30" i="3"/>
  <c r="G30" i="3"/>
  <c r="E3" i="5" l="1"/>
  <c r="F3" i="5" s="1"/>
  <c r="E11" i="5"/>
  <c r="F11" i="5" s="1"/>
  <c r="E9" i="5"/>
  <c r="F9" i="5" s="1"/>
  <c r="E2" i="5"/>
  <c r="H2" i="5" s="1"/>
  <c r="E10" i="5"/>
  <c r="F10" i="5" s="1"/>
  <c r="E5" i="5"/>
  <c r="G5" i="5" s="1"/>
  <c r="H13" i="5"/>
  <c r="G4" i="5"/>
  <c r="G12" i="5"/>
  <c r="H4" i="5"/>
  <c r="H12" i="5"/>
  <c r="F12" i="5"/>
  <c r="E8" i="5"/>
  <c r="H8" i="5" s="1"/>
  <c r="E7" i="5"/>
  <c r="G7" i="5" s="1"/>
  <c r="E6" i="5"/>
  <c r="F6" i="5" s="1"/>
  <c r="F4" i="5"/>
  <c r="F13" i="5"/>
  <c r="H3" i="5"/>
  <c r="H9" i="5" l="1"/>
  <c r="G2" i="5"/>
  <c r="H11" i="5"/>
  <c r="G11" i="5"/>
  <c r="G3" i="5"/>
  <c r="G9" i="5"/>
  <c r="F2" i="5"/>
  <c r="F7" i="5"/>
  <c r="F5" i="5"/>
  <c r="F8" i="5"/>
  <c r="H6" i="5"/>
  <c r="G10" i="5"/>
  <c r="H10" i="5"/>
  <c r="H7" i="5"/>
  <c r="G6" i="5"/>
  <c r="H5" i="5"/>
  <c r="G8" i="5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<sst xmlns="http://schemas.openxmlformats.org/spreadsheetml/2006/main" count="28588" uniqueCount="8389">
  <si>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</si>
  <si>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</si>
  <si>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</si>
  <si>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</si>
  <si>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</si>
  <si>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</si>
  <si>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</si>
  <si>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</si>
  <si>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</si>
  <si>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</si>
  <si>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</si>
  <si>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</si>
  <si>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</si>
  <si>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</si>
  <si>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</si>
  <si>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</si>
  <si>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</si>
  <si>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</si>
  <si>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</si>
  <si>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</si>
  <si>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</si>
  <si>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</si>
  <si>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</si>
  <si>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</si>
  <si>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</si>
  <si>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</si>
  <si>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</si>
  <si>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</si>
  <si>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</si>
  <si>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</si>
  <si>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</si>
  <si>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</si>
  <si>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</si>
  <si>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</si>
  <si>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</si>
  <si>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</si>
  <si>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</si>
  <si>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</si>
  <si>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</si>
  <si>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</si>
  <si>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</si>
  <si>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</si>
  <si>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</si>
  <si>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</si>
  <si>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</si>
  <si>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</si>
  <si>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</si>
  <si>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</si>
  <si>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</si>
  <si>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</si>
  <si>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</si>
  <si>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</si>
  <si>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</si>
  <si>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</si>
  <si>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</si>
  <si>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</si>
  <si>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</si>
  <si>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</si>
  <si>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</si>
  <si>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</si>
  <si>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</si>
  <si>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</si>
  <si>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</si>
  <si>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</si>
  <si>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</si>
  <si>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</si>
  <si>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</si>
  <si>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</si>
  <si>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</si>
  <si>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</si>
  <si>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</si>
  <si>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</si>
  <si>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</si>
  <si>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</si>
  <si>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</si>
  <si>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</si>
  <si>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</si>
  <si>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</si>
  <si>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</si>
  <si>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</si>
  <si>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</si>
  <si>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</si>
  <si>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</si>
  <si>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</si>
  <si>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</si>
  <si>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</si>
  <si>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</si>
  <si>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</si>
  <si>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</si>
  <si>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</si>
  <si>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</si>
  <si>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</si>
  <si>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</si>
  <si>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</si>
  <si>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</si>
  <si>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</si>
  <si>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</si>
  <si>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</si>
  <si>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</si>
  <si>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</si>
  <si>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</si>
  <si>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</si>
  <si>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</si>
  <si>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</si>
  <si>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</si>
  <si>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</si>
  <si>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</si>
  <si>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</si>
  <si>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</si>
  <si>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</si>
  <si>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</si>
  <si>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</si>
  <si>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</si>
  <si>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</si>
  <si>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</si>
  <si>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</si>
  <si>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</si>
  <si>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</si>
  <si>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</si>
  <si>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</si>
  <si>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</si>
  <si>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</si>
  <si>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</si>
  <si>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</si>
  <si>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</si>
  <si>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</si>
  <si>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</si>
  <si>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</si>
  <si>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</si>
  <si>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</si>
  <si>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</si>
  <si>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</si>
  <si>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</si>
  <si>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</si>
  <si>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</si>
  <si>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</si>
  <si>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</si>
  <si>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</si>
  <si>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</si>
  <si>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</si>
  <si>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</si>
  <si>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</si>
  <si>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</si>
  <si>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</si>
  <si>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</si>
  <si>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</si>
  <si>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</si>
  <si>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</si>
  <si>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</si>
  <si>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</si>
  <si>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</si>
  <si>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</si>
  <si>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</si>
  <si>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</si>
  <si>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</si>
  <si>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</si>
  <si>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</si>
  <si>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</si>
  <si>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</si>
  <si>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</si>
  <si>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</si>
  <si>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</si>
  <si>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</si>
  <si>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</si>
  <si>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</si>
  <si>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</si>
  <si>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</si>
  <si>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</si>
  <si>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</si>
  <si>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</si>
  <si>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</si>
  <si>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</si>
  <si>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</si>
  <si>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</si>
  <si>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</si>
  <si>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</si>
  <si>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</si>
  <si>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</si>
  <si>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</si>
  <si>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</si>
  <si>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</si>
  <si>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</si>
  <si>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</si>
  <si>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</si>
  <si>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</si>
  <si>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</si>
  <si>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</si>
  <si>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</si>
  <si>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</si>
  <si>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</si>
  <si>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</si>
  <si>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</si>
  <si>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</si>
  <si>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</si>
  <si>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</si>
  <si>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</si>
  <si>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</si>
  <si>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</si>
  <si>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</si>
  <si>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</si>
  <si>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</si>
  <si>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</si>
  <si>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</si>
  <si>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</si>
  <si>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</si>
  <si>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</si>
  <si>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</si>
  <si>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</si>
  <si>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</si>
  <si>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</si>
  <si>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</si>
  <si>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</si>
  <si>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</si>
  <si>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</si>
  <si>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</si>
  <si>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</si>
  <si>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</si>
  <si>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</si>
  <si>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</si>
  <si>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</si>
  <si>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</si>
  <si>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</si>
  <si>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</si>
  <si>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</si>
  <si>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</si>
  <si>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</si>
  <si>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</si>
  <si>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</si>
  <si>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</si>
  <si>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</si>
  <si>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</si>
  <si>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</si>
  <si>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</si>
  <si>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</si>
  <si>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</si>
  <si>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</si>
  <si>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</si>
  <si>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</si>
  <si>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</si>
  <si>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</si>
  <si>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</si>
  <si>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</si>
  <si>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</si>
  <si>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</si>
  <si>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</si>
  <si>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</si>
  <si>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</si>
  <si>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</si>
  <si>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</si>
  <si>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</si>
  <si>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</si>
  <si>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</si>
  <si>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</si>
  <si>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</si>
  <si>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</si>
  <si>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</si>
  <si>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</si>
  <si>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</si>
  <si>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</si>
  <si>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</si>
  <si>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</si>
  <si>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</si>
  <si>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</si>
  <si>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</si>
  <si>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</si>
  <si>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</si>
  <si>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</si>
  <si>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</si>
  <si>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</si>
  <si>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</si>
  <si>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</si>
  <si>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</si>
  <si>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</si>
  <si>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</si>
  <si>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</si>
  <si>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</si>
  <si>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</si>
  <si>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</si>
  <si>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</si>
  <si>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</si>
  <si>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</si>
  <si>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</si>
  <si>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</si>
  <si>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</si>
  <si>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</si>
  <si>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</si>
  <si>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</si>
  <si>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</si>
  <si>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</si>
  <si>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</si>
  <si>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</si>
  <si>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</si>
  <si>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</si>
  <si>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</si>
  <si>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</si>
  <si>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</si>
  <si>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</si>
  <si>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</si>
  <si>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</si>
  <si>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</si>
  <si>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</si>
  <si>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</si>
  <si>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</si>
  <si>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</si>
  <si>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</si>
  <si>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</si>
  <si>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</si>
  <si>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</si>
  <si>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</si>
  <si>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</si>
  <si>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</si>
  <si>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</si>
  <si>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</si>
  <si>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</si>
  <si>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</si>
  <si>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</si>
  <si>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</si>
  <si>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</si>
  <si>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</si>
  <si>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</si>
  <si>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</si>
  <si>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</si>
  <si>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</si>
  <si>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</si>
  <si>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</si>
  <si>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</si>
  <si>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</si>
  <si>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</si>
  <si>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</si>
  <si>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</si>
  <si>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</si>
  <si>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</si>
  <si>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</si>
  <si>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</si>
  <si>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</si>
  <si>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</si>
  <si>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</si>
  <si>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</si>
  <si>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</si>
  <si>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</si>
  <si>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</si>
  <si>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</si>
  <si>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</si>
  <si>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</si>
  <si>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</si>
  <si>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</si>
  <si>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</si>
  <si>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</si>
  <si>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</si>
  <si>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</si>
  <si>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</si>
  <si>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</si>
  <si>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</si>
  <si>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</si>
  <si>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</si>
  <si>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</si>
  <si>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</si>
  <si>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</si>
  <si>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</si>
  <si>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</si>
  <si>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</si>
  <si>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</si>
  <si>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</si>
  <si>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</si>
  <si>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</si>
  <si>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</si>
  <si>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</si>
  <si>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</si>
  <si>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</si>
  <si>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</si>
  <si>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</si>
  <si>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</si>
  <si>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</si>
  <si>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</si>
  <si>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</si>
  <si>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</si>
  <si>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</si>
  <si>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</si>
  <si>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</si>
  <si>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</si>
  <si>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</si>
  <si>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</si>
  <si>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</si>
  <si>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</si>
  <si>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</si>
  <si>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</si>
  <si>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</si>
  <si>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</si>
  <si>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</si>
  <si>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</si>
  <si>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</si>
  <si>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</si>
  <si>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</si>
  <si>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</si>
  <si>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</si>
  <si>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</si>
  <si>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</si>
  <si>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</si>
  <si>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</si>
  <si>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</si>
  <si>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</si>
  <si>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</si>
  <si>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</si>
  <si>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</si>
  <si>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</si>
  <si>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</si>
  <si>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</si>
  <si>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</si>
  <si>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</si>
  <si>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</si>
  <si>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</si>
  <si>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</si>
  <si>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</si>
  <si>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</si>
  <si>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</si>
  <si>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</si>
  <si>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</si>
  <si>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</si>
  <si>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</si>
  <si>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</si>
  <si>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</si>
  <si>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</si>
  <si>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</si>
  <si>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</si>
  <si>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</si>
  <si>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</si>
  <si>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</si>
  <si>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</si>
  <si>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</si>
  <si>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</si>
  <si>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</si>
  <si>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</si>
  <si>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</si>
  <si>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</si>
  <si>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</si>
  <si>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</si>
  <si>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</si>
  <si>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</si>
  <si>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</si>
  <si>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</si>
  <si>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</si>
  <si>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</si>
  <si>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</si>
  <si>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</si>
  <si>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</si>
  <si>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</si>
  <si>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</si>
  <si>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</si>
  <si>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</si>
  <si>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</si>
  <si>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</si>
  <si>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</si>
  <si>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</si>
  <si>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</si>
  <si>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</si>
  <si>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</si>
  <si>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</si>
  <si>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</si>
  <si>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</si>
  <si>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</si>
  <si>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</si>
  <si>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</si>
  <si>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</si>
  <si>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</si>
  <si>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</si>
  <si>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</si>
  <si>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</si>
  <si>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</si>
  <si>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</si>
  <si>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</si>
  <si>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</si>
  <si>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</si>
  <si>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</si>
  <si>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</si>
  <si>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</si>
  <si>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</si>
  <si>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</si>
  <si>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</si>
  <si>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</si>
  <si>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</si>
  <si>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</si>
  <si>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</si>
  <si>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</si>
  <si>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</si>
  <si>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</si>
  <si>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</si>
  <si>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</si>
  <si>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</si>
  <si>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</si>
  <si>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</si>
  <si>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</si>
  <si>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</si>
  <si>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</si>
  <si>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</si>
  <si>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</si>
  <si>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</si>
  <si>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</si>
  <si>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</si>
  <si>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</si>
  <si>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</si>
  <si>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</si>
  <si>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</si>
  <si>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</si>
  <si>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</si>
  <si>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</si>
  <si>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</si>
  <si>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</si>
  <si>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</si>
  <si>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</si>
  <si>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</si>
  <si>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</si>
  <si>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</si>
  <si>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</si>
  <si>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</si>
  <si>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</si>
  <si>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</si>
  <si>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</si>
  <si>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</si>
  <si>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</si>
  <si>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</si>
  <si>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</si>
  <si>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</si>
  <si>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</si>
  <si>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</si>
  <si>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</si>
  <si>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</si>
  <si>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</si>
  <si>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</si>
  <si>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</si>
  <si>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</si>
  <si>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</si>
  <si>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</si>
  <si>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</si>
  <si>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</si>
  <si>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</si>
  <si>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</si>
  <si>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</si>
  <si>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</si>
  <si>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</si>
  <si>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</si>
  <si>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</si>
  <si>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</si>
  <si>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</si>
  <si>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</si>
  <si>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</si>
  <si>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</si>
  <si>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</si>
  <si>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</si>
  <si>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</si>
  <si>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</si>
  <si>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</si>
  <si>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</si>
  <si>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</si>
  <si>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</si>
  <si>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</si>
  <si>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</si>
  <si>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</si>
  <si>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</si>
  <si>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</si>
  <si>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</si>
  <si>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</si>
  <si>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</si>
  <si>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</si>
  <si>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</si>
  <si>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</si>
  <si>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</si>
  <si>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</si>
  <si>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</si>
  <si>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</si>
  <si>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</si>
  <si>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</si>
  <si>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</si>
  <si>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</si>
  <si>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</si>
  <si>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</si>
  <si>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</si>
  <si>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</si>
  <si>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</si>
  <si>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</si>
  <si>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</si>
  <si>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</si>
  <si>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</si>
  <si>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</si>
  <si>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</si>
  <si>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</si>
  <si>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</si>
  <si>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</si>
  <si>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</si>
  <si>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</si>
  <si>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</si>
  <si>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</si>
  <si>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</si>
  <si>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</si>
  <si>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</si>
  <si>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</si>
  <si>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</si>
  <si>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</si>
  <si>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</si>
  <si>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</si>
  <si>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</si>
  <si>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</si>
  <si>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</si>
  <si>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</si>
  <si>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</si>
  <si>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</si>
  <si>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</si>
  <si>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</si>
  <si>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</si>
  <si>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</si>
  <si>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</si>
  <si>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</si>
  <si>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</si>
  <si>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</si>
  <si>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</si>
  <si>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</si>
  <si>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</si>
  <si>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</si>
  <si>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</si>
  <si>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</si>
  <si>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</si>
  <si>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</si>
  <si>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</si>
  <si>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</si>
  <si>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</si>
  <si>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</si>
  <si>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</si>
  <si>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</si>
  <si>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</si>
  <si>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</si>
  <si>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</si>
  <si>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</si>
  <si>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</si>
  <si>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</si>
  <si>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</si>
  <si>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</si>
  <si>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</si>
  <si>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</si>
  <si>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</si>
  <si>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</si>
  <si>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</si>
  <si>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</si>
  <si>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</si>
  <si>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</si>
  <si>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</si>
  <si>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</si>
  <si>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</si>
  <si>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</si>
  <si>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</si>
  <si>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</si>
  <si>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</si>
  <si>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</si>
  <si>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</si>
  <si>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</si>
  <si>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</si>
  <si>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</si>
  <si>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</si>
  <si>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</si>
  <si>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</si>
  <si>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</si>
  <si>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</si>
  <si>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</si>
  <si>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</si>
  <si>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</si>
  <si>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</si>
  <si>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</si>
  <si>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</si>
  <si>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</si>
  <si>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</si>
  <si>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</si>
  <si>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</si>
  <si>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</si>
  <si>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</si>
  <si>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</si>
  <si>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</si>
  <si>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</si>
  <si>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</si>
  <si>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</si>
  <si>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</si>
  <si>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</si>
  <si>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</si>
  <si>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</si>
  <si>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</si>
  <si>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</si>
  <si>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</si>
  <si>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</si>
  <si>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</si>
  <si>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</si>
  <si>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</si>
  <si>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</si>
  <si>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</si>
  <si>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</si>
  <si>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</si>
  <si>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</si>
  <si>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</si>
  <si>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</si>
  <si>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</si>
  <si>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</si>
  <si>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</si>
  <si>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</si>
  <si>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</si>
  <si>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</si>
  <si>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</si>
  <si>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</si>
  <si>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</si>
  <si>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</si>
  <si>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</si>
  <si>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</si>
  <si>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</si>
  <si>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</si>
  <si>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</si>
  <si>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</si>
  <si>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</si>
  <si>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</si>
  <si>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</si>
  <si>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</si>
  <si>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</si>
  <si>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</si>
  <si>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</si>
  <si>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</si>
  <si>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</si>
  <si>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</si>
  <si>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</si>
  <si>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</si>
  <si>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</si>
  <si>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</si>
  <si>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</si>
  <si>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</si>
  <si>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</si>
  <si>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</si>
  <si>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</si>
  <si>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</si>
  <si>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</si>
  <si>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</si>
  <si>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</si>
  <si>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</si>
  <si>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</si>
  <si>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</si>
  <si>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</si>
  <si>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</si>
  <si>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</si>
  <si>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</si>
  <si>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</si>
  <si>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</si>
  <si>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</si>
  <si>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</si>
  <si>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</si>
  <si>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</si>
  <si>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</si>
  <si>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</si>
  <si>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</si>
  <si>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</si>
  <si>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</si>
  <si>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</si>
  <si>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</si>
  <si>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</si>
  <si>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</si>
  <si>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</si>
  <si>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</si>
  <si>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</si>
  <si>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</si>
  <si>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</si>
  <si>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</si>
  <si>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</si>
  <si>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</si>
  <si>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</si>
  <si>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</si>
  <si>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</si>
  <si>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</si>
  <si>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</si>
  <si>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</si>
  <si>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</si>
  <si>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</si>
  <si>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</si>
  <si>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</si>
  <si>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</si>
  <si>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</si>
  <si>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</si>
  <si>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</si>
  <si>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</si>
  <si>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</si>
  <si>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</si>
  <si>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</si>
  <si>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</si>
  <si>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</si>
  <si>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</si>
  <si>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</si>
  <si>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</si>
  <si>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</si>
  <si>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</si>
  <si>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</si>
  <si>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</si>
  <si>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</si>
  <si>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</si>
  <si>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</si>
  <si>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</si>
  <si>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</si>
  <si>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</si>
  <si>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</si>
  <si>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</si>
  <si>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</si>
  <si>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</si>
  <si>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</si>
  <si>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</si>
  <si>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</si>
  <si>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</si>
  <si>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</si>
  <si>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</si>
  <si>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</si>
  <si>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</si>
  <si>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</si>
  <si>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</si>
  <si>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</si>
  <si>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</si>
  <si>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</si>
  <si>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</si>
  <si>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</si>
  <si>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</si>
  <si>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</si>
  <si>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</si>
  <si>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</si>
  <si>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</si>
  <si>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</si>
  <si>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</si>
  <si>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</si>
  <si>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</si>
  <si>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</si>
  <si>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</si>
  <si>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</si>
  <si>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</si>
  <si>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</si>
  <si>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</si>
  <si>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</si>
  <si>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</si>
  <si>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</si>
  <si>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</si>
  <si>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</si>
  <si>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</si>
  <si>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</si>
  <si>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</si>
  <si>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</si>
  <si>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</si>
  <si>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</si>
  <si>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</si>
  <si>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</si>
  <si>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</si>
  <si>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</si>
  <si>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</si>
  <si>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</si>
  <si>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</si>
  <si>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</si>
  <si>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</si>
  <si>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</si>
  <si>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</si>
  <si>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</si>
  <si>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</si>
  <si>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</si>
  <si>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</si>
  <si>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</si>
  <si>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</si>
  <si>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</si>
  <si>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</si>
  <si>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</si>
  <si>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</si>
  <si>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</si>
  <si>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</si>
  <si>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</si>
  <si>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</si>
  <si>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</si>
  <si>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</si>
  <si>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</si>
  <si>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</si>
  <si>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</si>
  <si>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</si>
  <si>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</si>
  <si>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</si>
  <si>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</si>
  <si>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</si>
  <si>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</si>
  <si>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</si>
  <si>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</si>
  <si>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</si>
  <si>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</si>
  <si>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</si>
  <si>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</si>
  <si>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</si>
  <si>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</si>
  <si>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</si>
  <si>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</si>
  <si>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</si>
  <si>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</si>
  <si>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</si>
  <si>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</si>
  <si>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</si>
  <si>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</si>
  <si>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</si>
  <si>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</si>
  <si>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</si>
  <si>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</si>
  <si>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</si>
  <si>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</si>
  <si>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</si>
  <si>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</si>
  <si>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</si>
  <si>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</si>
  <si>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</si>
  <si>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</si>
  <si>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</si>
  <si>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</si>
  <si>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</si>
  <si>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</si>
  <si>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</si>
  <si>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</si>
  <si>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</si>
  <si>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</si>
  <si>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</si>
  <si>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</si>
  <si>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</si>
  <si>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</si>
  <si>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</si>
  <si>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</si>
  <si>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</si>
  <si>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</si>
  <si>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</si>
  <si>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</si>
  <si>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</si>
  <si>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</si>
  <si>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</si>
  <si>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</si>
  <si>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</si>
  <si>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</si>
  <si>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</si>
  <si>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</si>
  <si>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</si>
  <si>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</si>
  <si>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</si>
  <si>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</si>
  <si>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</si>
  <si>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</si>
  <si>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</si>
  <si>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</si>
  <si>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</si>
  <si>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</si>
  <si>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</si>
  <si>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</si>
  <si>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</si>
  <si>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</si>
  <si>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</si>
  <si>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</si>
  <si>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</si>
  <si>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</si>
  <si>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</si>
  <si>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</si>
  <si>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</si>
  <si>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</si>
  <si>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</si>
  <si>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</si>
  <si>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</si>
  <si>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</si>
  <si>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</si>
  <si>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</si>
  <si>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</si>
  <si>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</si>
  <si>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</si>
  <si>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</si>
  <si>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</si>
  <si>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</si>
  <si>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</si>
  <si>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</si>
  <si>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</si>
  <si>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</si>
  <si>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</si>
  <si>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</si>
  <si>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</si>
  <si>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</si>
  <si>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</si>
  <si>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</si>
  <si>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</si>
  <si>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</si>
  <si>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</si>
  <si>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</si>
  <si>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</si>
  <si>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</si>
  <si>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</si>
  <si>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</si>
  <si>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</si>
  <si>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</si>
  <si>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</si>
  <si>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</si>
  <si>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</si>
  <si>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</si>
  <si>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</si>
  <si>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</si>
  <si>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</si>
  <si>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</si>
  <si>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</si>
  <si>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</si>
  <si>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</si>
  <si>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</si>
  <si>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</si>
  <si>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</si>
  <si>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</si>
  <si>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</si>
  <si>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</si>
  <si>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</si>
  <si>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</si>
  <si>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</si>
  <si>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</si>
  <si>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</si>
  <si>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</si>
  <si>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</si>
  <si>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</si>
  <si>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</si>
  <si>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</si>
  <si>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</si>
  <si>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</si>
  <si>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</si>
  <si>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</si>
  <si>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</si>
  <si>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</si>
  <si>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</si>
  <si>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</si>
  <si>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</si>
  <si>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</si>
  <si>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</si>
  <si>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</si>
  <si>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</si>
  <si>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</si>
  <si>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</si>
  <si>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</si>
  <si>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</si>
  <si>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</si>
  <si>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</si>
  <si>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</si>
  <si>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</si>
  <si>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</si>
  <si>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</si>
  <si>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</si>
  <si>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</si>
  <si>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</si>
  <si>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</si>
  <si>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</si>
  <si>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</si>
  <si>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</si>
  <si>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</si>
  <si>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</si>
  <si>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</si>
  <si>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</si>
  <si>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</si>
  <si>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</si>
  <si>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</si>
  <si>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</si>
  <si>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</si>
  <si>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</si>
  <si>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</si>
  <si>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</si>
  <si>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</si>
  <si>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</si>
  <si>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</si>
  <si>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</si>
  <si>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</si>
  <si>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</si>
  <si>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</si>
  <si>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</si>
  <si>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</si>
  <si>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</si>
  <si>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</si>
  <si>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</si>
  <si>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</si>
  <si>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</si>
  <si>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</si>
  <si>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</si>
  <si>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</si>
  <si>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</si>
  <si>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</si>
  <si>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</si>
  <si>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</si>
  <si>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</si>
  <si>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</si>
  <si>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</si>
  <si>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</si>
  <si>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</si>
  <si>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</si>
  <si>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</si>
  <si>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</si>
  <si>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</si>
  <si>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</si>
  <si>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</si>
  <si>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</si>
  <si>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</si>
  <si>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</si>
  <si>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</si>
  <si>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</si>
  <si>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</si>
  <si>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</si>
  <si>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</si>
  <si>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</si>
  <si>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</si>
  <si>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</si>
  <si>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</si>
  <si>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</si>
  <si>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</si>
  <si>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</si>
  <si>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</si>
  <si>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</si>
  <si>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</si>
  <si>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</si>
  <si>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</si>
  <si>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</si>
  <si>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</si>
  <si>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</si>
  <si>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</si>
  <si>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</si>
  <si>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</si>
  <si>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</si>
  <si>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</si>
  <si>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</si>
  <si>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</si>
  <si>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</si>
  <si>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</si>
  <si>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</si>
  <si>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</si>
  <si>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</si>
  <si>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</si>
  <si>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</si>
  <si>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</si>
  <si>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</si>
  <si>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</si>
  <si>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</si>
  <si>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</si>
  <si>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</si>
  <si>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</si>
  <si>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</si>
  <si>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</si>
  <si>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</si>
  <si>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</si>
  <si>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</si>
  <si>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</si>
  <si>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</si>
  <si>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</si>
  <si>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</si>
  <si>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</si>
  <si>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</si>
  <si>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</si>
  <si>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</si>
  <si>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</si>
  <si>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</si>
  <si>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</si>
  <si>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</si>
  <si>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</si>
  <si>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</si>
  <si>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</si>
  <si>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</si>
  <si>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</si>
  <si>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</si>
  <si>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</si>
  <si>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</si>
  <si>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</si>
  <si>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</si>
  <si>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</si>
  <si>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</si>
  <si>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</si>
  <si>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</si>
  <si>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</si>
  <si>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</si>
  <si>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</si>
  <si>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</si>
  <si>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</si>
  <si>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</si>
  <si>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</si>
  <si>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</si>
  <si>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</si>
  <si>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</si>
  <si>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</si>
  <si>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</si>
  <si>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</si>
  <si>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</si>
  <si>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</si>
  <si>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</si>
  <si>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</si>
  <si>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</si>
  <si>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</si>
  <si>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</si>
  <si>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</si>
  <si>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</si>
  <si>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</si>
  <si>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</si>
  <si>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</si>
  <si>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</si>
  <si>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</si>
  <si>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</si>
  <si>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</si>
  <si>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</si>
  <si>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</si>
  <si>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</si>
  <si>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</si>
  <si>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</si>
  <si>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</si>
  <si>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</si>
  <si>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</si>
  <si>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</si>
  <si>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</si>
  <si>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</si>
  <si>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</si>
  <si>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</si>
  <si>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</si>
  <si>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</si>
  <si>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</si>
  <si>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</si>
  <si>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</si>
  <si>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</si>
  <si>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</si>
  <si>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</si>
  <si>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</si>
  <si>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</si>
  <si>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</si>
  <si>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</si>
  <si>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</si>
  <si>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</si>
  <si>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</si>
  <si>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</si>
  <si>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</si>
  <si>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</si>
  <si>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</si>
  <si>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</si>
  <si>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</si>
  <si>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</si>
  <si>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</si>
  <si>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</si>
  <si>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</si>
  <si>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</si>
  <si>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</si>
  <si>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</si>
  <si>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</si>
  <si>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</si>
  <si>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</si>
  <si>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</si>
  <si>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</si>
  <si>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</si>
  <si>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</si>
  <si>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</si>
  <si>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</si>
  <si>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</si>
  <si>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</si>
  <si>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</si>
  <si>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</si>
  <si>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</si>
  <si>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</si>
  <si>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</si>
  <si>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</si>
  <si>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</si>
  <si>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</si>
  <si>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</si>
  <si>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</si>
  <si>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</si>
  <si>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</si>
  <si>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</si>
  <si>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</si>
  <si>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</si>
  <si>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</si>
  <si>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</si>
  <si>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</si>
  <si>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</si>
  <si>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</si>
  <si>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</si>
  <si>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</si>
  <si>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</si>
  <si>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</si>
  <si>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</si>
  <si>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</si>
  <si>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</si>
  <si>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</si>
  <si>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</si>
  <si>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</si>
  <si>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</si>
  <si>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</si>
  <si>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</si>
  <si>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</si>
  <si>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</si>
  <si>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</si>
  <si>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</si>
  <si>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</si>
  <si>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</si>
  <si>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</si>
  <si>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</si>
  <si>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</si>
  <si>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</si>
  <si>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</si>
  <si>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</si>
  <si>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</si>
  <si>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</si>
  <si>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</si>
  <si>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</si>
  <si>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</si>
  <si>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</si>
  <si>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</si>
  <si>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</si>
  <si>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</si>
  <si>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</si>
  <si>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</si>
  <si>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</si>
  <si>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</si>
  <si>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</si>
  <si>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</si>
  <si>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</si>
  <si>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</si>
  <si>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</si>
  <si>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</si>
  <si>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</si>
  <si>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</si>
  <si>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</si>
  <si>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</si>
  <si>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</si>
  <si>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</si>
  <si>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</si>
  <si>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</si>
  <si>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</si>
  <si>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</si>
  <si>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</si>
  <si>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</si>
  <si>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</si>
  <si>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</si>
  <si>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</si>
  <si>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</si>
  <si>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</si>
  <si>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</si>
  <si>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</si>
  <si>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</si>
  <si>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</si>
  <si>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</si>
  <si>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</si>
  <si>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</si>
  <si>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</si>
  <si>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</si>
  <si>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</si>
  <si>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</si>
  <si>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</si>
  <si>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</si>
  <si>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</si>
  <si>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</si>
  <si>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</si>
  <si>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</si>
  <si>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</si>
  <si>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</si>
  <si>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</si>
  <si>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</si>
  <si>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</si>
  <si>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</si>
  <si>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</si>
  <si>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</si>
  <si>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</si>
  <si>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</si>
  <si>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</si>
  <si>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</si>
  <si>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</si>
  <si>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</si>
  <si>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</si>
  <si>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</si>
  <si>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</si>
  <si>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</si>
  <si>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</si>
  <si>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</si>
  <si>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</si>
  <si>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</si>
  <si>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</si>
  <si>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</si>
  <si>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</si>
  <si>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</si>
  <si>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</si>
  <si>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</si>
  <si>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</si>
  <si>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</si>
  <si>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</si>
  <si>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</si>
  <si>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</si>
  <si>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</si>
  <si>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</si>
  <si>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</si>
  <si>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</si>
  <si>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</si>
  <si>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</si>
  <si>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</si>
  <si>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</si>
  <si>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</si>
  <si>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</si>
  <si>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</si>
  <si>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</si>
  <si>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</si>
  <si>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</si>
  <si>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</si>
  <si>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</si>
  <si>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</si>
  <si>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</si>
  <si>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</si>
  <si>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</si>
  <si>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</si>
  <si>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</si>
  <si>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</si>
  <si>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</si>
  <si>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</si>
  <si>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</si>
  <si>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</si>
  <si>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</si>
  <si>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</si>
  <si>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</si>
  <si>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</si>
  <si>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</si>
  <si>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</si>
  <si>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</si>
  <si>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</si>
  <si>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</si>
  <si>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</si>
  <si>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</si>
  <si>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</si>
  <si>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</si>
  <si>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</si>
  <si>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</si>
  <si>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</si>
  <si>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</si>
  <si>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</si>
  <si>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</si>
  <si>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</si>
  <si>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</si>
  <si>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</si>
  <si>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</si>
  <si>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</si>
  <si>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</si>
  <si>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</si>
  <si>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</si>
  <si>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</si>
  <si>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</si>
  <si>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</si>
  <si>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</si>
  <si>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</si>
  <si>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</si>
  <si>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</si>
  <si>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</si>
  <si>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</si>
  <si>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</si>
  <si>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</si>
  <si>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</si>
  <si>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</si>
  <si>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</si>
  <si>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</si>
  <si>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</si>
  <si>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</si>
  <si>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</si>
  <si>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</si>
  <si>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</si>
  <si>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</si>
  <si>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</si>
  <si>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</si>
  <si>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</si>
  <si>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</si>
  <si>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</si>
  <si>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</si>
  <si>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</si>
  <si>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</si>
  <si>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</si>
  <si>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</si>
  <si>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</si>
  <si>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</si>
  <si>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</si>
  <si>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</si>
  <si>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</si>
  <si>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</si>
  <si>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</si>
  <si>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</si>
  <si>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</si>
  <si>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</si>
  <si>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</si>
  <si>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</si>
  <si>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</si>
  <si>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</si>
  <si>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</si>
  <si>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</si>
  <si>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</si>
  <si>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</si>
  <si>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</si>
  <si>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</si>
  <si>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</si>
  <si>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</si>
  <si>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</si>
  <si>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</si>
  <si>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</si>
  <si>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</si>
  <si>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</si>
  <si>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</si>
  <si>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</si>
  <si>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</si>
  <si>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</si>
  <si>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</si>
  <si>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</si>
  <si>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</si>
  <si>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</si>
  <si>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</si>
  <si>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</si>
  <si>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</si>
  <si>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</si>
  <si>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</si>
  <si>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</si>
  <si>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</si>
  <si>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</si>
  <si>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</si>
  <si>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</si>
  <si>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</si>
  <si>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</si>
  <si>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</si>
  <si>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</si>
  <si>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</si>
  <si>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</si>
  <si>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</si>
  <si>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</si>
  <si>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</si>
  <si>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</si>
  <si>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</si>
  <si>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</si>
  <si>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</si>
  <si>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</si>
  <si>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</si>
  <si>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</si>
  <si>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</si>
  <si>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</si>
  <si>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</si>
  <si>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</si>
  <si>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</si>
  <si>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</si>
  <si>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</si>
  <si>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</si>
  <si>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</si>
  <si>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</si>
  <si>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</si>
  <si>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</si>
  <si>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</si>
  <si>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</si>
  <si>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</si>
  <si>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</si>
  <si>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</si>
  <si>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</si>
  <si>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</si>
  <si>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</si>
  <si>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</si>
  <si>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</si>
  <si>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</si>
  <si>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</si>
  <si>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</si>
  <si>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</si>
  <si>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</si>
  <si>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</si>
  <si>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</si>
  <si>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</si>
  <si>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</si>
  <si>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</si>
  <si>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</si>
  <si>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</si>
  <si>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</si>
  <si>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</si>
  <si>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</si>
  <si>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</si>
  <si>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</si>
  <si>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</si>
  <si>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</si>
  <si>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</si>
  <si>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</si>
  <si>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</si>
  <si>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</si>
  <si>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</si>
  <si>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</si>
  <si>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</si>
  <si>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</si>
  <si>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</si>
  <si>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</si>
  <si>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</si>
  <si>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</si>
  <si>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</si>
  <si>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</si>
  <si>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</si>
  <si>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</si>
  <si>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</si>
  <si>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</si>
  <si>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</si>
  <si>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</si>
  <si>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</si>
  <si>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</si>
  <si>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</si>
  <si>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</si>
  <si>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</si>
  <si>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</si>
  <si>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</si>
  <si>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</si>
  <si>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</si>
  <si>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</si>
  <si>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</si>
  <si>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</si>
  <si>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</si>
  <si>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</si>
  <si>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</si>
  <si>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</si>
  <si>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</si>
  <si>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</si>
  <si>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</si>
  <si>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</si>
  <si>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</si>
  <si>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</si>
  <si>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</si>
  <si>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</si>
  <si>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</si>
  <si>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</si>
  <si>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</si>
  <si>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</si>
  <si>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</si>
  <si>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</si>
  <si>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</si>
  <si>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</si>
  <si>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</si>
  <si>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</si>
  <si>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</si>
  <si>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</si>
  <si>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</si>
  <si>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</si>
  <si>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</si>
  <si>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</si>
  <si>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</si>
  <si>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</si>
  <si>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</si>
  <si>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</si>
  <si>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</si>
  <si>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</si>
  <si>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</si>
  <si>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</si>
  <si>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</si>
  <si>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</si>
  <si>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</si>
  <si>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</si>
  <si>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</si>
  <si>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</si>
  <si>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</si>
  <si>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</si>
  <si>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</si>
  <si>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</si>
  <si>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</si>
  <si>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</si>
  <si>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</si>
  <si>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</si>
  <si>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</si>
  <si>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</si>
  <si>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</si>
  <si>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</si>
  <si>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</si>
  <si>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</si>
  <si>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</si>
  <si>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</si>
  <si>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</si>
  <si>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</si>
  <si>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</si>
  <si>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</si>
  <si>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</si>
  <si>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</si>
  <si>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</si>
  <si>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</si>
  <si>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</si>
  <si>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</si>
  <si>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</si>
  <si>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</si>
  <si>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</si>
  <si>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</si>
  <si>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</si>
  <si>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</si>
  <si>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</si>
  <si>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</si>
  <si>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</si>
  <si>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</si>
  <si>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</si>
  <si>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</si>
  <si>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</si>
  <si>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</si>
  <si>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</si>
  <si>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</si>
  <si>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</si>
  <si>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</si>
  <si>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</si>
  <si>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</si>
  <si>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</si>
  <si>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</si>
  <si>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</si>
  <si>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</si>
  <si>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</si>
  <si>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</si>
  <si>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</si>
  <si>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</si>
  <si>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</si>
  <si>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</si>
  <si>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</si>
  <si>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</si>
  <si>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</si>
  <si>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</si>
  <si>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</si>
  <si>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</si>
  <si>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</si>
  <si>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</si>
  <si>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</si>
  <si>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</si>
  <si>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</si>
  <si>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</si>
  <si>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</si>
  <si>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</si>
  <si>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</si>
  <si>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</si>
  <si>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</si>
  <si>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</si>
  <si>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</si>
  <si>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</si>
  <si>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</si>
  <si>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</si>
  <si>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</si>
  <si>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</si>
  <si>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</si>
  <si>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</si>
  <si>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</si>
  <si>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</si>
  <si>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</si>
  <si>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</si>
  <si>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</si>
  <si>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</si>
  <si>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</si>
  <si>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</si>
  <si>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</si>
  <si>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</si>
  <si>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</si>
  <si>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</si>
  <si>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</si>
  <si>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</si>
  <si>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</si>
  <si>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</si>
  <si>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</si>
  <si>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</si>
  <si>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</si>
  <si>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</si>
  <si>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</si>
  <si>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</si>
  <si>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</si>
  <si>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</si>
  <si>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</si>
  <si>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</si>
  <si>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</si>
  <si>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</si>
  <si>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</si>
  <si>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</si>
  <si>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</si>
  <si>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</si>
  <si>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</si>
  <si>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</si>
  <si>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</si>
  <si>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</si>
  <si>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</si>
  <si>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</si>
  <si>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</si>
  <si>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</si>
  <si>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</si>
  <si>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</si>
  <si>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</si>
  <si>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</si>
  <si>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</si>
  <si>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</si>
  <si>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</si>
  <si>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</si>
  <si>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</si>
  <si>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</si>
  <si>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</si>
  <si>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</si>
  <si>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</si>
  <si>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</si>
  <si>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</si>
  <si>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</si>
  <si>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</si>
  <si>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</si>
  <si>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</si>
  <si>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</si>
  <si>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</si>
  <si>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</si>
  <si>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</si>
  <si>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</si>
  <si>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</si>
  <si>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</si>
  <si>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</si>
  <si>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</si>
  <si>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</si>
  <si>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</si>
  <si>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</si>
  <si>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</si>
  <si>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</si>
  <si>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</si>
  <si>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</si>
  <si>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</si>
  <si>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</si>
  <si>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</si>
  <si>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</si>
  <si>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</si>
  <si>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</si>
  <si>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</si>
  <si>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</si>
  <si>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</si>
  <si>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</si>
  <si>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</si>
  <si>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</si>
  <si>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</si>
  <si>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</si>
  <si>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</si>
  <si>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</si>
  <si>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</si>
  <si>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</si>
  <si>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</si>
  <si>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</si>
  <si>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</si>
  <si>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</si>
  <si>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</si>
  <si>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</si>
  <si>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</si>
  <si>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</si>
  <si>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</si>
  <si>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</si>
  <si>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</si>
  <si>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</si>
  <si>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</si>
  <si>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</si>
  <si>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</si>
  <si>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</si>
  <si>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</si>
  <si>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</si>
  <si>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</si>
  <si>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</si>
  <si>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</si>
  <si>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</si>
  <si>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</si>
  <si>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</si>
  <si>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</si>
  <si>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</si>
  <si>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</si>
  <si>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</si>
  <si>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</si>
  <si>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</si>
  <si>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</si>
  <si>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</si>
  <si>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</si>
  <si>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</si>
  <si>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</si>
  <si>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</si>
  <si>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</si>
  <si>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</si>
  <si>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</si>
  <si>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</si>
  <si>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</si>
  <si>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</si>
  <si>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</si>
  <si>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</si>
  <si>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</si>
  <si>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</si>
  <si>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</si>
  <si>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</si>
  <si>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</si>
  <si>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</si>
  <si>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</si>
  <si>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</si>
  <si>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</si>
  <si>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</si>
  <si>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</si>
  <si>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</si>
  <si>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</si>
  <si>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</si>
  <si>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</si>
  <si>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</si>
  <si>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</si>
  <si>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</si>
  <si>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</si>
  <si>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</si>
  <si>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</si>
  <si>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</si>
  <si>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</si>
  <si>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</si>
  <si>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</si>
  <si>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</si>
  <si>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</si>
  <si>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</si>
  <si>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</si>
  <si>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</si>
  <si>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</si>
  <si>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</si>
  <si>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</si>
  <si>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</si>
  <si>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</si>
  <si>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</si>
  <si>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</si>
  <si>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</si>
  <si>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</si>
  <si>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</si>
  <si>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</si>
  <si>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</si>
  <si>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</si>
  <si>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</si>
  <si>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</si>
  <si>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</si>
  <si>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</si>
  <si>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</si>
  <si>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</si>
  <si>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</si>
  <si>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</si>
  <si>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</si>
  <si>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</si>
  <si>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</si>
  <si>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</si>
  <si>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</si>
  <si>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</si>
  <si>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</si>
  <si>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</si>
  <si>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</si>
  <si>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</si>
  <si>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</si>
  <si>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</si>
  <si>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</si>
  <si>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</si>
  <si>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</si>
  <si>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</si>
  <si>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</si>
  <si>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</si>
  <si>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</si>
  <si>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</si>
  <si>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</si>
  <si>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</si>
  <si>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</si>
  <si>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</si>
  <si>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</si>
  <si>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</si>
  <si>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</si>
  <si>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</si>
  <si>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</si>
  <si>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</si>
  <si>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</si>
  <si>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</si>
  <si>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</si>
  <si>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</si>
  <si>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</si>
  <si>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</si>
  <si>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</si>
  <si>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</si>
  <si>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</si>
  <si>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</si>
  <si>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</si>
  <si>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</si>
  <si>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</si>
  <si>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</si>
  <si>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</si>
  <si>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</si>
  <si>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</si>
  <si>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</si>
  <si>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</si>
  <si>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</si>
  <si>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</si>
  <si>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</si>
  <si>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</si>
  <si>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</si>
  <si>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</si>
  <si>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</si>
  <si>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</si>
  <si>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</si>
  <si>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</si>
  <si>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</si>
  <si>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</si>
  <si>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</si>
  <si>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</si>
  <si>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</si>
  <si>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</si>
  <si>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</si>
  <si>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</si>
  <si>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</si>
  <si>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</si>
  <si>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</si>
  <si>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</si>
  <si>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</si>
  <si>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</si>
  <si>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</si>
  <si>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</si>
  <si>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</si>
  <si>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</si>
  <si>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</si>
  <si>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</si>
  <si>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</si>
  <si>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</si>
  <si>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</si>
  <si>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</si>
  <si>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</si>
  <si>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</si>
  <si>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</si>
  <si>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</si>
  <si>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</si>
  <si>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</si>
  <si>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</si>
  <si>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</si>
  <si>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</si>
  <si>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</si>
  <si>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</si>
  <si>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</si>
  <si>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</si>
  <si>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</si>
  <si>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</si>
  <si>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</si>
  <si>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</si>
  <si>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</si>
  <si>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</si>
  <si>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</si>
  <si>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</si>
  <si>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</si>
  <si>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</si>
  <si>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</si>
  <si>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</si>
  <si>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</si>
  <si>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</si>
  <si>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</si>
  <si>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</si>
  <si>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</si>
  <si>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</si>
  <si>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</si>
  <si>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</si>
  <si>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</si>
  <si>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</si>
  <si>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</si>
  <si>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</si>
  <si>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</si>
  <si>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</si>
  <si>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</si>
  <si>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</si>
  <si>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</si>
  <si>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</si>
  <si>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</si>
  <si>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</si>
  <si>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</si>
  <si>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</si>
  <si>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</si>
  <si>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</si>
  <si>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</si>
  <si>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</si>
  <si>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</si>
  <si>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</si>
  <si>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</si>
  <si>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</si>
  <si>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</si>
  <si>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</si>
  <si>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</si>
  <si>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</si>
  <si>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</si>
  <si>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</si>
  <si>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</si>
  <si>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</si>
  <si>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</si>
  <si>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</si>
  <si>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</si>
  <si>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</si>
  <si>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</si>
  <si>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</si>
  <si>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</si>
  <si>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</si>
  <si>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</si>
  <si>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</si>
  <si>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</si>
  <si>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</si>
  <si>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</si>
  <si>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</si>
  <si>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</si>
  <si>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</si>
  <si>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</si>
  <si>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</si>
  <si>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</si>
  <si>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</si>
  <si>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</si>
  <si>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</si>
  <si>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</si>
  <si>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</si>
  <si>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</si>
  <si>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</si>
  <si>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</si>
  <si>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</si>
  <si>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</si>
  <si>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</si>
  <si>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</si>
  <si>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</si>
  <si>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</si>
  <si>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</si>
  <si>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</si>
  <si>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</si>
  <si>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</si>
  <si>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</si>
  <si>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</si>
  <si>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</si>
  <si>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</si>
  <si>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</si>
  <si>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</si>
  <si>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</si>
  <si>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</si>
  <si>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</si>
  <si>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</si>
  <si>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</si>
  <si>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</si>
  <si>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</si>
  <si>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</si>
  <si>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</si>
  <si>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</si>
  <si>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</si>
  <si>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</si>
  <si>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</si>
  <si>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</si>
  <si>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</si>
  <si>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</si>
  <si>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</si>
  <si>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</si>
  <si>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</si>
  <si>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</si>
  <si>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</si>
  <si>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</si>
  <si>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</si>
  <si>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</si>
  <si>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</si>
  <si>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</si>
  <si>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</si>
  <si>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</si>
  <si>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</si>
  <si>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</si>
  <si>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</si>
  <si>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</si>
  <si>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</si>
  <si>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</si>
  <si>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</si>
  <si>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</si>
  <si>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</si>
  <si>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</si>
  <si>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</si>
  <si>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</si>
  <si>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</si>
  <si>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</si>
  <si>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</si>
  <si>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</si>
  <si>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</si>
  <si>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</si>
  <si>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</si>
  <si>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</si>
  <si>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</si>
  <si>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</si>
  <si>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</si>
  <si>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</si>
  <si>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</si>
  <si>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</si>
  <si>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</si>
  <si>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</si>
  <si>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</si>
  <si>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</si>
  <si>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</si>
  <si>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</si>
  <si>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</si>
  <si>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</si>
  <si>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</si>
  <si>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</si>
  <si>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</si>
  <si>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</si>
  <si>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</si>
  <si>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</si>
  <si>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</si>
  <si>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</si>
  <si>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</si>
  <si>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</si>
  <si>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</si>
  <si>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</si>
  <si>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</si>
  <si>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</si>
  <si>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</si>
  <si>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</si>
  <si>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</si>
  <si>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</si>
  <si>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</si>
  <si>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</si>
  <si>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</si>
  <si>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</si>
  <si>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</si>
  <si>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</si>
  <si>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</si>
  <si>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</si>
  <si>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</si>
  <si>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</si>
  <si>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</si>
  <si>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</si>
  <si>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</si>
  <si>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</si>
  <si>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</si>
  <si>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</si>
  <si>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</si>
  <si>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</si>
  <si>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</si>
  <si>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</si>
  <si>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</si>
  <si>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</si>
  <si>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</si>
  <si>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</si>
  <si>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</si>
  <si>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</si>
  <si>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</si>
  <si>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</si>
  <si>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</si>
  <si>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</si>
  <si>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</si>
  <si>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</si>
  <si>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</si>
  <si>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</si>
  <si>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</si>
  <si>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</si>
  <si>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</si>
  <si>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</si>
  <si>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</si>
  <si>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</si>
  <si>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</si>
  <si>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</si>
  <si>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</si>
  <si>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</si>
  <si>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</si>
  <si>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</si>
  <si>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</si>
  <si>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</si>
  <si>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</si>
  <si>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</si>
  <si>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</si>
  <si>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</si>
  <si>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</si>
  <si>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</si>
  <si>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</si>
  <si>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</si>
  <si>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</si>
  <si>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</si>
  <si>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</si>
  <si>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</si>
  <si>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</si>
  <si>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</si>
  <si>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</si>
  <si>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</si>
  <si>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</si>
  <si>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</si>
  <si>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</si>
  <si>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</si>
  <si>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</si>
  <si>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</si>
  <si>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</si>
  <si>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</si>
  <si>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</si>
  <si>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</si>
  <si>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</si>
  <si>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</si>
  <si>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</si>
  <si>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</si>
  <si>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</si>
  <si>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</si>
  <si>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</si>
  <si>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</si>
  <si>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</si>
  <si>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</si>
  <si>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</si>
  <si>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</si>
  <si>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</si>
  <si>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</si>
  <si>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</si>
  <si>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</si>
  <si>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</si>
  <si>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</si>
  <si>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</si>
  <si>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</si>
  <si>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</si>
  <si>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</si>
  <si>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</si>
  <si>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</si>
  <si>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</si>
  <si>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</si>
  <si>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</si>
  <si>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</si>
  <si>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</si>
  <si>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</si>
  <si>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</si>
  <si>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</si>
  <si>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</si>
  <si>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</si>
  <si>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</si>
  <si>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</si>
  <si>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</si>
  <si>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</si>
  <si>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</si>
  <si>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</si>
  <si>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</si>
  <si>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</si>
  <si>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</si>
  <si>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</si>
  <si>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</si>
  <si>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</si>
  <si>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</si>
  <si>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</si>
  <si>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</si>
  <si>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</si>
  <si>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</si>
  <si>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</si>
  <si>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</si>
  <si>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</si>
  <si>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</si>
  <si>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</si>
  <si>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</si>
  <si>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</si>
  <si>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</si>
  <si>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</si>
  <si>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</si>
  <si>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</si>
  <si>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</si>
  <si>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</si>
  <si>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</si>
  <si>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</si>
  <si>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</si>
  <si>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</si>
  <si>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</si>
  <si>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</si>
  <si>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</si>
  <si>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</si>
  <si>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</si>
  <si>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</si>
  <si>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</si>
  <si>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</si>
  <si>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</si>
  <si>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</si>
  <si>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</si>
  <si>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</si>
  <si>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</si>
  <si>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</si>
  <si>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</si>
  <si>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</si>
  <si>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</si>
  <si>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</si>
  <si>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</si>
  <si>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</si>
  <si>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</si>
  <si>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</si>
  <si>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</si>
  <si>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</si>
  <si>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</si>
  <si>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</si>
  <si>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</si>
  <si>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</si>
  <si>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</si>
  <si>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</si>
  <si>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</si>
  <si>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</si>
  <si>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</si>
  <si>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</si>
  <si>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</si>
  <si>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</si>
  <si>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</si>
  <si>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</si>
  <si>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</si>
  <si>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</si>
  <si>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</si>
  <si>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</si>
  <si>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</si>
  <si>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</si>
  <si>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</si>
  <si>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</si>
  <si>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</si>
  <si>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</si>
  <si>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</si>
  <si>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</si>
  <si>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</si>
  <si>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</si>
  <si>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</si>
  <si>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</si>
  <si>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</si>
  <si>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</si>
  <si>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</si>
  <si>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</si>
  <si>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</si>
  <si>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</si>
  <si>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</si>
  <si>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</si>
  <si>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</si>
  <si>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</si>
  <si>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</si>
  <si>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</si>
  <si>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</si>
  <si>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</si>
  <si>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</si>
  <si>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</si>
  <si>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</si>
  <si>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</si>
  <si>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</si>
  <si>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</si>
  <si>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</si>
  <si>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</si>
  <si>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</si>
  <si>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</si>
  <si>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</si>
  <si>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</si>
  <si>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</si>
  <si>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</si>
  <si>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</si>
  <si>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</si>
  <si>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</si>
  <si>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</si>
  <si>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</si>
  <si>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</si>
  <si>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</si>
  <si>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</si>
  <si>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</si>
  <si>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</si>
  <si>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</si>
  <si>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</si>
  <si>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</si>
  <si>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</si>
  <si>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</si>
  <si>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</si>
  <si>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</si>
  <si>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</si>
  <si>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</si>
  <si>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</si>
  <si>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</si>
  <si>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</si>
  <si>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</si>
  <si>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</si>
  <si>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</si>
  <si>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</si>
  <si>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</si>
  <si>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</si>
  <si>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</si>
  <si>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</si>
  <si>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</si>
  <si>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</si>
  <si>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</si>
  <si>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</si>
  <si>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</si>
  <si>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</si>
  <si>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</si>
  <si>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</si>
  <si>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</si>
  <si>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</si>
  <si>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</si>
  <si>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</si>
  <si>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</si>
  <si>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</si>
  <si>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</si>
  <si>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</si>
  <si>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</si>
  <si>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</si>
  <si>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</si>
  <si>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</si>
  <si>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</si>
  <si>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</si>
  <si>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</si>
  <si>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</si>
  <si>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</si>
  <si>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</si>
  <si>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</si>
  <si>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</si>
  <si>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</si>
  <si>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</si>
  <si>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</si>
  <si>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</si>
  <si>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</si>
  <si>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</si>
  <si>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</si>
  <si>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</si>
  <si>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</si>
  <si>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</si>
  <si>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</si>
  <si>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</si>
  <si>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</si>
  <si>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</si>
  <si>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</si>
  <si>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</si>
  <si>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</si>
  <si>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</si>
  <si>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</si>
  <si>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</si>
  <si>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</si>
  <si>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</si>
  <si>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</si>
  <si>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</si>
  <si>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</si>
  <si>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</si>
  <si>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</si>
  <si>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</si>
  <si>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</si>
  <si>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</si>
  <si>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</si>
  <si>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</si>
  <si>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</si>
  <si>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</si>
  <si>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</si>
  <si>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</si>
  <si>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</si>
  <si>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</si>
  <si>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</si>
  <si>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</si>
  <si>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</si>
  <si>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</si>
  <si>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</si>
  <si>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</si>
  <si>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</si>
  <si>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</si>
  <si>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</si>
  <si>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</si>
  <si>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</si>
  <si>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</si>
  <si>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</si>
  <si>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</si>
  <si>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</si>
  <si>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</si>
  <si>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</si>
  <si>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</si>
  <si>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</si>
  <si>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</si>
  <si>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</si>
  <si>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</si>
  <si>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</si>
  <si>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</si>
  <si>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</si>
  <si>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</si>
  <si>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</si>
  <si>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</si>
  <si>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</si>
  <si>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</si>
  <si>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</si>
  <si>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</si>
  <si>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</si>
  <si>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</si>
  <si>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</si>
  <si>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</si>
  <si>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</si>
  <si>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</si>
  <si>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</si>
  <si>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</si>
  <si>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</si>
  <si>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</si>
  <si>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</si>
  <si>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</si>
  <si>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</si>
  <si>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</si>
  <si>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</si>
  <si>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</si>
  <si>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</si>
  <si>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</si>
  <si>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</si>
  <si>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</si>
  <si>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</si>
  <si>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</si>
  <si>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</si>
  <si>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</si>
  <si>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</si>
  <si>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</si>
  <si>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</si>
  <si>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</si>
  <si>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</si>
  <si>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</si>
  <si>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</si>
  <si>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</si>
  <si>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</si>
  <si>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</si>
  <si>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</si>
  <si>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</si>
  <si>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</si>
  <si>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</si>
  <si>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</si>
  <si>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</si>
  <si>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</si>
  <si>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</si>
  <si>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</si>
  <si>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</si>
  <si>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</si>
  <si>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</si>
  <si>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</si>
  <si>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</si>
  <si>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</si>
  <si>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</si>
  <si>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</si>
  <si>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</si>
  <si>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</si>
  <si>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</si>
  <si>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</si>
  <si>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</si>
  <si>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</si>
  <si>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</si>
  <si>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</si>
  <si>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</si>
  <si>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</si>
  <si>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</si>
  <si>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</si>
  <si>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</si>
  <si>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</si>
  <si>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</si>
  <si>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</si>
  <si>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</si>
  <si>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</si>
  <si>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</si>
  <si>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</si>
  <si>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</si>
  <si>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</si>
  <si>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</si>
  <si>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</si>
  <si>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</si>
  <si>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</si>
  <si>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</si>
  <si>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</si>
  <si>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</si>
  <si>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</si>
  <si>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</si>
  <si>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</si>
  <si>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</si>
  <si>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</si>
  <si>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</si>
  <si>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</si>
  <si>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</si>
  <si>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</si>
  <si>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</si>
  <si>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</si>
  <si>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</si>
  <si>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</si>
  <si>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</si>
  <si>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</si>
  <si>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</si>
  <si>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</si>
  <si>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</si>
  <si>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</si>
  <si>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</si>
  <si>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</si>
  <si>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</si>
  <si>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</si>
  <si>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</si>
  <si>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</si>
  <si>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</si>
  <si>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</si>
  <si>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</si>
  <si>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</si>
  <si>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</si>
  <si>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</si>
  <si>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</si>
  <si>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</si>
  <si>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</si>
  <si>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</si>
  <si>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</si>
  <si>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</si>
  <si>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</si>
  <si>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</si>
  <si>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</si>
  <si>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</si>
  <si>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</si>
  <si>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</si>
  <si>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</si>
  <si>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</si>
  <si>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</si>
  <si>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</si>
  <si>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</si>
  <si>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</si>
  <si>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</si>
  <si>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</si>
  <si>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</si>
  <si>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</si>
  <si>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</si>
  <si>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</si>
  <si>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</si>
  <si>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</si>
  <si>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</si>
  <si>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</si>
  <si>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</si>
  <si>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</si>
  <si>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</si>
  <si>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</si>
  <si>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</si>
  <si>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</si>
  <si>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</si>
  <si>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</si>
  <si>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</si>
  <si>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</si>
  <si>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</si>
  <si>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</si>
  <si>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</si>
  <si>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</si>
  <si>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</si>
  <si>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</si>
  <si>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</si>
  <si>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</si>
  <si>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</si>
  <si>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</si>
  <si>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</si>
  <si>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</si>
  <si>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</si>
  <si>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</si>
  <si>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</si>
  <si>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</si>
  <si>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</si>
  <si>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</si>
  <si>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</si>
  <si>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</si>
  <si>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</si>
  <si>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</si>
  <si>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</si>
  <si>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</si>
  <si>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</si>
  <si>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</si>
  <si>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</si>
  <si>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</si>
  <si>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</si>
  <si>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</si>
  <si>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</si>
  <si>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</si>
  <si>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</si>
  <si>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</si>
  <si>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</si>
  <si>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</si>
  <si>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</si>
  <si>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</si>
  <si>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</si>
  <si>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</si>
  <si>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</si>
  <si>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</si>
  <si>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</si>
  <si>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</si>
  <si>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</si>
  <si>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</si>
  <si>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</si>
  <si>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</si>
  <si>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</si>
  <si>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</si>
  <si>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</si>
  <si>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</si>
  <si>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</si>
  <si>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</si>
  <si>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</si>
  <si>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</si>
  <si>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</si>
  <si>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</si>
  <si>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</si>
  <si>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</si>
  <si>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</si>
  <si>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</si>
  <si>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</si>
  <si>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</si>
  <si>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</si>
  <si>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</si>
  <si>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</si>
  <si>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</si>
  <si>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</si>
  <si>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</si>
  <si>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</si>
  <si>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</si>
  <si>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</si>
  <si>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</si>
  <si>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</si>
  <si>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</si>
  <si>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</si>
  <si>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</si>
  <si>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</si>
  <si>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</si>
  <si>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</si>
  <si>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</si>
  <si>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</si>
  <si>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</si>
  <si>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</si>
  <si>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</si>
  <si>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</si>
  <si>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</si>
  <si>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</si>
  <si>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</si>
  <si>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</si>
  <si>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</si>
  <si>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</si>
  <si>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</si>
  <si>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</si>
  <si>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</si>
  <si>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</si>
  <si>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</si>
  <si>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</si>
  <si>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</si>
  <si>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</si>
  <si>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</si>
  <si>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</si>
  <si>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</si>
  <si>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</si>
  <si>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</si>
  <si>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</si>
  <si>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</si>
  <si>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</si>
  <si>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</si>
  <si>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</si>
  <si>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</si>
  <si>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</si>
  <si>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</si>
  <si>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</si>
  <si>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</si>
  <si>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</si>
  <si>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</si>
  <si>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</si>
  <si>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</si>
  <si>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</si>
  <si>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</si>
  <si>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</si>
  <si>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</si>
  <si>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</si>
  <si>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</si>
  <si>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</si>
  <si>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</si>
  <si>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</si>
  <si>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</si>
  <si>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</si>
  <si>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</si>
  <si>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</si>
  <si>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</si>
  <si>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</si>
  <si>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</si>
  <si>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</si>
  <si>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</si>
  <si>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</si>
  <si>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</si>
  <si>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</si>
  <si>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</si>
  <si>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</si>
  <si>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</si>
  <si>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</si>
  <si>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</si>
  <si>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</si>
  <si>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</si>
  <si>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</si>
  <si>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</si>
  <si>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</si>
  <si>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</si>
  <si>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</si>
  <si>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</si>
  <si>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</si>
  <si>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</si>
  <si>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</si>
  <si>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</si>
  <si>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</si>
  <si>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</si>
  <si>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</si>
  <si>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</si>
  <si>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</si>
  <si>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</si>
  <si>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</si>
  <si>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</si>
  <si>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</si>
  <si>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</si>
  <si>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</si>
  <si>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</si>
  <si>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</si>
  <si>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</si>
  <si>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</si>
  <si>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</si>
  <si>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</si>
  <si>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</si>
  <si>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</si>
  <si>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</si>
  <si>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</si>
  <si>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</si>
  <si>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</si>
  <si>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</si>
  <si>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</si>
  <si>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</si>
  <si>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</si>
  <si>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</si>
  <si>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</si>
  <si>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</si>
  <si>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</si>
  <si>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</si>
  <si>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</si>
  <si>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</si>
  <si>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</si>
  <si>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</si>
  <si>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</si>
  <si>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</si>
  <si>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</si>
  <si>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</si>
  <si>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</si>
  <si>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</si>
  <si>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</si>
  <si>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</si>
  <si>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</si>
  <si>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</si>
  <si>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</si>
  <si>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</si>
  <si>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</si>
  <si>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</si>
  <si>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</si>
  <si>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</si>
  <si>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</si>
  <si>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</si>
  <si>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</si>
  <si>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</si>
  <si>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</si>
  <si>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</si>
  <si>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</si>
  <si>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</si>
  <si>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</si>
  <si>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</si>
  <si>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</si>
  <si>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</si>
  <si>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</si>
  <si>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</si>
  <si>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</si>
  <si>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</si>
  <si>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</si>
  <si>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</si>
  <si>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</si>
  <si>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</si>
  <si>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</si>
  <si>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</si>
  <si>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</si>
  <si>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</si>
  <si>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</si>
  <si>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</si>
  <si>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</si>
  <si>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</si>
  <si>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</si>
  <si>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</si>
  <si>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</si>
  <si>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</si>
  <si>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</si>
  <si>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</si>
  <si>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</si>
  <si>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</si>
  <si>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</si>
  <si>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</si>
  <si>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</si>
  <si>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</si>
  <si>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</si>
  <si>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</si>
  <si>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</si>
  <si>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</si>
  <si>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</si>
  <si>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</si>
  <si>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</si>
  <si>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</si>
  <si>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</si>
  <si>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</si>
  <si>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</si>
  <si>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</si>
  <si>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</si>
  <si>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</si>
  <si>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</si>
  <si>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</si>
  <si>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</si>
  <si>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</si>
  <si>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</si>
  <si>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</si>
  <si>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</si>
  <si>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</si>
  <si>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</si>
  <si>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</si>
  <si>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</si>
  <si>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</si>
  <si>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</si>
  <si>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</si>
  <si>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</si>
  <si>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</si>
  <si>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</si>
  <si>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</si>
  <si>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</si>
  <si>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</si>
  <si>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</si>
  <si>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</si>
  <si>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</si>
  <si>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</si>
  <si>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</si>
  <si>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</si>
  <si>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</si>
  <si>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</si>
  <si>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</si>
  <si>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</si>
  <si>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</si>
  <si>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</si>
  <si>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</si>
  <si>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</si>
  <si>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</si>
  <si>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</si>
  <si>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</si>
  <si>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</si>
  <si>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</si>
  <si>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</si>
  <si>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</si>
  <si>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</si>
  <si>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</si>
  <si>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</si>
  <si>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</si>
  <si>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</si>
  <si>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</si>
  <si>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</si>
  <si>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</si>
  <si>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</si>
  <si>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</si>
  <si>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</si>
  <si>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</si>
  <si>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</si>
  <si>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</si>
  <si>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</si>
  <si>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</si>
  <si>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</si>
  <si>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</si>
  <si>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</si>
  <si>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</si>
  <si>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</si>
  <si>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</si>
  <si>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</si>
  <si>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</si>
  <si>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</si>
  <si>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</si>
  <si>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</si>
  <si>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</si>
  <si>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</si>
  <si>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</si>
  <si>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</si>
  <si>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</si>
  <si>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</si>
  <si>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</si>
  <si>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</si>
  <si>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</si>
  <si>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</si>
  <si>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</si>
  <si>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</si>
  <si>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</si>
  <si>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</si>
  <si>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</si>
  <si>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</si>
  <si>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</si>
  <si>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</si>
  <si>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</si>
  <si>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</si>
  <si>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</si>
  <si>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</si>
  <si>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</si>
  <si>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</si>
  <si>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</si>
  <si>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</si>
  <si>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</si>
  <si>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</si>
  <si>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</si>
  <si>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</si>
  <si>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</si>
  <si>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</si>
  <si>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</si>
  <si>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</si>
  <si>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</si>
  <si>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</si>
  <si>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</si>
  <si>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</si>
  <si>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</si>
  <si>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</si>
  <si>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</si>
  <si>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</si>
  <si>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</si>
  <si>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</si>
  <si>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</si>
  <si>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</si>
  <si>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</si>
  <si>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</si>
  <si>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</si>
  <si>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</si>
  <si>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</si>
  <si>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</si>
  <si>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</si>
  <si>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</si>
  <si>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</si>
  <si>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</si>
  <si>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</si>
  <si>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</si>
  <si>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</si>
  <si>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</si>
  <si>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</si>
  <si>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</si>
  <si>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</si>
  <si>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</si>
  <si>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</si>
  <si>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</si>
  <si>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</si>
  <si>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</si>
  <si>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</si>
  <si>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</si>
  <si>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</si>
  <si>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</si>
  <si>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</si>
  <si>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</si>
  <si>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</si>
  <si>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</si>
  <si>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</si>
  <si>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</si>
  <si>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</si>
  <si>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</si>
  <si>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</si>
  <si>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</si>
  <si>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</si>
  <si>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</si>
  <si>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</si>
  <si>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</si>
  <si>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</si>
  <si>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</si>
  <si>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</si>
  <si>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</si>
  <si>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</si>
  <si>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</si>
  <si>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</si>
  <si>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</si>
  <si>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</si>
  <si>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</si>
  <si>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</si>
  <si>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</si>
  <si>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</si>
  <si>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</si>
  <si>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</si>
  <si>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</si>
  <si>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</si>
  <si>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</si>
  <si>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</si>
  <si>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</si>
  <si>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</si>
  <si>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</si>
  <si>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</si>
  <si>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</si>
  <si>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</si>
  <si>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</si>
  <si>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</si>
  <si>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</si>
  <si>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</si>
  <si>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</si>
  <si>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</si>
  <si>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</si>
  <si>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</si>
  <si>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</si>
  <si>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</si>
  <si>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</si>
  <si>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</si>
  <si>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</si>
  <si>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</si>
  <si>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</si>
  <si>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</si>
  <si>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</si>
  <si>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</si>
  <si>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</si>
  <si>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</si>
  <si>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</si>
  <si>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</si>
  <si>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</si>
  <si>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</si>
  <si>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</si>
  <si>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</si>
  <si>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</si>
  <si>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</si>
  <si>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</si>
  <si>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</si>
  <si>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</si>
  <si>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</si>
  <si>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</si>
  <si>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</si>
  <si>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</si>
  <si>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</si>
  <si>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</si>
  <si>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</si>
  <si>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</si>
  <si>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</si>
  <si>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</si>
  <si>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</si>
  <si>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</si>
  <si>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</si>
  <si>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</si>
  <si>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</si>
  <si>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</si>
  <si>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</si>
  <si>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</si>
  <si>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</si>
  <si>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</si>
  <si>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</si>
  <si>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</si>
  <si>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</si>
  <si>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</si>
  <si>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</si>
  <si>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</si>
  <si>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</si>
  <si>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</si>
  <si>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</si>
  <si>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</si>
  <si>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</si>
  <si>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</si>
  <si>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</si>
  <si>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</si>
  <si>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</si>
  <si>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</si>
  <si>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</si>
  <si>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</si>
  <si>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</si>
  <si>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</si>
  <si>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</si>
  <si>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</si>
  <si>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</si>
  <si>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</si>
  <si>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</si>
  <si>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</si>
  <si>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</si>
  <si>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</si>
  <si>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</si>
  <si>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</si>
  <si>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</si>
  <si>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</si>
  <si>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</si>
  <si>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</si>
  <si>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</si>
  <si>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</si>
  <si>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</si>
  <si>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</si>
  <si>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</si>
  <si>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</si>
  <si>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</si>
  <si>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</si>
  <si>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</si>
  <si>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</si>
  <si>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</si>
  <si>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</si>
  <si>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</si>
  <si>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</si>
  <si>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</si>
  <si>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</si>
  <si>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</si>
  <si>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</si>
  <si>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</si>
  <si>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</si>
  <si>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</si>
  <si>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</si>
  <si>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</si>
  <si>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</si>
  <si>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</si>
  <si>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</si>
  <si>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</si>
  <si>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</si>
  <si>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</si>
  <si>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</si>
  <si>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</si>
  <si>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</si>
  <si>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</si>
  <si>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</si>
  <si>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</si>
  <si>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</si>
  <si>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</si>
  <si>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</si>
  <si>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</si>
  <si>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</si>
  <si>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</si>
  <si>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</si>
  <si>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</si>
  <si>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</si>
  <si>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</si>
  <si>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</si>
  <si>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</si>
  <si>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</si>
  <si>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</si>
  <si>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</si>
  <si>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</si>
  <si>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</si>
  <si>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</si>
  <si>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</si>
  <si>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</si>
  <si>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</si>
  <si>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</si>
  <si>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</si>
  <si>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</si>
  <si>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</si>
  <si>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</si>
  <si>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</si>
  <si>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</si>
  <si>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</si>
  <si>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</si>
  <si>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</si>
  <si>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</si>
  <si>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</si>
  <si>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</si>
  <si>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</si>
  <si>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</si>
  <si>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</si>
  <si>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</si>
  <si>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</si>
  <si>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</si>
  <si>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</si>
  <si>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</si>
  <si>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</si>
  <si>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</si>
  <si>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</si>
  <si>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</si>
  <si>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</si>
  <si>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</si>
  <si>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</si>
  <si>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</si>
  <si>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</si>
  <si>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</si>
  <si>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</si>
  <si>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</si>
  <si>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</si>
  <si>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</si>
  <si>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</si>
  <si>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</si>
  <si>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</si>
  <si>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</si>
  <si>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</si>
  <si>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</si>
  <si>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</si>
  <si>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</si>
  <si>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</si>
  <si>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</si>
  <si>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</si>
  <si>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</si>
  <si>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</si>
  <si>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</si>
  <si>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</si>
  <si>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</si>
  <si>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</si>
  <si>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</si>
  <si>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</si>
  <si>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</si>
  <si>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</si>
  <si>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</si>
  <si>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</si>
  <si>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</si>
  <si>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</si>
  <si>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</si>
  <si>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</si>
  <si>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</si>
  <si>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</si>
  <si>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</si>
  <si>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</si>
  <si>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</si>
  <si>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</si>
  <si>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</si>
  <si>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</si>
  <si>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</si>
  <si>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</si>
  <si>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</si>
  <si>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</si>
  <si>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</si>
  <si>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</si>
  <si>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</si>
  <si>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</si>
  <si>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</si>
  <si>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</si>
  <si>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</si>
  <si>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</si>
  <si>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</si>
  <si>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</si>
  <si>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</si>
  <si>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</si>
  <si>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</si>
  <si>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</si>
  <si>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</si>
  <si>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</si>
  <si>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</si>
  <si>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</si>
  <si>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</si>
  <si>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</si>
  <si>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</si>
  <si>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</si>
  <si>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</si>
  <si>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</si>
  <si>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</si>
  <si>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</si>
  <si>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</si>
  <si>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</si>
  <si>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</si>
  <si>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</si>
  <si>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</si>
  <si>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</si>
  <si>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</si>
  <si>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</si>
  <si>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</si>
  <si>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</si>
  <si>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</si>
  <si>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</si>
  <si>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</si>
  <si>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</si>
  <si>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</si>
  <si>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</si>
  <si>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</si>
  <si>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</si>
  <si>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</si>
  <si>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</si>
  <si>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</si>
  <si>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</si>
  <si>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</si>
  <si>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</si>
  <si>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</si>
  <si>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</si>
  <si>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</si>
  <si>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</si>
  <si>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</si>
  <si>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</si>
  <si>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</si>
  <si>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</si>
  <si>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</si>
  <si>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</si>
  <si>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</si>
  <si>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</si>
  <si>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</si>
  <si>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</si>
  <si>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</si>
  <si>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</si>
  <si>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</si>
  <si>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</si>
  <si>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</si>
  <si>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</si>
  <si>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</si>
  <si>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</si>
  <si>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</si>
  <si>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</si>
  <si>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</si>
  <si>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</si>
  <si>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</si>
  <si>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</si>
  <si>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</si>
  <si>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</si>
  <si>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</si>
  <si>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</si>
  <si>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</si>
  <si>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</si>
  <si>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</si>
  <si>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</si>
  <si>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</si>
  <si>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</si>
  <si>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</si>
  <si>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</si>
  <si>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</si>
  <si>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</si>
  <si>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</si>
  <si>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</si>
  <si>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</si>
  <si>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</si>
  <si>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</si>
  <si>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</si>
  <si>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</si>
  <si>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</si>
  <si>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</si>
  <si>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</si>
  <si>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</si>
  <si>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</si>
  <si>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</si>
  <si>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</si>
  <si>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</si>
  <si>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</si>
  <si>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</si>
  <si>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</si>
  <si>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</si>
  <si>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</si>
  <si>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</si>
  <si>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</si>
  <si>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</si>
  <si>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</si>
  <si>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</si>
  <si>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</si>
  <si>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</si>
  <si>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</si>
  <si>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</si>
  <si>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</si>
  <si>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</si>
  <si>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</si>
  <si>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</si>
  <si>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</si>
  <si>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</si>
  <si>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</si>
  <si>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</si>
  <si>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</si>
  <si>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</si>
  <si>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</si>
  <si>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</si>
  <si>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</si>
  <si>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</si>
  <si>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</si>
  <si>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</si>
  <si>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</si>
  <si>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</si>
  <si>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</si>
  <si>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</si>
  <si>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</si>
  <si>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</si>
  <si>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</si>
  <si>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</si>
  <si>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</si>
  <si>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</si>
  <si>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</si>
  <si>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</si>
  <si>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</si>
  <si>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</si>
  <si>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</si>
  <si>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</si>
  <si>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</si>
  <si>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</si>
  <si>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</si>
  <si>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</si>
  <si>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</si>
  <si>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</si>
  <si>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</si>
  <si>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</si>
  <si>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</si>
  <si>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</si>
  <si>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</si>
  <si>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</si>
  <si>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</si>
  <si>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</si>
  <si>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</si>
  <si>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</si>
  <si>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</si>
  <si>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</si>
  <si>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</si>
  <si>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</si>
  <si>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</si>
  <si>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</si>
  <si>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</si>
  <si>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</si>
  <si>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</si>
  <si>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</si>
  <si>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</si>
  <si>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</si>
  <si>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</si>
  <si>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</si>
  <si>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</si>
  <si>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</si>
  <si>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</si>
  <si>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</si>
  <si>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</si>
  <si>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</si>
  <si>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</si>
  <si>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</si>
  <si>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</si>
  <si>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</si>
  <si>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</si>
  <si>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</si>
  <si>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</si>
  <si>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</si>
  <si>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</si>
  <si>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</si>
  <si>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</si>
  <si>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</si>
  <si>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</si>
  <si>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</si>
  <si>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</si>
  <si>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</si>
  <si>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</si>
  <si>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</si>
  <si>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</si>
  <si>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</si>
  <si>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</si>
  <si>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</si>
  <si>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</si>
  <si>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</si>
  <si>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</si>
  <si>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</si>
  <si>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</si>
  <si>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</si>
  <si>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</si>
  <si>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</si>
  <si>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</si>
  <si>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</si>
  <si>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</si>
  <si>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</si>
  <si>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</si>
  <si>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</si>
  <si>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</si>
  <si>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</si>
  <si>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</si>
  <si>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</si>
  <si>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</si>
  <si>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</si>
  <si>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</si>
  <si>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</si>
  <si>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</si>
  <si>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</si>
  <si>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</si>
  <si>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</si>
  <si>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</si>
  <si>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</si>
  <si>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</si>
  <si>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</si>
  <si>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</si>
  <si>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</si>
  <si>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</si>
  <si>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</si>
  <si>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</si>
  <si>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</si>
  <si>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</si>
  <si>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</si>
  <si>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</si>
  <si>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</si>
  <si>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</si>
  <si>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</si>
  <si>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</si>
  <si>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</si>
  <si>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</si>
  <si>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</si>
  <si>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</si>
  <si>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</si>
  <si>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</si>
  <si>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</si>
  <si>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</si>
  <si>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</si>
  <si>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</si>
  <si>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</si>
  <si>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</si>
  <si>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</si>
  <si>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</si>
  <si>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</si>
  <si>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</si>
  <si>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</si>
  <si>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</si>
  <si>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</si>
  <si>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</si>
  <si>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</si>
  <si>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</si>
  <si>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</si>
  <si>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</si>
  <si>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</si>
  <si>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</si>
  <si>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</si>
  <si>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</si>
  <si>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</si>
  <si>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</si>
  <si>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</si>
  <si>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</si>
  <si>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</si>
  <si>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</si>
  <si>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</si>
  <si>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</si>
  <si>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</si>
  <si>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</si>
  <si>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</si>
  <si>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</si>
  <si>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</si>
  <si>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</si>
  <si>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</si>
  <si>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</si>
  <si>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</si>
  <si>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</si>
  <si>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</si>
  <si>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</si>
  <si>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</si>
  <si>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</si>
  <si>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</si>
  <si>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</si>
  <si>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</si>
  <si>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</si>
  <si>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</si>
  <si>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</si>
  <si>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</si>
  <si>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</si>
  <si>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</si>
  <si>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</si>
  <si>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</si>
  <si>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</si>
  <si>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</si>
  <si>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</si>
  <si>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</si>
  <si>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</si>
  <si>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</si>
  <si>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</si>
  <si>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</si>
  <si>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</si>
  <si>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</si>
  <si>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</si>
  <si>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</si>
  <si>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</si>
  <si>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</si>
  <si>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</si>
  <si>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</si>
  <si>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</si>
  <si>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</si>
  <si>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</si>
  <si>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</si>
  <si>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</si>
  <si>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</si>
  <si>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</si>
  <si>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</si>
  <si>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</si>
  <si>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</si>
  <si>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</si>
  <si>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</si>
  <si>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</si>
  <si>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</si>
  <si>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</si>
  <si>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</si>
  <si>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</si>
  <si>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</si>
  <si>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</si>
  <si>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</si>
  <si>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</si>
  <si>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</si>
  <si>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</si>
  <si>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</si>
  <si>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</si>
  <si>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</si>
  <si>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</si>
  <si>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</si>
  <si>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</si>
  <si>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</si>
  <si>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</si>
  <si>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</si>
  <si>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</si>
  <si>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</si>
  <si>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</si>
  <si>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</si>
  <si>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</si>
  <si>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</si>
  <si>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</si>
  <si>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</si>
  <si>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</si>
  <si>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</si>
  <si>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</si>
  <si>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</si>
  <si>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</si>
  <si>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</si>
  <si>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</si>
  <si>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</si>
  <si>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</si>
  <si>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</si>
  <si>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</si>
  <si>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</si>
  <si>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</si>
  <si>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</si>
  <si>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</si>
  <si>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</si>
  <si>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</si>
  <si>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</si>
  <si>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</si>
  <si>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</si>
  <si>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</si>
  <si>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</si>
  <si>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</si>
  <si>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</si>
  <si>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</si>
  <si>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</si>
  <si>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</si>
  <si>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</si>
  <si>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</si>
  <si>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</si>
  <si>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</si>
  <si>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</si>
  <si>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</si>
  <si>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</si>
  <si>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</si>
  <si>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</si>
  <si>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</si>
  <si>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</si>
  <si>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</si>
  <si>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</si>
  <si>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</si>
  <si>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</si>
  <si>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</si>
  <si>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</si>
  <si>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</si>
  <si>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</si>
  <si>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</si>
  <si>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</si>
  <si>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</si>
  <si>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</si>
  <si>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</si>
  <si>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</si>
  <si>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</si>
  <si>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</si>
  <si>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</si>
  <si>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</si>
  <si>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</si>
  <si>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</si>
  <si>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</si>
  <si>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</si>
  <si>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</si>
  <si>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</si>
  <si>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</si>
  <si>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</si>
  <si>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</si>
  <si>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</si>
  <si>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</si>
  <si>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</si>
  <si>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</si>
  <si>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</si>
  <si>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</si>
  <si>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</si>
  <si>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</si>
  <si>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</si>
  <si>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</si>
  <si>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</si>
  <si>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</si>
  <si>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</si>
  <si>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</si>
  <si>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</si>
  <si>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</si>
  <si>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</si>
  <si>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</si>
  <si>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</si>
  <si>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</si>
  <si>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</si>
  <si>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</si>
  <si>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</si>
  <si>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</si>
  <si>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</si>
  <si>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</si>
  <si>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</si>
  <si>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</si>
  <si>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</si>
  <si>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</si>
  <si>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</si>
  <si>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</si>
  <si>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</si>
  <si>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</si>
  <si>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</si>
  <si>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</si>
  <si>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</si>
  <si>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</si>
  <si>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</si>
  <si>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</si>
  <si>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</si>
  <si>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</si>
  <si>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</si>
  <si>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</si>
  <si>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</si>
  <si>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</si>
  <si>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</si>
  <si>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</si>
  <si>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</si>
  <si>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</si>
  <si>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</si>
  <si>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</si>
  <si>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</si>
  <si>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</si>
  <si>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</si>
  <si>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</si>
  <si>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</si>
  <si>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</si>
  <si>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</si>
  <si>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</si>
  <si>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</si>
  <si>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</si>
  <si>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</si>
  <si>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</si>
  <si>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</si>
  <si>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</si>
  <si>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</si>
  <si>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</si>
  <si>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</si>
  <si>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</si>
  <si>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</si>
  <si>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</si>
  <si>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</si>
  <si>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</si>
  <si>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</si>
  <si>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</si>
  <si>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</si>
  <si>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</si>
  <si>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</si>
  <si>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</si>
  <si>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</si>
  <si>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</si>
  <si>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</si>
  <si>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</si>
  <si>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</si>
  <si>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</si>
  <si>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</si>
  <si>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</si>
  <si>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</si>
  <si>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</si>
  <si>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</si>
  <si>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</si>
  <si>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</si>
  <si>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</si>
  <si>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</si>
  <si>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</si>
  <si>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</si>
  <si>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</si>
  <si>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</si>
  <si>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</si>
  <si>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</si>
  <si>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</si>
  <si>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</si>
  <si>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</si>
  <si>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</si>
  <si>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</si>
  <si>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</si>
  <si>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</si>
  <si>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</si>
  <si>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</si>
  <si>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</si>
  <si>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</si>
  <si>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</si>
  <si>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</si>
  <si>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</si>
  <si>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</si>
  <si>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</si>
  <si>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</si>
  <si>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</si>
  <si>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</si>
  <si>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</si>
  <si>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</si>
  <si>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</si>
  <si>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</si>
  <si>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</si>
  <si>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</si>
  <si>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</si>
  <si>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</si>
  <si>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</si>
  <si>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</si>
  <si>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</si>
  <si>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</si>
  <si>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</si>
  <si>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</si>
  <si>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</si>
  <si>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</si>
  <si>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</si>
  <si>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</si>
  <si>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</si>
  <si>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</si>
  <si>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</si>
  <si>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</si>
  <si>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</si>
  <si>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</si>
  <si>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</si>
  <si>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</si>
  <si>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</si>
  <si>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</si>
  <si>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</si>
  <si>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</si>
  <si>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</si>
  <si>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</si>
  <si>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</si>
  <si>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</si>
  <si>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</si>
  <si>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</si>
  <si>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</si>
  <si>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</si>
  <si>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</si>
  <si>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</si>
  <si>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</si>
  <si>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</si>
  <si>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</si>
  <si>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</si>
  <si>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</si>
  <si>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</si>
  <si>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</si>
  <si>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</si>
  <si>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</si>
  <si>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</si>
  <si>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</si>
  <si>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</si>
  <si>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</si>
  <si>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</si>
  <si>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</si>
  <si>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</si>
  <si>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</si>
  <si>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</si>
  <si>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</si>
  <si>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</si>
  <si>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</si>
  <si>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</si>
  <si>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</si>
  <si>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</si>
  <si>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</si>
  <si>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</si>
  <si>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</si>
  <si>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</si>
  <si>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</si>
  <si>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</si>
  <si>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</si>
  <si>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</si>
  <si>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</si>
  <si>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</si>
  <si>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</si>
  <si>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</si>
  <si>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</si>
  <si>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</si>
  <si>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</si>
  <si>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</si>
  <si>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</si>
  <si>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</si>
  <si>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</si>
  <si>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</si>
  <si>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</si>
  <si>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</si>
  <si>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</si>
  <si>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</si>
  <si>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</si>
  <si>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</si>
  <si>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</si>
  <si>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</si>
  <si>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</si>
  <si>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</si>
  <si>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</si>
  <si>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</si>
  <si>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</si>
  <si>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</si>
  <si>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</si>
  <si>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</si>
  <si>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</si>
  <si>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</si>
  <si>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</si>
  <si>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</si>
  <si>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</si>
  <si>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</si>
  <si>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</si>
  <si>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</si>
  <si>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</si>
  <si>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</si>
  <si>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</si>
  <si>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</si>
  <si>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</si>
  <si>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</si>
  <si>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</si>
  <si>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</si>
  <si>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</si>
  <si>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</si>
  <si>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</si>
  <si>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</si>
  <si>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</si>
  <si>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</si>
  <si>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</si>
  <si>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</si>
  <si>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</si>
  <si>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</si>
  <si>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</si>
  <si>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</si>
  <si>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</si>
  <si>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</si>
  <si>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</si>
  <si>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</si>
  <si>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</si>
  <si>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</si>
  <si>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</si>
  <si>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</si>
  <si>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</si>
  <si>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</si>
  <si>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</si>
  <si>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</si>
  <si>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</si>
  <si>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</si>
  <si>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</si>
  <si>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</si>
  <si>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</si>
  <si>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</si>
  <si>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</si>
  <si>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</si>
  <si>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</si>
  <si>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</si>
  <si>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</si>
  <si>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</si>
  <si>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</si>
  <si>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</si>
  <si>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</si>
  <si>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</si>
  <si>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</si>
  <si>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</si>
  <si>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</si>
  <si>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</si>
  <si>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</si>
  <si>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</si>
  <si>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</si>
  <si>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</si>
  <si>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</si>
  <si>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</si>
  <si>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</si>
  <si>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</si>
  <si>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</si>
  <si>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</si>
  <si>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</si>
  <si>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</si>
  <si>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</si>
  <si>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</si>
  <si>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</si>
  <si>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</si>
  <si>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</si>
  <si>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</si>
  <si>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</si>
  <si>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</si>
  <si>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</si>
  <si>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</si>
  <si>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</si>
  <si>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</si>
  <si>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</si>
  <si>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</si>
  <si>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</si>
  <si>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</si>
  <si>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</si>
  <si>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</si>
  <si>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</si>
  <si>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</si>
  <si>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</si>
  <si>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</si>
  <si>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</si>
  <si>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</si>
  <si>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</si>
  <si>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</si>
  <si>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</si>
  <si>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</si>
  <si>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</si>
  <si>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</si>
  <si>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</si>
  <si>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</si>
  <si>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</si>
  <si>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</si>
  <si>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</si>
  <si>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</si>
  <si>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</si>
  <si>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</si>
  <si>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</si>
  <si>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</si>
  <si>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</si>
  <si>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</si>
  <si>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</si>
  <si>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</si>
  <si>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</si>
  <si>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</si>
  <si>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</si>
  <si>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</si>
  <si>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</si>
  <si>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</si>
  <si>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</si>
  <si>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</si>
  <si>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</si>
  <si>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</si>
  <si>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</si>
  <si>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</si>
  <si>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</si>
  <si>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</si>
  <si>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</si>
  <si>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</si>
  <si>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</si>
  <si>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</si>
  <si>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</si>
  <si>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</si>
  <si>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</si>
  <si>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</si>
  <si>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</si>
  <si>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</si>
  <si>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</si>
  <si>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</si>
  <si>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</si>
  <si>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</si>
  <si>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</si>
  <si>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</si>
  <si>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</si>
  <si>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</si>
  <si>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</si>
  <si>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</si>
  <si>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</si>
  <si>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</si>
  <si>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</si>
  <si>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</si>
  <si>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</si>
  <si>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</si>
  <si>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</si>
  <si>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</si>
  <si>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</si>
  <si>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</si>
  <si>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</si>
  <si>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</si>
  <si>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</si>
  <si>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</si>
  <si>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</si>
  <si>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</si>
  <si>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</si>
  <si>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</si>
  <si>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</si>
  <si>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</si>
  <si>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</si>
  <si>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</si>
  <si>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</si>
  <si>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</si>
  <si>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</si>
  <si>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</si>
  <si>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</si>
  <si>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</si>
  <si>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</si>
  <si>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</si>
  <si>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</si>
  <si>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</si>
  <si>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</si>
  <si>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</si>
  <si>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</si>
  <si>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</si>
  <si>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</si>
  <si>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</si>
  <si>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</si>
  <si>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</si>
  <si>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</si>
  <si>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</si>
  <si>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</si>
  <si>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</si>
  <si>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</si>
  <si>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</si>
  <si>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</si>
  <si>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</si>
  <si>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</si>
  <si>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</si>
  <si>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</si>
  <si>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</si>
  <si>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</si>
  <si>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</si>
  <si>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</si>
  <si>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</si>
  <si>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</si>
  <si>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</si>
  <si>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</si>
  <si>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</si>
  <si>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</si>
  <si>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</si>
  <si>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</si>
  <si>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</si>
  <si>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</si>
  <si>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</si>
  <si>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</si>
  <si>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</si>
  <si>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</si>
  <si>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</si>
  <si>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</si>
  <si>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</si>
  <si>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</si>
  <si>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</si>
  <si>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</si>
  <si>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</si>
  <si>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</si>
  <si>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</si>
  <si>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</si>
  <si>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</si>
  <si>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</si>
  <si>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</si>
  <si>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</si>
  <si>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</si>
  <si>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</si>
  <si>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</si>
  <si>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</si>
  <si>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</si>
  <si>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</si>
  <si>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</si>
  <si>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</si>
  <si>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</si>
  <si>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</si>
  <si>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</si>
  <si>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</si>
  <si>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</si>
  <si>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</si>
  <si>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</si>
  <si>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</si>
  <si>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</si>
  <si>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</si>
  <si>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</si>
  <si>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</si>
  <si>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</si>
  <si>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</si>
  <si>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</si>
  <si>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</si>
  <si>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</si>
  <si>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</si>
  <si>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</si>
  <si>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</si>
  <si>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</si>
  <si>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</si>
  <si>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</si>
  <si>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</si>
  <si>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</si>
  <si>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</si>
  <si>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</si>
  <si>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</si>
  <si>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</si>
  <si>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</si>
  <si>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</si>
  <si>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</si>
  <si>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</si>
  <si>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</si>
  <si>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</si>
  <si>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</si>
  <si>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</si>
  <si>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</si>
  <si>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</si>
  <si>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</si>
  <si>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</si>
  <si>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</si>
  <si>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</si>
  <si>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</si>
  <si>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</si>
  <si>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</si>
  <si>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</si>
  <si>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</si>
  <si>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</si>
  <si>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</si>
  <si>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</si>
  <si>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</si>
  <si>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</si>
  <si>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</si>
  <si>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</si>
  <si>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</si>
  <si>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</si>
  <si>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</si>
  <si>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</si>
  <si>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</si>
  <si>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</si>
  <si>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</si>
  <si>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</si>
  <si>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</si>
  <si>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</si>
  <si>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</si>
  <si>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</si>
  <si>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</si>
  <si>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</si>
  <si>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</si>
  <si>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</si>
  <si>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</si>
  <si>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</si>
  <si>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</si>
  <si>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</si>
  <si>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</si>
  <si>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</si>
  <si>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</si>
  <si>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</si>
  <si>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</si>
  <si>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</si>
  <si>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</si>
  <si>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</si>
  <si>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</si>
  <si>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</si>
  <si>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</si>
  <si>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</si>
  <si>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</si>
  <si>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</si>
  <si>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</si>
  <si>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</si>
  <si>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</si>
  <si>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</si>
  <si>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</si>
  <si>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</si>
  <si>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</si>
  <si>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</si>
  <si>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</si>
  <si>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</si>
  <si>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</si>
  <si>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</si>
  <si>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</si>
  <si>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</si>
  <si>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</si>
  <si>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</si>
  <si>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</si>
  <si>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</si>
  <si>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</si>
  <si>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</si>
  <si>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</si>
  <si>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</si>
  <si>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</si>
  <si>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</si>
  <si>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</si>
  <si>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</si>
  <si>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</si>
  <si>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</si>
  <si>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</si>
  <si>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</si>
  <si>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</si>
  <si>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</si>
  <si>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</si>
  <si>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</si>
  <si>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</si>
  <si>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</si>
  <si>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</si>
  <si>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</si>
  <si>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</si>
  <si>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</si>
  <si>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</si>
  <si>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</si>
  <si>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</si>
  <si>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</si>
  <si>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</si>
  <si>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</si>
  <si>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</si>
  <si>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</si>
  <si>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</si>
  <si>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</si>
  <si>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</si>
  <si>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</si>
  <si>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</si>
  <si>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</si>
  <si>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</si>
  <si>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</si>
  <si>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</si>
  <si>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</si>
  <si>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</si>
  <si>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</si>
  <si>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</si>
  <si>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</si>
  <si>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</si>
  <si>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</si>
  <si>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</si>
  <si>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</si>
  <si>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</si>
  <si>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</si>
  <si>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</si>
  <si>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</si>
  <si>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</si>
  <si>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</si>
  <si>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</si>
  <si>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</si>
  <si>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</si>
  <si>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</si>
  <si>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</si>
  <si>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</si>
  <si>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</si>
  <si>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</si>
  <si>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</si>
  <si>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</si>
  <si>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</si>
  <si>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</si>
  <si>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</si>
  <si>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</si>
  <si>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</si>
  <si>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</si>
  <si>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</si>
  <si>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</si>
  <si>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</si>
  <si>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</si>
  <si>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</si>
  <si>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</si>
  <si>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</si>
  <si>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</si>
  <si>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</si>
  <si>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</si>
  <si>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</si>
  <si>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</si>
  <si>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</si>
  <si>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</si>
  <si>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</si>
  <si>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</si>
  <si>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</si>
  <si>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</si>
  <si>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</si>
  <si>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</si>
  <si>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</si>
  <si>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</si>
  <si>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</si>
  <si>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</si>
  <si>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</si>
  <si>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</si>
  <si>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</si>
  <si>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</si>
  <si>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</si>
  <si>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</si>
  <si>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</si>
  <si>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</si>
  <si>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</si>
  <si>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</si>
  <si>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</si>
  <si>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</si>
  <si>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</si>
  <si>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</si>
  <si>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</si>
  <si>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</si>
  <si>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</si>
  <si>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</si>
  <si>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</si>
  <si>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</si>
  <si>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</si>
  <si>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</si>
  <si>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</si>
  <si>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</si>
  <si>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</si>
  <si>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</si>
  <si>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</si>
  <si>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</si>
  <si>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</si>
  <si>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</si>
  <si>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</si>
  <si>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</si>
  <si>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</si>
  <si>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</si>
  <si>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</si>
  <si>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</si>
  <si>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</si>
  <si>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</si>
  <si>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</si>
  <si>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</si>
  <si>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</si>
  <si>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</si>
  <si>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</si>
  <si>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</si>
  <si>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</si>
  <si>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</si>
  <si>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</si>
  <si>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</si>
  <si>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</si>
  <si>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</si>
  <si>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</si>
  <si>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</si>
  <si>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</si>
  <si>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</si>
  <si>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</si>
  <si>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</si>
  <si>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</si>
  <si>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</si>
  <si>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</si>
  <si>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</si>
  <si>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</si>
  <si>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</si>
  <si>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</si>
  <si>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</si>
  <si>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</si>
  <si>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</si>
  <si>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</si>
  <si>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</si>
  <si>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</si>
  <si>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</si>
  <si>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</si>
  <si>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</si>
  <si>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</si>
  <si>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</si>
  <si>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</si>
  <si>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</si>
  <si>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</si>
  <si>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</si>
  <si>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</si>
  <si>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</si>
  <si>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</si>
  <si>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</si>
  <si>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</si>
  <si>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</si>
  <si>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</si>
  <si>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</si>
  <si>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</si>
  <si>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</si>
  <si>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</si>
  <si>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</si>
  <si>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</si>
  <si>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</si>
  <si>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</si>
  <si>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</si>
  <si>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</si>
  <si>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</si>
  <si>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</si>
  <si>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</si>
  <si>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</si>
  <si>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</si>
  <si>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</si>
  <si>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</si>
  <si>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</si>
  <si>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</si>
  <si>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</si>
  <si>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</si>
  <si>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</si>
  <si>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</si>
  <si>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</si>
  <si>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</si>
  <si>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</si>
  <si>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</si>
  <si>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</si>
  <si>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</si>
  <si>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</si>
  <si>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</si>
  <si>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</si>
  <si>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</si>
  <si>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</si>
  <si>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</si>
  <si>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</si>
  <si>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</si>
  <si>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</si>
  <si>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</si>
  <si>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</si>
  <si>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</si>
  <si>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</si>
  <si>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</si>
  <si>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</si>
  <si>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</si>
  <si>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</si>
  <si>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</si>
  <si>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</si>
  <si>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</si>
  <si>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</si>
  <si>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</si>
  <si>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</si>
  <si>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</si>
  <si>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</si>
  <si>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</si>
  <si>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</si>
  <si>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</si>
  <si>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</si>
  <si>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</si>
  <si>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</si>
  <si>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</si>
  <si>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</si>
  <si>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</si>
  <si>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</si>
  <si>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</si>
  <si>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</si>
  <si>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</si>
  <si>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</si>
  <si>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</si>
  <si>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</si>
  <si>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</si>
  <si>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</si>
  <si>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</si>
  <si>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</si>
  <si>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</si>
  <si>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</si>
  <si>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</si>
  <si>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</si>
  <si>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</si>
  <si>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</si>
  <si>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</si>
  <si>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</si>
  <si>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</si>
  <si>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</si>
  <si>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</si>
  <si>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</si>
  <si>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</si>
  <si>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</si>
  <si>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</si>
  <si>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</si>
  <si>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</si>
  <si>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</si>
  <si>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</si>
  <si>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</si>
  <si>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</si>
  <si>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</si>
  <si>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</si>
  <si>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</si>
  <si>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</si>
  <si>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</si>
  <si>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</si>
  <si>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</si>
  <si>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</si>
  <si>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</si>
  <si>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</si>
  <si>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</si>
  <si>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</si>
  <si>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</si>
  <si>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</si>
  <si>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</si>
  <si>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</si>
  <si>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</si>
  <si>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</si>
  <si>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</si>
  <si>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</si>
  <si>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</si>
  <si>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</si>
  <si>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</si>
  <si>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</si>
  <si>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</si>
  <si>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</si>
  <si>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</si>
  <si>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</si>
  <si>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</si>
  <si>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</si>
  <si>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</si>
  <si>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</si>
  <si>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</si>
  <si>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</si>
  <si>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</si>
  <si>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</si>
  <si>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</si>
  <si>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</si>
  <si>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</si>
  <si>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</si>
  <si>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</si>
  <si>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</si>
  <si>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</si>
  <si>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</si>
  <si>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</si>
  <si>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</si>
  <si>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</si>
  <si>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</si>
  <si>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</si>
  <si>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</si>
  <si>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</si>
  <si>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</si>
  <si>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</si>
  <si>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</si>
  <si>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</si>
  <si>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</si>
  <si>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</si>
  <si>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</si>
  <si>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</si>
  <si>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</si>
  <si>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</si>
  <si>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</si>
  <si>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</si>
  <si>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</si>
  <si>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</si>
  <si>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</si>
  <si>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</si>
  <si>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</si>
  <si>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</si>
  <si>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</si>
  <si>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</si>
  <si>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</si>
  <si>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</si>
  <si>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</si>
  <si>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</si>
  <si>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</si>
  <si>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</si>
  <si>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</si>
  <si>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</si>
  <si>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</si>
  <si>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</si>
  <si>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</si>
  <si>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</si>
  <si>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</si>
  <si>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</si>
  <si>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</si>
  <si>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</si>
  <si>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</si>
  <si>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</si>
  <si>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</si>
  <si>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</si>
  <si>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</si>
  <si>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</si>
  <si>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</si>
  <si>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</si>
  <si>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</si>
  <si>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</si>
  <si>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</si>
  <si>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</si>
  <si>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</si>
  <si>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</si>
  <si>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</si>
  <si>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</si>
  <si>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</si>
  <si>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</si>
  <si>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</si>
  <si>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</si>
  <si>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</si>
  <si>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</si>
  <si>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</si>
  <si>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</si>
  <si>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</si>
  <si>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</si>
  <si>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</si>
  <si>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</si>
  <si>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</si>
  <si>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</si>
  <si>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</si>
  <si>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</si>
  <si>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</si>
  <si>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</si>
  <si>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</si>
  <si>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</si>
  <si>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</si>
  <si>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</si>
  <si>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</si>
  <si>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</si>
  <si>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</si>
  <si>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</si>
  <si>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</si>
  <si>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</si>
  <si>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</si>
  <si>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</si>
  <si>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</si>
  <si>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</si>
  <si>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</si>
  <si>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</si>
  <si>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</si>
  <si>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</si>
  <si>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</si>
  <si>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</si>
  <si>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</si>
  <si>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</si>
  <si>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</si>
  <si>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</si>
  <si>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</si>
  <si>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</si>
  <si>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</si>
  <si>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</si>
  <si>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</si>
  <si>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</si>
  <si>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</si>
  <si>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</si>
  <si>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</si>
  <si>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</si>
  <si>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</si>
  <si>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</si>
  <si>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</si>
  <si>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</si>
  <si>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</si>
  <si>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</si>
  <si>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</si>
  <si>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</si>
  <si>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</si>
  <si>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</si>
  <si>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</si>
  <si>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</si>
  <si>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</si>
  <si>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</si>
  <si>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</si>
  <si>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</si>
  <si>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</si>
  <si>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</si>
  <si>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</si>
  <si>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</si>
  <si>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</si>
  <si>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</si>
  <si>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</si>
  <si>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</si>
  <si>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</si>
  <si>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</si>
  <si>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</si>
  <si>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</si>
  <si>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</si>
  <si>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</si>
  <si>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</si>
  <si>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</si>
  <si>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</si>
  <si>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</si>
  <si>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</si>
  <si>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</si>
  <si>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</si>
  <si>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</si>
  <si>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</si>
  <si>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</si>
  <si>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</si>
  <si>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</si>
  <si>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</si>
  <si>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</si>
  <si>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</si>
  <si>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</si>
  <si>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</si>
  <si>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</si>
  <si>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</si>
  <si>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</si>
  <si>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</si>
  <si>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</si>
  <si>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</si>
  <si>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</si>
  <si>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</si>
  <si>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</si>
  <si>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</si>
  <si>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</si>
  <si>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</si>
  <si>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</si>
  <si>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</si>
  <si>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</si>
  <si>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</si>
  <si>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</si>
  <si>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</si>
  <si>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</si>
  <si>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</si>
  <si>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</si>
  <si>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</si>
  <si>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</si>
  <si>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</si>
  <si>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</si>
  <si>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</si>
  <si>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</si>
  <si>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</si>
  <si>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</si>
  <si>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</si>
  <si>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</si>
  <si>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</si>
  <si>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</si>
  <si>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</si>
  <si>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</si>
  <si>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</si>
  <si>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</si>
  <si>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</si>
  <si>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</si>
  <si>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</si>
  <si>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</si>
  <si>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</si>
  <si>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</si>
  <si>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</si>
  <si>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</si>
  <si>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</si>
  <si>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</si>
  <si>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</si>
  <si>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</si>
  <si>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</si>
  <si>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</si>
  <si>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</si>
  <si>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</si>
  <si>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</si>
  <si>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</si>
  <si>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</si>
  <si>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</si>
  <si>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</si>
  <si>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</si>
  <si>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</si>
  <si>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</si>
  <si>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</si>
  <si>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</si>
  <si>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</si>
  <si>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</si>
  <si>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</si>
  <si>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</si>
  <si>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</si>
  <si>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</si>
  <si>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</si>
  <si>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</si>
  <si>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</si>
  <si>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</si>
  <si>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</si>
  <si>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</si>
  <si>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</si>
  <si>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</si>
  <si>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</si>
  <si>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</si>
  <si>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</si>
  <si>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</si>
  <si>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</si>
  <si>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</si>
  <si>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</si>
  <si>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</si>
  <si>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</si>
  <si>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</si>
  <si>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</si>
  <si>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</si>
  <si>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</si>
  <si>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</si>
  <si>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</si>
  <si>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</si>
  <si>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</si>
  <si>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</si>
  <si>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</si>
  <si>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</si>
  <si>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</si>
  <si>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</si>
  <si>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</si>
  <si>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</si>
  <si>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</si>
  <si>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</si>
  <si>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</si>
  <si>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</si>
  <si>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</si>
  <si>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</si>
  <si>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</si>
  <si>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</si>
  <si>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</si>
  <si>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</si>
  <si>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</si>
  <si>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</si>
  <si>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</si>
  <si>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</si>
  <si>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</si>
  <si>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</si>
  <si>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</si>
  <si>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</si>
  <si>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</si>
  <si>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</si>
  <si>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</si>
  <si>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</si>
  <si>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</si>
  <si>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</si>
  <si>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</si>
  <si>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</si>
  <si>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</si>
  <si>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</si>
  <si>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</si>
  <si>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</si>
  <si>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</si>
  <si>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</si>
  <si>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</si>
  <si>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</si>
  <si>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</si>
  <si>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</si>
  <si>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</si>
  <si>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</si>
  <si>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</si>
  <si>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</si>
  <si>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</si>
  <si>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</si>
  <si>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</si>
  <si>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</si>
  <si>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</si>
  <si>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</si>
  <si>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</si>
  <si>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</si>
  <si>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</si>
  <si>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</si>
  <si>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</si>
  <si>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</si>
  <si>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</si>
  <si>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</si>
  <si>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</si>
  <si>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</si>
  <si>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</si>
  <si>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</si>
  <si>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</si>
  <si>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</si>
  <si>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</si>
  <si>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</si>
  <si>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</si>
  <si>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</si>
  <si>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</si>
  <si>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</si>
  <si>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</si>
  <si>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</si>
  <si>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</si>
  <si>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</si>
  <si>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</si>
  <si>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</si>
  <si>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</si>
  <si>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</si>
  <si>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</si>
  <si>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</si>
  <si>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</si>
  <si>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</si>
  <si>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</si>
  <si>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</si>
  <si>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</si>
  <si>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</si>
  <si>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</si>
  <si>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</si>
  <si>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</si>
  <si>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</si>
  <si>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</si>
  <si>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</si>
  <si>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</si>
  <si>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</si>
  <si>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</si>
  <si>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</si>
  <si>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</si>
  <si>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</si>
  <si>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</si>
  <si>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</si>
  <si>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</si>
  <si>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</si>
  <si>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</si>
  <si>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</si>
  <si>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</si>
  <si>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</si>
  <si>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</si>
  <si>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</si>
  <si>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</si>
  <si>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</si>
  <si>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</si>
  <si>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</si>
  <si>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</si>
  <si>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</si>
  <si>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</si>
  <si>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</si>
  <si>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</si>
  <si>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</si>
  <si>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</si>
  <si>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</si>
  <si>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</si>
  <si>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</si>
  <si>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</si>
  <si>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</si>
  <si>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</si>
  <si>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</si>
  <si>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</si>
  <si>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</si>
  <si>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</si>
  <si>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</si>
  <si>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</si>
  <si>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</si>
  <si>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</si>
  <si>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</si>
  <si>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</si>
  <si>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</si>
  <si>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</si>
  <si>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</si>
  <si>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</si>
  <si>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</si>
  <si>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</si>
  <si>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</si>
  <si>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</si>
  <si>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</si>
  <si>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</si>
  <si>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</si>
  <si>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</si>
  <si>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</si>
  <si>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</si>
  <si>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</si>
  <si>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</si>
  <si>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</si>
  <si>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</si>
  <si>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</si>
  <si>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</si>
  <si>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</si>
  <si>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</si>
  <si>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</si>
  <si>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</si>
  <si>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</si>
  <si>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</si>
  <si>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</si>
  <si>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</si>
  <si>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</si>
  <si>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</si>
  <si>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</si>
  <si>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</si>
  <si>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</si>
  <si>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</si>
  <si>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</si>
  <si>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</si>
  <si>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</si>
  <si>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</si>
  <si>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</si>
  <si>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</si>
  <si>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</si>
  <si>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</si>
  <si>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</si>
  <si>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</si>
  <si>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</si>
  <si>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</si>
  <si>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</si>
  <si>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</si>
  <si>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</si>
  <si>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</si>
  <si>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</si>
  <si>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</si>
  <si>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</si>
  <si>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</si>
  <si>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</si>
  <si>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</si>
  <si>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</si>
  <si>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</si>
  <si>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</si>
  <si>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</si>
  <si>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</si>
  <si>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</si>
  <si>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</si>
  <si>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</si>
  <si>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</si>
  <si>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</si>
  <si>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</si>
  <si>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</si>
  <si>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</si>
  <si>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</si>
  <si>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</si>
  <si>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</si>
  <si>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</si>
  <si>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</si>
  <si>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</si>
  <si>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</si>
  <si>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</si>
  <si>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</si>
  <si>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</si>
  <si>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</si>
  <si>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</si>
  <si>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</si>
  <si>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</si>
  <si>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</si>
  <si>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</si>
  <si>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</si>
  <si>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</si>
  <si>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</si>
  <si>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</si>
  <si>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</si>
  <si>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</si>
  <si>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</si>
  <si>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</si>
  <si>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</si>
  <si>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</si>
  <si>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</si>
  <si>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</si>
  <si>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</si>
  <si>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</si>
  <si>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</si>
  <si>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</si>
  <si>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</si>
  <si>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</si>
  <si>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</si>
  <si>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</si>
  <si>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</si>
  <si>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</si>
  <si>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</si>
  <si>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</si>
  <si>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</si>
  <si>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</si>
  <si>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</si>
  <si>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</si>
  <si>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</si>
  <si>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</si>
  <si>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</si>
  <si>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</si>
  <si>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</si>
  <si>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</si>
  <si>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</si>
  <si>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</si>
  <si>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</si>
  <si>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</si>
  <si>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</si>
  <si>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</si>
  <si>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</si>
  <si>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</si>
  <si>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</si>
  <si>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</si>
  <si>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</si>
  <si>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</si>
  <si>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</si>
  <si>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</si>
  <si>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</si>
  <si>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</si>
  <si>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</si>
  <si>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</si>
  <si>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</si>
  <si>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</si>
  <si>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</si>
  <si>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</si>
  <si>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</si>
  <si>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</si>
  <si>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</si>
  <si>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</si>
  <si>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</si>
  <si>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</si>
  <si>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</si>
  <si>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</si>
  <si>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</si>
  <si>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</si>
  <si>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</si>
  <si>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</si>
  <si>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</si>
  <si>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</si>
  <si>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</si>
  <si>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</si>
  <si>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</si>
  <si>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</si>
  <si>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</si>
  <si>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</si>
  <si>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</si>
  <si>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</si>
  <si>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</si>
  <si>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</si>
  <si>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</si>
  <si>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</si>
  <si>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</si>
  <si>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</si>
  <si>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</si>
  <si>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</si>
  <si>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</si>
  <si>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</si>
  <si>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</si>
  <si>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</si>
  <si>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</si>
  <si>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</si>
  <si>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</si>
  <si>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</si>
  <si>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</si>
  <si>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</si>
  <si>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</si>
  <si>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</si>
  <si>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</si>
  <si>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</si>
  <si>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</si>
  <si>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</si>
  <si>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</si>
  <si>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</si>
  <si>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</si>
  <si>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</si>
  <si>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</si>
  <si>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</si>
  <si>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</si>
  <si>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</si>
  <si>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</si>
  <si>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</si>
  <si>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</si>
  <si>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</si>
  <si>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</si>
  <si>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</si>
  <si>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</si>
  <si>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</si>
  <si>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</si>
  <si>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</si>
  <si>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</si>
  <si>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</si>
  <si>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</si>
  <si>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</si>
  <si>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</si>
  <si>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</si>
  <si>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</si>
  <si>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</si>
  <si>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</si>
  <si>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</si>
  <si>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</si>
  <si>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</si>
  <si>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</si>
  <si>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</si>
  <si>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</si>
  <si>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</si>
  <si>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</si>
  <si>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</si>
  <si>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</si>
  <si>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</si>
  <si>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</si>
  <si>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</si>
  <si>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</si>
  <si>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</si>
  <si>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</si>
  <si>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</si>
  <si>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</si>
  <si>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</si>
  <si>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</si>
  <si>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</si>
  <si>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</si>
  <si>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</si>
  <si>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</si>
  <si>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</si>
  <si>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</si>
  <si>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</si>
  <si>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</si>
  <si>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</si>
  <si>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</si>
  <si>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</si>
  <si>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</si>
  <si>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</si>
  <si>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</si>
  <si>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</si>
  <si>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</si>
  <si>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</si>
  <si>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</si>
  <si>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</si>
  <si>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</si>
  <si>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</si>
  <si>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</si>
  <si>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</si>
  <si>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</si>
  <si>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</si>
  <si>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</si>
  <si>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</si>
  <si>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</si>
  <si>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</si>
  <si>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</si>
  <si>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</si>
  <si>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</si>
  <si>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</si>
  <si>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</si>
  <si>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</si>
  <si>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</si>
  <si>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</si>
  <si>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</si>
  <si>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</si>
  <si>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</si>
  <si>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</si>
  <si>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</si>
  <si>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</si>
  <si>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</si>
  <si>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</si>
  <si>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</si>
  <si>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</si>
  <si>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</si>
  <si>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</si>
  <si>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</si>
  <si>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</si>
  <si>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</si>
  <si>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</si>
  <si>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</si>
  <si>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</si>
  <si>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</si>
  <si>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</si>
  <si>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</si>
  <si>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</si>
  <si>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</si>
  <si>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</si>
  <si>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</si>
  <si>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</si>
  <si>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</si>
  <si>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</si>
  <si>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</si>
  <si>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</si>
  <si>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</si>
  <si>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</si>
  <si>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</si>
  <si>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</si>
  <si>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</si>
  <si>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</si>
  <si>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</si>
  <si>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</si>
  <si>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</si>
  <si>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</si>
  <si>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</si>
  <si>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</si>
  <si>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</si>
  <si>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</si>
  <si>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</si>
  <si>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</si>
  <si>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</si>
  <si>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</si>
  <si>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</si>
  <si>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</si>
  <si>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</si>
  <si>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</si>
  <si>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</si>
  <si>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</si>
  <si>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</si>
  <si>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</si>
  <si>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</si>
  <si>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</si>
  <si>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</si>
  <si>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</si>
  <si>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</si>
  <si>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</si>
  <si>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</si>
  <si>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</si>
  <si>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</si>
  <si>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</si>
  <si>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</si>
  <si>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</si>
  <si>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</si>
  <si>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</si>
  <si>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</si>
  <si>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</si>
  <si>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</si>
  <si>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</si>
  <si>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</si>
  <si>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</si>
  <si>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</si>
  <si>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</si>
  <si>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</si>
  <si>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</si>
  <si>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</si>
  <si>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</si>
  <si>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</si>
  <si>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</si>
  <si>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</si>
  <si>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</si>
  <si>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</si>
  <si>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</si>
  <si>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</si>
  <si>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</si>
  <si>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</si>
  <si>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</si>
  <si>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</si>
  <si>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</si>
  <si>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</si>
  <si>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</si>
  <si>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</si>
  <si>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</si>
  <si>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</si>
  <si>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</si>
  <si>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</si>
  <si>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</si>
  <si>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</si>
  <si>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</si>
  <si>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</si>
  <si>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</si>
  <si>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</si>
  <si>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</si>
  <si>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</si>
  <si>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</si>
  <si>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</si>
  <si>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</si>
  <si>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</si>
  <si>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</si>
  <si>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</si>
  <si>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</si>
  <si>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</si>
  <si>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</si>
  <si>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</si>
  <si>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</si>
  <si>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</si>
  <si>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</si>
  <si>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</si>
  <si>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</si>
  <si>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</si>
  <si>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</si>
  <si>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</si>
  <si>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</si>
  <si>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</si>
  <si>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</si>
  <si>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</si>
  <si>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</si>
  <si>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</si>
  <si>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</si>
  <si>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</si>
  <si>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</si>
  <si>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</si>
  <si>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</si>
  <si>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</si>
  <si>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</si>
  <si>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</si>
  <si>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</si>
  <si>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</si>
  <si>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</si>
  <si>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</si>
  <si>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</si>
  <si>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</si>
  <si>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</si>
  <si>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</si>
  <si>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</si>
  <si>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</si>
  <si>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</si>
  <si>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</si>
  <si>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</si>
  <si>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</si>
  <si>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</si>
  <si>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</si>
  <si>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</si>
  <si>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</si>
  <si>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</si>
  <si>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</si>
  <si>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</si>
  <si>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</si>
  <si>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</si>
  <si>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</si>
  <si>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</si>
  <si>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</si>
  <si>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</si>
  <si>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</si>
  <si>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</si>
  <si>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</si>
  <si>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</si>
  <si>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</si>
  <si>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</si>
  <si>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</si>
  <si>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</si>
  <si>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</si>
  <si>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</si>
  <si>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</si>
  <si>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</si>
  <si>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</si>
  <si>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</si>
  <si>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</si>
  <si>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</si>
  <si>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</si>
  <si>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</si>
  <si>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</si>
  <si>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</si>
  <si>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</si>
  <si>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</si>
  <si>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</si>
  <si>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</si>
  <si>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</si>
  <si>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</si>
  <si>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</si>
  <si>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</si>
  <si>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</si>
  <si>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</si>
  <si>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</si>
  <si>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</si>
  <si>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</si>
  <si>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</si>
  <si>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</si>
  <si>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</si>
  <si>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</si>
  <si>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</si>
  <si>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</si>
  <si>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</si>
  <si>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</si>
  <si>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</si>
  <si>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</si>
  <si>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</si>
  <si>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</si>
  <si>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</si>
  <si>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</si>
  <si>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</si>
  <si>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</si>
  <si>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</si>
  <si>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</si>
  <si>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</si>
  <si>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</si>
  <si>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</si>
  <si>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</si>
  <si>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</si>
  <si>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</si>
  <si>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</si>
  <si>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</si>
  <si>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</si>
  <si>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</si>
  <si>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</si>
  <si>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</si>
  <si>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</si>
  <si>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</si>
  <si>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</si>
  <si>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</si>
  <si>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</si>
  <si>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</si>
  <si>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</si>
  <si>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</si>
  <si>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</si>
  <si>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</si>
  <si>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</si>
  <si>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</si>
  <si>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</si>
  <si>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</si>
  <si>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</si>
  <si>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</si>
  <si>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</si>
  <si>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</si>
  <si>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</si>
  <si>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</si>
  <si>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</si>
  <si>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</si>
  <si>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</si>
  <si>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</si>
  <si>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</si>
  <si>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</si>
  <si>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</si>
  <si>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</si>
  <si>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</si>
  <si>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</si>
  <si>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</si>
  <si>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</si>
  <si>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</si>
  <si>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</si>
  <si>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</si>
  <si>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</si>
  <si>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</si>
  <si>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</si>
  <si>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</si>
  <si>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</si>
  <si>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</si>
  <si>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</si>
  <si>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</si>
  <si>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</si>
  <si>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</si>
  <si>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</si>
  <si>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</si>
  <si>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</si>
  <si>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</si>
  <si>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</si>
  <si>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</si>
  <si>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</si>
  <si>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</si>
  <si>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</si>
  <si>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</si>
  <si>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</si>
  <si>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</si>
  <si>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</si>
  <si>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</si>
  <si>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</si>
  <si>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</si>
  <si>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</si>
  <si>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</si>
  <si>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</si>
  <si>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</si>
  <si>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</si>
  <si>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</si>
  <si>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</si>
  <si>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</si>
  <si>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</si>
  <si>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</si>
  <si>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</si>
  <si>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</si>
  <si>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</si>
  <si>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</si>
  <si>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</si>
  <si>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</si>
  <si>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</si>
  <si>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</si>
  <si>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</si>
  <si>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</si>
  <si>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</si>
  <si>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</si>
  <si>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</si>
  <si>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</si>
  <si>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</si>
  <si>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</si>
  <si>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</si>
  <si>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</si>
  <si>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</si>
  <si>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</si>
  <si>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</si>
  <si>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</si>
  <si>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</si>
  <si>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</si>
  <si>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</si>
  <si>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</si>
  <si>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</si>
  <si>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</si>
  <si>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</si>
  <si>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</si>
  <si>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</si>
  <si>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</si>
  <si>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</si>
  <si>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</si>
  <si>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</si>
  <si>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</si>
  <si>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</si>
  <si>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</si>
  <si>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</si>
  <si>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</si>
  <si>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</si>
  <si>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</si>
  <si>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</si>
  <si>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</si>
  <si>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</si>
  <si>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</si>
  <si>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</si>
  <si>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</si>
  <si>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</si>
  <si>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</si>
  <si>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</si>
  <si>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</si>
  <si>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</si>
  <si>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</si>
  <si>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</si>
  <si>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</si>
  <si>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</si>
  <si>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</si>
  <si>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</si>
  <si>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</si>
  <si>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</si>
  <si>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</si>
  <si>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</si>
  <si>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</si>
  <si>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</si>
  <si>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</si>
  <si>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</si>
  <si>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</si>
  <si>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</si>
  <si>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</si>
  <si>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</si>
  <si>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</si>
  <si>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</si>
  <si>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</si>
  <si>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</si>
  <si>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</si>
  <si>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</si>
  <si>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</si>
  <si>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</si>
  <si>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</si>
  <si>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</si>
  <si>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</si>
  <si>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</si>
  <si>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</si>
  <si>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</si>
  <si>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</si>
  <si>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</si>
  <si>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</si>
  <si>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</si>
  <si>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</si>
  <si>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</si>
  <si>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</si>
  <si>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</si>
  <si>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</si>
  <si>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</si>
  <si>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</si>
  <si>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</si>
  <si>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</si>
  <si>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</si>
  <si>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</si>
  <si>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</si>
  <si>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</si>
  <si>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</si>
  <si>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</si>
  <si>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</si>
  <si>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</si>
  <si>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</si>
  <si>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</si>
  <si>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</si>
  <si>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</si>
  <si>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</si>
  <si>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</si>
  <si>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</si>
  <si>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</si>
  <si>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</si>
  <si>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</si>
  <si>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</si>
  <si>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</si>
  <si>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</si>
  <si>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</si>
  <si>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</si>
  <si>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</si>
  <si>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</si>
  <si>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</si>
  <si>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</si>
  <si>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</si>
  <si>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</si>
  <si>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</si>
  <si>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</si>
  <si>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</si>
  <si>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</si>
  <si>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</si>
  <si>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</si>
  <si>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</si>
  <si>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</si>
  <si>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</si>
  <si>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</si>
  <si>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</si>
  <si>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</si>
  <si>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</si>
  <si>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</si>
  <si>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</si>
  <si>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</si>
  <si>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</si>
  <si>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</si>
  <si>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</si>
  <si>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</si>
  <si>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</si>
  <si>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</si>
  <si>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</si>
  <si>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</si>
  <si>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</si>
  <si>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</si>
  <si>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</si>
  <si>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</si>
  <si>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</si>
  <si>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</si>
  <si>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</si>
  <si>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</si>
  <si>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</si>
  <si>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</si>
  <si>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</si>
  <si>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</si>
  <si>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</si>
  <si>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</si>
  <si>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</si>
  <si>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</si>
  <si>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</si>
  <si>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</si>
  <si>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</si>
  <si>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</si>
  <si>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</si>
  <si>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</si>
  <si>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</si>
  <si>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</si>
  <si>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</si>
  <si>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</si>
  <si>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</si>
  <si>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</si>
  <si>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</si>
  <si>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</si>
  <si>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</si>
  <si>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</si>
  <si>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</si>
  <si>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</si>
  <si>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</si>
  <si>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</si>
  <si>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</si>
  <si>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</si>
  <si>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</si>
  <si>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</si>
  <si>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</si>
  <si>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</si>
  <si>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</si>
  <si>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</si>
  <si>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</si>
  <si>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</si>
  <si>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</si>
  <si>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</si>
  <si>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</si>
  <si>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</si>
  <si>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</si>
  <si>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</si>
  <si>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</si>
  <si>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</si>
  <si>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</si>
  <si>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</si>
  <si>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</si>
  <si>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</si>
  <si>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</si>
  <si>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</si>
  <si>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</si>
  <si>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</si>
  <si>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</si>
  <si>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</si>
  <si>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</si>
  <si>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</si>
  <si>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</si>
  <si>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</si>
  <si>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</si>
  <si>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</si>
  <si>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</si>
  <si>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</si>
  <si>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</si>
  <si>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</si>
  <si>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</si>
  <si>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</si>
  <si>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</si>
  <si>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</si>
  <si>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</si>
  <si>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</si>
  <si>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</si>
  <si>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</si>
  <si>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</si>
  <si>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</si>
  <si>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</si>
  <si>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</si>
  <si>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</si>
  <si>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</si>
  <si>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</si>
  <si>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</si>
  <si>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</si>
  <si>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</si>
  <si>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</si>
  <si>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</si>
  <si>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</si>
  <si>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</si>
  <si>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</si>
  <si>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</si>
  <si>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</si>
  <si>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</si>
  <si>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</si>
  <si>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</si>
  <si>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</si>
  <si>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</si>
  <si>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</si>
  <si>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</si>
  <si>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</si>
  <si>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</si>
  <si>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</si>
  <si>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</si>
  <si>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</si>
  <si>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</si>
  <si>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</si>
  <si>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</si>
  <si>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</si>
  <si>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</si>
  <si>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</si>
  <si>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</si>
  <si>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</si>
  <si>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</si>
  <si>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</si>
  <si>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</si>
  <si>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</si>
  <si>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</si>
  <si>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</si>
  <si>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</si>
  <si>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</si>
  <si>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</si>
  <si>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</si>
  <si>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</si>
  <si>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</si>
  <si>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</si>
  <si>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</si>
  <si>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</si>
  <si>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</si>
  <si>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</si>
  <si>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</si>
  <si>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</si>
  <si>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</si>
  <si>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</si>
  <si>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</si>
  <si>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</si>
  <si>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</si>
  <si>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</si>
  <si>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</si>
  <si>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</si>
  <si>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</si>
  <si>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</si>
  <si>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</si>
  <si>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</si>
  <si>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</si>
  <si>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</si>
  <si>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</si>
  <si>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</si>
  <si>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</si>
  <si>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</si>
  <si>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</si>
  <si>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</si>
  <si>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</si>
  <si>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</si>
  <si>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</si>
  <si>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</si>
  <si>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</si>
  <si>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</si>
  <si>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</si>
  <si>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</si>
  <si>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</si>
  <si>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</si>
  <si>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</si>
  <si>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</si>
  <si>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</si>
  <si>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</si>
  <si>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</si>
  <si>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</si>
  <si>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</si>
  <si>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</si>
  <si>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</si>
  <si>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</si>
  <si>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</si>
  <si>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</si>
  <si>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</si>
  <si>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</si>
  <si>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</si>
  <si>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</si>
  <si>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</si>
  <si>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</si>
  <si>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</si>
  <si>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</si>
  <si>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</si>
  <si>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</si>
  <si>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</si>
  <si>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</si>
  <si>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</si>
  <si>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</si>
  <si>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</si>
  <si>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</si>
  <si>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</si>
  <si>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</si>
  <si>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</si>
  <si>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</si>
  <si>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</si>
  <si>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</si>
  <si>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</si>
  <si>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</si>
  <si>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</si>
  <si>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</si>
  <si>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</si>
  <si>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</si>
  <si>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</si>
  <si>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</si>
  <si>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</si>
  <si>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</si>
  <si>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</si>
  <si>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</si>
  <si>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</si>
  <si>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</si>
  <si>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</si>
  <si>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</si>
  <si>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</si>
  <si>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</si>
  <si>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</si>
  <si>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</si>
  <si>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</si>
  <si>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</si>
  <si>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</si>
  <si>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</si>
  <si>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</si>
  <si>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</si>
  <si>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</si>
  <si>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</si>
  <si>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</si>
  <si>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</si>
  <si>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</si>
  <si>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</si>
  <si>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</si>
  <si>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</si>
  <si>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</si>
  <si>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</si>
  <si>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</si>
  <si>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</si>
  <si>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</si>
  <si>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</si>
  <si>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</si>
  <si>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</si>
  <si>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</si>
  <si>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</si>
  <si>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</si>
  <si>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</si>
  <si>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</si>
  <si>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</si>
  <si>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</si>
  <si>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</si>
  <si>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</si>
  <si>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</si>
  <si>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</si>
  <si>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</si>
  <si>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</si>
  <si>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</si>
  <si>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</si>
  <si>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</si>
  <si>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</si>
  <si>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</si>
  <si>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</si>
  <si>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</si>
  <si>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</si>
  <si>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</si>
  <si>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</si>
  <si>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</si>
  <si>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</si>
  <si>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</si>
  <si>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</si>
  <si>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</si>
  <si>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</si>
  <si>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</si>
  <si>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</si>
  <si>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</si>
  <si>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</si>
  <si>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</si>
  <si>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</si>
  <si>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</si>
  <si>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</si>
  <si>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</si>
  <si>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</si>
  <si>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</si>
  <si>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</si>
  <si>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</si>
  <si>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</si>
  <si>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</si>
  <si>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</si>
  <si>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</si>
  <si>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</si>
  <si>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</si>
  <si>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</si>
  <si>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</si>
  <si>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</si>
  <si>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</si>
  <si>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</si>
  <si>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</si>
  <si>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</si>
  <si>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</si>
  <si>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</si>
  <si>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</si>
  <si>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</si>
  <si>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</si>
  <si>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</si>
  <si>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</si>
  <si>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</si>
  <si>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</si>
  <si>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</si>
  <si>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</si>
  <si>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</si>
  <si>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</si>
  <si>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</si>
  <si>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</si>
  <si>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</si>
  <si>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</si>
  <si>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</si>
  <si>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</si>
  <si>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</si>
  <si>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</si>
  <si>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</si>
  <si>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</si>
  <si>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</si>
  <si>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</si>
  <si>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</si>
  <si>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</si>
  <si>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</si>
  <si>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</si>
  <si>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</si>
  <si>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</si>
  <si>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</si>
  <si>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</si>
  <si>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</si>
  <si>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</si>
  <si>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</si>
  <si>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</si>
  <si>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</si>
  <si>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</si>
  <si>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</si>
  <si>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</si>
  <si>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</si>
  <si>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</si>
  <si>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</si>
  <si>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</si>
  <si>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</si>
  <si>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</si>
  <si>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</si>
  <si>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</si>
  <si>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</si>
  <si>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</si>
  <si>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</si>
  <si>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</si>
  <si>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</si>
  <si>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</si>
  <si>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</si>
  <si>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</si>
  <si>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</si>
  <si>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</si>
  <si>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</si>
  <si>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</si>
  <si>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</si>
  <si>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</si>
  <si>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</si>
  <si>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</si>
  <si>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</si>
  <si>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</si>
  <si>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</si>
  <si>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</si>
  <si>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</si>
  <si>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</si>
  <si>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</si>
  <si>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</si>
  <si>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</si>
  <si>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</si>
  <si>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</si>
  <si>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</si>
  <si>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</si>
  <si>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</si>
  <si>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</si>
  <si>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</si>
  <si>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</si>
  <si>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</si>
  <si>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</si>
  <si>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</si>
  <si>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</si>
  <si>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</si>
  <si>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</si>
  <si>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</si>
  <si>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</si>
  <si>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</si>
  <si>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</si>
  <si>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</si>
  <si>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</si>
  <si>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</si>
  <si>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</si>
  <si>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</si>
  <si>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</si>
  <si>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</si>
  <si>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</si>
  <si>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</si>
  <si>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</si>
  <si>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</si>
  <si>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</si>
  <si>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</si>
  <si>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</si>
  <si>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</si>
  <si>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</si>
  <si>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</si>
  <si>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</si>
  <si>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</si>
  <si>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</si>
  <si>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</si>
  <si>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</si>
  <si>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</si>
  <si>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</si>
  <si>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</si>
  <si>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</si>
  <si>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</si>
  <si>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</si>
  <si>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</si>
  <si>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</si>
  <si>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</si>
  <si>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</si>
  <si>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</si>
  <si>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</si>
  <si>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</si>
  <si>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</si>
  <si>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</si>
  <si>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</si>
  <si>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</si>
  <si>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</si>
  <si>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</si>
  <si>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</si>
  <si>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</si>
  <si>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</si>
  <si>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</si>
  <si>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</si>
  <si>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</si>
  <si>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</si>
  <si>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</si>
  <si>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</si>
  <si>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</si>
  <si>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</si>
  <si>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</si>
  <si>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</si>
  <si>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</si>
  <si>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</si>
  <si>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</si>
  <si>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</si>
  <si>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</si>
  <si>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</si>
  <si>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</si>
  <si>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</si>
  <si>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</si>
  <si>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</si>
  <si>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</si>
  <si>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</si>
  <si>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</si>
  <si>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</si>
  <si>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</si>
  <si>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</si>
  <si>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</si>
  <si>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</si>
  <si>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</si>
  <si>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</si>
  <si>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</si>
  <si>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</si>
  <si>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</si>
  <si>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</si>
  <si>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</si>
  <si>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</si>
  <si>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</si>
  <si>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</si>
  <si>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</si>
  <si>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</si>
  <si>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</si>
  <si>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</si>
  <si>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</si>
  <si>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</si>
  <si>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</si>
  <si>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</si>
  <si>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</si>
  <si>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</si>
  <si>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</si>
  <si>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</si>
  <si>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</si>
  <si>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</si>
  <si>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</si>
  <si>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</si>
  <si>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</si>
  <si>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</si>
  <si>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</si>
  <si>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</si>
  <si>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</si>
  <si>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</si>
  <si>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</si>
  <si>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</si>
  <si>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</si>
  <si>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</si>
  <si>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</si>
  <si>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</si>
  <si>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</si>
  <si>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</si>
  <si>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</si>
  <si>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</si>
  <si>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</si>
  <si>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</si>
  <si>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</si>
  <si>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</si>
  <si>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</si>
  <si>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</si>
  <si>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</si>
  <si>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</si>
  <si>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</si>
  <si>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</si>
  <si>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</si>
  <si>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</si>
  <si>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</si>
  <si>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</si>
  <si>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</si>
  <si>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</si>
  <si>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</si>
  <si>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</si>
  <si>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</si>
  <si>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</si>
  <si>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</si>
  <si>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</si>
  <si>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</si>
  <si>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</si>
  <si>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</si>
  <si>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</si>
  <si>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</si>
  <si>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</si>
  <si>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</si>
  <si>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</si>
  <si>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</si>
  <si>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</si>
  <si>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</si>
  <si>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</si>
  <si>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</si>
  <si>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</si>
  <si>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</si>
  <si>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</si>
  <si>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</si>
  <si>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</si>
  <si>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</si>
  <si>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</si>
  <si>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</si>
  <si>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</si>
  <si>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</si>
  <si>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</si>
  <si>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</si>
  <si>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</si>
  <si>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</si>
  <si>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</si>
  <si>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</si>
  <si>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</si>
  <si>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</si>
  <si>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</si>
  <si>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</si>
  <si>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</si>
  <si>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</si>
  <si>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</si>
  <si>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</si>
  <si>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</si>
  <si>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</si>
  <si>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</si>
  <si>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</si>
  <si>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</si>
  <si>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</si>
  <si>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</si>
  <si>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</si>
  <si>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</si>
  <si>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</si>
  <si>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</si>
  <si>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</si>
  <si>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</si>
  <si>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</si>
  <si>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</si>
  <si>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</si>
  <si>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</si>
  <si>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</si>
  <si>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</si>
  <si>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</si>
  <si>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</si>
  <si>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</si>
  <si>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</si>
  <si>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</si>
  <si>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</si>
  <si>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</si>
  <si>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</si>
  <si>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</si>
  <si>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</si>
  <si>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</si>
  <si>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</si>
  <si>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</si>
  <si>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</si>
  <si>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</si>
  <si>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</si>
  <si>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</si>
  <si>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</si>
  <si>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</si>
  <si>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</si>
  <si>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</si>
  <si>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</si>
  <si>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</si>
  <si>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</si>
  <si>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</si>
  <si>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</si>
  <si>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</si>
  <si>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</si>
  <si>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</si>
  <si>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</si>
  <si>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</si>
  <si>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</si>
  <si>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</si>
  <si>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</si>
  <si>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</si>
  <si>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</si>
  <si>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</si>
  <si>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</si>
  <si>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</si>
  <si>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</si>
  <si>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</si>
  <si>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</si>
  <si>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</si>
  <si>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</si>
  <si>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</si>
  <si>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</si>
  <si>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</si>
  <si>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</si>
  <si>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</si>
  <si>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</si>
  <si>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</si>
  <si>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</si>
  <si>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</si>
  <si>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</si>
  <si>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</si>
  <si>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</si>
  <si>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</si>
  <si>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</si>
  <si>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</si>
  <si>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</si>
  <si>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</si>
  <si>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</si>
  <si>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</si>
  <si>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</si>
  <si>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</si>
  <si>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</si>
  <si>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</si>
  <si>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</si>
  <si>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</si>
  <si>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</si>
  <si>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</si>
  <si>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</si>
  <si>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</si>
  <si>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</si>
  <si>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</si>
  <si>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</si>
  <si>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</si>
  <si>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</si>
  <si>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</si>
  <si>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</si>
  <si>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</si>
  <si>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</si>
  <si>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</si>
  <si>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</si>
  <si>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</si>
  <si>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</si>
  <si>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</si>
  <si>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</si>
  <si>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</si>
  <si>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</si>
  <si>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</si>
  <si>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</si>
  <si>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</si>
  <si>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</si>
  <si>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</si>
  <si>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</si>
  <si>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</si>
  <si>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</si>
  <si>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</si>
  <si>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</si>
  <si>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</si>
  <si>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</si>
  <si>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</si>
  <si>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</si>
  <si>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</si>
  <si>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</si>
  <si>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</si>
  <si>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</si>
  <si>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</si>
  <si>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</si>
  <si>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</si>
  <si>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</si>
  <si>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</si>
  <si>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</si>
  <si>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</si>
  <si>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</si>
  <si>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</si>
  <si>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</si>
  <si>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</si>
  <si>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</si>
  <si>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</si>
  <si>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</si>
  <si>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</si>
  <si>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</si>
  <si>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</si>
  <si>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</si>
  <si>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</si>
  <si>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</si>
  <si>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</si>
  <si>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</si>
  <si>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</si>
  <si>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</si>
  <si>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</si>
  <si>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</si>
  <si>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</si>
  <si>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</si>
  <si>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</si>
  <si>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</si>
  <si>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</si>
  <si>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</si>
  <si>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</si>
  <si>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</si>
  <si>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</si>
  <si>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</si>
  <si>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</si>
  <si>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</si>
  <si>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</si>
  <si>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</si>
  <si>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</si>
  <si>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</si>
  <si>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</si>
  <si>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</si>
  <si>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</si>
  <si>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</si>
  <si>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</si>
  <si>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</si>
  <si>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</si>
  <si>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</si>
  <si>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</si>
  <si>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</si>
  <si>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</si>
  <si>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</si>
  <si>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</si>
  <si>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</si>
  <si>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</si>
  <si>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</si>
  <si>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</si>
  <si>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</si>
  <si>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</si>
  <si>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</si>
  <si>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</si>
  <si>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</si>
  <si>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</si>
  <si>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</si>
  <si>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</si>
  <si>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</si>
  <si>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</si>
  <si>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</si>
  <si>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</si>
  <si>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</si>
  <si>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</si>
  <si>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</si>
  <si>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</si>
  <si>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</si>
  <si>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</si>
  <si>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</si>
  <si>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</si>
  <si>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</si>
  <si>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</si>
  <si>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</si>
  <si>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</si>
  <si>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</si>
  <si>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</si>
  <si>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</si>
  <si>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</si>
  <si>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</si>
  <si>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</si>
  <si>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</si>
  <si>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</si>
  <si>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</si>
  <si>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</si>
  <si>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</si>
  <si>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</si>
  <si>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</si>
  <si>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</si>
  <si>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</si>
  <si>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</si>
  <si>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</si>
  <si>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</si>
  <si>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</si>
  <si>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</si>
  <si>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</si>
  <si>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</si>
  <si>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</si>
  <si>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</si>
  <si>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</si>
  <si>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</si>
  <si>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</si>
  <si>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</si>
  <si>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</si>
  <si>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</si>
  <si>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</si>
  <si>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</si>
  <si>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</si>
  <si>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</si>
  <si>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</si>
  <si>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</si>
  <si>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</si>
  <si>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</si>
  <si>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</si>
  <si>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</si>
  <si>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</si>
  <si>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</si>
  <si>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</si>
  <si>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</si>
  <si>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</si>
  <si>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</si>
  <si>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</si>
  <si>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</si>
  <si>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</si>
  <si>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</si>
  <si>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</si>
  <si>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</si>
  <si>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</si>
  <si>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</si>
  <si>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</si>
  <si>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</si>
  <si>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</si>
  <si>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</si>
  <si>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</si>
  <si>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</si>
  <si>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</si>
  <si>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</si>
  <si>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</si>
  <si>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</si>
  <si>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</si>
  <si>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</si>
  <si>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</si>
  <si>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</si>
  <si>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</si>
  <si>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</si>
  <si>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</si>
  <si>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</si>
  <si>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</si>
  <si>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</si>
  <si>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</si>
  <si>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</si>
  <si>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</si>
  <si>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</si>
  <si>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</si>
  <si>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</si>
  <si>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</si>
  <si>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</si>
  <si>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</si>
  <si>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</si>
  <si>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</si>
  <si>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</si>
  <si>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</si>
  <si>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</si>
  <si>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</si>
  <si>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</si>
  <si>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</si>
  <si>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</si>
  <si>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</si>
  <si>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</si>
  <si>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</si>
  <si>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</si>
  <si>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</si>
  <si>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</si>
  <si>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</si>
  <si>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</si>
  <si>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</si>
  <si>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</si>
  <si>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</si>
  <si>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</si>
  <si>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</si>
  <si>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</si>
  <si>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</si>
  <si>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</si>
  <si>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</si>
  <si>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</si>
  <si>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</si>
  <si>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</si>
  <si>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</si>
  <si>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</si>
  <si>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</si>
  <si>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</si>
  <si>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</si>
  <si>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</si>
  <si>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</si>
  <si>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</si>
  <si>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</si>
  <si>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</si>
  <si>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</si>
  <si>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</si>
  <si>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</si>
  <si>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</si>
  <si>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</si>
  <si>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</si>
  <si>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</si>
  <si>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</si>
  <si>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</si>
  <si>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</si>
  <si>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</si>
  <si>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</si>
  <si>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</si>
  <si>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</si>
  <si>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</si>
  <si>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</si>
  <si>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</si>
  <si>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</si>
  <si>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</si>
  <si>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</si>
  <si>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</si>
  <si>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</si>
  <si>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</si>
  <si>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</si>
  <si>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</si>
  <si>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</si>
  <si>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</si>
  <si>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</si>
  <si>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</si>
  <si>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</si>
  <si>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</si>
  <si>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</si>
  <si>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</si>
  <si>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</si>
  <si>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</si>
  <si>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</si>
  <si>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</si>
  <si>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</si>
  <si>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</si>
  <si>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</si>
  <si>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</si>
  <si>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</si>
  <si>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</si>
  <si>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</si>
  <si>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</si>
  <si>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</si>
  <si>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</si>
  <si>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</si>
  <si>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</si>
  <si>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</si>
  <si>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</si>
  <si>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</si>
  <si>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</si>
  <si>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</si>
  <si>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</si>
  <si>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</si>
  <si>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</si>
  <si>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</si>
  <si>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</si>
  <si>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</si>
  <si>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</si>
  <si>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</si>
  <si>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</si>
  <si>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</si>
  <si>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</si>
  <si>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</si>
  <si>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</si>
  <si>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</si>
  <si>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</si>
  <si>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</si>
  <si>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</si>
  <si>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</si>
  <si>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</si>
  <si>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</si>
  <si>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</si>
  <si>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</si>
  <si>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</si>
  <si>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</si>
  <si>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</si>
  <si>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</si>
  <si>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</si>
  <si>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</si>
  <si>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</si>
  <si>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</si>
  <si>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</si>
  <si>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</si>
  <si>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</si>
  <si>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</si>
  <si>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</si>
  <si>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</si>
  <si>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</si>
  <si>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</si>
  <si>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</si>
  <si>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</si>
  <si>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</si>
  <si>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</si>
  <si>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</si>
  <si>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</si>
  <si>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</si>
  <si>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</si>
  <si>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</si>
  <si>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</si>
  <si>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</si>
  <si>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</si>
  <si>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</si>
  <si>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</si>
  <si>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</si>
  <si>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</si>
  <si>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</si>
  <si>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</si>
  <si>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</si>
  <si>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</si>
  <si>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</si>
  <si>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</si>
  <si>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</si>
  <si>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</si>
  <si>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</si>
  <si>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</si>
  <si>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</si>
  <si>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</si>
  <si>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</si>
  <si>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</si>
  <si>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</si>
  <si>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</si>
  <si>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</si>
  <si>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</si>
  <si>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</si>
  <si>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</si>
  <si>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</si>
  <si>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</si>
  <si>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</si>
  <si>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</si>
  <si>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</si>
  <si>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</si>
  <si>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</si>
  <si>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</si>
  <si>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</si>
  <si>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</si>
  <si>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</si>
  <si>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</si>
  <si>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</si>
  <si>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</si>
  <si>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</si>
  <si>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</si>
  <si>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</si>
  <si>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</si>
  <si>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</si>
  <si>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</si>
  <si>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</si>
  <si>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</si>
  <si>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</si>
  <si>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</si>
  <si>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</si>
  <si>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</si>
  <si>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</si>
  <si>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</si>
  <si>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</si>
  <si>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</si>
  <si>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</si>
  <si>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</si>
  <si>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</si>
  <si>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</si>
  <si>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</si>
  <si>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</si>
  <si>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</si>
  <si>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</si>
  <si>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</si>
  <si>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</si>
  <si>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</si>
  <si>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</si>
  <si>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</si>
  <si>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</si>
  <si>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</si>
  <si>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</si>
  <si>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</si>
  <si>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</si>
  <si>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</si>
  <si>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</si>
  <si>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</si>
  <si>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</si>
  <si>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</si>
  <si>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</si>
  <si>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</si>
  <si>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</si>
  <si>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</si>
  <si>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</si>
  <si>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</si>
  <si>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</si>
  <si>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</si>
  <si>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</si>
  <si>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</si>
  <si>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</si>
  <si>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</si>
  <si>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</si>
  <si>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</si>
  <si>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</si>
  <si>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</si>
  <si>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</si>
  <si>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</si>
  <si>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</si>
  <si>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</si>
  <si>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</si>
  <si>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</si>
  <si>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</si>
  <si>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</si>
  <si>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</si>
  <si>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</si>
  <si>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</si>
  <si>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</si>
  <si>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</si>
  <si>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</si>
  <si>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</si>
  <si>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</si>
  <si>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</si>
  <si>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</si>
  <si>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</si>
  <si>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</si>
  <si>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</si>
  <si>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</si>
  <si>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</si>
  <si>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</si>
  <si>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</si>
  <si>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</si>
  <si>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</si>
  <si>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</si>
  <si>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</si>
  <si>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</si>
  <si>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</si>
  <si>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</si>
  <si>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</si>
  <si>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</si>
  <si>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</si>
  <si>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</si>
  <si>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</si>
  <si>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</si>
  <si>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</si>
  <si>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</si>
  <si>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</si>
  <si>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</si>
  <si>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</si>
  <si>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</si>
  <si>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</si>
  <si>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</si>
  <si>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</si>
  <si>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</si>
  <si>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</si>
  <si>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</si>
  <si>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</si>
  <si>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</si>
  <si>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</si>
  <si>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</si>
  <si>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</si>
  <si>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</si>
  <si>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</si>
  <si>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</si>
  <si>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</si>
  <si>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</si>
  <si>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</si>
  <si>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</si>
  <si>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</si>
  <si>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</si>
  <si>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</si>
  <si>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</si>
  <si>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</si>
  <si>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</si>
  <si>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</si>
  <si>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</si>
  <si>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</si>
  <si>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</si>
  <si>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</si>
  <si>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</si>
  <si>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</si>
  <si>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</si>
  <si>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</si>
  <si>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</si>
  <si>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</si>
  <si>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</si>
  <si>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</si>
  <si>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</si>
  <si>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</si>
  <si>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</si>
  <si>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</si>
  <si>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</si>
  <si>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</si>
  <si>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</si>
  <si>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</si>
  <si>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</si>
  <si>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</si>
  <si>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</si>
  <si>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</si>
  <si>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</si>
  <si>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</si>
  <si>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</si>
  <si>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</si>
  <si>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</si>
  <si>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</si>
  <si>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</si>
  <si>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</si>
  <si>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</si>
  <si>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</si>
  <si>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</si>
  <si>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</si>
  <si>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</si>
  <si>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</si>
  <si>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</si>
  <si>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</si>
  <si>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</si>
  <si>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</si>
  <si>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</si>
  <si>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</si>
  <si>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</si>
  <si>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</si>
  <si>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</si>
  <si>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</si>
  <si>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</si>
  <si>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</si>
  <si>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</si>
  <si>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</si>
  <si>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</si>
  <si>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</si>
  <si>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</si>
  <si>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</si>
  <si>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</si>
  <si>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</si>
  <si>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</si>
  <si>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</si>
  <si>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</si>
  <si>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</si>
  <si>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</si>
  <si>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</si>
  <si>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</si>
  <si>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</si>
  <si>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</si>
  <si>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</si>
  <si>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</si>
  <si>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</si>
  <si>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</si>
  <si>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</si>
  <si>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</si>
  <si>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</si>
  <si>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</si>
  <si>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</si>
  <si>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</si>
  <si>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</si>
  <si>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</si>
  <si>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</si>
  <si>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</si>
  <si>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</si>
  <si>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</si>
  <si>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</si>
  <si>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</si>
  <si>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</si>
  <si>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</si>
  <si>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</si>
  <si>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</si>
  <si>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</si>
  <si>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</si>
  <si>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</si>
  <si>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</si>
  <si>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</si>
  <si>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</si>
  <si>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</si>
  <si>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</si>
  <si>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</si>
  <si>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</si>
  <si>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</si>
  <si>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</si>
  <si>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</si>
  <si>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</si>
  <si>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</si>
  <si>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</si>
  <si>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</si>
  <si>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</si>
  <si>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</si>
  <si>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</si>
  <si>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</si>
  <si>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</si>
  <si>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</si>
  <si>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</si>
  <si>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</si>
  <si>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</si>
  <si>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</si>
  <si>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</si>
  <si>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</si>
  <si>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</si>
  <si>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</si>
  <si>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</si>
  <si>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</si>
  <si>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</si>
  <si>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</si>
  <si>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</si>
  <si>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</si>
  <si>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</si>
  <si>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</si>
  <si>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</si>
  <si>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</si>
  <si>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</si>
  <si>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</si>
  <si>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</si>
  <si>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</si>
  <si>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</si>
  <si>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</si>
  <si>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</si>
  <si>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</si>
  <si>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</si>
  <si>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</si>
  <si>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</si>
  <si>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</si>
  <si>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</si>
  <si>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</si>
  <si>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</si>
  <si>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</si>
  <si>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</si>
  <si>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</si>
  <si>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</si>
  <si>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</si>
  <si>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</si>
  <si>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</si>
  <si>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</si>
  <si>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</si>
  <si>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</si>
  <si>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</si>
  <si>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</si>
  <si>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</si>
  <si>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</si>
  <si>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</si>
  <si>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</si>
  <si>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</si>
  <si>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</si>
  <si>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</si>
  <si>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</si>
  <si>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</si>
  <si>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</si>
  <si>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</si>
  <si>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</si>
  <si>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</si>
  <si>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</si>
  <si>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</si>
  <si>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</si>
  <si>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</si>
  <si>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</si>
  <si>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</si>
  <si>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</si>
  <si>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</si>
  <si>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</si>
  <si>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</si>
  <si>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</si>
  <si>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</si>
  <si>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</si>
  <si>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</si>
  <si>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</si>
  <si>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</si>
  <si>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</si>
  <si>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</si>
  <si>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</si>
  <si>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</si>
  <si>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</si>
  <si>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</si>
  <si>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</si>
  <si>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</si>
  <si>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</si>
  <si>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</si>
  <si>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</si>
  <si>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</si>
  <si>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</si>
  <si>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</si>
  <si>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</si>
  <si>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</si>
  <si>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</si>
  <si>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</si>
  <si>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</si>
  <si>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</si>
  <si>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</si>
  <si>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</si>
  <si>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</si>
  <si>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</si>
  <si>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</si>
  <si>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</si>
  <si>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</si>
  <si>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</si>
  <si>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</si>
  <si>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</si>
  <si>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</si>
  <si>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</si>
  <si>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</si>
  <si>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</si>
  <si>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</si>
  <si>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</si>
  <si>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</si>
  <si>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</si>
  <si>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</si>
  <si>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</si>
  <si>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</si>
  <si>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</si>
  <si>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</si>
  <si>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</si>
  <si>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</si>
  <si>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</si>
  <si>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</si>
  <si>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</si>
  <si>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</si>
  <si>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</si>
  <si>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</si>
  <si>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</si>
  <si>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</si>
  <si>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</si>
  <si>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</si>
  <si>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</si>
  <si>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</si>
  <si>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</si>
  <si>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</si>
  <si>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</si>
  <si>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</si>
  <si>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</si>
  <si>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</si>
  <si>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</si>
  <si>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</si>
  <si>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</si>
  <si>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</si>
  <si>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</si>
  <si>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</si>
  <si>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</si>
  <si>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</si>
  <si>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</si>
  <si>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</si>
  <si>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</si>
  <si>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</si>
  <si>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</si>
  <si>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</si>
  <si>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</si>
  <si>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</si>
  <si>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</si>
  <si>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</si>
  <si>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</si>
  <si>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</si>
  <si>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</si>
  <si>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</si>
  <si>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</si>
  <si>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</si>
  <si>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</si>
  <si>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</si>
  <si>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</si>
  <si>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</si>
  <si>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</si>
  <si>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</si>
  <si>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</si>
  <si>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</si>
  <si>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</si>
  <si>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</si>
  <si>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</si>
  <si>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</si>
  <si>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</si>
  <si>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</si>
  <si>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</si>
  <si>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</si>
  <si>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</si>
  <si>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</si>
  <si>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</si>
  <si>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</si>
  <si>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</si>
  <si>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</si>
  <si>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</si>
  <si>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</si>
  <si>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</si>
  <si>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</si>
  <si>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</si>
  <si>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</si>
  <si>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</si>
  <si>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</si>
  <si>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</si>
  <si>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</si>
  <si>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</si>
  <si>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</si>
  <si>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</si>
  <si>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</si>
  <si>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</si>
  <si>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</si>
  <si>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</si>
  <si>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</si>
  <si>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</si>
  <si>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</si>
  <si>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</si>
  <si>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</si>
  <si>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</si>
  <si>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</si>
  <si>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</si>
  <si>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</si>
  <si>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</si>
  <si>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</si>
  <si>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</si>
  <si>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</si>
  <si>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</si>
  <si>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</si>
  <si>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</si>
  <si>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</si>
  <si>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</si>
  <si>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</si>
  <si>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</si>
  <si>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</si>
  <si>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</si>
  <si>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</si>
  <si>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</si>
  <si>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</si>
  <si>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</si>
  <si>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</si>
  <si>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</si>
  <si>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</si>
  <si>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</si>
  <si>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</si>
  <si>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</si>
  <si>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</si>
  <si>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</si>
  <si>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</si>
  <si>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</si>
  <si>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</si>
  <si>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</si>
  <si>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</si>
  <si>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</si>
  <si>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</si>
  <si>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</si>
  <si>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</si>
  <si>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</si>
  <si>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</si>
  <si>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</si>
  <si>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</si>
  <si>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</si>
  <si>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</si>
  <si>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</si>
  <si>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</si>
  <si>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</si>
  <si>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</si>
  <si>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</si>
  <si>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</si>
  <si>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</si>
  <si>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</si>
  <si>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</si>
  <si>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</si>
  <si>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</si>
  <si>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</si>
  <si>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</si>
  <si>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</si>
  <si>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</si>
  <si>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</si>
  <si>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</si>
  <si>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</si>
  <si>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</si>
  <si>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</si>
  <si>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</si>
  <si>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</si>
  <si>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</si>
  <si>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</si>
  <si>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</si>
  <si>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</si>
  <si>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</si>
  <si>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</si>
  <si>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</si>
  <si>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</si>
  <si>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</si>
  <si>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</si>
  <si>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</si>
  <si>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</si>
  <si>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</si>
  <si>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</si>
  <si>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</si>
  <si>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</si>
  <si>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</si>
  <si>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</si>
  <si>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</si>
  <si>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</si>
  <si>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</si>
  <si>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</si>
  <si>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</si>
  <si>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</si>
  <si>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</si>
  <si>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</si>
  <si>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</si>
  <si>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</si>
  <si>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</si>
  <si>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</si>
  <si>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</si>
  <si>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</si>
  <si>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</si>
  <si>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</si>
  <si>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</si>
  <si>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</si>
  <si>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</si>
  <si>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</si>
  <si>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</si>
  <si>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</si>
  <si>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</si>
  <si>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</si>
  <si>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</si>
  <si>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</si>
  <si>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</si>
  <si>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</si>
  <si>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</si>
  <si>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</si>
  <si>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</si>
  <si>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</si>
  <si>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</si>
  <si>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</si>
  <si>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</si>
  <si>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</si>
  <si>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</si>
  <si>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</si>
  <si>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</si>
  <si>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</si>
  <si>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</si>
  <si>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</si>
  <si>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</si>
  <si>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</si>
  <si>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</si>
  <si>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</si>
  <si>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</si>
  <si>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</si>
  <si>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</si>
  <si>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</si>
  <si>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</si>
  <si>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</si>
  <si>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</si>
  <si>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</si>
  <si>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</si>
  <si>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</si>
  <si>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</si>
  <si>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</si>
  <si>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</si>
  <si>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</si>
  <si>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</si>
  <si>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</si>
  <si>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</si>
  <si>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</si>
  <si>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</si>
  <si>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</si>
  <si>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</si>
  <si>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</si>
  <si>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</si>
  <si>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</si>
  <si>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</si>
  <si>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</si>
  <si>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</si>
  <si>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</si>
  <si>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</si>
  <si>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</si>
  <si>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</si>
  <si>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</si>
  <si>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</si>
  <si>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</si>
  <si>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</si>
  <si>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</si>
  <si>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</si>
  <si>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</si>
  <si>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</si>
  <si>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</si>
  <si>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</si>
  <si>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</si>
  <si>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</si>
  <si>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</si>
  <si>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</si>
  <si>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</si>
  <si>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</si>
  <si>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</si>
  <si>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</si>
  <si>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</si>
  <si>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</si>
  <si>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</si>
  <si>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</si>
  <si>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</si>
  <si>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</si>
  <si>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</si>
  <si>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</si>
  <si>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</si>
  <si>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</si>
  <si>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</si>
  <si>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</si>
  <si>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</si>
  <si>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</si>
  <si>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</si>
  <si>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</si>
  <si>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</si>
  <si>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</si>
  <si>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</si>
  <si>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</si>
  <si>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</si>
  <si>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</si>
  <si>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</si>
  <si>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</si>
  <si>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</si>
  <si>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</si>
  <si>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</si>
  <si>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</si>
  <si>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</si>
  <si>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</si>
  <si>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</si>
  <si>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</si>
  <si>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</si>
  <si>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</si>
  <si>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</si>
  <si>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</si>
  <si>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</si>
  <si>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</si>
  <si>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</si>
  <si>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</si>
  <si>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</si>
  <si>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</si>
  <si>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</si>
  <si>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</si>
  <si>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</si>
  <si>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</si>
  <si>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</si>
  <si>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</si>
  <si>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</si>
  <si>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</si>
  <si>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</si>
  <si>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</si>
  <si>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</si>
  <si>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</si>
  <si>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</si>
  <si>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</si>
  <si>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</si>
  <si>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</si>
  <si>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</si>
  <si>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</si>
  <si>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</si>
  <si>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</si>
  <si>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</si>
  <si>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</si>
  <si>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</si>
  <si>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</si>
  <si>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</si>
  <si>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</si>
  <si>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</si>
  <si>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</si>
  <si>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</si>
  <si>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</si>
  <si>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</si>
  <si>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</si>
  <si>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</si>
  <si>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</si>
  <si>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</si>
  <si>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</si>
  <si>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</si>
  <si>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</si>
  <si>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</si>
  <si>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</si>
  <si>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</si>
  <si>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</si>
  <si>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</si>
  <si>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</si>
  <si>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</si>
  <si>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</si>
  <si>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</si>
  <si>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</si>
  <si>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</si>
  <si>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</si>
  <si>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</si>
  <si>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</si>
  <si>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</si>
  <si>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</si>
  <si>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</si>
  <si>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</si>
  <si>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</si>
  <si>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</si>
  <si>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</si>
  <si>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</si>
  <si>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</si>
  <si>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</si>
  <si>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</si>
  <si>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</si>
  <si>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</si>
  <si>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</si>
  <si>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</si>
  <si>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</si>
  <si>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</si>
  <si>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</si>
  <si>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</si>
  <si>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</si>
  <si>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</si>
  <si>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</si>
  <si>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</si>
  <si>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</si>
  <si>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</si>
  <si>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</si>
  <si>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</si>
  <si>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</si>
  <si>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</si>
  <si>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</si>
  <si>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</si>
  <si>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</si>
  <si>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</si>
  <si>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</si>
  <si>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</si>
  <si>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</si>
  <si>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</si>
  <si>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</si>
  <si>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</si>
  <si>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</si>
  <si>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</si>
  <si>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</si>
  <si>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</si>
  <si>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</si>
  <si>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</si>
  <si>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</si>
  <si>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</si>
  <si>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</si>
  <si>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</si>
  <si>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</si>
  <si>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</si>
  <si>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</si>
  <si>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</si>
  <si>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</si>
  <si>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</si>
  <si>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</si>
  <si>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</si>
  <si>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</si>
  <si>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</si>
  <si>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</si>
  <si>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</si>
  <si>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</si>
  <si>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</si>
  <si>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</si>
  <si>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</si>
  <si>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</si>
  <si>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</si>
  <si>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</si>
  <si>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</si>
  <si>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</si>
  <si>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</si>
  <si>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</si>
  <si>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</si>
  <si>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</si>
  <si>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</si>
  <si>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</si>
  <si>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</si>
  <si>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</si>
  <si>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</si>
  <si>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</si>
  <si>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</si>
  <si>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</si>
  <si>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</si>
  <si>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</si>
  <si>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</si>
  <si>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</si>
  <si>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</si>
  <si>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</si>
  <si>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</si>
  <si>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</si>
  <si>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</si>
  <si>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</si>
  <si>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</si>
  <si>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</si>
  <si>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</si>
  <si>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</si>
  <si>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</si>
  <si>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</si>
  <si>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</si>
  <si>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</si>
  <si>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</si>
  <si>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</si>
  <si>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</si>
  <si>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</si>
  <si>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</si>
  <si>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</si>
  <si>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</si>
  <si>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</si>
  <si>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</si>
  <si>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</si>
  <si>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</si>
  <si>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</si>
  <si>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</si>
  <si>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</si>
  <si>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</si>
  <si>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</si>
  <si>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</si>
  <si>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</si>
  <si>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</si>
  <si>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</si>
  <si>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</si>
  <si>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</si>
  <si>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</si>
  <si>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</si>
  <si>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</si>
  <si>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</si>
  <si>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</si>
  <si>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</si>
  <si>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</si>
  <si>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</si>
  <si>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</si>
  <si>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</si>
  <si>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</si>
  <si>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</si>
  <si>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</si>
  <si>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</si>
  <si>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</si>
  <si>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</si>
  <si>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</si>
  <si>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</si>
  <si>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</si>
  <si>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</si>
  <si>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</si>
  <si>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</si>
  <si>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</si>
  <si>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</si>
  <si>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</si>
  <si>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</si>
  <si>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</si>
  <si>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</si>
  <si>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</si>
  <si>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</si>
  <si>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</si>
  <si>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</si>
  <si>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</si>
  <si>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</si>
  <si>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</si>
  <si>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</si>
  <si>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</si>
  <si>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</si>
  <si>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</si>
  <si>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</si>
  <si>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</si>
  <si>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</si>
  <si>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</si>
  <si>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</si>
  <si>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</si>
  <si>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</si>
  <si>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</si>
  <si>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</si>
  <si>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</si>
  <si>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</si>
  <si>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</si>
  <si>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</si>
  <si>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</si>
  <si>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</si>
  <si>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</si>
  <si>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</si>
  <si>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</si>
  <si>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</si>
  <si>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</si>
  <si>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</si>
  <si>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</si>
  <si>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</si>
  <si>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</si>
  <si>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</si>
  <si>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</si>
  <si>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</si>
  <si>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</si>
  <si>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</si>
  <si>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</si>
  <si>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</si>
  <si>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</si>
  <si>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</si>
  <si>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</si>
  <si>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</si>
  <si>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</si>
  <si>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</si>
  <si>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</si>
  <si>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</si>
  <si>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</si>
  <si>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</si>
  <si>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</si>
  <si>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</si>
  <si>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</si>
  <si>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</si>
  <si>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</si>
  <si>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</si>
  <si>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</si>
  <si>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</si>
  <si>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</si>
  <si>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</si>
  <si>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</si>
  <si>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</si>
  <si>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</si>
  <si>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</si>
  <si>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</si>
  <si>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</si>
  <si>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</si>
  <si>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</si>
  <si>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</si>
  <si>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</si>
  <si>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</si>
  <si>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</si>
  <si>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</si>
  <si>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</si>
  <si>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</si>
  <si>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</si>
  <si>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</si>
  <si>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</si>
  <si>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</si>
  <si>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</si>
  <si>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</si>
  <si>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</si>
  <si>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</si>
  <si>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</si>
  <si>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</si>
  <si>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</si>
  <si>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</si>
  <si>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</si>
  <si>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</si>
  <si>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</si>
  <si>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</si>
  <si>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</si>
  <si>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</si>
  <si>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</si>
  <si>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</si>
  <si>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</si>
  <si>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</si>
  <si>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</si>
  <si>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</si>
  <si>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</si>
  <si>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</si>
  <si>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</si>
  <si>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</si>
  <si>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</si>
  <si>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</si>
  <si>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</si>
  <si>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</si>
  <si>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</si>
  <si>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</si>
  <si>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</si>
  <si>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</si>
  <si>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</si>
  <si>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</si>
  <si>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</si>
  <si>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</si>
  <si>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</si>
  <si>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</si>
  <si>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</si>
  <si>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</si>
  <si>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</si>
  <si>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</si>
  <si>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</si>
  <si>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</si>
  <si>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</si>
  <si>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</si>
  <si>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</si>
  <si>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</si>
  <si>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</si>
  <si>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</si>
  <si>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</si>
  <si>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</si>
  <si>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</si>
  <si>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</si>
  <si>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</si>
  <si>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</si>
  <si>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</si>
  <si>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</si>
  <si>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</si>
  <si>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</si>
  <si>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</si>
  <si>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</si>
  <si>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</si>
  <si>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</si>
  <si>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</si>
  <si>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</si>
  <si>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</si>
  <si>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</si>
  <si>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</si>
  <si>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</si>
  <si>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</si>
  <si>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</si>
  <si>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</si>
  <si>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</si>
  <si>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</si>
  <si>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</si>
  <si>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</si>
  <si>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</si>
  <si>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</si>
  <si>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</si>
  <si>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</si>
  <si>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</si>
  <si>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</si>
  <si>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</si>
  <si>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</si>
  <si>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</si>
  <si>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</si>
  <si>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</si>
  <si>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</si>
  <si>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</si>
  <si>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</si>
  <si>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</si>
  <si>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</si>
  <si>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</si>
  <si>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</si>
  <si>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</si>
  <si>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</si>
  <si>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</si>
  <si>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</si>
  <si>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</si>
  <si>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</si>
  <si>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</si>
  <si>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</si>
  <si>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</si>
  <si>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</si>
  <si>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</si>
  <si>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</si>
  <si>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</si>
  <si>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</si>
  <si>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</si>
  <si>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</si>
  <si>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</si>
  <si>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</si>
  <si>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</si>
  <si>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</si>
  <si>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</si>
  <si>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</si>
  <si>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</si>
  <si>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</si>
  <si>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</si>
  <si>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</si>
  <si>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</si>
  <si>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</si>
  <si>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</si>
  <si>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</si>
  <si>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</si>
  <si>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</si>
  <si>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</si>
  <si>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</si>
  <si>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</si>
  <si>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</si>
  <si>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</si>
  <si>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</si>
  <si>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</si>
  <si>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</si>
  <si>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</si>
  <si>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</si>
  <si>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</si>
  <si>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</si>
  <si>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</si>
  <si>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</si>
  <si>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</si>
  <si>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</si>
  <si>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</si>
  <si>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</si>
  <si>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</si>
  <si>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</si>
  <si>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</si>
  <si>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</si>
  <si>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</si>
  <si>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</si>
  <si>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</si>
  <si>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</si>
  <si>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</si>
  <si>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</si>
  <si>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</si>
  <si>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</si>
  <si>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</si>
  <si>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</si>
  <si>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</si>
  <si>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</si>
  <si>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</si>
  <si>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</si>
  <si>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</si>
  <si>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</si>
  <si>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</si>
  <si>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</si>
  <si>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</si>
  <si>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</si>
  <si>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</si>
  <si>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</si>
  <si>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</si>
  <si>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</si>
  <si>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</si>
  <si>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</si>
  <si>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</si>
  <si>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</si>
  <si>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</si>
  <si>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</si>
  <si>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</si>
  <si>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</si>
  <si>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</si>
  <si>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</si>
  <si>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</si>
  <si>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</si>
  <si>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</si>
  <si>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</si>
  <si>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</si>
  <si>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</si>
  <si>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</si>
  <si>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</si>
  <si>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</si>
  <si>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</si>
  <si>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</si>
  <si>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</si>
  <si>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</si>
  <si>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</si>
  <si>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</si>
  <si>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</si>
  <si>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</si>
  <si>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</si>
  <si>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</si>
  <si>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</si>
  <si>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</si>
  <si>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</si>
  <si>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</si>
  <si>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</si>
  <si>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</si>
  <si>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</si>
  <si>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</si>
  <si>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</si>
  <si>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</si>
  <si>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</si>
  <si>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</si>
  <si>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</si>
  <si>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</si>
  <si>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</si>
  <si>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</si>
  <si>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</si>
  <si>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</si>
  <si>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</si>
  <si>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</si>
  <si>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</si>
  <si>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</si>
  <si>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</si>
  <si>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</si>
  <si>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</si>
  <si>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</si>
  <si>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</si>
  <si>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</si>
  <si>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</si>
  <si>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</si>
  <si>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</si>
  <si>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</si>
  <si>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</si>
  <si>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</si>
  <si>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</si>
  <si>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</si>
  <si>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</si>
  <si>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</si>
  <si>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</si>
  <si>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</si>
  <si>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</si>
  <si>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</si>
  <si>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</si>
  <si>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</si>
  <si>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</si>
  <si>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</si>
  <si>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</si>
  <si>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</si>
  <si>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</si>
  <si>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</si>
  <si>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</si>
  <si>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</si>
  <si>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</si>
  <si>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</si>
  <si>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</si>
  <si>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</si>
  <si>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</si>
  <si>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</si>
  <si>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</si>
  <si>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</si>
  <si>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</si>
  <si>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</si>
  <si>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</si>
  <si>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</si>
  <si>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</si>
  <si>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</si>
  <si>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</si>
  <si>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</si>
  <si>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</si>
  <si>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</si>
  <si>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</si>
  <si>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</si>
  <si>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</si>
  <si>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</si>
  <si>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</si>
  <si>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</si>
  <si>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</si>
  <si>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</si>
  <si>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</si>
  <si>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</si>
  <si>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</si>
  <si>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</si>
  <si>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</si>
  <si>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</si>
  <si>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</si>
  <si>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</si>
  <si>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</si>
  <si>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</si>
  <si>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</si>
  <si>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</si>
  <si>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</si>
  <si>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</si>
  <si>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</si>
  <si>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</si>
  <si>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</si>
  <si>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</si>
  <si>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</si>
  <si>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</si>
  <si>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</si>
  <si>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</si>
  <si>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</si>
  <si>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</si>
  <si>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</si>
  <si>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</si>
  <si>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</si>
  <si>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</si>
  <si>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</si>
  <si>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</si>
  <si>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</si>
  <si>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</si>
  <si>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</si>
  <si>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</si>
  <si>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</si>
  <si>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</si>
  <si>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</si>
  <si>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</si>
  <si>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</si>
  <si>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</si>
  <si>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</si>
  <si>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</si>
  <si>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</si>
  <si>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</si>
  <si>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</si>
  <si>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</si>
  <si>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</si>
  <si>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</si>
  <si>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</si>
  <si>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</si>
  <si>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</si>
  <si>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</si>
  <si>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</si>
  <si>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</si>
  <si>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</si>
  <si>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</si>
  <si>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</si>
  <si>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</si>
  <si>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</si>
  <si>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</si>
  <si>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</si>
  <si>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</si>
  <si>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</si>
  <si>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</si>
  <si>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</si>
  <si>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</si>
  <si>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</si>
  <si>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</si>
  <si>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</si>
  <si>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</si>
  <si>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</si>
  <si>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</si>
  <si>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</si>
  <si>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</si>
  <si>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</si>
  <si>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</si>
  <si>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</si>
  <si>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</si>
  <si>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</si>
  <si>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</si>
  <si>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</si>
  <si>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</si>
  <si>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</si>
  <si>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</si>
  <si>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</si>
  <si>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</si>
  <si>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</si>
  <si>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</si>
  <si>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</si>
  <si>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</si>
  <si>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</si>
  <si>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</si>
  <si>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</si>
  <si>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</si>
  <si>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</si>
  <si>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</si>
  <si>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</si>
  <si>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</si>
  <si>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</si>
  <si>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</si>
  <si>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</si>
  <si>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</si>
  <si>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</si>
  <si>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</si>
  <si>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</si>
  <si>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</si>
  <si>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</si>
  <si>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</si>
  <si>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</si>
  <si>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</si>
  <si>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</si>
  <si>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</si>
  <si>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</si>
  <si>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</si>
  <si>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</si>
  <si>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</si>
  <si>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</si>
  <si>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</si>
  <si>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</si>
  <si>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</si>
  <si>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</si>
  <si>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</si>
  <si>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</si>
  <si>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</si>
  <si>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</si>
  <si>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</si>
  <si>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</si>
  <si>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</si>
  <si>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</si>
  <si>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</si>
  <si>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</si>
  <si>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</si>
  <si>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</si>
  <si>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</si>
  <si>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</si>
  <si>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</si>
  <si>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</si>
  <si>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</si>
  <si>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</si>
  <si>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</si>
  <si>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</si>
  <si>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</si>
  <si>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</si>
  <si>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</si>
  <si>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</si>
  <si>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</si>
  <si>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</si>
  <si>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</si>
  <si>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</si>
  <si>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</si>
  <si>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</si>
  <si>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</si>
  <si>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</si>
  <si>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</si>
  <si>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</si>
  <si>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</si>
  <si>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</si>
  <si>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</si>
  <si>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</si>
  <si>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</si>
  <si>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</si>
  <si>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</si>
  <si>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</si>
  <si>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</si>
  <si>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</si>
  <si>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</si>
  <si>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</si>
  <si>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</si>
  <si>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</si>
  <si>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</si>
  <si>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</si>
  <si>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</si>
  <si>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</si>
  <si>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</si>
  <si>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</si>
  <si>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</si>
  <si>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</si>
  <si>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</si>
  <si>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</si>
  <si>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</si>
  <si>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</si>
  <si>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</si>
  <si>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</si>
  <si>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</si>
  <si>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</si>
  <si>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</si>
  <si>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</si>
  <si>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</si>
  <si>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</si>
  <si>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</si>
  <si>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</si>
  <si>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</si>
  <si>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</si>
  <si>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</si>
  <si>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</si>
  <si>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</si>
  <si>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</si>
  <si>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</si>
  <si>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</si>
  <si>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</si>
  <si>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</si>
  <si>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</si>
  <si>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</si>
  <si>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</si>
  <si>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</si>
  <si>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</si>
  <si>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</si>
  <si>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</si>
  <si>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</si>
  <si>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</si>
  <si>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</si>
  <si>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</si>
  <si>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</si>
  <si>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</si>
  <si>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</si>
  <si>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</si>
  <si>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</si>
  <si>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</si>
  <si>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</si>
  <si>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</si>
  <si>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</si>
  <si>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</si>
  <si>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</si>
  <si>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</si>
  <si>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</si>
  <si>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</si>
  <si>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</si>
  <si>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</si>
  <si>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</si>
  <si>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</si>
  <si>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</si>
  <si>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</si>
  <si>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</si>
  <si>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</si>
  <si>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</si>
  <si>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</si>
  <si>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</si>
  <si>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</si>
  <si>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</si>
  <si>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</si>
  <si>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</si>
  <si>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</si>
  <si>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</si>
  <si>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</si>
  <si>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</si>
  <si>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</si>
  <si>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</si>
  <si>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</si>
  <si>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</si>
  <si>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</si>
  <si>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</si>
  <si>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</si>
  <si>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</si>
  <si>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</si>
  <si>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</si>
  <si>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</si>
  <si>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</si>
  <si>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</si>
  <si>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</si>
  <si>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</si>
  <si>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</si>
  <si>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</si>
  <si>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</si>
  <si>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</si>
  <si>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</si>
  <si>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</si>
  <si>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</si>
  <si>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</si>
  <si>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</si>
  <si>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</si>
  <si>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</si>
  <si>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</si>
  <si>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</si>
  <si>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</si>
  <si>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</si>
  <si>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</si>
  <si>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</si>
  <si>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</si>
  <si>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</si>
  <si>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</si>
  <si>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</si>
  <si>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</si>
  <si>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</si>
  <si>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</si>
  <si>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</si>
  <si>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</si>
  <si>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</si>
  <si>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</si>
  <si>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</si>
  <si>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</si>
  <si>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</si>
  <si>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</si>
  <si>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musical</t>
  </si>
  <si>
    <t>plays</t>
  </si>
  <si>
    <t>spaces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</si>
  <si>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</si>
  <si>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</si>
  <si>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</si>
  <si>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</si>
  <si>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</si>
  <si>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</si>
  <si>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</si>
  <si>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</si>
  <si>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</si>
  <si>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</si>
  <si>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</si>
  <si>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</si>
  <si>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</si>
  <si>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</si>
  <si>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</si>
  <si>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</si>
  <si>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</si>
  <si>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</si>
  <si>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</si>
  <si>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</si>
  <si>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</si>
  <si>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</si>
  <si>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</si>
  <si>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</si>
  <si>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Additional Analysis:</t>
  </si>
  <si>
    <t>Percentage</t>
  </si>
  <si>
    <t>Additional Analysis</t>
  </si>
  <si>
    <t>(Multiple Items)</t>
  </si>
  <si>
    <t>Goal</t>
  </si>
  <si>
    <t>#  Successful</t>
  </si>
  <si>
    <t># Failed</t>
  </si>
  <si>
    <t># Canceled</t>
  </si>
  <si>
    <t>Total Projects</t>
  </si>
  <si>
    <t>% Successful</t>
  </si>
  <si>
    <t>% Failed</t>
  </si>
  <si>
    <t>% Canceled</t>
  </si>
  <si>
    <t>less than 1,000</t>
  </si>
  <si>
    <t>1,000 to 4,999</t>
  </si>
  <si>
    <t>5,000 to 9,999</t>
  </si>
  <si>
    <t>10,000 to  14,999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</si>
  <si>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</si>
  <si>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</si>
  <si>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</si>
  <si>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</si>
  <si>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</si>
  <si>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</si>
  <si>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15,000 to 19,999</t>
  </si>
  <si>
    <t>20,000 to 24,999</t>
  </si>
  <si>
    <t>Successful Campaigns</t>
  </si>
  <si>
    <t>Unsuccessful Campaigns</t>
  </si>
  <si>
    <t>Mean</t>
  </si>
  <si>
    <t>Median</t>
  </si>
  <si>
    <t>Minimum</t>
  </si>
  <si>
    <t>MAX</t>
  </si>
  <si>
    <t>Variance</t>
  </si>
  <si>
    <t>STD</t>
  </si>
  <si>
    <t>Summary Statistics Table - Number of Backers</t>
  </si>
  <si>
    <t>Both scatter plots show outliers which indicates that the Mean is not a good indicator of central tendancy, so we should use the Median.</t>
  </si>
  <si>
    <t>There is more variability with successful campaigns because the standard deviation is much larger than with unsuccessful campaigns.</t>
  </si>
  <si>
    <t>Does this make sense?  Well, yes.  The unsuccessful campaigns have a mean of 18 backers (average) but a median of 4 backers.  Both of these</t>
  </si>
  <si>
    <t xml:space="preserve">meausrements are small compared to the successful campaigns.  So one can deduce that have a small number of backers is a high indicator of failure, </t>
  </si>
  <si>
    <t>but the more backers you have is an indicator of success, even when the number of backers grows significantly.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</si>
</sst>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D4D4D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3" borderId="0" xfId="0" applyFill="1"/>
  </cellXfs>
  <cellStyles count="2">
    <cellStyle name="Normal" xfId="0" builtinId="0"/>
    <cellStyle name="Percent" xfId="1" builtinId="5"/>
  </cellStyles>
  <dxfs count="4">
    <dxf>
      <font>
        <color theme="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Solved.xlsx]CatStats!PivotTable1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Category</a:t>
            </a:r>
          </a:p>
        </c:rich>
      </c:tx>
      <c:layout>
        <c:manualLayout>
          <c:xMode val="edge"/>
          <c:yMode val="edge"/>
          <c:x val="0.34798600174978123"/>
          <c:y val="6.2599515780749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CatStats!$B$5:$B$14</c:f>
              <c:numCache>
                <c:formatCode>General</c:formatCode>
                <c:ptCount val="9"/>
                <c:pt idx="0">
                  <c:v>36</c:v>
                </c:pt>
                <c:pt idx="1">
                  <c:v>18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143</c:v>
                </c:pt>
                <c:pt idx="8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9-4DE6-919C-296E22F85759}"/>
            </c:ext>
          </c:extLst>
        </c:ser>
        <c:ser>
          <c:idx val="1"/>
          <c:order val="1"/>
          <c:tx>
            <c:strRef>
              <c:f>CatStats!$C$3:$C$4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CatStats!$C$5:$C$14</c:f>
              <c:numCache>
                <c:formatCode>General</c:formatCode>
                <c:ptCount val="9"/>
                <c:pt idx="0">
                  <c:v>167</c:v>
                </c:pt>
                <c:pt idx="1">
                  <c:v>131</c:v>
                </c:pt>
                <c:pt idx="2">
                  <c:v>120</c:v>
                </c:pt>
                <c:pt idx="4">
                  <c:v>118</c:v>
                </c:pt>
                <c:pt idx="5">
                  <c:v>106</c:v>
                </c:pt>
                <c:pt idx="6">
                  <c:v>100</c:v>
                </c:pt>
                <c:pt idx="7">
                  <c:v>171</c:v>
                </c:pt>
                <c:pt idx="8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9-4DE6-919C-296E22F85759}"/>
            </c:ext>
          </c:extLst>
        </c:ser>
        <c:ser>
          <c:idx val="2"/>
          <c:order val="2"/>
          <c:tx>
            <c:strRef>
              <c:f>CatStats!$D$3:$D$4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CatStats!$D$5:$D$14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9-4DE6-919C-296E22F85759}"/>
            </c:ext>
          </c:extLst>
        </c:ser>
        <c:ser>
          <c:idx val="3"/>
          <c:order val="3"/>
          <c:tx>
            <c:strRef>
              <c:f>CatStats!$E$3:$E$4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CatStats!$E$5:$E$14</c:f>
              <c:numCache>
                <c:formatCode>General</c:formatCode>
                <c:ptCount val="9"/>
                <c:pt idx="0">
                  <c:v>288</c:v>
                </c:pt>
                <c:pt idx="1">
                  <c:v>34</c:v>
                </c:pt>
                <c:pt idx="2">
                  <c:v>72</c:v>
                </c:pt>
                <c:pt idx="4">
                  <c:v>525</c:v>
                </c:pt>
                <c:pt idx="5">
                  <c:v>86</c:v>
                </c:pt>
                <c:pt idx="6">
                  <c:v>78</c:v>
                </c:pt>
                <c:pt idx="7">
                  <c:v>187</c:v>
                </c:pt>
                <c:pt idx="8">
                  <c:v>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D9-4DE6-919C-296E22F85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598432"/>
        <c:axId val="618138688"/>
      </c:barChart>
      <c:catAx>
        <c:axId val="85959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38688"/>
        <c:crosses val="autoZero"/>
        <c:auto val="1"/>
        <c:lblAlgn val="ctr"/>
        <c:lblOffset val="100"/>
        <c:noMultiLvlLbl val="0"/>
      </c:catAx>
      <c:valAx>
        <c:axId val="618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Solved.xlsx]SubCatStats!PivotTable1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5-4E19-955F-2B57F27A86D9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5-4E19-955F-2B57F27A86D9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5-4E19-955F-2B57F27A86D9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5-4E19-955F-2B57F27A8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598432"/>
        <c:axId val="618138688"/>
      </c:barChart>
      <c:catAx>
        <c:axId val="85959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38688"/>
        <c:crosses val="autoZero"/>
        <c:auto val="1"/>
        <c:lblAlgn val="ctr"/>
        <c:lblOffset val="100"/>
        <c:noMultiLvlLbl val="0"/>
      </c:catAx>
      <c:valAx>
        <c:axId val="618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Solved.xlsx]StatsoverTime!PivotTable3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Month Launched</a:t>
            </a:r>
            <a:endParaRPr lang="en-US"/>
          </a:p>
        </c:rich>
      </c:tx>
      <c:layout>
        <c:manualLayout>
          <c:xMode val="edge"/>
          <c:yMode val="edge"/>
          <c:x val="0.38171522309711292"/>
          <c:y val="4.43164354108031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StatsoverTime!$B$4:$B$5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4-4A18-A13F-B798D37C8522}"/>
            </c:ext>
          </c:extLst>
        </c:ser>
        <c:ser>
          <c:idx val="1"/>
          <c:order val="1"/>
          <c:tx>
            <c:strRef>
              <c:f>StatsoverTime!$C$4:$C$5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4-4A18-A13F-B798D37C8522}"/>
            </c:ext>
          </c:extLst>
        </c:ser>
        <c:ser>
          <c:idx val="2"/>
          <c:order val="2"/>
          <c:tx>
            <c:strRef>
              <c:f>StatsoverTime!$D$4:$D$5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84-4A18-A13F-B798D37C8522}"/>
            </c:ext>
          </c:extLst>
        </c:ser>
        <c:ser>
          <c:idx val="3"/>
          <c:order val="3"/>
          <c:tx>
            <c:strRef>
              <c:f>StatsoverTime!$E$4:$E$5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84-4A18-A13F-B798D37C8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25104"/>
        <c:axId val="819267056"/>
      </c:lineChart>
      <c:catAx>
        <c:axId val="67292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67056"/>
        <c:crosses val="autoZero"/>
        <c:auto val="1"/>
        <c:lblAlgn val="ctr"/>
        <c:lblOffset val="100"/>
        <c:noMultiLvlLbl val="0"/>
      </c:catAx>
      <c:valAx>
        <c:axId val="8192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Solved.xlsx]StatsoverTime!PivotTable4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StatsoverTime!$B$26:$B$27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StatsoverTime!$B$28:$B$37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7-4509-8245-655B14AFFDA0}"/>
            </c:ext>
          </c:extLst>
        </c:ser>
        <c:ser>
          <c:idx val="1"/>
          <c:order val="1"/>
          <c:tx>
            <c:strRef>
              <c:f>StatsoverTime!$C$26:$C$27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StatsoverTime!$C$28:$C$37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7-4509-8245-655B14AFFDA0}"/>
            </c:ext>
          </c:extLst>
        </c:ser>
        <c:ser>
          <c:idx val="2"/>
          <c:order val="2"/>
          <c:tx>
            <c:strRef>
              <c:f>StatsoverTime!$D$26:$D$27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StatsoverTime!$D$28:$D$37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7-4509-8245-655B14AFFDA0}"/>
            </c:ext>
          </c:extLst>
        </c:ser>
        <c:ser>
          <c:idx val="3"/>
          <c:order val="3"/>
          <c:tx>
            <c:strRef>
              <c:f>StatsoverTime!$E$26:$E$27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StatsoverTime!$E$28:$E$37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7-4509-8245-655B14AFF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696752"/>
        <c:axId val="664302256"/>
      </c:lineChart>
      <c:catAx>
        <c:axId val="84269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02256"/>
        <c:crosses val="autoZero"/>
        <c:auto val="1"/>
        <c:lblAlgn val="ctr"/>
        <c:lblOffset val="100"/>
        <c:noMultiLvlLbl val="0"/>
      </c:catAx>
      <c:valAx>
        <c:axId val="6643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Rate per Goal Range</a:t>
            </a:r>
            <a:endParaRPr lang="en-US"/>
          </a:p>
        </c:rich>
      </c:tx>
      <c:layout>
        <c:manualLayout>
          <c:xMode val="edge"/>
          <c:yMode val="edge"/>
          <c:x val="0.44496337220827964"/>
          <c:y val="2.3536330581044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56-47AF-98B6-4CBBC896FD2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6-47AF-98B6-4CBBC896FD2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6-47AF-98B6-4CBBC896F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180352"/>
        <c:axId val="667941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# 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56-47AF-98B6-4CBBC896FD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256-47AF-98B6-4CBBC896FD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256-47AF-98B6-4CBBC896FD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256-47AF-98B6-4CBBC896FD22}"/>
                  </c:ext>
                </c:extLst>
              </c15:ser>
            </c15:filteredLineSeries>
          </c:ext>
        </c:extLst>
      </c:lineChart>
      <c:catAx>
        <c:axId val="67218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in</a:t>
                </a:r>
                <a:r>
                  <a:rPr lang="en-US" baseline="0"/>
                  <a:t> currency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41984"/>
        <c:crosses val="autoZero"/>
        <c:auto val="1"/>
        <c:lblAlgn val="ctr"/>
        <c:lblOffset val="100"/>
        <c:noMultiLvlLbl val="0"/>
      </c:catAx>
      <c:valAx>
        <c:axId val="6679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Scatter Plot Successful Backer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marker>
          <c:yVal>
            <c:numRef>
              <c:f>SummaryStats!$M$1:$M$2185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71-4D45-A2DD-0F7BE1431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736656"/>
        <c:axId val="666414880"/>
      </c:scatterChart>
      <c:valAx>
        <c:axId val="82573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14880"/>
        <c:crosses val="autoZero"/>
        <c:crossBetween val="midCat"/>
      </c:valAx>
      <c:valAx>
        <c:axId val="6664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Plot, Unsuccessful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SummaryStats!$P$1:$P$2185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59-4BDA-AEC9-7E52E3D43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954944"/>
        <c:axId val="340600832"/>
      </c:scatterChart>
      <c:valAx>
        <c:axId val="60695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00832"/>
        <c:crosses val="autoZero"/>
        <c:crossBetween val="midCat"/>
      </c:valAx>
      <c:valAx>
        <c:axId val="3406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5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0</xdr:row>
      <xdr:rowOff>39052</xdr:rowOff>
    </xdr:from>
    <xdr:to>
      <xdr:col>13</xdr:col>
      <xdr:colOff>207645</xdr:colOff>
      <xdr:row>15</xdr:row>
      <xdr:rowOff>75247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AA661-5DE7-46AB-92C5-1E7EC36F4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0</xdr:row>
      <xdr:rowOff>39052</xdr:rowOff>
    </xdr:from>
    <xdr:to>
      <xdr:col>13</xdr:col>
      <xdr:colOff>207645</xdr:colOff>
      <xdr:row>15</xdr:row>
      <xdr:rowOff>75247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1DB05-DC27-4945-B451-226A13ED0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230505</xdr:colOff>
      <xdr:row>0</xdr:row>
      <xdr:rowOff>58102</xdr:rowOff>
    </xdr:from>
    <xdr:to>
      <xdr:col>14</xdr:col>
      <xdr:colOff>535305</xdr:colOff>
      <xdr:row>15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8074-3C63-4D92-A810-BF306E0E1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20</xdr:row>
      <xdr:rowOff>180022</xdr:rowOff>
    </xdr:from>
    <xdr:to>
      <xdr:col>14</xdr:col>
      <xdr:colOff>396240</xdr:colOff>
      <xdr:row>36</xdr:row>
      <xdr:rowOff>25717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434F3-16A3-4DED-B1EC-095BEA7CC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572451</xdr:colOff>
      <xdr:row>17</xdr:row>
      <xdr:rowOff>92392</xdr:rowOff>
    </xdr:from>
    <xdr:to>
      <xdr:col>9</xdr:col>
      <xdr:colOff>228599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4038A-567B-4DE6-A25A-459ECBD1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133350</xdr:rowOff>
    </xdr:from>
    <xdr:to>
      <xdr:col>4</xdr:col>
      <xdr:colOff>464820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F5629-13E6-4A4D-8BAF-F60D9B78E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27</xdr:row>
      <xdr:rowOff>163830</xdr:rowOff>
    </xdr:from>
    <xdr:to>
      <xdr:col>5</xdr:col>
      <xdr:colOff>83820</xdr:colOff>
      <xdr:row>42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400C5-9267-4191-B994-A6DCC34D0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Johansson" refreshedDate="44134.540616666665" createdVersion="6" refreshedVersion="6" minRefreshableVersion="3" recordCount="4114" xr:uid="{313437A6-0E75-43B3-A4E2-19AEB1CCE1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Johansson" refreshedDate="44134.566097916664" createdVersion="6" refreshedVersion="6" minRefreshableVersion="3" recordCount="4114" xr:uid="{AB632BDB-5682-4301-96DC-0005ABA250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CE593-297C-4CD0-A030-DC8B83191002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FC3C1-DB08-4CE3-8E2E-1B8846661DD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CDECD-BF37-4881-807D-776A67EEBEB6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8:F3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16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F0D89-8C7A-43BA-95D5-54BE3809C40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16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0680F-6133-4751-A0B5-24724E8E6297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6:F3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C8EAA-7120-4B1F-AA3D-CE5A9E65DA5E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F162" sqref="F162:L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hidden="1" customWidth="1"/>
    <col min="8" max="8" width="19.88671875" hidden="1" customWidth="1"/>
    <col min="9" max="9" width="19.33203125" hidden="1" customWidth="1"/>
    <col min="10" max="10" width="17.88671875" hidden="1" customWidth="1"/>
    <col min="11" max="11" width="15.44140625" hidden="1" customWidth="1"/>
    <col min="12" max="12" width="24.5546875" customWidth="1"/>
    <col min="13" max="13" width="36.44140625" customWidth="1"/>
    <col min="14" max="14" width="41.109375" customWidth="1"/>
    <col min="15" max="15" width="14.5546875" bestFit="1" customWidth="1"/>
    <col min="16" max="16" width="16.77734375" bestFit="1" customWidth="1"/>
    <col min="17" max="18" width="12.664062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(E66/D66)*100</f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(E130/D130)*100</f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(E194/D194)*100</f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(E258/D258)*100</f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(E322/D322)*100</f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(E386/D386)*100</f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(E450/D450)*100</f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(E514/D514)*100</f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(E578/D578)*100</f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(E642/D642)*100</f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(E706/D706)*100</f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(E770/D770)*100</f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(E834/D834)*100</f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(E898/D898)*100</f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(E962/D962)*100</f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(E1026/D1026)*100</f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(E1090/D1090)*100</f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(E1154/D1154)*100</f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(E1218/D1218)*100</f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(E1282/D1282)*100</f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(E1346/D1346)*100</f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(E1410/D1410)*100</f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(E1474/D1474)*100</f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(E1538/D1538)*100</f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(E1602/D1602)*100</f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(E1666/D1666)*100</f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(E1730/D1730)*100</f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(E1794/D1794)*100</f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(E1858/D1858)*100</f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(E1922/D1922)*100</f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(E1986/D1986)*100</f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(E2050/D2050)*100</f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(E2114/D2114)*100</f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(E2178/D2178)*100</f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(E2242/D2242)*100</f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(E2306/D2306)*100</f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(E2370/D2370)*100</f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(E2434/D2434)*100</f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(E2498/D2498)*100</f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(E2562/D2562)*100</f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(E2626/D2626)*100</f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(E2690/D2690)*100</f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(E2754/D2754)*100</f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(E2818/D2818)*100</f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(E2882/D2882)*100</f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(E2946/D2946)*100</f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(E3010/D3010)*100</f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(E3074/D3074)*100</f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(E3138/D3138)*100</f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(E3202/D3202)*100</f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(E3266/D3266)*100</f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(E3330/D3330)*100</f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(E3394/D3394)*100</f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(E3458/D3458)*100</f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(E3522/D3522)*100</f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(E3586/D3586)*100</f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(E3650/D3650)*100</f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(E3714/D3714)*100</f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(E3778/D3778)*100</f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(E3842/D3842)*100</f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(E3906/D3906)*100</f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(E3970/D3970)*100</f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(E4034/D4034)*100</f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(E4098/D4098)*100</f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4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7">
        <f>E4115/L4115</f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1CF703C6-4D19-4ECF-90EB-80523364F5EC}">
    <filterColumn colId="5">
      <filters>
        <filter val="failed"/>
      </filters>
    </filterColumn>
  </autoFilter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4">
      <colorScale>
        <cfvo type="num" val="0"/>
        <cfvo type="num" val="0"/>
        <cfvo type="num" val="0"/>
        <color rgb="FFFF0000"/>
        <color rgb="FF00B050"/>
        <color theme="8" tint="-0.249977111117893"/>
      </colorScale>
    </cfRule>
  </conditionalFormatting>
  <conditionalFormatting sqref="O2:O10485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141A-14D1-4706-8365-21C75116F7A3}">
  <dimension ref="A1:F48"/>
  <sheetViews>
    <sheetView workbookViewId="0"/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3.21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3" width="11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1" bestFit="1" customWidth="1"/>
    <col min="19" max="108" width="3" bestFit="1" customWidth="1"/>
    <col min="109" max="1008" width="4" bestFit="1" customWidth="1"/>
    <col min="1009" max="4122" width="5" bestFit="1" customWidth="1"/>
    <col min="4123" max="4123" width="11" bestFit="1" customWidth="1"/>
  </cols>
  <sheetData>
    <row r="1" spans="1:6" x14ac:dyDescent="0.3">
      <c r="A1" s="8" t="s">
        <v>8223</v>
      </c>
      <c r="B1" t="s">
        <v>8354</v>
      </c>
    </row>
    <row r="3" spans="1:6" x14ac:dyDescent="0.3">
      <c r="A3" s="8" t="s">
        <v>8312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9" t="s">
        <v>8313</v>
      </c>
      <c r="B5" s="10">
        <v>36</v>
      </c>
      <c r="C5" s="10">
        <v>167</v>
      </c>
      <c r="D5" s="10"/>
      <c r="E5" s="10">
        <v>288</v>
      </c>
      <c r="F5" s="10">
        <v>491</v>
      </c>
    </row>
    <row r="6" spans="1:6" x14ac:dyDescent="0.3">
      <c r="A6" s="9" t="s">
        <v>8314</v>
      </c>
      <c r="B6" s="10">
        <v>18</v>
      </c>
      <c r="C6" s="10">
        <v>131</v>
      </c>
      <c r="D6" s="10">
        <v>5</v>
      </c>
      <c r="E6" s="10">
        <v>34</v>
      </c>
      <c r="F6" s="10">
        <v>188</v>
      </c>
    </row>
    <row r="7" spans="1:6" x14ac:dyDescent="0.3">
      <c r="A7" s="9" t="s">
        <v>8315</v>
      </c>
      <c r="B7" s="10"/>
      <c r="C7" s="10">
        <v>120</v>
      </c>
      <c r="D7" s="10"/>
      <c r="E7" s="10">
        <v>72</v>
      </c>
      <c r="F7" s="10">
        <v>192</v>
      </c>
    </row>
    <row r="8" spans="1:6" x14ac:dyDescent="0.3">
      <c r="A8" s="9" t="s">
        <v>8316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8317</v>
      </c>
      <c r="B9" s="10">
        <v>20</v>
      </c>
      <c r="C9" s="10">
        <v>118</v>
      </c>
      <c r="D9" s="10">
        <v>19</v>
      </c>
      <c r="E9" s="10">
        <v>525</v>
      </c>
      <c r="F9" s="10">
        <v>682</v>
      </c>
    </row>
    <row r="10" spans="1:6" x14ac:dyDescent="0.3">
      <c r="A10" s="9" t="s">
        <v>8318</v>
      </c>
      <c r="B10" s="10"/>
      <c r="C10" s="10">
        <v>106</v>
      </c>
      <c r="D10" s="10"/>
      <c r="E10" s="10">
        <v>86</v>
      </c>
      <c r="F10" s="10">
        <v>192</v>
      </c>
    </row>
    <row r="11" spans="1:6" x14ac:dyDescent="0.3">
      <c r="A11" s="9" t="s">
        <v>8319</v>
      </c>
      <c r="B11" s="10">
        <v>26</v>
      </c>
      <c r="C11" s="10">
        <v>100</v>
      </c>
      <c r="D11" s="10"/>
      <c r="E11" s="10">
        <v>78</v>
      </c>
      <c r="F11" s="10">
        <v>204</v>
      </c>
    </row>
    <row r="12" spans="1:6" x14ac:dyDescent="0.3">
      <c r="A12" s="9" t="s">
        <v>8320</v>
      </c>
      <c r="B12" s="10">
        <v>143</v>
      </c>
      <c r="C12" s="10">
        <v>171</v>
      </c>
      <c r="D12" s="10"/>
      <c r="E12" s="10">
        <v>187</v>
      </c>
      <c r="F12" s="10">
        <v>501</v>
      </c>
    </row>
    <row r="13" spans="1:6" x14ac:dyDescent="0.3">
      <c r="A13" s="9" t="s">
        <v>8321</v>
      </c>
      <c r="B13" s="10">
        <v>33</v>
      </c>
      <c r="C13" s="10">
        <v>453</v>
      </c>
      <c r="D13" s="10">
        <v>18</v>
      </c>
      <c r="E13" s="10">
        <v>811</v>
      </c>
      <c r="F13" s="10">
        <v>1315</v>
      </c>
    </row>
    <row r="14" spans="1:6" x14ac:dyDescent="0.3">
      <c r="A14" s="9" t="s">
        <v>8311</v>
      </c>
      <c r="B14" s="10">
        <v>299</v>
      </c>
      <c r="C14" s="10">
        <v>1366</v>
      </c>
      <c r="D14" s="10">
        <v>42</v>
      </c>
      <c r="E14" s="10">
        <v>2081</v>
      </c>
      <c r="F14" s="10">
        <v>3788</v>
      </c>
    </row>
    <row r="22" spans="1:6" x14ac:dyDescent="0.3">
      <c r="A22" t="s">
        <v>8353</v>
      </c>
    </row>
    <row r="23" spans="1:6" x14ac:dyDescent="0.3">
      <c r="A23" s="8" t="s">
        <v>8308</v>
      </c>
      <c r="B23" t="s">
        <v>8323</v>
      </c>
    </row>
    <row r="25" spans="1:6" x14ac:dyDescent="0.3">
      <c r="A25" s="8" t="s">
        <v>8312</v>
      </c>
      <c r="B25" s="8" t="s">
        <v>8322</v>
      </c>
    </row>
    <row r="26" spans="1:6" x14ac:dyDescent="0.3">
      <c r="A26" s="8" t="s">
        <v>8310</v>
      </c>
      <c r="B26" t="s">
        <v>8220</v>
      </c>
      <c r="C26" t="s">
        <v>8221</v>
      </c>
      <c r="D26" t="s">
        <v>8222</v>
      </c>
      <c r="E26" t="s">
        <v>8219</v>
      </c>
      <c r="F26" t="s">
        <v>8311</v>
      </c>
    </row>
    <row r="27" spans="1:6" x14ac:dyDescent="0.3">
      <c r="A27" s="9" t="s">
        <v>8239</v>
      </c>
      <c r="B27" s="10"/>
      <c r="C27" s="10">
        <v>2</v>
      </c>
      <c r="D27" s="10">
        <v>1</v>
      </c>
      <c r="E27" s="10">
        <v>3</v>
      </c>
      <c r="F27" s="10">
        <v>6</v>
      </c>
    </row>
    <row r="28" spans="1:6" x14ac:dyDescent="0.3">
      <c r="A28" s="9" t="s">
        <v>8226</v>
      </c>
      <c r="B28" s="10">
        <v>14</v>
      </c>
      <c r="C28" s="10">
        <v>41</v>
      </c>
      <c r="D28" s="10"/>
      <c r="E28" s="10">
        <v>19</v>
      </c>
      <c r="F28" s="10">
        <v>74</v>
      </c>
    </row>
    <row r="29" spans="1:6" x14ac:dyDescent="0.3">
      <c r="A29" s="9" t="s">
        <v>8242</v>
      </c>
      <c r="B29" s="10"/>
      <c r="C29" s="10">
        <v>1</v>
      </c>
      <c r="D29" s="10"/>
      <c r="E29" s="10">
        <v>1</v>
      </c>
      <c r="F29" s="10">
        <v>2</v>
      </c>
    </row>
    <row r="30" spans="1:6" x14ac:dyDescent="0.3">
      <c r="A30" s="9" t="s">
        <v>8229</v>
      </c>
      <c r="B30" s="10">
        <v>17</v>
      </c>
      <c r="C30" s="10">
        <v>64</v>
      </c>
      <c r="D30" s="10">
        <v>1</v>
      </c>
      <c r="E30" s="10">
        <v>64</v>
      </c>
      <c r="F30" s="10">
        <v>146</v>
      </c>
    </row>
    <row r="31" spans="1:6" x14ac:dyDescent="0.3">
      <c r="A31" s="9" t="s">
        <v>8240</v>
      </c>
      <c r="B31" s="10">
        <v>3</v>
      </c>
      <c r="C31" s="10">
        <v>2</v>
      </c>
      <c r="D31" s="10"/>
      <c r="E31" s="10">
        <v>1</v>
      </c>
      <c r="F31" s="10">
        <v>6</v>
      </c>
    </row>
    <row r="32" spans="1:6" x14ac:dyDescent="0.3">
      <c r="A32" s="9" t="s">
        <v>8236</v>
      </c>
      <c r="B32" s="10">
        <v>3</v>
      </c>
      <c r="C32" s="10">
        <v>27</v>
      </c>
      <c r="D32" s="10"/>
      <c r="E32" s="10">
        <v>23</v>
      </c>
      <c r="F32" s="10">
        <v>53</v>
      </c>
    </row>
    <row r="33" spans="1:6" x14ac:dyDescent="0.3">
      <c r="A33" s="9" t="s">
        <v>8232</v>
      </c>
      <c r="B33" s="10">
        <v>4</v>
      </c>
      <c r="C33" s="10">
        <v>6</v>
      </c>
      <c r="D33" s="10"/>
      <c r="E33" s="10">
        <v>4</v>
      </c>
      <c r="F33" s="10">
        <v>14</v>
      </c>
    </row>
    <row r="34" spans="1:6" x14ac:dyDescent="0.3">
      <c r="A34" s="9" t="s">
        <v>8227</v>
      </c>
      <c r="B34" s="10">
        <v>1</v>
      </c>
      <c r="C34" s="10">
        <v>9</v>
      </c>
      <c r="D34" s="10"/>
      <c r="E34" s="10">
        <v>11</v>
      </c>
      <c r="F34" s="10">
        <v>21</v>
      </c>
    </row>
    <row r="35" spans="1:6" x14ac:dyDescent="0.3">
      <c r="A35" s="9" t="s">
        <v>8230</v>
      </c>
      <c r="B35" s="10">
        <v>5</v>
      </c>
      <c r="C35" s="10">
        <v>10</v>
      </c>
      <c r="D35" s="10">
        <v>2</v>
      </c>
      <c r="E35" s="10">
        <v>10</v>
      </c>
      <c r="F35" s="10">
        <v>27</v>
      </c>
    </row>
    <row r="36" spans="1:6" x14ac:dyDescent="0.3">
      <c r="A36" s="9" t="s">
        <v>8225</v>
      </c>
      <c r="B36" s="10">
        <v>25</v>
      </c>
      <c r="C36" s="10">
        <v>205</v>
      </c>
      <c r="D36" s="10">
        <v>8</v>
      </c>
      <c r="E36" s="10">
        <v>366</v>
      </c>
      <c r="F36" s="10">
        <v>604</v>
      </c>
    </row>
    <row r="37" spans="1:6" x14ac:dyDescent="0.3">
      <c r="A37" s="9" t="s">
        <v>8231</v>
      </c>
      <c r="B37" s="10">
        <v>1</v>
      </c>
      <c r="C37" s="10">
        <v>2</v>
      </c>
      <c r="D37" s="10"/>
      <c r="E37" s="10"/>
      <c r="F37" s="10">
        <v>3</v>
      </c>
    </row>
    <row r="38" spans="1:6" x14ac:dyDescent="0.3">
      <c r="A38" s="9" t="s">
        <v>8241</v>
      </c>
      <c r="B38" s="10">
        <v>2</v>
      </c>
      <c r="C38" s="10">
        <v>4</v>
      </c>
      <c r="D38" s="10">
        <v>1</v>
      </c>
      <c r="E38" s="10">
        <v>8</v>
      </c>
      <c r="F38" s="10">
        <v>15</v>
      </c>
    </row>
    <row r="39" spans="1:6" x14ac:dyDescent="0.3">
      <c r="A39" s="9" t="s">
        <v>8237</v>
      </c>
      <c r="B39" s="10">
        <v>3</v>
      </c>
      <c r="C39" s="10">
        <v>19</v>
      </c>
      <c r="D39" s="10"/>
      <c r="E39" s="10">
        <v>7</v>
      </c>
      <c r="F39" s="10">
        <v>29</v>
      </c>
    </row>
    <row r="40" spans="1:6" x14ac:dyDescent="0.3">
      <c r="A40" s="9" t="s">
        <v>8243</v>
      </c>
      <c r="B40" s="10"/>
      <c r="C40" s="10"/>
      <c r="D40" s="10"/>
      <c r="E40" s="10">
        <v>2</v>
      </c>
      <c r="F40" s="10">
        <v>2</v>
      </c>
    </row>
    <row r="41" spans="1:6" x14ac:dyDescent="0.3">
      <c r="A41" s="9" t="s">
        <v>8238</v>
      </c>
      <c r="B41" s="10">
        <v>1</v>
      </c>
      <c r="C41" s="10">
        <v>8</v>
      </c>
      <c r="D41" s="10">
        <v>3</v>
      </c>
      <c r="E41" s="10"/>
      <c r="F41" s="10">
        <v>12</v>
      </c>
    </row>
    <row r="42" spans="1:6" x14ac:dyDescent="0.3">
      <c r="A42" s="9" t="s">
        <v>8233</v>
      </c>
      <c r="B42" s="10">
        <v>4</v>
      </c>
      <c r="C42" s="10">
        <v>14</v>
      </c>
      <c r="D42" s="10">
        <v>1</v>
      </c>
      <c r="E42" s="10">
        <v>2</v>
      </c>
      <c r="F42" s="10">
        <v>21</v>
      </c>
    </row>
    <row r="43" spans="1:6" x14ac:dyDescent="0.3">
      <c r="A43" s="9" t="s">
        <v>8234</v>
      </c>
      <c r="B43" s="10"/>
      <c r="C43" s="10">
        <v>5</v>
      </c>
      <c r="D43" s="10"/>
      <c r="E43" s="10">
        <v>2</v>
      </c>
      <c r="F43" s="10">
        <v>7</v>
      </c>
    </row>
    <row r="44" spans="1:6" x14ac:dyDescent="0.3">
      <c r="A44" s="9" t="s">
        <v>8228</v>
      </c>
      <c r="B44" s="10">
        <v>4</v>
      </c>
      <c r="C44" s="10">
        <v>5</v>
      </c>
      <c r="D44" s="10"/>
      <c r="E44" s="10">
        <v>3</v>
      </c>
      <c r="F44" s="10">
        <v>12</v>
      </c>
    </row>
    <row r="45" spans="1:6" x14ac:dyDescent="0.3">
      <c r="A45" s="9" t="s">
        <v>8235</v>
      </c>
      <c r="B45" s="10">
        <v>5</v>
      </c>
      <c r="C45" s="10">
        <v>9</v>
      </c>
      <c r="D45" s="10"/>
      <c r="E45" s="10">
        <v>7</v>
      </c>
      <c r="F45" s="10">
        <v>21</v>
      </c>
    </row>
    <row r="46" spans="1:6" x14ac:dyDescent="0.3">
      <c r="A46" s="9" t="s">
        <v>8244</v>
      </c>
      <c r="B46" s="10"/>
      <c r="C46" s="10"/>
      <c r="D46" s="10"/>
      <c r="E46" s="10">
        <v>1</v>
      </c>
      <c r="F46" s="10">
        <v>1</v>
      </c>
    </row>
    <row r="47" spans="1:6" x14ac:dyDescent="0.3">
      <c r="A47" s="9" t="s">
        <v>8224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  <row r="48" spans="1:6" x14ac:dyDescent="0.3">
      <c r="A48" s="9" t="s">
        <v>8311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22404-E54D-4AED-BE01-5AB0DCC0000E}">
  <dimension ref="A1:J33"/>
  <sheetViews>
    <sheetView workbookViewId="0">
      <selection activeCell="I36" sqref="I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3.21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3" width="11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1" bestFit="1" customWidth="1"/>
    <col min="19" max="108" width="3" bestFit="1" customWidth="1"/>
    <col min="109" max="1008" width="4" bestFit="1" customWidth="1"/>
    <col min="1009" max="4122" width="5" bestFit="1" customWidth="1"/>
    <col min="4123" max="4123" width="11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8321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8324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3">
      <c r="A7" s="9" t="s">
        <v>8325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3">
      <c r="A8" s="9" t="s">
        <v>8326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3">
      <c r="A9" s="9" t="s">
        <v>8311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  <row r="23" spans="1:10" x14ac:dyDescent="0.3">
      <c r="A23" t="s">
        <v>8351</v>
      </c>
    </row>
    <row r="25" spans="1:10" x14ac:dyDescent="0.3">
      <c r="A25" s="8" t="s">
        <v>8223</v>
      </c>
      <c r="B25" t="s">
        <v>8323</v>
      </c>
    </row>
    <row r="26" spans="1:10" x14ac:dyDescent="0.3">
      <c r="A26" s="8" t="s">
        <v>8308</v>
      </c>
      <c r="B26" t="s">
        <v>8321</v>
      </c>
    </row>
    <row r="28" spans="1:10" x14ac:dyDescent="0.3">
      <c r="A28" s="8" t="s">
        <v>8312</v>
      </c>
      <c r="B28" t="s">
        <v>8322</v>
      </c>
      <c r="G28" t="s">
        <v>8352</v>
      </c>
    </row>
    <row r="29" spans="1:10" x14ac:dyDescent="0.3">
      <c r="A29" s="8" t="s">
        <v>8310</v>
      </c>
      <c r="B29" s="8" t="s">
        <v>8220</v>
      </c>
      <c r="C29" s="8" t="s">
        <v>8221</v>
      </c>
      <c r="D29" s="8" t="s">
        <v>8222</v>
      </c>
      <c r="E29" s="8" t="s">
        <v>8219</v>
      </c>
      <c r="F29" s="8" t="s">
        <v>8311</v>
      </c>
      <c r="G29" s="11" t="s">
        <v>8220</v>
      </c>
      <c r="H29" s="11" t="s">
        <v>8221</v>
      </c>
      <c r="I29" s="11" t="s">
        <v>8222</v>
      </c>
      <c r="J29" s="11" t="s">
        <v>8219</v>
      </c>
    </row>
    <row r="30" spans="1:10" x14ac:dyDescent="0.3">
      <c r="A30" s="9" t="s">
        <v>8324</v>
      </c>
      <c r="B30" s="10">
        <v>20</v>
      </c>
      <c r="C30" s="10">
        <v>60</v>
      </c>
      <c r="D30" s="10"/>
      <c r="E30" s="10">
        <v>60</v>
      </c>
      <c r="F30" s="10">
        <v>140</v>
      </c>
      <c r="G30" s="5">
        <f>GETPIVOTDATA("state",$A$28,"state","canceled","Sub-Category","musical")/GETPIVOTDATA("state",$A$28,"Sub-Category","musical")</f>
        <v>0.14285714285714285</v>
      </c>
      <c r="H30" s="5">
        <f>GETPIVOTDATA("state",$A$28,"state","failed","Sub-Category","musical")/GETPIVOTDATA("state",$A$28,"Sub-Category","musical")</f>
        <v>0.42857142857142855</v>
      </c>
      <c r="J30" s="5">
        <f>GETPIVOTDATA("state",$A$28,"state","successful","Sub-Category","musical")/GETPIVOTDATA("state",$A$28,"Sub-Category","musical")</f>
        <v>0.42857142857142855</v>
      </c>
    </row>
    <row r="31" spans="1:10" x14ac:dyDescent="0.3">
      <c r="A31" s="9" t="s">
        <v>8325</v>
      </c>
      <c r="B31" s="10"/>
      <c r="C31" s="10">
        <v>353</v>
      </c>
      <c r="D31" s="10">
        <v>19</v>
      </c>
      <c r="E31" s="10">
        <v>694</v>
      </c>
      <c r="F31" s="10">
        <v>1066</v>
      </c>
      <c r="H31" s="5">
        <f>GETPIVOTDATA("state",$A$28,"state","failed","Sub-Category","plays")/GETPIVOTDATA("state",$A$28,"Sub-Category","plays")</f>
        <v>0.33114446529080677</v>
      </c>
      <c r="J31" s="5">
        <f>GETPIVOTDATA("state",$A$28,"state","successful","Sub-Category","plays")/GETPIVOTDATA("state",$A$28,"Sub-Category","plays")</f>
        <v>0.651031894934334</v>
      </c>
    </row>
    <row r="32" spans="1:10" x14ac:dyDescent="0.3">
      <c r="A32" s="9" t="s">
        <v>8326</v>
      </c>
      <c r="B32" s="10">
        <v>17</v>
      </c>
      <c r="C32" s="10">
        <v>80</v>
      </c>
      <c r="D32" s="10">
        <v>5</v>
      </c>
      <c r="E32" s="10">
        <v>85</v>
      </c>
      <c r="F32" s="10">
        <v>187</v>
      </c>
      <c r="H32" s="5">
        <f>GETPIVOTDATA("state",$A$28,"state","failed","Sub-Category","spaces")/GETPIVOTDATA("state",$A$28,"Sub-Category","spaces")</f>
        <v>0.42780748663101603</v>
      </c>
      <c r="J32" s="5">
        <f>GETPIVOTDATA("state",$A$28,"state","successful","Sub-Category","spaces")/GETPIVOTDATA("state",$A$28,"Sub-Category","spaces")</f>
        <v>0.45454545454545453</v>
      </c>
    </row>
    <row r="33" spans="1:6" x14ac:dyDescent="0.3">
      <c r="A33" s="9" t="s">
        <v>8311</v>
      </c>
      <c r="B33" s="10">
        <v>37</v>
      </c>
      <c r="C33" s="10">
        <v>493</v>
      </c>
      <c r="D33" s="10">
        <v>24</v>
      </c>
      <c r="E33" s="10">
        <v>839</v>
      </c>
      <c r="F33" s="10">
        <v>1393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C377-82A1-4105-A133-EE8D05379FD5}">
  <dimension ref="A1:P37"/>
  <sheetViews>
    <sheetView workbookViewId="0">
      <selection activeCell="M19" sqref="M19:N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8323</v>
      </c>
    </row>
    <row r="2" spans="1:6" x14ac:dyDescent="0.3">
      <c r="A2" s="8" t="s">
        <v>8350</v>
      </c>
      <c r="B2" t="s">
        <v>8323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8337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8338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8339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8340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8330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8341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8331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8332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8333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8334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8335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16" x14ac:dyDescent="0.3">
      <c r="A17" s="13" t="s">
        <v>8342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16" x14ac:dyDescent="0.3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2" spans="1:16" x14ac:dyDescent="0.3">
      <c r="A22" t="s">
        <v>8351</v>
      </c>
    </row>
    <row r="24" spans="1:16" x14ac:dyDescent="0.3">
      <c r="A24" s="8" t="s">
        <v>8308</v>
      </c>
      <c r="B24" t="s">
        <v>8323</v>
      </c>
    </row>
    <row r="26" spans="1:16" x14ac:dyDescent="0.3">
      <c r="A26" s="8" t="s">
        <v>8312</v>
      </c>
      <c r="B26" s="8" t="s">
        <v>8322</v>
      </c>
    </row>
    <row r="27" spans="1:16" x14ac:dyDescent="0.3">
      <c r="A27" s="8" t="s">
        <v>8310</v>
      </c>
      <c r="B27" t="s">
        <v>8220</v>
      </c>
      <c r="C27" t="s">
        <v>8221</v>
      </c>
      <c r="D27" t="s">
        <v>8222</v>
      </c>
      <c r="E27" t="s">
        <v>8219</v>
      </c>
      <c r="F27" t="s">
        <v>8311</v>
      </c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1:16" x14ac:dyDescent="0.3">
      <c r="A28" s="9" t="s">
        <v>8329</v>
      </c>
      <c r="B28" s="10">
        <v>1</v>
      </c>
      <c r="C28" s="10">
        <v>4</v>
      </c>
      <c r="D28" s="10"/>
      <c r="E28" s="10">
        <v>9</v>
      </c>
      <c r="F28" s="10">
        <v>14</v>
      </c>
    </row>
    <row r="29" spans="1:16" x14ac:dyDescent="0.3">
      <c r="A29" s="9" t="s">
        <v>8336</v>
      </c>
      <c r="B29" s="10">
        <v>1</v>
      </c>
      <c r="C29" s="10">
        <v>15</v>
      </c>
      <c r="D29" s="10"/>
      <c r="E29" s="10">
        <v>49</v>
      </c>
      <c r="F29" s="10">
        <v>65</v>
      </c>
    </row>
    <row r="30" spans="1:16" x14ac:dyDescent="0.3">
      <c r="A30" s="9" t="s">
        <v>8343</v>
      </c>
      <c r="B30" s="10">
        <v>7</v>
      </c>
      <c r="C30" s="10">
        <v>28</v>
      </c>
      <c r="D30" s="10"/>
      <c r="E30" s="10">
        <v>136</v>
      </c>
      <c r="F30" s="10">
        <v>171</v>
      </c>
    </row>
    <row r="31" spans="1:16" x14ac:dyDescent="0.3">
      <c r="A31" s="9" t="s">
        <v>8344</v>
      </c>
      <c r="B31" s="10">
        <v>6</v>
      </c>
      <c r="C31" s="10">
        <v>60</v>
      </c>
      <c r="D31" s="10"/>
      <c r="E31" s="10">
        <v>216</v>
      </c>
      <c r="F31" s="10">
        <v>282</v>
      </c>
    </row>
    <row r="32" spans="1:16" x14ac:dyDescent="0.3">
      <c r="A32" s="9" t="s">
        <v>8345</v>
      </c>
      <c r="B32" s="10">
        <v>7</v>
      </c>
      <c r="C32" s="10">
        <v>67</v>
      </c>
      <c r="D32" s="10"/>
      <c r="E32" s="10">
        <v>200</v>
      </c>
      <c r="F32" s="10">
        <v>274</v>
      </c>
    </row>
    <row r="33" spans="1:6" x14ac:dyDescent="0.3">
      <c r="A33" s="9" t="s">
        <v>8346</v>
      </c>
      <c r="B33" s="10">
        <v>80</v>
      </c>
      <c r="C33" s="10">
        <v>422</v>
      </c>
      <c r="D33" s="10"/>
      <c r="E33" s="10">
        <v>474</v>
      </c>
      <c r="F33" s="10">
        <v>976</v>
      </c>
    </row>
    <row r="34" spans="1:6" x14ac:dyDescent="0.3">
      <c r="A34" s="9" t="s">
        <v>8347</v>
      </c>
      <c r="B34" s="10">
        <v>131</v>
      </c>
      <c r="C34" s="10">
        <v>527</v>
      </c>
      <c r="D34" s="10"/>
      <c r="E34" s="10">
        <v>567</v>
      </c>
      <c r="F34" s="10">
        <v>1225</v>
      </c>
    </row>
    <row r="35" spans="1:6" x14ac:dyDescent="0.3">
      <c r="A35" s="9" t="s">
        <v>8348</v>
      </c>
      <c r="B35" s="10">
        <v>99</v>
      </c>
      <c r="C35" s="10">
        <v>376</v>
      </c>
      <c r="D35" s="10"/>
      <c r="E35" s="10">
        <v>475</v>
      </c>
      <c r="F35" s="10">
        <v>950</v>
      </c>
    </row>
    <row r="36" spans="1:6" x14ac:dyDescent="0.3">
      <c r="A36" s="9" t="s">
        <v>8349</v>
      </c>
      <c r="B36" s="10">
        <v>17</v>
      </c>
      <c r="C36" s="10">
        <v>31</v>
      </c>
      <c r="D36" s="10">
        <v>50</v>
      </c>
      <c r="E36" s="10">
        <v>59</v>
      </c>
      <c r="F36" s="10">
        <v>157</v>
      </c>
    </row>
    <row r="37" spans="1:6" x14ac:dyDescent="0.3">
      <c r="A37" s="9" t="s">
        <v>8311</v>
      </c>
      <c r="B37" s="10">
        <v>349</v>
      </c>
      <c r="C37" s="10">
        <v>1530</v>
      </c>
      <c r="D37" s="10">
        <v>50</v>
      </c>
      <c r="E37" s="10">
        <v>2185</v>
      </c>
      <c r="F37" s="10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2661-BD0F-46FD-9DEA-3E42709E262E}">
  <dimension ref="A1:H37"/>
  <sheetViews>
    <sheetView workbookViewId="0">
      <selection activeCell="H39" sqref="H39"/>
    </sheetView>
  </sheetViews>
  <sheetFormatPr defaultRowHeight="14.4" x14ac:dyDescent="0.3"/>
  <cols>
    <col min="1" max="1" width="30" bestFit="1" customWidth="1"/>
    <col min="2" max="2" width="11.6640625" bestFit="1" customWidth="1"/>
    <col min="3" max="3" width="7.6640625" bestFit="1" customWidth="1"/>
    <col min="4" max="4" width="10.21875" bestFit="1" customWidth="1"/>
    <col min="5" max="5" width="12.77734375" bestFit="1" customWidth="1"/>
  </cols>
  <sheetData>
    <row r="1" spans="1:8" x14ac:dyDescent="0.3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3">
      <c r="A2" t="s">
        <v>8363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8364</v>
      </c>
      <c r="B3">
        <f>COUNTIFS(Data!$F$2:$F$4115,"=successful",Data!$D$2:$D$4115,"&gt;=1000",Data!$D$2:$D$4115,"&lt;=4999" )</f>
        <v>932</v>
      </c>
      <c r="C3">
        <f>COUNTIFS(Data!$F$2:$F$4115,"=failed",Data!$D$2:$D$4115,"&gt;=1000",Data!$D$2:$D$4115,"&lt;=4999" )</f>
        <v>420</v>
      </c>
      <c r="D3">
        <f>COUNTIFS(Data!$F$2:$F$4115,"=canceled",Data!$D$2:$D$4115,"&gt;=1000",Data!$D$2:$D$4115,"&lt;=4999"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8365</v>
      </c>
      <c r="B4">
        <f>COUNTIFS(Data!$F$2:$F$4115,"=successful",Data!$D$2:$D$4115,"&gt;=5000",Data!$D$2:$D$4115,"&lt;=9999" )</f>
        <v>381</v>
      </c>
      <c r="C4">
        <f>COUNTIFS(Data!$F$2:$F$4115,"=failed",Data!$D$2:$D$4115,"&gt;=5000",Data!$D$2:$D$4115,"&lt;=9999" )</f>
        <v>283</v>
      </c>
      <c r="D4">
        <f>COUNTIFS(Data!$F$2:$F$4115,"=canceled",Data!$D$2:$D$4115,"&gt;=5000",Data!$D$2:$D$4115,"&lt;=9999"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8366</v>
      </c>
      <c r="B5">
        <f>COUNTIFS(Data!$F$2:$F$4115,"=successful",Data!$D$2:$D$4115,"&gt;=10000",Data!$D$2:$D$4115,"&lt;=14999" )</f>
        <v>168</v>
      </c>
      <c r="C5">
        <f>COUNTIFS(Data!$F$2:$F$4115,"=failed",Data!$D$2:$D$4115,"&gt;=10000",Data!$D$2:$D$4115,"&lt;=14999" )</f>
        <v>144</v>
      </c>
      <c r="D5">
        <f>COUNTIFS(Data!$F$2:$F$4115,"=canceled",Data!$D$2:$D$4115,"&gt;=10000",Data!$D$2:$D$4115,"&lt;=14999"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8373</v>
      </c>
      <c r="B6">
        <f>COUNTIFS(Data!$F$2:$F$4115,"=successful",Data!$D$2:$D$4115,"&gt;=15000",Data!$D$2:$D$4115,"&lt;=19999" )</f>
        <v>94</v>
      </c>
      <c r="C6">
        <f>COUNTIFS(Data!$F$2:$F$4115,"=failed",Data!$D$2:$D$4115,"&gt;=15000",Data!$D$2:$D$4115,"&lt;=19999" )</f>
        <v>90</v>
      </c>
      <c r="D6">
        <f>COUNTIFS(Data!$F$2:$F$4115,"=canceled",Data!$D$2:$D$4115,"&gt;=15000",Data!$D$2:$D$4115,"&lt;=19999"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8374</v>
      </c>
      <c r="B7">
        <f>COUNTIFS(Data!$F$2:$F$4115,"=successful",Data!$D$2:$D$4115,"&gt;=20000",Data!$D$2:$D$4115,"&lt;=24999" )</f>
        <v>62</v>
      </c>
      <c r="C7">
        <f>COUNTIFS(Data!$F$2:$F$4115,"=failed",Data!$D$2:$D$4115,"&gt;=20000",Data!$D$2:$D$4115,"&lt;=24999" )</f>
        <v>72</v>
      </c>
      <c r="D7">
        <f>COUNTIFS(Data!$F$2:$F$4115,"=canceled",Data!$D$2:$D$4115,"&gt;=20000",Data!$D$2:$D$4115,"&lt;=24999" 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8367</v>
      </c>
      <c r="B8">
        <f>COUNTIFS(Data!$F$2:$F$4115,"=successful",Data!$D$2:$D$4115,"&gt;=25000",Data!$D$2:$D$4115,"&lt;=29999" )</f>
        <v>55</v>
      </c>
      <c r="C8">
        <f>COUNTIFS(Data!$F$2:$F$4115,"=failed",Data!$D$2:$D$4115,"&gt;=25000",Data!$D$2:$D$4115,"&lt;=29999" )</f>
        <v>64</v>
      </c>
      <c r="D8">
        <f>COUNTIFS(Data!$F$2:$F$4115,"=canceled",Data!$D$2:$D$4115,"&gt;=25000",Data!$D$2:$D$4115,"&lt;=29999"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8368</v>
      </c>
      <c r="B9">
        <f>COUNTIFS(Data!$F$2:$F$4115,"=successful",Data!$D$2:$D$4115,"&gt;=30000",Data!$D$2:$D$4115,"&lt;=34999" )</f>
        <v>32</v>
      </c>
      <c r="C9">
        <f>COUNTIFS(Data!$F$2:$F$4115,"=failed",Data!$D$2:$D$4115,"&gt;=30000",Data!$D$2:$D$4115,"&lt;=34999" )</f>
        <v>37</v>
      </c>
      <c r="D9">
        <f>COUNTIFS(Data!$F$2:$F$4115,"=canceled",Data!$D$2:$D$4115,"&gt;=30000",Data!$D$2:$D$4115,"&lt;=34999"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8369</v>
      </c>
      <c r="B10">
        <f>COUNTIFS(Data!$F$2:$F$4115,"=successful",Data!$D$2:$D$4115,"&gt;=35000",Data!$D$2:$D$4115,"&lt;=39999" )</f>
        <v>26</v>
      </c>
      <c r="C10">
        <f>COUNTIFS(Data!$F$2:$F$4115,"=failed",Data!$D$2:$D$4115,"&gt;=35000",Data!$D$2:$D$4115,"&lt;=39999" )</f>
        <v>22</v>
      </c>
      <c r="D10">
        <f>COUNTIFS(Data!$F$2:$F$4115,"=canceled",Data!$D$2:$D$4115,"&gt;=35000",Data!$D$2:$D$4115,"&lt;=39999"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8370</v>
      </c>
      <c r="B11">
        <f>COUNTIFS(Data!$F$2:$F$4115,"=successful",Data!$D$2:$D$4115,"&gt;=40000",Data!$D$2:$D$4115,"&lt;=44999" )</f>
        <v>21</v>
      </c>
      <c r="C11">
        <f>COUNTIFS(Data!$F$2:$F$4115,"=failed",Data!$D$2:$D$4115,"&gt;=40000",Data!$D$2:$D$4115,"&lt;=44999" )</f>
        <v>16</v>
      </c>
      <c r="D11">
        <f>COUNTIFS(Data!$F$2:$F$4115,"=canceled",Data!$D$2:$D$4115,"&gt;=40000",Data!$D$2:$D$4115,"&lt;=44999"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8371</v>
      </c>
      <c r="B12">
        <f>COUNTIFS(Data!$F$2:$F$4115,"=successful",Data!$D$2:$D$4115,"&gt;=45000",Data!$D$2:$D$4115,"&lt;=49999" )</f>
        <v>6</v>
      </c>
      <c r="C12">
        <f>COUNTIFS(Data!$F$2:$F$4115,"=failed",Data!$D$2:$D$4115,"&gt;=45000",Data!$D$2:$D$4115,"&lt;=49999" )</f>
        <v>11</v>
      </c>
      <c r="D12">
        <f>COUNTIFS(Data!$F$2:$F$4115,"=canceled",Data!$D$2:$D$4115,"&gt;=45000",Data!$D$2:$D$4115,"&lt;=49999"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8372</v>
      </c>
      <c r="B13">
        <f>COUNTIFS(Data!$F$2:$F$4115,"=successful",Data!$D$2:$D$4115,"&gt;=50000")</f>
        <v>86</v>
      </c>
      <c r="C13">
        <f>COUNTIFS(Data!$F$2:$F$4115,"=failed",Data!$D$2:$D$4115,"&gt;=50000")</f>
        <v>258</v>
      </c>
      <c r="D13">
        <f>COUNTIFS(Data!$F$2:$F$4115,"=canceled",Data!$D$2:$D$4115,"&gt;=50000")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6" spans="1:1" x14ac:dyDescent="0.3">
      <c r="A26" s="14"/>
    </row>
    <row r="27" spans="1:1" x14ac:dyDescent="0.3">
      <c r="A27" s="14"/>
    </row>
    <row r="28" spans="1:1" x14ac:dyDescent="0.3">
      <c r="A28" s="14"/>
    </row>
    <row r="29" spans="1:1" x14ac:dyDescent="0.3">
      <c r="A29" s="14"/>
    </row>
    <row r="30" spans="1:1" x14ac:dyDescent="0.3">
      <c r="A30" s="14"/>
    </row>
    <row r="31" spans="1:1" x14ac:dyDescent="0.3">
      <c r="A31" s="14"/>
    </row>
    <row r="32" spans="1:1" x14ac:dyDescent="0.3">
      <c r="A32" s="14"/>
    </row>
    <row r="33" spans="1:1" x14ac:dyDescent="0.3">
      <c r="A33" s="14"/>
    </row>
    <row r="34" spans="1:1" x14ac:dyDescent="0.3">
      <c r="A34" s="14"/>
    </row>
    <row r="35" spans="1:1" x14ac:dyDescent="0.3">
      <c r="A35" s="14"/>
    </row>
    <row r="36" spans="1:1" x14ac:dyDescent="0.3">
      <c r="A36" s="14"/>
    </row>
    <row r="37" spans="1:1" x14ac:dyDescent="0.3">
      <c r="A37" s="14"/>
    </row>
  </sheetData>
  <pageMargins left="0.7" right="0.7" top="0.75" bottom="0.75" header="0.3" footer="0.3"/>
  <ignoredErrors>
    <ignoredError sqref="B3:D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30EB-A4FD-466E-818E-CC9532D97D49}">
  <dimension ref="A1:P2185"/>
  <sheetViews>
    <sheetView tabSelected="1" topLeftCell="A4" workbookViewId="0">
      <selection activeCell="B7" sqref="B7"/>
    </sheetView>
  </sheetViews>
  <sheetFormatPr defaultRowHeight="14.4" x14ac:dyDescent="0.3"/>
  <cols>
    <col min="2" max="2" width="19.88671875" bestFit="1" customWidth="1"/>
    <col min="3" max="3" width="22.21875" bestFit="1" customWidth="1"/>
  </cols>
  <sheetData>
    <row r="1" spans="1:16" x14ac:dyDescent="0.3">
      <c r="A1" t="s">
        <v>8383</v>
      </c>
      <c r="L1" t="s">
        <v>8219</v>
      </c>
      <c r="M1">
        <v>182</v>
      </c>
      <c r="O1" t="s">
        <v>8221</v>
      </c>
      <c r="P1">
        <v>0</v>
      </c>
    </row>
    <row r="2" spans="1:16" x14ac:dyDescent="0.3">
      <c r="B2" t="s">
        <v>8375</v>
      </c>
      <c r="C2" t="s">
        <v>8376</v>
      </c>
      <c r="L2" t="s">
        <v>8219</v>
      </c>
      <c r="M2">
        <v>79</v>
      </c>
      <c r="O2" t="s">
        <v>8221</v>
      </c>
      <c r="P2">
        <v>0</v>
      </c>
    </row>
    <row r="3" spans="1:16" x14ac:dyDescent="0.3">
      <c r="A3" t="s">
        <v>8377</v>
      </c>
      <c r="B3" s="7">
        <f>AVERAGE(M:M)</f>
        <v>194.42517162471395</v>
      </c>
      <c r="C3" s="7">
        <f>AVERAGE(P:P)</f>
        <v>17.709803921568628</v>
      </c>
      <c r="L3" t="s">
        <v>8219</v>
      </c>
      <c r="M3">
        <v>35</v>
      </c>
      <c r="O3" t="s">
        <v>8221</v>
      </c>
      <c r="P3">
        <v>0</v>
      </c>
    </row>
    <row r="4" spans="1:16" x14ac:dyDescent="0.3">
      <c r="A4" s="15" t="s">
        <v>8378</v>
      </c>
      <c r="B4" s="15">
        <f>MEDIAN(M:M)</f>
        <v>62</v>
      </c>
      <c r="C4" s="15">
        <f>MEDIAN(P:P)</f>
        <v>4</v>
      </c>
      <c r="L4" t="s">
        <v>8219</v>
      </c>
      <c r="M4">
        <v>150</v>
      </c>
      <c r="O4" t="s">
        <v>8221</v>
      </c>
      <c r="P4">
        <v>0</v>
      </c>
    </row>
    <row r="5" spans="1:16" x14ac:dyDescent="0.3">
      <c r="A5" t="s">
        <v>8379</v>
      </c>
      <c r="B5">
        <f>MIN(M:M)</f>
        <v>1</v>
      </c>
      <c r="C5">
        <f>MIN(P:P)</f>
        <v>0</v>
      </c>
      <c r="L5" t="s">
        <v>8219</v>
      </c>
      <c r="M5">
        <v>284</v>
      </c>
      <c r="O5" t="s">
        <v>8221</v>
      </c>
      <c r="P5">
        <v>0</v>
      </c>
    </row>
    <row r="6" spans="1:16" x14ac:dyDescent="0.3">
      <c r="A6" t="s">
        <v>8380</v>
      </c>
      <c r="B6">
        <f>MAX(M:M)</f>
        <v>26457</v>
      </c>
      <c r="C6">
        <f>MAX(P:P)</f>
        <v>1293</v>
      </c>
      <c r="L6" t="s">
        <v>8219</v>
      </c>
      <c r="M6">
        <v>47</v>
      </c>
      <c r="O6" t="s">
        <v>8221</v>
      </c>
      <c r="P6">
        <v>0</v>
      </c>
    </row>
    <row r="7" spans="1:16" x14ac:dyDescent="0.3">
      <c r="A7" t="s">
        <v>8381</v>
      </c>
      <c r="B7" s="7">
        <f>_xlfn.VAR.P(M1:M2185)</f>
        <v>712840.9867348104</v>
      </c>
      <c r="C7" s="7">
        <f>_xlfn.VAR.P(P:P)</f>
        <v>3773.2216685890044</v>
      </c>
      <c r="L7" t="s">
        <v>8219</v>
      </c>
      <c r="M7">
        <v>58</v>
      </c>
      <c r="O7" t="s">
        <v>8221</v>
      </c>
      <c r="P7">
        <v>0</v>
      </c>
    </row>
    <row r="8" spans="1:16" x14ac:dyDescent="0.3">
      <c r="A8" t="s">
        <v>8382</v>
      </c>
      <c r="B8" s="7">
        <f>_xlfn.STDEV.P(M:M)</f>
        <v>844.29910975602149</v>
      </c>
      <c r="C8" s="7">
        <f>_xlfn.STDEV.P(P:P)</f>
        <v>61.426555076684906</v>
      </c>
      <c r="L8" t="s">
        <v>8219</v>
      </c>
      <c r="M8">
        <v>57</v>
      </c>
      <c r="O8" t="s">
        <v>8221</v>
      </c>
      <c r="P8">
        <v>0</v>
      </c>
    </row>
    <row r="9" spans="1:16" x14ac:dyDescent="0.3">
      <c r="L9" t="s">
        <v>8219</v>
      </c>
      <c r="M9">
        <v>12</v>
      </c>
      <c r="O9" t="s">
        <v>8221</v>
      </c>
      <c r="P9">
        <v>0</v>
      </c>
    </row>
    <row r="10" spans="1:16" x14ac:dyDescent="0.3">
      <c r="L10" t="s">
        <v>8219</v>
      </c>
      <c r="M10">
        <v>20</v>
      </c>
      <c r="O10" t="s">
        <v>8221</v>
      </c>
      <c r="P10">
        <v>0</v>
      </c>
    </row>
    <row r="11" spans="1:16" x14ac:dyDescent="0.3">
      <c r="A11" t="s">
        <v>8384</v>
      </c>
      <c r="L11" t="s">
        <v>8219</v>
      </c>
      <c r="M11">
        <v>19</v>
      </c>
      <c r="O11" t="s">
        <v>8221</v>
      </c>
      <c r="P11">
        <v>0</v>
      </c>
    </row>
    <row r="12" spans="1:16" x14ac:dyDescent="0.3">
      <c r="L12" t="s">
        <v>8219</v>
      </c>
      <c r="M12">
        <v>75</v>
      </c>
      <c r="O12" t="s">
        <v>8221</v>
      </c>
      <c r="P12">
        <v>0</v>
      </c>
    </row>
    <row r="13" spans="1:16" x14ac:dyDescent="0.3">
      <c r="L13" t="s">
        <v>8219</v>
      </c>
      <c r="M13">
        <v>827</v>
      </c>
      <c r="O13" t="s">
        <v>8221</v>
      </c>
      <c r="P13">
        <v>0</v>
      </c>
    </row>
    <row r="14" spans="1:16" x14ac:dyDescent="0.3">
      <c r="L14" t="s">
        <v>8219</v>
      </c>
      <c r="M14">
        <v>51</v>
      </c>
      <c r="O14" t="s">
        <v>8221</v>
      </c>
      <c r="P14">
        <v>0</v>
      </c>
    </row>
    <row r="15" spans="1:16" x14ac:dyDescent="0.3">
      <c r="L15" t="s">
        <v>8219</v>
      </c>
      <c r="M15">
        <v>41</v>
      </c>
      <c r="O15" t="s">
        <v>8221</v>
      </c>
      <c r="P15">
        <v>0</v>
      </c>
    </row>
    <row r="16" spans="1:16" x14ac:dyDescent="0.3">
      <c r="L16" t="s">
        <v>8219</v>
      </c>
      <c r="M16">
        <v>98</v>
      </c>
      <c r="O16" t="s">
        <v>8221</v>
      </c>
      <c r="P16">
        <v>0</v>
      </c>
    </row>
    <row r="17" spans="12:16" x14ac:dyDescent="0.3">
      <c r="L17" t="s">
        <v>8219</v>
      </c>
      <c r="M17">
        <v>70</v>
      </c>
      <c r="O17" t="s">
        <v>8221</v>
      </c>
      <c r="P17">
        <v>0</v>
      </c>
    </row>
    <row r="18" spans="12:16" x14ac:dyDescent="0.3">
      <c r="L18" t="s">
        <v>8219</v>
      </c>
      <c r="M18">
        <v>36</v>
      </c>
      <c r="O18" t="s">
        <v>8221</v>
      </c>
      <c r="P18">
        <v>0</v>
      </c>
    </row>
    <row r="19" spans="12:16" x14ac:dyDescent="0.3">
      <c r="L19" t="s">
        <v>8219</v>
      </c>
      <c r="M19">
        <v>342</v>
      </c>
      <c r="O19" t="s">
        <v>8221</v>
      </c>
      <c r="P19">
        <v>0</v>
      </c>
    </row>
    <row r="20" spans="12:16" x14ac:dyDescent="0.3">
      <c r="L20" t="s">
        <v>8219</v>
      </c>
      <c r="M20">
        <v>22</v>
      </c>
      <c r="O20" t="s">
        <v>8221</v>
      </c>
      <c r="P20">
        <v>0</v>
      </c>
    </row>
    <row r="21" spans="12:16" x14ac:dyDescent="0.3">
      <c r="L21" t="s">
        <v>8219</v>
      </c>
      <c r="M21">
        <v>25</v>
      </c>
      <c r="O21" t="s">
        <v>8221</v>
      </c>
      <c r="P21">
        <v>0</v>
      </c>
    </row>
    <row r="22" spans="12:16" x14ac:dyDescent="0.3">
      <c r="L22" t="s">
        <v>8219</v>
      </c>
      <c r="M22">
        <v>101</v>
      </c>
      <c r="O22" t="s">
        <v>8221</v>
      </c>
      <c r="P22">
        <v>0</v>
      </c>
    </row>
    <row r="23" spans="12:16" x14ac:dyDescent="0.3">
      <c r="L23" t="s">
        <v>8219</v>
      </c>
      <c r="M23">
        <v>8</v>
      </c>
      <c r="O23" t="s">
        <v>8221</v>
      </c>
      <c r="P23">
        <v>0</v>
      </c>
    </row>
    <row r="24" spans="12:16" x14ac:dyDescent="0.3">
      <c r="L24" t="s">
        <v>8219</v>
      </c>
      <c r="M24">
        <v>23</v>
      </c>
      <c r="O24" t="s">
        <v>8221</v>
      </c>
      <c r="P24">
        <v>0</v>
      </c>
    </row>
    <row r="25" spans="12:16" x14ac:dyDescent="0.3">
      <c r="L25" t="s">
        <v>8219</v>
      </c>
      <c r="M25">
        <v>574</v>
      </c>
      <c r="O25" t="s">
        <v>8221</v>
      </c>
      <c r="P25">
        <v>0</v>
      </c>
    </row>
    <row r="26" spans="12:16" x14ac:dyDescent="0.3">
      <c r="L26" t="s">
        <v>8219</v>
      </c>
      <c r="M26">
        <v>14</v>
      </c>
      <c r="O26" t="s">
        <v>8221</v>
      </c>
      <c r="P26">
        <v>0</v>
      </c>
    </row>
    <row r="27" spans="12:16" x14ac:dyDescent="0.3">
      <c r="L27" t="s">
        <v>8219</v>
      </c>
      <c r="M27">
        <v>19</v>
      </c>
      <c r="O27" t="s">
        <v>8221</v>
      </c>
      <c r="P27">
        <v>0</v>
      </c>
    </row>
    <row r="28" spans="12:16" x14ac:dyDescent="0.3">
      <c r="L28" t="s">
        <v>8219</v>
      </c>
      <c r="M28">
        <v>150</v>
      </c>
      <c r="O28" t="s">
        <v>8221</v>
      </c>
      <c r="P28">
        <v>0</v>
      </c>
    </row>
    <row r="29" spans="12:16" x14ac:dyDescent="0.3">
      <c r="L29" t="s">
        <v>8219</v>
      </c>
      <c r="M29">
        <v>71</v>
      </c>
      <c r="O29" t="s">
        <v>8221</v>
      </c>
      <c r="P29">
        <v>0</v>
      </c>
    </row>
    <row r="30" spans="12:16" x14ac:dyDescent="0.3">
      <c r="L30" t="s">
        <v>8219</v>
      </c>
      <c r="M30">
        <v>117</v>
      </c>
      <c r="O30" t="s">
        <v>8221</v>
      </c>
      <c r="P30">
        <v>0</v>
      </c>
    </row>
    <row r="31" spans="12:16" x14ac:dyDescent="0.3">
      <c r="L31" t="s">
        <v>8219</v>
      </c>
      <c r="M31">
        <v>53</v>
      </c>
      <c r="O31" t="s">
        <v>8221</v>
      </c>
      <c r="P31">
        <v>0</v>
      </c>
    </row>
    <row r="32" spans="12:16" x14ac:dyDescent="0.3">
      <c r="L32" t="s">
        <v>8219</v>
      </c>
      <c r="M32">
        <v>1</v>
      </c>
      <c r="O32" t="s">
        <v>8221</v>
      </c>
      <c r="P32">
        <v>0</v>
      </c>
    </row>
    <row r="33" spans="1:16" x14ac:dyDescent="0.3">
      <c r="L33" t="s">
        <v>8219</v>
      </c>
      <c r="M33">
        <v>89</v>
      </c>
      <c r="O33" t="s">
        <v>8221</v>
      </c>
      <c r="P33">
        <v>0</v>
      </c>
    </row>
    <row r="34" spans="1:16" x14ac:dyDescent="0.3">
      <c r="L34" t="s">
        <v>8219</v>
      </c>
      <c r="M34">
        <v>64</v>
      </c>
      <c r="O34" t="s">
        <v>8221</v>
      </c>
      <c r="P34">
        <v>0</v>
      </c>
    </row>
    <row r="35" spans="1:16" x14ac:dyDescent="0.3">
      <c r="L35" t="s">
        <v>8219</v>
      </c>
      <c r="M35">
        <v>68</v>
      </c>
      <c r="O35" t="s">
        <v>8221</v>
      </c>
      <c r="P35">
        <v>0</v>
      </c>
    </row>
    <row r="36" spans="1:16" x14ac:dyDescent="0.3">
      <c r="L36" t="s">
        <v>8219</v>
      </c>
      <c r="M36">
        <v>28</v>
      </c>
      <c r="O36" t="s">
        <v>8221</v>
      </c>
      <c r="P36">
        <v>0</v>
      </c>
    </row>
    <row r="37" spans="1:16" x14ac:dyDescent="0.3">
      <c r="L37" t="s">
        <v>8219</v>
      </c>
      <c r="M37">
        <v>44</v>
      </c>
      <c r="O37" t="s">
        <v>8221</v>
      </c>
      <c r="P37">
        <v>0</v>
      </c>
    </row>
    <row r="38" spans="1:16" x14ac:dyDescent="0.3">
      <c r="L38" t="s">
        <v>8219</v>
      </c>
      <c r="M38">
        <v>253</v>
      </c>
      <c r="O38" t="s">
        <v>8221</v>
      </c>
      <c r="P38">
        <v>0</v>
      </c>
    </row>
    <row r="39" spans="1:16" x14ac:dyDescent="0.3">
      <c r="L39" t="s">
        <v>8219</v>
      </c>
      <c r="M39">
        <v>66</v>
      </c>
      <c r="O39" t="s">
        <v>8221</v>
      </c>
      <c r="P39">
        <v>0</v>
      </c>
    </row>
    <row r="40" spans="1:16" x14ac:dyDescent="0.3">
      <c r="L40" t="s">
        <v>8219</v>
      </c>
      <c r="M40">
        <v>217</v>
      </c>
      <c r="O40" t="s">
        <v>8221</v>
      </c>
      <c r="P40">
        <v>0</v>
      </c>
    </row>
    <row r="41" spans="1:16" x14ac:dyDescent="0.3">
      <c r="L41" t="s">
        <v>8219</v>
      </c>
      <c r="M41">
        <v>16</v>
      </c>
      <c r="O41" t="s">
        <v>8221</v>
      </c>
      <c r="P41">
        <v>0</v>
      </c>
    </row>
    <row r="42" spans="1:16" x14ac:dyDescent="0.3">
      <c r="L42" t="s">
        <v>8219</v>
      </c>
      <c r="M42">
        <v>19</v>
      </c>
      <c r="O42" t="s">
        <v>8221</v>
      </c>
      <c r="P42">
        <v>0</v>
      </c>
    </row>
    <row r="43" spans="1:16" x14ac:dyDescent="0.3">
      <c r="L43" t="s">
        <v>8219</v>
      </c>
      <c r="M43">
        <v>169</v>
      </c>
      <c r="O43" t="s">
        <v>8221</v>
      </c>
      <c r="P43">
        <v>0</v>
      </c>
    </row>
    <row r="44" spans="1:16" x14ac:dyDescent="0.3">
      <c r="L44" t="s">
        <v>8219</v>
      </c>
      <c r="M44">
        <v>263</v>
      </c>
      <c r="O44" t="s">
        <v>8221</v>
      </c>
      <c r="P44">
        <v>0</v>
      </c>
    </row>
    <row r="45" spans="1:16" x14ac:dyDescent="0.3">
      <c r="A45" t="s">
        <v>8385</v>
      </c>
      <c r="L45" t="s">
        <v>8219</v>
      </c>
      <c r="M45">
        <v>15</v>
      </c>
      <c r="O45" t="s">
        <v>8221</v>
      </c>
      <c r="P45">
        <v>0</v>
      </c>
    </row>
    <row r="46" spans="1:16" x14ac:dyDescent="0.3">
      <c r="A46" t="s">
        <v>8386</v>
      </c>
      <c r="L46" t="s">
        <v>8219</v>
      </c>
      <c r="M46">
        <v>61</v>
      </c>
      <c r="O46" t="s">
        <v>8221</v>
      </c>
      <c r="P46">
        <v>0</v>
      </c>
    </row>
    <row r="47" spans="1:16" x14ac:dyDescent="0.3">
      <c r="A47" t="s">
        <v>8387</v>
      </c>
      <c r="L47" t="s">
        <v>8219</v>
      </c>
      <c r="M47">
        <v>45</v>
      </c>
      <c r="O47" t="s">
        <v>8221</v>
      </c>
      <c r="P47">
        <v>0</v>
      </c>
    </row>
    <row r="48" spans="1:16" x14ac:dyDescent="0.3">
      <c r="A48" t="s">
        <v>8388</v>
      </c>
      <c r="L48" t="s">
        <v>8219</v>
      </c>
      <c r="M48">
        <v>70</v>
      </c>
      <c r="O48" t="s">
        <v>8221</v>
      </c>
      <c r="P48">
        <v>0</v>
      </c>
    </row>
    <row r="49" spans="12:16" x14ac:dyDescent="0.3">
      <c r="L49" t="s">
        <v>8219</v>
      </c>
      <c r="M49">
        <v>38</v>
      </c>
      <c r="O49" t="s">
        <v>8221</v>
      </c>
      <c r="P49">
        <v>0</v>
      </c>
    </row>
    <row r="50" spans="12:16" x14ac:dyDescent="0.3">
      <c r="L50" t="s">
        <v>8219</v>
      </c>
      <c r="M50">
        <v>87</v>
      </c>
      <c r="O50" t="s">
        <v>8221</v>
      </c>
      <c r="P50">
        <v>0</v>
      </c>
    </row>
    <row r="51" spans="12:16" x14ac:dyDescent="0.3">
      <c r="L51" t="s">
        <v>8219</v>
      </c>
      <c r="M51">
        <v>22</v>
      </c>
      <c r="O51" t="s">
        <v>8221</v>
      </c>
      <c r="P51">
        <v>0</v>
      </c>
    </row>
    <row r="52" spans="12:16" x14ac:dyDescent="0.3">
      <c r="L52" t="s">
        <v>8219</v>
      </c>
      <c r="M52">
        <v>119</v>
      </c>
      <c r="O52" t="s">
        <v>8221</v>
      </c>
      <c r="P52">
        <v>0</v>
      </c>
    </row>
    <row r="53" spans="12:16" x14ac:dyDescent="0.3">
      <c r="L53" t="s">
        <v>8219</v>
      </c>
      <c r="M53">
        <v>52</v>
      </c>
      <c r="O53" t="s">
        <v>8221</v>
      </c>
      <c r="P53">
        <v>0</v>
      </c>
    </row>
    <row r="54" spans="12:16" x14ac:dyDescent="0.3">
      <c r="L54" t="s">
        <v>8219</v>
      </c>
      <c r="M54">
        <v>117</v>
      </c>
      <c r="O54" t="s">
        <v>8221</v>
      </c>
      <c r="P54">
        <v>0</v>
      </c>
    </row>
    <row r="55" spans="12:16" x14ac:dyDescent="0.3">
      <c r="L55" t="s">
        <v>8219</v>
      </c>
      <c r="M55">
        <v>52</v>
      </c>
      <c r="O55" t="s">
        <v>8221</v>
      </c>
      <c r="P55">
        <v>0</v>
      </c>
    </row>
    <row r="56" spans="12:16" x14ac:dyDescent="0.3">
      <c r="L56" t="s">
        <v>8219</v>
      </c>
      <c r="M56">
        <v>86</v>
      </c>
      <c r="O56" t="s">
        <v>8221</v>
      </c>
      <c r="P56">
        <v>0</v>
      </c>
    </row>
    <row r="57" spans="12:16" x14ac:dyDescent="0.3">
      <c r="L57" t="s">
        <v>8219</v>
      </c>
      <c r="M57">
        <v>174</v>
      </c>
      <c r="O57" t="s">
        <v>8221</v>
      </c>
      <c r="P57">
        <v>0</v>
      </c>
    </row>
    <row r="58" spans="12:16" x14ac:dyDescent="0.3">
      <c r="L58" t="s">
        <v>8219</v>
      </c>
      <c r="M58">
        <v>69</v>
      </c>
      <c r="O58" t="s">
        <v>8221</v>
      </c>
      <c r="P58">
        <v>0</v>
      </c>
    </row>
    <row r="59" spans="12:16" x14ac:dyDescent="0.3">
      <c r="L59" t="s">
        <v>8219</v>
      </c>
      <c r="M59">
        <v>75</v>
      </c>
      <c r="O59" t="s">
        <v>8221</v>
      </c>
      <c r="P59">
        <v>0</v>
      </c>
    </row>
    <row r="60" spans="12:16" x14ac:dyDescent="0.3">
      <c r="L60" t="s">
        <v>8219</v>
      </c>
      <c r="M60">
        <v>33</v>
      </c>
      <c r="O60" t="s">
        <v>8221</v>
      </c>
      <c r="P60">
        <v>0</v>
      </c>
    </row>
    <row r="61" spans="12:16" x14ac:dyDescent="0.3">
      <c r="L61" t="s">
        <v>8219</v>
      </c>
      <c r="M61">
        <v>108</v>
      </c>
      <c r="O61" t="s">
        <v>8221</v>
      </c>
      <c r="P61">
        <v>0</v>
      </c>
    </row>
    <row r="62" spans="12:16" x14ac:dyDescent="0.3">
      <c r="L62" t="s">
        <v>8219</v>
      </c>
      <c r="M62">
        <v>23</v>
      </c>
      <c r="O62" t="s">
        <v>8221</v>
      </c>
      <c r="P62">
        <v>0</v>
      </c>
    </row>
    <row r="63" spans="12:16" x14ac:dyDescent="0.3">
      <c r="L63" t="s">
        <v>8219</v>
      </c>
      <c r="M63">
        <v>48</v>
      </c>
      <c r="O63" t="s">
        <v>8221</v>
      </c>
      <c r="P63">
        <v>0</v>
      </c>
    </row>
    <row r="64" spans="12:16" x14ac:dyDescent="0.3">
      <c r="L64" t="s">
        <v>8219</v>
      </c>
      <c r="M64">
        <v>64</v>
      </c>
      <c r="O64" t="s">
        <v>8221</v>
      </c>
      <c r="P64">
        <v>0</v>
      </c>
    </row>
    <row r="65" spans="12:16" x14ac:dyDescent="0.3">
      <c r="L65" t="s">
        <v>8219</v>
      </c>
      <c r="M65">
        <v>24</v>
      </c>
      <c r="O65" t="s">
        <v>8221</v>
      </c>
      <c r="P65">
        <v>0</v>
      </c>
    </row>
    <row r="66" spans="12:16" x14ac:dyDescent="0.3">
      <c r="L66" t="s">
        <v>8219</v>
      </c>
      <c r="M66">
        <v>57</v>
      </c>
      <c r="O66" t="s">
        <v>8221</v>
      </c>
      <c r="P66">
        <v>0</v>
      </c>
    </row>
    <row r="67" spans="12:16" x14ac:dyDescent="0.3">
      <c r="L67" t="s">
        <v>8219</v>
      </c>
      <c r="M67">
        <v>26</v>
      </c>
      <c r="O67" t="s">
        <v>8221</v>
      </c>
      <c r="P67">
        <v>0</v>
      </c>
    </row>
    <row r="68" spans="12:16" x14ac:dyDescent="0.3">
      <c r="L68" t="s">
        <v>8219</v>
      </c>
      <c r="M68">
        <v>20</v>
      </c>
      <c r="O68" t="s">
        <v>8221</v>
      </c>
      <c r="P68">
        <v>0</v>
      </c>
    </row>
    <row r="69" spans="12:16" x14ac:dyDescent="0.3">
      <c r="L69" t="s">
        <v>8219</v>
      </c>
      <c r="M69">
        <v>36</v>
      </c>
      <c r="O69" t="s">
        <v>8221</v>
      </c>
      <c r="P69">
        <v>0</v>
      </c>
    </row>
    <row r="70" spans="12:16" x14ac:dyDescent="0.3">
      <c r="L70" t="s">
        <v>8219</v>
      </c>
      <c r="M70">
        <v>178</v>
      </c>
      <c r="O70" t="s">
        <v>8221</v>
      </c>
      <c r="P70">
        <v>0</v>
      </c>
    </row>
    <row r="71" spans="12:16" x14ac:dyDescent="0.3">
      <c r="L71" t="s">
        <v>8219</v>
      </c>
      <c r="M71">
        <v>17</v>
      </c>
      <c r="O71" t="s">
        <v>8221</v>
      </c>
      <c r="P71">
        <v>0</v>
      </c>
    </row>
    <row r="72" spans="12:16" x14ac:dyDescent="0.3">
      <c r="L72" t="s">
        <v>8219</v>
      </c>
      <c r="M72">
        <v>32</v>
      </c>
      <c r="O72" t="s">
        <v>8221</v>
      </c>
      <c r="P72">
        <v>0</v>
      </c>
    </row>
    <row r="73" spans="12:16" x14ac:dyDescent="0.3">
      <c r="L73" t="s">
        <v>8219</v>
      </c>
      <c r="M73">
        <v>41</v>
      </c>
      <c r="O73" t="s">
        <v>8221</v>
      </c>
      <c r="P73">
        <v>0</v>
      </c>
    </row>
    <row r="74" spans="12:16" x14ac:dyDescent="0.3">
      <c r="L74" t="s">
        <v>8219</v>
      </c>
      <c r="M74">
        <v>18</v>
      </c>
      <c r="O74" t="s">
        <v>8221</v>
      </c>
      <c r="P74">
        <v>0</v>
      </c>
    </row>
    <row r="75" spans="12:16" x14ac:dyDescent="0.3">
      <c r="L75" t="s">
        <v>8219</v>
      </c>
      <c r="M75">
        <v>29</v>
      </c>
      <c r="O75" t="s">
        <v>8221</v>
      </c>
      <c r="P75">
        <v>0</v>
      </c>
    </row>
    <row r="76" spans="12:16" x14ac:dyDescent="0.3">
      <c r="L76" t="s">
        <v>8219</v>
      </c>
      <c r="M76">
        <v>47</v>
      </c>
      <c r="O76" t="s">
        <v>8221</v>
      </c>
      <c r="P76">
        <v>0</v>
      </c>
    </row>
    <row r="77" spans="12:16" x14ac:dyDescent="0.3">
      <c r="L77" t="s">
        <v>8219</v>
      </c>
      <c r="M77">
        <v>15</v>
      </c>
      <c r="O77" t="s">
        <v>8221</v>
      </c>
      <c r="P77">
        <v>0</v>
      </c>
    </row>
    <row r="78" spans="12:16" x14ac:dyDescent="0.3">
      <c r="L78" t="s">
        <v>8219</v>
      </c>
      <c r="M78">
        <v>26</v>
      </c>
      <c r="O78" t="s">
        <v>8221</v>
      </c>
      <c r="P78">
        <v>0</v>
      </c>
    </row>
    <row r="79" spans="12:16" x14ac:dyDescent="0.3">
      <c r="L79" t="s">
        <v>8219</v>
      </c>
      <c r="M79">
        <v>35</v>
      </c>
      <c r="O79" t="s">
        <v>8221</v>
      </c>
      <c r="P79">
        <v>0</v>
      </c>
    </row>
    <row r="80" spans="12:16" x14ac:dyDescent="0.3">
      <c r="L80" t="s">
        <v>8219</v>
      </c>
      <c r="M80">
        <v>41</v>
      </c>
      <c r="O80" t="s">
        <v>8221</v>
      </c>
      <c r="P80">
        <v>0</v>
      </c>
    </row>
    <row r="81" spans="12:16" x14ac:dyDescent="0.3">
      <c r="L81" t="s">
        <v>8219</v>
      </c>
      <c r="M81">
        <v>47</v>
      </c>
      <c r="O81" t="s">
        <v>8221</v>
      </c>
      <c r="P81">
        <v>0</v>
      </c>
    </row>
    <row r="82" spans="12:16" x14ac:dyDescent="0.3">
      <c r="L82" t="s">
        <v>8219</v>
      </c>
      <c r="M82">
        <v>28</v>
      </c>
      <c r="O82" t="s">
        <v>8221</v>
      </c>
      <c r="P82">
        <v>0</v>
      </c>
    </row>
    <row r="83" spans="12:16" x14ac:dyDescent="0.3">
      <c r="L83" t="s">
        <v>8219</v>
      </c>
      <c r="M83">
        <v>100</v>
      </c>
      <c r="O83" t="s">
        <v>8221</v>
      </c>
      <c r="P83">
        <v>0</v>
      </c>
    </row>
    <row r="84" spans="12:16" x14ac:dyDescent="0.3">
      <c r="L84" t="s">
        <v>8219</v>
      </c>
      <c r="M84">
        <v>13</v>
      </c>
      <c r="O84" t="s">
        <v>8221</v>
      </c>
      <c r="P84">
        <v>0</v>
      </c>
    </row>
    <row r="85" spans="12:16" x14ac:dyDescent="0.3">
      <c r="L85" t="s">
        <v>8219</v>
      </c>
      <c r="M85">
        <v>7</v>
      </c>
      <c r="O85" t="s">
        <v>8221</v>
      </c>
      <c r="P85">
        <v>0</v>
      </c>
    </row>
    <row r="86" spans="12:16" x14ac:dyDescent="0.3">
      <c r="L86" t="s">
        <v>8219</v>
      </c>
      <c r="M86">
        <v>21</v>
      </c>
      <c r="O86" t="s">
        <v>8221</v>
      </c>
      <c r="P86">
        <v>0</v>
      </c>
    </row>
    <row r="87" spans="12:16" x14ac:dyDescent="0.3">
      <c r="L87" t="s">
        <v>8219</v>
      </c>
      <c r="M87">
        <v>17</v>
      </c>
      <c r="O87" t="s">
        <v>8221</v>
      </c>
      <c r="P87">
        <v>0</v>
      </c>
    </row>
    <row r="88" spans="12:16" x14ac:dyDescent="0.3">
      <c r="L88" t="s">
        <v>8219</v>
      </c>
      <c r="M88">
        <v>25</v>
      </c>
      <c r="O88" t="s">
        <v>8221</v>
      </c>
      <c r="P88">
        <v>0</v>
      </c>
    </row>
    <row r="89" spans="12:16" x14ac:dyDescent="0.3">
      <c r="L89" t="s">
        <v>8219</v>
      </c>
      <c r="M89">
        <v>60</v>
      </c>
      <c r="O89" t="s">
        <v>8221</v>
      </c>
      <c r="P89">
        <v>0</v>
      </c>
    </row>
    <row r="90" spans="12:16" x14ac:dyDescent="0.3">
      <c r="L90" t="s">
        <v>8219</v>
      </c>
      <c r="M90">
        <v>56</v>
      </c>
      <c r="O90" t="s">
        <v>8221</v>
      </c>
      <c r="P90">
        <v>0</v>
      </c>
    </row>
    <row r="91" spans="12:16" x14ac:dyDescent="0.3">
      <c r="L91" t="s">
        <v>8219</v>
      </c>
      <c r="M91">
        <v>16</v>
      </c>
      <c r="O91" t="s">
        <v>8221</v>
      </c>
      <c r="P91">
        <v>0</v>
      </c>
    </row>
    <row r="92" spans="12:16" x14ac:dyDescent="0.3">
      <c r="L92" t="s">
        <v>8219</v>
      </c>
      <c r="M92">
        <v>46</v>
      </c>
      <c r="O92" t="s">
        <v>8221</v>
      </c>
      <c r="P92">
        <v>0</v>
      </c>
    </row>
    <row r="93" spans="12:16" x14ac:dyDescent="0.3">
      <c r="L93" t="s">
        <v>8219</v>
      </c>
      <c r="M93">
        <v>43</v>
      </c>
      <c r="O93" t="s">
        <v>8221</v>
      </c>
      <c r="P93">
        <v>0</v>
      </c>
    </row>
    <row r="94" spans="12:16" x14ac:dyDescent="0.3">
      <c r="L94" t="s">
        <v>8219</v>
      </c>
      <c r="M94">
        <v>15</v>
      </c>
      <c r="O94" t="s">
        <v>8221</v>
      </c>
      <c r="P94">
        <v>0</v>
      </c>
    </row>
    <row r="95" spans="12:16" x14ac:dyDescent="0.3">
      <c r="L95" t="s">
        <v>8219</v>
      </c>
      <c r="M95">
        <v>12</v>
      </c>
      <c r="O95" t="s">
        <v>8221</v>
      </c>
      <c r="P95">
        <v>0</v>
      </c>
    </row>
    <row r="96" spans="12:16" x14ac:dyDescent="0.3">
      <c r="L96" t="s">
        <v>8219</v>
      </c>
      <c r="M96">
        <v>21</v>
      </c>
      <c r="O96" t="s">
        <v>8221</v>
      </c>
      <c r="P96">
        <v>0</v>
      </c>
    </row>
    <row r="97" spans="12:16" x14ac:dyDescent="0.3">
      <c r="L97" t="s">
        <v>8219</v>
      </c>
      <c r="M97">
        <v>34</v>
      </c>
      <c r="O97" t="s">
        <v>8221</v>
      </c>
      <c r="P97">
        <v>0</v>
      </c>
    </row>
    <row r="98" spans="12:16" x14ac:dyDescent="0.3">
      <c r="L98" t="s">
        <v>8219</v>
      </c>
      <c r="M98">
        <v>8</v>
      </c>
      <c r="O98" t="s">
        <v>8221</v>
      </c>
      <c r="P98">
        <v>0</v>
      </c>
    </row>
    <row r="99" spans="12:16" x14ac:dyDescent="0.3">
      <c r="L99" t="s">
        <v>8219</v>
      </c>
      <c r="M99">
        <v>60</v>
      </c>
      <c r="O99" t="s">
        <v>8221</v>
      </c>
      <c r="P99">
        <v>0</v>
      </c>
    </row>
    <row r="100" spans="12:16" x14ac:dyDescent="0.3">
      <c r="L100" t="s">
        <v>8219</v>
      </c>
      <c r="M100">
        <v>39</v>
      </c>
      <c r="O100" t="s">
        <v>8221</v>
      </c>
      <c r="P100">
        <v>0</v>
      </c>
    </row>
    <row r="101" spans="12:16" x14ac:dyDescent="0.3">
      <c r="L101" t="s">
        <v>8219</v>
      </c>
      <c r="M101">
        <v>26</v>
      </c>
      <c r="O101" t="s">
        <v>8221</v>
      </c>
      <c r="P101">
        <v>0</v>
      </c>
    </row>
    <row r="102" spans="12:16" x14ac:dyDescent="0.3">
      <c r="L102" t="s">
        <v>8219</v>
      </c>
      <c r="M102">
        <v>35</v>
      </c>
      <c r="O102" t="s">
        <v>8221</v>
      </c>
      <c r="P102">
        <v>0</v>
      </c>
    </row>
    <row r="103" spans="12:16" x14ac:dyDescent="0.3">
      <c r="L103" t="s">
        <v>8219</v>
      </c>
      <c r="M103">
        <v>65</v>
      </c>
      <c r="O103" t="s">
        <v>8221</v>
      </c>
      <c r="P103">
        <v>0</v>
      </c>
    </row>
    <row r="104" spans="12:16" x14ac:dyDescent="0.3">
      <c r="L104" t="s">
        <v>8219</v>
      </c>
      <c r="M104">
        <v>49</v>
      </c>
      <c r="O104" t="s">
        <v>8221</v>
      </c>
      <c r="P104">
        <v>0</v>
      </c>
    </row>
    <row r="105" spans="12:16" x14ac:dyDescent="0.3">
      <c r="L105" t="s">
        <v>8219</v>
      </c>
      <c r="M105">
        <v>10</v>
      </c>
      <c r="O105" t="s">
        <v>8221</v>
      </c>
      <c r="P105">
        <v>0</v>
      </c>
    </row>
    <row r="106" spans="12:16" x14ac:dyDescent="0.3">
      <c r="L106" t="s">
        <v>8219</v>
      </c>
      <c r="M106">
        <v>60</v>
      </c>
      <c r="O106" t="s">
        <v>8221</v>
      </c>
      <c r="P106">
        <v>0</v>
      </c>
    </row>
    <row r="107" spans="12:16" x14ac:dyDescent="0.3">
      <c r="L107" t="s">
        <v>8219</v>
      </c>
      <c r="M107">
        <v>27</v>
      </c>
      <c r="O107" t="s">
        <v>8221</v>
      </c>
      <c r="P107">
        <v>0</v>
      </c>
    </row>
    <row r="108" spans="12:16" x14ac:dyDescent="0.3">
      <c r="L108" t="s">
        <v>8219</v>
      </c>
      <c r="M108">
        <v>69</v>
      </c>
      <c r="O108" t="s">
        <v>8221</v>
      </c>
      <c r="P108">
        <v>0</v>
      </c>
    </row>
    <row r="109" spans="12:16" x14ac:dyDescent="0.3">
      <c r="L109" t="s">
        <v>8219</v>
      </c>
      <c r="M109">
        <v>47</v>
      </c>
      <c r="O109" t="s">
        <v>8221</v>
      </c>
      <c r="P109">
        <v>0</v>
      </c>
    </row>
    <row r="110" spans="12:16" x14ac:dyDescent="0.3">
      <c r="L110" t="s">
        <v>8219</v>
      </c>
      <c r="M110">
        <v>47</v>
      </c>
      <c r="O110" t="s">
        <v>8221</v>
      </c>
      <c r="P110">
        <v>0</v>
      </c>
    </row>
    <row r="111" spans="12:16" x14ac:dyDescent="0.3">
      <c r="L111" t="s">
        <v>8219</v>
      </c>
      <c r="M111">
        <v>26</v>
      </c>
      <c r="O111" t="s">
        <v>8221</v>
      </c>
      <c r="P111">
        <v>0</v>
      </c>
    </row>
    <row r="112" spans="12:16" x14ac:dyDescent="0.3">
      <c r="L112" t="s">
        <v>8219</v>
      </c>
      <c r="M112">
        <v>53</v>
      </c>
      <c r="O112" t="s">
        <v>8221</v>
      </c>
      <c r="P112">
        <v>0</v>
      </c>
    </row>
    <row r="113" spans="12:16" x14ac:dyDescent="0.3">
      <c r="L113" t="s">
        <v>8219</v>
      </c>
      <c r="M113">
        <v>81</v>
      </c>
      <c r="O113" t="s">
        <v>8221</v>
      </c>
      <c r="P113">
        <v>0</v>
      </c>
    </row>
    <row r="114" spans="12:16" x14ac:dyDescent="0.3">
      <c r="L114" t="s">
        <v>8219</v>
      </c>
      <c r="M114">
        <v>78</v>
      </c>
      <c r="O114" t="s">
        <v>8221</v>
      </c>
      <c r="P114">
        <v>0</v>
      </c>
    </row>
    <row r="115" spans="12:16" x14ac:dyDescent="0.3">
      <c r="L115" t="s">
        <v>8219</v>
      </c>
      <c r="M115">
        <v>35</v>
      </c>
      <c r="O115" t="s">
        <v>8221</v>
      </c>
      <c r="P115">
        <v>0</v>
      </c>
    </row>
    <row r="116" spans="12:16" x14ac:dyDescent="0.3">
      <c r="L116" t="s">
        <v>8219</v>
      </c>
      <c r="M116">
        <v>22</v>
      </c>
      <c r="O116" t="s">
        <v>8221</v>
      </c>
      <c r="P116">
        <v>0</v>
      </c>
    </row>
    <row r="117" spans="12:16" x14ac:dyDescent="0.3">
      <c r="L117" t="s">
        <v>8219</v>
      </c>
      <c r="M117">
        <v>57</v>
      </c>
      <c r="O117" t="s">
        <v>8221</v>
      </c>
      <c r="P117">
        <v>0</v>
      </c>
    </row>
    <row r="118" spans="12:16" x14ac:dyDescent="0.3">
      <c r="L118" t="s">
        <v>8219</v>
      </c>
      <c r="M118">
        <v>27</v>
      </c>
      <c r="O118" t="s">
        <v>8221</v>
      </c>
      <c r="P118">
        <v>0</v>
      </c>
    </row>
    <row r="119" spans="12:16" x14ac:dyDescent="0.3">
      <c r="L119" t="s">
        <v>8219</v>
      </c>
      <c r="M119">
        <v>39</v>
      </c>
      <c r="O119" t="s">
        <v>8221</v>
      </c>
      <c r="P119">
        <v>0</v>
      </c>
    </row>
    <row r="120" spans="12:16" x14ac:dyDescent="0.3">
      <c r="L120" t="s">
        <v>8219</v>
      </c>
      <c r="M120">
        <v>37</v>
      </c>
      <c r="O120" t="s">
        <v>8221</v>
      </c>
      <c r="P120">
        <v>0</v>
      </c>
    </row>
    <row r="121" spans="12:16" x14ac:dyDescent="0.3">
      <c r="L121" t="s">
        <v>8219</v>
      </c>
      <c r="M121">
        <v>137</v>
      </c>
      <c r="O121" t="s">
        <v>8221</v>
      </c>
      <c r="P121">
        <v>0</v>
      </c>
    </row>
    <row r="122" spans="12:16" x14ac:dyDescent="0.3">
      <c r="L122" t="s">
        <v>8219</v>
      </c>
      <c r="M122">
        <v>376</v>
      </c>
      <c r="O122" t="s">
        <v>8221</v>
      </c>
      <c r="P122">
        <v>0</v>
      </c>
    </row>
    <row r="123" spans="12:16" x14ac:dyDescent="0.3">
      <c r="L123" t="s">
        <v>8219</v>
      </c>
      <c r="M123">
        <v>202</v>
      </c>
      <c r="O123" t="s">
        <v>8221</v>
      </c>
      <c r="P123">
        <v>0</v>
      </c>
    </row>
    <row r="124" spans="12:16" x14ac:dyDescent="0.3">
      <c r="L124" t="s">
        <v>8219</v>
      </c>
      <c r="M124">
        <v>328</v>
      </c>
      <c r="O124" t="s">
        <v>8221</v>
      </c>
      <c r="P124">
        <v>0</v>
      </c>
    </row>
    <row r="125" spans="12:16" x14ac:dyDescent="0.3">
      <c r="L125" t="s">
        <v>8219</v>
      </c>
      <c r="M125">
        <v>84</v>
      </c>
      <c r="O125" t="s">
        <v>8221</v>
      </c>
      <c r="P125">
        <v>0</v>
      </c>
    </row>
    <row r="126" spans="12:16" x14ac:dyDescent="0.3">
      <c r="L126" t="s">
        <v>8219</v>
      </c>
      <c r="M126">
        <v>96</v>
      </c>
      <c r="O126" t="s">
        <v>8221</v>
      </c>
      <c r="P126">
        <v>0</v>
      </c>
    </row>
    <row r="127" spans="12:16" x14ac:dyDescent="0.3">
      <c r="L127" t="s">
        <v>8219</v>
      </c>
      <c r="M127">
        <v>223</v>
      </c>
      <c r="O127" t="s">
        <v>8221</v>
      </c>
      <c r="P127">
        <v>0</v>
      </c>
    </row>
    <row r="128" spans="12:16" x14ac:dyDescent="0.3">
      <c r="L128" t="s">
        <v>8219</v>
      </c>
      <c r="M128">
        <v>62</v>
      </c>
      <c r="O128" t="s">
        <v>8221</v>
      </c>
      <c r="P128">
        <v>0</v>
      </c>
    </row>
    <row r="129" spans="12:16" x14ac:dyDescent="0.3">
      <c r="L129" t="s">
        <v>8219</v>
      </c>
      <c r="M129">
        <v>146</v>
      </c>
      <c r="O129" t="s">
        <v>8221</v>
      </c>
      <c r="P129">
        <v>0</v>
      </c>
    </row>
    <row r="130" spans="12:16" x14ac:dyDescent="0.3">
      <c r="L130" t="s">
        <v>8219</v>
      </c>
      <c r="M130">
        <v>235</v>
      </c>
      <c r="O130" t="s">
        <v>8221</v>
      </c>
      <c r="P130">
        <v>0</v>
      </c>
    </row>
    <row r="131" spans="12:16" x14ac:dyDescent="0.3">
      <c r="L131" t="s">
        <v>8219</v>
      </c>
      <c r="M131">
        <v>437</v>
      </c>
      <c r="O131" t="s">
        <v>8221</v>
      </c>
      <c r="P131">
        <v>0</v>
      </c>
    </row>
    <row r="132" spans="12:16" x14ac:dyDescent="0.3">
      <c r="L132" t="s">
        <v>8219</v>
      </c>
      <c r="M132">
        <v>77</v>
      </c>
      <c r="O132" t="s">
        <v>8221</v>
      </c>
      <c r="P132">
        <v>0</v>
      </c>
    </row>
    <row r="133" spans="12:16" x14ac:dyDescent="0.3">
      <c r="L133" t="s">
        <v>8219</v>
      </c>
      <c r="M133">
        <v>108</v>
      </c>
      <c r="O133" t="s">
        <v>8221</v>
      </c>
      <c r="P133">
        <v>0</v>
      </c>
    </row>
    <row r="134" spans="12:16" x14ac:dyDescent="0.3">
      <c r="L134" t="s">
        <v>8219</v>
      </c>
      <c r="M134">
        <v>7</v>
      </c>
      <c r="O134" t="s">
        <v>8221</v>
      </c>
      <c r="P134">
        <v>0</v>
      </c>
    </row>
    <row r="135" spans="12:16" x14ac:dyDescent="0.3">
      <c r="L135" t="s">
        <v>8219</v>
      </c>
      <c r="M135">
        <v>314</v>
      </c>
      <c r="O135" t="s">
        <v>8221</v>
      </c>
      <c r="P135">
        <v>0</v>
      </c>
    </row>
    <row r="136" spans="12:16" x14ac:dyDescent="0.3">
      <c r="L136" t="s">
        <v>8219</v>
      </c>
      <c r="M136">
        <v>188</v>
      </c>
      <c r="O136" t="s">
        <v>8221</v>
      </c>
      <c r="P136">
        <v>0</v>
      </c>
    </row>
    <row r="137" spans="12:16" x14ac:dyDescent="0.3">
      <c r="L137" t="s">
        <v>8219</v>
      </c>
      <c r="M137">
        <v>275</v>
      </c>
      <c r="O137" t="s">
        <v>8221</v>
      </c>
      <c r="P137">
        <v>0</v>
      </c>
    </row>
    <row r="138" spans="12:16" x14ac:dyDescent="0.3">
      <c r="L138" t="s">
        <v>8219</v>
      </c>
      <c r="M138">
        <v>560</v>
      </c>
      <c r="O138" t="s">
        <v>8221</v>
      </c>
      <c r="P138">
        <v>0</v>
      </c>
    </row>
    <row r="139" spans="12:16" x14ac:dyDescent="0.3">
      <c r="L139" t="s">
        <v>8219</v>
      </c>
      <c r="M139">
        <v>688</v>
      </c>
      <c r="O139" t="s">
        <v>8221</v>
      </c>
      <c r="P139">
        <v>0</v>
      </c>
    </row>
    <row r="140" spans="12:16" x14ac:dyDescent="0.3">
      <c r="L140" t="s">
        <v>8219</v>
      </c>
      <c r="M140">
        <v>942</v>
      </c>
      <c r="O140" t="s">
        <v>8221</v>
      </c>
      <c r="P140">
        <v>0</v>
      </c>
    </row>
    <row r="141" spans="12:16" x14ac:dyDescent="0.3">
      <c r="L141" t="s">
        <v>8219</v>
      </c>
      <c r="M141">
        <v>88</v>
      </c>
      <c r="O141" t="s">
        <v>8221</v>
      </c>
      <c r="P141">
        <v>0</v>
      </c>
    </row>
    <row r="142" spans="12:16" x14ac:dyDescent="0.3">
      <c r="L142" t="s">
        <v>8219</v>
      </c>
      <c r="M142">
        <v>220</v>
      </c>
      <c r="O142" t="s">
        <v>8221</v>
      </c>
      <c r="P142">
        <v>0</v>
      </c>
    </row>
    <row r="143" spans="12:16" x14ac:dyDescent="0.3">
      <c r="L143" t="s">
        <v>8219</v>
      </c>
      <c r="M143">
        <v>145</v>
      </c>
      <c r="O143" t="s">
        <v>8221</v>
      </c>
      <c r="P143">
        <v>0</v>
      </c>
    </row>
    <row r="144" spans="12:16" x14ac:dyDescent="0.3">
      <c r="L144" t="s">
        <v>8219</v>
      </c>
      <c r="M144">
        <v>963</v>
      </c>
      <c r="O144" t="s">
        <v>8221</v>
      </c>
      <c r="P144">
        <v>0</v>
      </c>
    </row>
    <row r="145" spans="12:16" x14ac:dyDescent="0.3">
      <c r="L145" t="s">
        <v>8219</v>
      </c>
      <c r="M145">
        <v>91</v>
      </c>
      <c r="O145" t="s">
        <v>8221</v>
      </c>
      <c r="P145">
        <v>0</v>
      </c>
    </row>
    <row r="146" spans="12:16" x14ac:dyDescent="0.3">
      <c r="L146" t="s">
        <v>8219</v>
      </c>
      <c r="M146">
        <v>58</v>
      </c>
      <c r="O146" t="s">
        <v>8221</v>
      </c>
      <c r="P146">
        <v>0</v>
      </c>
    </row>
    <row r="147" spans="12:16" x14ac:dyDescent="0.3">
      <c r="L147" t="s">
        <v>8219</v>
      </c>
      <c r="M147">
        <v>36</v>
      </c>
      <c r="O147" t="s">
        <v>8221</v>
      </c>
      <c r="P147">
        <v>0</v>
      </c>
    </row>
    <row r="148" spans="12:16" x14ac:dyDescent="0.3">
      <c r="L148" t="s">
        <v>8219</v>
      </c>
      <c r="M148">
        <v>165</v>
      </c>
      <c r="O148" t="s">
        <v>8221</v>
      </c>
      <c r="P148">
        <v>0</v>
      </c>
    </row>
    <row r="149" spans="12:16" x14ac:dyDescent="0.3">
      <c r="L149" t="s">
        <v>8219</v>
      </c>
      <c r="M149">
        <v>111</v>
      </c>
      <c r="O149" t="s">
        <v>8221</v>
      </c>
      <c r="P149">
        <v>0</v>
      </c>
    </row>
    <row r="150" spans="12:16" x14ac:dyDescent="0.3">
      <c r="L150" t="s">
        <v>8219</v>
      </c>
      <c r="M150">
        <v>1596</v>
      </c>
      <c r="O150" t="s">
        <v>8221</v>
      </c>
      <c r="P150">
        <v>0</v>
      </c>
    </row>
    <row r="151" spans="12:16" x14ac:dyDescent="0.3">
      <c r="L151" t="s">
        <v>8219</v>
      </c>
      <c r="M151">
        <v>61</v>
      </c>
      <c r="O151" t="s">
        <v>8221</v>
      </c>
      <c r="P151">
        <v>0</v>
      </c>
    </row>
    <row r="152" spans="12:16" x14ac:dyDescent="0.3">
      <c r="L152" t="s">
        <v>8219</v>
      </c>
      <c r="M152">
        <v>287</v>
      </c>
      <c r="O152" t="s">
        <v>8221</v>
      </c>
      <c r="P152">
        <v>0</v>
      </c>
    </row>
    <row r="153" spans="12:16" x14ac:dyDescent="0.3">
      <c r="L153" t="s">
        <v>8219</v>
      </c>
      <c r="M153">
        <v>65</v>
      </c>
      <c r="O153" t="s">
        <v>8221</v>
      </c>
      <c r="P153">
        <v>0</v>
      </c>
    </row>
    <row r="154" spans="12:16" x14ac:dyDescent="0.3">
      <c r="L154" t="s">
        <v>8219</v>
      </c>
      <c r="M154">
        <v>118</v>
      </c>
      <c r="O154" t="s">
        <v>8221</v>
      </c>
      <c r="P154">
        <v>0</v>
      </c>
    </row>
    <row r="155" spans="12:16" x14ac:dyDescent="0.3">
      <c r="L155" t="s">
        <v>8219</v>
      </c>
      <c r="M155">
        <v>113</v>
      </c>
      <c r="O155" t="s">
        <v>8221</v>
      </c>
      <c r="P155">
        <v>0</v>
      </c>
    </row>
    <row r="156" spans="12:16" x14ac:dyDescent="0.3">
      <c r="L156" t="s">
        <v>8219</v>
      </c>
      <c r="M156">
        <v>332</v>
      </c>
      <c r="O156" t="s">
        <v>8221</v>
      </c>
      <c r="P156">
        <v>0</v>
      </c>
    </row>
    <row r="157" spans="12:16" x14ac:dyDescent="0.3">
      <c r="L157" t="s">
        <v>8219</v>
      </c>
      <c r="M157">
        <v>62</v>
      </c>
      <c r="O157" t="s">
        <v>8221</v>
      </c>
      <c r="P157">
        <v>0</v>
      </c>
    </row>
    <row r="158" spans="12:16" x14ac:dyDescent="0.3">
      <c r="L158" t="s">
        <v>8219</v>
      </c>
      <c r="M158">
        <v>951</v>
      </c>
      <c r="O158" t="s">
        <v>8221</v>
      </c>
      <c r="P158">
        <v>0</v>
      </c>
    </row>
    <row r="159" spans="12:16" x14ac:dyDescent="0.3">
      <c r="L159" t="s">
        <v>8219</v>
      </c>
      <c r="M159">
        <v>415</v>
      </c>
      <c r="O159" t="s">
        <v>8221</v>
      </c>
      <c r="P159">
        <v>0</v>
      </c>
    </row>
    <row r="160" spans="12:16" x14ac:dyDescent="0.3">
      <c r="L160" t="s">
        <v>8219</v>
      </c>
      <c r="M160">
        <v>305</v>
      </c>
      <c r="O160" t="s">
        <v>8221</v>
      </c>
      <c r="P160">
        <v>0</v>
      </c>
    </row>
    <row r="161" spans="12:16" x14ac:dyDescent="0.3">
      <c r="L161" t="s">
        <v>8219</v>
      </c>
      <c r="M161">
        <v>2139</v>
      </c>
      <c r="O161" t="s">
        <v>8221</v>
      </c>
      <c r="P161">
        <v>0</v>
      </c>
    </row>
    <row r="162" spans="12:16" x14ac:dyDescent="0.3">
      <c r="L162" t="s">
        <v>8219</v>
      </c>
      <c r="M162">
        <v>79</v>
      </c>
      <c r="O162" t="s">
        <v>8221</v>
      </c>
      <c r="P162">
        <v>0</v>
      </c>
    </row>
    <row r="163" spans="12:16" x14ac:dyDescent="0.3">
      <c r="L163" t="s">
        <v>8219</v>
      </c>
      <c r="M163">
        <v>179</v>
      </c>
      <c r="O163" t="s">
        <v>8221</v>
      </c>
      <c r="P163">
        <v>0</v>
      </c>
    </row>
    <row r="164" spans="12:16" x14ac:dyDescent="0.3">
      <c r="L164" t="s">
        <v>8219</v>
      </c>
      <c r="M164">
        <v>202</v>
      </c>
      <c r="O164" t="s">
        <v>8221</v>
      </c>
      <c r="P164">
        <v>0</v>
      </c>
    </row>
    <row r="165" spans="12:16" x14ac:dyDescent="0.3">
      <c r="L165" t="s">
        <v>8219</v>
      </c>
      <c r="M165">
        <v>760</v>
      </c>
      <c r="O165" t="s">
        <v>8221</v>
      </c>
      <c r="P165">
        <v>0</v>
      </c>
    </row>
    <row r="166" spans="12:16" x14ac:dyDescent="0.3">
      <c r="L166" t="s">
        <v>8219</v>
      </c>
      <c r="M166">
        <v>563</v>
      </c>
      <c r="O166" t="s">
        <v>8221</v>
      </c>
      <c r="P166">
        <v>0</v>
      </c>
    </row>
    <row r="167" spans="12:16" x14ac:dyDescent="0.3">
      <c r="L167" t="s">
        <v>8219</v>
      </c>
      <c r="M167">
        <v>135</v>
      </c>
      <c r="O167" t="s">
        <v>8221</v>
      </c>
      <c r="P167">
        <v>0</v>
      </c>
    </row>
    <row r="168" spans="12:16" x14ac:dyDescent="0.3">
      <c r="L168" t="s">
        <v>8219</v>
      </c>
      <c r="M168">
        <v>290</v>
      </c>
      <c r="O168" t="s">
        <v>8221</v>
      </c>
      <c r="P168">
        <v>0</v>
      </c>
    </row>
    <row r="169" spans="12:16" x14ac:dyDescent="0.3">
      <c r="L169" t="s">
        <v>8219</v>
      </c>
      <c r="M169">
        <v>447</v>
      </c>
      <c r="O169" t="s">
        <v>8221</v>
      </c>
      <c r="P169">
        <v>0</v>
      </c>
    </row>
    <row r="170" spans="12:16" x14ac:dyDescent="0.3">
      <c r="L170" t="s">
        <v>8219</v>
      </c>
      <c r="M170">
        <v>232</v>
      </c>
      <c r="O170" t="s">
        <v>8221</v>
      </c>
      <c r="P170">
        <v>0</v>
      </c>
    </row>
    <row r="171" spans="12:16" x14ac:dyDescent="0.3">
      <c r="L171" t="s">
        <v>8219</v>
      </c>
      <c r="M171">
        <v>168</v>
      </c>
      <c r="O171" t="s">
        <v>8221</v>
      </c>
      <c r="P171">
        <v>0</v>
      </c>
    </row>
    <row r="172" spans="12:16" x14ac:dyDescent="0.3">
      <c r="L172" t="s">
        <v>8219</v>
      </c>
      <c r="M172">
        <v>128</v>
      </c>
      <c r="O172" t="s">
        <v>8221</v>
      </c>
      <c r="P172">
        <v>0</v>
      </c>
    </row>
    <row r="173" spans="12:16" x14ac:dyDescent="0.3">
      <c r="L173" t="s">
        <v>8219</v>
      </c>
      <c r="M173">
        <v>493</v>
      </c>
      <c r="O173" t="s">
        <v>8221</v>
      </c>
      <c r="P173">
        <v>0</v>
      </c>
    </row>
    <row r="174" spans="12:16" x14ac:dyDescent="0.3">
      <c r="L174" t="s">
        <v>8219</v>
      </c>
      <c r="M174">
        <v>131</v>
      </c>
      <c r="O174" t="s">
        <v>8221</v>
      </c>
      <c r="P174">
        <v>0</v>
      </c>
    </row>
    <row r="175" spans="12:16" x14ac:dyDescent="0.3">
      <c r="L175" t="s">
        <v>8219</v>
      </c>
      <c r="M175">
        <v>50</v>
      </c>
      <c r="O175" t="s">
        <v>8221</v>
      </c>
      <c r="P175">
        <v>0</v>
      </c>
    </row>
    <row r="176" spans="12:16" x14ac:dyDescent="0.3">
      <c r="L176" t="s">
        <v>8219</v>
      </c>
      <c r="M176">
        <v>665</v>
      </c>
      <c r="O176" t="s">
        <v>8221</v>
      </c>
      <c r="P176">
        <v>0</v>
      </c>
    </row>
    <row r="177" spans="12:16" x14ac:dyDescent="0.3">
      <c r="L177" t="s">
        <v>8219</v>
      </c>
      <c r="M177">
        <v>129</v>
      </c>
      <c r="O177" t="s">
        <v>8221</v>
      </c>
      <c r="P177">
        <v>0</v>
      </c>
    </row>
    <row r="178" spans="12:16" x14ac:dyDescent="0.3">
      <c r="L178" t="s">
        <v>8219</v>
      </c>
      <c r="M178">
        <v>142</v>
      </c>
      <c r="O178" t="s">
        <v>8221</v>
      </c>
      <c r="P178">
        <v>0</v>
      </c>
    </row>
    <row r="179" spans="12:16" x14ac:dyDescent="0.3">
      <c r="L179" t="s">
        <v>8219</v>
      </c>
      <c r="M179">
        <v>2436</v>
      </c>
      <c r="O179" t="s">
        <v>8221</v>
      </c>
      <c r="P179">
        <v>0</v>
      </c>
    </row>
    <row r="180" spans="12:16" x14ac:dyDescent="0.3">
      <c r="L180" t="s">
        <v>8219</v>
      </c>
      <c r="M180">
        <v>244</v>
      </c>
      <c r="O180" t="s">
        <v>8221</v>
      </c>
      <c r="P180">
        <v>0</v>
      </c>
    </row>
    <row r="181" spans="12:16" x14ac:dyDescent="0.3">
      <c r="L181" t="s">
        <v>8219</v>
      </c>
      <c r="M181">
        <v>298</v>
      </c>
      <c r="O181" t="s">
        <v>8221</v>
      </c>
      <c r="P181">
        <v>0</v>
      </c>
    </row>
    <row r="182" spans="12:16" x14ac:dyDescent="0.3">
      <c r="L182" t="s">
        <v>8219</v>
      </c>
      <c r="M182">
        <v>251</v>
      </c>
      <c r="O182" t="s">
        <v>8221</v>
      </c>
      <c r="P182">
        <v>0</v>
      </c>
    </row>
    <row r="183" spans="12:16" x14ac:dyDescent="0.3">
      <c r="L183" t="s">
        <v>8219</v>
      </c>
      <c r="M183">
        <v>108</v>
      </c>
      <c r="O183" t="s">
        <v>8221</v>
      </c>
      <c r="P183">
        <v>0</v>
      </c>
    </row>
    <row r="184" spans="12:16" x14ac:dyDescent="0.3">
      <c r="L184" t="s">
        <v>8219</v>
      </c>
      <c r="M184">
        <v>82</v>
      </c>
      <c r="O184" t="s">
        <v>8221</v>
      </c>
      <c r="P184">
        <v>0</v>
      </c>
    </row>
    <row r="185" spans="12:16" x14ac:dyDescent="0.3">
      <c r="L185" t="s">
        <v>8219</v>
      </c>
      <c r="M185">
        <v>74</v>
      </c>
      <c r="O185" t="s">
        <v>8221</v>
      </c>
      <c r="P185">
        <v>0</v>
      </c>
    </row>
    <row r="186" spans="12:16" x14ac:dyDescent="0.3">
      <c r="L186" t="s">
        <v>8219</v>
      </c>
      <c r="M186">
        <v>189</v>
      </c>
      <c r="O186" t="s">
        <v>8221</v>
      </c>
      <c r="P186">
        <v>0</v>
      </c>
    </row>
    <row r="187" spans="12:16" x14ac:dyDescent="0.3">
      <c r="L187" t="s">
        <v>8219</v>
      </c>
      <c r="M187">
        <v>80</v>
      </c>
      <c r="O187" t="s">
        <v>8221</v>
      </c>
      <c r="P187">
        <v>0</v>
      </c>
    </row>
    <row r="188" spans="12:16" x14ac:dyDescent="0.3">
      <c r="L188" t="s">
        <v>8219</v>
      </c>
      <c r="M188">
        <v>576</v>
      </c>
      <c r="O188" t="s">
        <v>8221</v>
      </c>
      <c r="P188">
        <v>0</v>
      </c>
    </row>
    <row r="189" spans="12:16" x14ac:dyDescent="0.3">
      <c r="L189" t="s">
        <v>8219</v>
      </c>
      <c r="M189">
        <v>202</v>
      </c>
      <c r="O189" t="s">
        <v>8221</v>
      </c>
      <c r="P189">
        <v>0</v>
      </c>
    </row>
    <row r="190" spans="12:16" x14ac:dyDescent="0.3">
      <c r="L190" t="s">
        <v>8219</v>
      </c>
      <c r="M190">
        <v>238</v>
      </c>
      <c r="O190" t="s">
        <v>8221</v>
      </c>
      <c r="P190">
        <v>0</v>
      </c>
    </row>
    <row r="191" spans="12:16" x14ac:dyDescent="0.3">
      <c r="L191" t="s">
        <v>8219</v>
      </c>
      <c r="M191">
        <v>36</v>
      </c>
      <c r="O191" t="s">
        <v>8221</v>
      </c>
      <c r="P191">
        <v>0</v>
      </c>
    </row>
    <row r="192" spans="12:16" x14ac:dyDescent="0.3">
      <c r="L192" t="s">
        <v>8219</v>
      </c>
      <c r="M192">
        <v>150</v>
      </c>
      <c r="O192" t="s">
        <v>8221</v>
      </c>
      <c r="P192">
        <v>0</v>
      </c>
    </row>
    <row r="193" spans="12:16" x14ac:dyDescent="0.3">
      <c r="L193" t="s">
        <v>8219</v>
      </c>
      <c r="M193">
        <v>146</v>
      </c>
      <c r="O193" t="s">
        <v>8221</v>
      </c>
      <c r="P193">
        <v>0</v>
      </c>
    </row>
    <row r="194" spans="12:16" x14ac:dyDescent="0.3">
      <c r="L194" t="s">
        <v>8219</v>
      </c>
      <c r="M194">
        <v>222</v>
      </c>
      <c r="O194" t="s">
        <v>8221</v>
      </c>
      <c r="P194">
        <v>0</v>
      </c>
    </row>
    <row r="195" spans="12:16" x14ac:dyDescent="0.3">
      <c r="L195" t="s">
        <v>8219</v>
      </c>
      <c r="M195">
        <v>120</v>
      </c>
      <c r="O195" t="s">
        <v>8221</v>
      </c>
      <c r="P195">
        <v>0</v>
      </c>
    </row>
    <row r="196" spans="12:16" x14ac:dyDescent="0.3">
      <c r="L196" t="s">
        <v>8219</v>
      </c>
      <c r="M196">
        <v>126</v>
      </c>
      <c r="O196" t="s">
        <v>8221</v>
      </c>
      <c r="P196">
        <v>0</v>
      </c>
    </row>
    <row r="197" spans="12:16" x14ac:dyDescent="0.3">
      <c r="L197" t="s">
        <v>8219</v>
      </c>
      <c r="M197">
        <v>158</v>
      </c>
      <c r="O197" t="s">
        <v>8221</v>
      </c>
      <c r="P197">
        <v>0</v>
      </c>
    </row>
    <row r="198" spans="12:16" x14ac:dyDescent="0.3">
      <c r="L198" t="s">
        <v>8219</v>
      </c>
      <c r="M198">
        <v>316</v>
      </c>
      <c r="O198" t="s">
        <v>8221</v>
      </c>
      <c r="P198">
        <v>0</v>
      </c>
    </row>
    <row r="199" spans="12:16" x14ac:dyDescent="0.3">
      <c r="L199" t="s">
        <v>8219</v>
      </c>
      <c r="M199">
        <v>284</v>
      </c>
      <c r="O199" t="s">
        <v>8221</v>
      </c>
      <c r="P199">
        <v>0</v>
      </c>
    </row>
    <row r="200" spans="12:16" x14ac:dyDescent="0.3">
      <c r="L200" t="s">
        <v>8219</v>
      </c>
      <c r="M200">
        <v>51</v>
      </c>
      <c r="O200" t="s">
        <v>8221</v>
      </c>
      <c r="P200">
        <v>0</v>
      </c>
    </row>
    <row r="201" spans="12:16" x14ac:dyDescent="0.3">
      <c r="L201" t="s">
        <v>8219</v>
      </c>
      <c r="M201">
        <v>158</v>
      </c>
      <c r="O201" t="s">
        <v>8221</v>
      </c>
      <c r="P201">
        <v>0</v>
      </c>
    </row>
    <row r="202" spans="12:16" x14ac:dyDescent="0.3">
      <c r="L202" t="s">
        <v>8219</v>
      </c>
      <c r="M202">
        <v>337</v>
      </c>
      <c r="O202" t="s">
        <v>8221</v>
      </c>
      <c r="P202">
        <v>0</v>
      </c>
    </row>
    <row r="203" spans="12:16" x14ac:dyDescent="0.3">
      <c r="L203" t="s">
        <v>8219</v>
      </c>
      <c r="M203">
        <v>186</v>
      </c>
      <c r="O203" t="s">
        <v>8221</v>
      </c>
      <c r="P203">
        <v>0</v>
      </c>
    </row>
    <row r="204" spans="12:16" x14ac:dyDescent="0.3">
      <c r="L204" t="s">
        <v>8219</v>
      </c>
      <c r="M204">
        <v>58</v>
      </c>
      <c r="O204" t="s">
        <v>8221</v>
      </c>
      <c r="P204">
        <v>0</v>
      </c>
    </row>
    <row r="205" spans="12:16" x14ac:dyDescent="0.3">
      <c r="L205" t="s">
        <v>8219</v>
      </c>
      <c r="M205">
        <v>82</v>
      </c>
      <c r="O205" t="s">
        <v>8221</v>
      </c>
      <c r="P205">
        <v>0</v>
      </c>
    </row>
    <row r="206" spans="12:16" x14ac:dyDescent="0.3">
      <c r="L206" t="s">
        <v>8219</v>
      </c>
      <c r="M206">
        <v>736</v>
      </c>
      <c r="O206" t="s">
        <v>8221</v>
      </c>
      <c r="P206">
        <v>0</v>
      </c>
    </row>
    <row r="207" spans="12:16" x14ac:dyDescent="0.3">
      <c r="L207" t="s">
        <v>8219</v>
      </c>
      <c r="M207">
        <v>1151</v>
      </c>
      <c r="O207" t="s">
        <v>8221</v>
      </c>
      <c r="P207">
        <v>0</v>
      </c>
    </row>
    <row r="208" spans="12:16" x14ac:dyDescent="0.3">
      <c r="L208" t="s">
        <v>8219</v>
      </c>
      <c r="M208">
        <v>34</v>
      </c>
      <c r="O208" t="s">
        <v>8221</v>
      </c>
      <c r="P208">
        <v>0</v>
      </c>
    </row>
    <row r="209" spans="12:16" x14ac:dyDescent="0.3">
      <c r="L209" t="s">
        <v>8219</v>
      </c>
      <c r="M209">
        <v>498</v>
      </c>
      <c r="O209" t="s">
        <v>8221</v>
      </c>
      <c r="P209">
        <v>0</v>
      </c>
    </row>
    <row r="210" spans="12:16" x14ac:dyDescent="0.3">
      <c r="L210" t="s">
        <v>8219</v>
      </c>
      <c r="M210">
        <v>167</v>
      </c>
      <c r="O210" t="s">
        <v>8221</v>
      </c>
      <c r="P210">
        <v>0</v>
      </c>
    </row>
    <row r="211" spans="12:16" x14ac:dyDescent="0.3">
      <c r="L211" t="s">
        <v>8219</v>
      </c>
      <c r="M211">
        <v>340</v>
      </c>
      <c r="O211" t="s">
        <v>8221</v>
      </c>
      <c r="P211">
        <v>0</v>
      </c>
    </row>
    <row r="212" spans="12:16" x14ac:dyDescent="0.3">
      <c r="L212" t="s">
        <v>8219</v>
      </c>
      <c r="M212">
        <v>438</v>
      </c>
      <c r="O212" t="s">
        <v>8221</v>
      </c>
      <c r="P212">
        <v>0</v>
      </c>
    </row>
    <row r="213" spans="12:16" x14ac:dyDescent="0.3">
      <c r="L213" t="s">
        <v>8219</v>
      </c>
      <c r="M213">
        <v>555</v>
      </c>
      <c r="O213" t="s">
        <v>8221</v>
      </c>
      <c r="P213">
        <v>0</v>
      </c>
    </row>
    <row r="214" spans="12:16" x14ac:dyDescent="0.3">
      <c r="L214" t="s">
        <v>8219</v>
      </c>
      <c r="M214">
        <v>266</v>
      </c>
      <c r="O214" t="s">
        <v>8221</v>
      </c>
      <c r="P214">
        <v>0</v>
      </c>
    </row>
    <row r="215" spans="12:16" x14ac:dyDescent="0.3">
      <c r="L215" t="s">
        <v>8219</v>
      </c>
      <c r="M215">
        <v>69</v>
      </c>
      <c r="O215" t="s">
        <v>8221</v>
      </c>
      <c r="P215">
        <v>0</v>
      </c>
    </row>
    <row r="216" spans="12:16" x14ac:dyDescent="0.3">
      <c r="L216" t="s">
        <v>8219</v>
      </c>
      <c r="M216">
        <v>80</v>
      </c>
      <c r="O216" t="s">
        <v>8221</v>
      </c>
      <c r="P216">
        <v>0</v>
      </c>
    </row>
    <row r="217" spans="12:16" x14ac:dyDescent="0.3">
      <c r="L217" t="s">
        <v>8219</v>
      </c>
      <c r="M217">
        <v>493</v>
      </c>
      <c r="O217" t="s">
        <v>8221</v>
      </c>
      <c r="P217">
        <v>0</v>
      </c>
    </row>
    <row r="218" spans="12:16" x14ac:dyDescent="0.3">
      <c r="L218" t="s">
        <v>8219</v>
      </c>
      <c r="M218">
        <v>31</v>
      </c>
      <c r="O218" t="s">
        <v>8221</v>
      </c>
      <c r="P218">
        <v>0</v>
      </c>
    </row>
    <row r="219" spans="12:16" x14ac:dyDescent="0.3">
      <c r="L219" t="s">
        <v>8219</v>
      </c>
      <c r="M219">
        <v>236</v>
      </c>
      <c r="O219" t="s">
        <v>8221</v>
      </c>
      <c r="P219">
        <v>0</v>
      </c>
    </row>
    <row r="220" spans="12:16" x14ac:dyDescent="0.3">
      <c r="L220" t="s">
        <v>8219</v>
      </c>
      <c r="M220">
        <v>89</v>
      </c>
      <c r="O220" t="s">
        <v>8221</v>
      </c>
      <c r="P220">
        <v>0</v>
      </c>
    </row>
    <row r="221" spans="12:16" x14ac:dyDescent="0.3">
      <c r="L221" t="s">
        <v>8219</v>
      </c>
      <c r="M221">
        <v>299</v>
      </c>
      <c r="O221" t="s">
        <v>8221</v>
      </c>
      <c r="P221">
        <v>0</v>
      </c>
    </row>
    <row r="222" spans="12:16" x14ac:dyDescent="0.3">
      <c r="L222" t="s">
        <v>8219</v>
      </c>
      <c r="M222">
        <v>55</v>
      </c>
      <c r="O222" t="s">
        <v>8221</v>
      </c>
      <c r="P222">
        <v>0</v>
      </c>
    </row>
    <row r="223" spans="12:16" x14ac:dyDescent="0.3">
      <c r="L223" t="s">
        <v>8219</v>
      </c>
      <c r="M223">
        <v>325</v>
      </c>
      <c r="O223" t="s">
        <v>8221</v>
      </c>
      <c r="P223">
        <v>0</v>
      </c>
    </row>
    <row r="224" spans="12:16" x14ac:dyDescent="0.3">
      <c r="L224" t="s">
        <v>8219</v>
      </c>
      <c r="M224">
        <v>524</v>
      </c>
      <c r="O224" t="s">
        <v>8221</v>
      </c>
      <c r="P224">
        <v>0</v>
      </c>
    </row>
    <row r="225" spans="12:16" x14ac:dyDescent="0.3">
      <c r="L225" t="s">
        <v>8219</v>
      </c>
      <c r="M225">
        <v>285</v>
      </c>
      <c r="O225" t="s">
        <v>8221</v>
      </c>
      <c r="P225">
        <v>0</v>
      </c>
    </row>
    <row r="226" spans="12:16" x14ac:dyDescent="0.3">
      <c r="L226" t="s">
        <v>8219</v>
      </c>
      <c r="M226">
        <v>179</v>
      </c>
      <c r="O226" t="s">
        <v>8221</v>
      </c>
      <c r="P226">
        <v>0</v>
      </c>
    </row>
    <row r="227" spans="12:16" x14ac:dyDescent="0.3">
      <c r="L227" t="s">
        <v>8219</v>
      </c>
      <c r="M227">
        <v>188</v>
      </c>
      <c r="O227" t="s">
        <v>8221</v>
      </c>
      <c r="P227">
        <v>0</v>
      </c>
    </row>
    <row r="228" spans="12:16" x14ac:dyDescent="0.3">
      <c r="L228" t="s">
        <v>8219</v>
      </c>
      <c r="M228">
        <v>379</v>
      </c>
      <c r="O228" t="s">
        <v>8221</v>
      </c>
      <c r="P228">
        <v>0</v>
      </c>
    </row>
    <row r="229" spans="12:16" x14ac:dyDescent="0.3">
      <c r="L229" t="s">
        <v>8219</v>
      </c>
      <c r="M229">
        <v>119</v>
      </c>
      <c r="O229" t="s">
        <v>8221</v>
      </c>
      <c r="P229">
        <v>0</v>
      </c>
    </row>
    <row r="230" spans="12:16" x14ac:dyDescent="0.3">
      <c r="L230" t="s">
        <v>8219</v>
      </c>
      <c r="M230">
        <v>167</v>
      </c>
      <c r="O230" t="s">
        <v>8221</v>
      </c>
      <c r="P230">
        <v>0</v>
      </c>
    </row>
    <row r="231" spans="12:16" x14ac:dyDescent="0.3">
      <c r="L231" t="s">
        <v>8219</v>
      </c>
      <c r="M231">
        <v>221</v>
      </c>
      <c r="O231" t="s">
        <v>8221</v>
      </c>
      <c r="P231">
        <v>0</v>
      </c>
    </row>
    <row r="232" spans="12:16" x14ac:dyDescent="0.3">
      <c r="L232" t="s">
        <v>8219</v>
      </c>
      <c r="M232">
        <v>964</v>
      </c>
      <c r="O232" t="s">
        <v>8221</v>
      </c>
      <c r="P232">
        <v>0</v>
      </c>
    </row>
    <row r="233" spans="12:16" x14ac:dyDescent="0.3">
      <c r="L233" t="s">
        <v>8219</v>
      </c>
      <c r="M233">
        <v>286</v>
      </c>
      <c r="O233" t="s">
        <v>8221</v>
      </c>
      <c r="P233">
        <v>0</v>
      </c>
    </row>
    <row r="234" spans="12:16" x14ac:dyDescent="0.3">
      <c r="L234" t="s">
        <v>8219</v>
      </c>
      <c r="M234">
        <v>613</v>
      </c>
      <c r="O234" t="s">
        <v>8221</v>
      </c>
      <c r="P234">
        <v>0</v>
      </c>
    </row>
    <row r="235" spans="12:16" x14ac:dyDescent="0.3">
      <c r="L235" t="s">
        <v>8219</v>
      </c>
      <c r="M235">
        <v>29</v>
      </c>
      <c r="O235" t="s">
        <v>8221</v>
      </c>
      <c r="P235">
        <v>0</v>
      </c>
    </row>
    <row r="236" spans="12:16" x14ac:dyDescent="0.3">
      <c r="L236" t="s">
        <v>8219</v>
      </c>
      <c r="M236">
        <v>165</v>
      </c>
      <c r="O236" t="s">
        <v>8221</v>
      </c>
      <c r="P236">
        <v>0</v>
      </c>
    </row>
    <row r="237" spans="12:16" x14ac:dyDescent="0.3">
      <c r="L237" t="s">
        <v>8219</v>
      </c>
      <c r="M237">
        <v>97</v>
      </c>
      <c r="O237" t="s">
        <v>8221</v>
      </c>
      <c r="P237">
        <v>0</v>
      </c>
    </row>
    <row r="238" spans="12:16" x14ac:dyDescent="0.3">
      <c r="L238" t="s">
        <v>8219</v>
      </c>
      <c r="M238">
        <v>303</v>
      </c>
      <c r="O238" t="s">
        <v>8221</v>
      </c>
      <c r="P238">
        <v>0</v>
      </c>
    </row>
    <row r="239" spans="12:16" x14ac:dyDescent="0.3">
      <c r="L239" t="s">
        <v>8219</v>
      </c>
      <c r="M239">
        <v>267</v>
      </c>
      <c r="O239" t="s">
        <v>8221</v>
      </c>
      <c r="P239">
        <v>0</v>
      </c>
    </row>
    <row r="240" spans="12:16" x14ac:dyDescent="0.3">
      <c r="L240" t="s">
        <v>8219</v>
      </c>
      <c r="M240">
        <v>302</v>
      </c>
      <c r="O240" t="s">
        <v>8221</v>
      </c>
      <c r="P240">
        <v>0</v>
      </c>
    </row>
    <row r="241" spans="12:16" x14ac:dyDescent="0.3">
      <c r="L241" t="s">
        <v>8219</v>
      </c>
      <c r="M241">
        <v>87</v>
      </c>
      <c r="O241" t="s">
        <v>8221</v>
      </c>
      <c r="P241">
        <v>0</v>
      </c>
    </row>
    <row r="242" spans="12:16" x14ac:dyDescent="0.3">
      <c r="L242" t="s">
        <v>8219</v>
      </c>
      <c r="M242">
        <v>354</v>
      </c>
      <c r="O242" t="s">
        <v>8221</v>
      </c>
      <c r="P242">
        <v>0</v>
      </c>
    </row>
    <row r="243" spans="12:16" x14ac:dyDescent="0.3">
      <c r="L243" t="s">
        <v>8219</v>
      </c>
      <c r="M243">
        <v>86</v>
      </c>
      <c r="O243" t="s">
        <v>8221</v>
      </c>
      <c r="P243">
        <v>0</v>
      </c>
    </row>
    <row r="244" spans="12:16" x14ac:dyDescent="0.3">
      <c r="L244" t="s">
        <v>8219</v>
      </c>
      <c r="M244">
        <v>26</v>
      </c>
      <c r="O244" t="s">
        <v>8221</v>
      </c>
      <c r="P244">
        <v>0</v>
      </c>
    </row>
    <row r="245" spans="12:16" x14ac:dyDescent="0.3">
      <c r="L245" t="s">
        <v>8219</v>
      </c>
      <c r="M245">
        <v>113</v>
      </c>
      <c r="O245" t="s">
        <v>8221</v>
      </c>
      <c r="P245">
        <v>0</v>
      </c>
    </row>
    <row r="246" spans="12:16" x14ac:dyDescent="0.3">
      <c r="L246" t="s">
        <v>8219</v>
      </c>
      <c r="M246">
        <v>65</v>
      </c>
      <c r="O246" t="s">
        <v>8221</v>
      </c>
      <c r="P246">
        <v>0</v>
      </c>
    </row>
    <row r="247" spans="12:16" x14ac:dyDescent="0.3">
      <c r="L247" t="s">
        <v>8219</v>
      </c>
      <c r="M247">
        <v>134</v>
      </c>
      <c r="O247" t="s">
        <v>8221</v>
      </c>
      <c r="P247">
        <v>0</v>
      </c>
    </row>
    <row r="248" spans="12:16" x14ac:dyDescent="0.3">
      <c r="L248" t="s">
        <v>8219</v>
      </c>
      <c r="M248">
        <v>119</v>
      </c>
      <c r="O248" t="s">
        <v>8221</v>
      </c>
      <c r="P248">
        <v>0</v>
      </c>
    </row>
    <row r="249" spans="12:16" x14ac:dyDescent="0.3">
      <c r="L249" t="s">
        <v>8219</v>
      </c>
      <c r="M249">
        <v>159</v>
      </c>
      <c r="O249" t="s">
        <v>8221</v>
      </c>
      <c r="P249">
        <v>0</v>
      </c>
    </row>
    <row r="250" spans="12:16" x14ac:dyDescent="0.3">
      <c r="L250" t="s">
        <v>8219</v>
      </c>
      <c r="M250">
        <v>167</v>
      </c>
      <c r="O250" t="s">
        <v>8221</v>
      </c>
      <c r="P250">
        <v>0</v>
      </c>
    </row>
    <row r="251" spans="12:16" x14ac:dyDescent="0.3">
      <c r="L251" t="s">
        <v>8219</v>
      </c>
      <c r="M251">
        <v>43</v>
      </c>
      <c r="O251" t="s">
        <v>8221</v>
      </c>
      <c r="P251">
        <v>0</v>
      </c>
    </row>
    <row r="252" spans="12:16" x14ac:dyDescent="0.3">
      <c r="L252" t="s">
        <v>8219</v>
      </c>
      <c r="M252">
        <v>1062</v>
      </c>
      <c r="O252" t="s">
        <v>8221</v>
      </c>
      <c r="P252">
        <v>0</v>
      </c>
    </row>
    <row r="253" spans="12:16" x14ac:dyDescent="0.3">
      <c r="L253" t="s">
        <v>8219</v>
      </c>
      <c r="M253">
        <v>9</v>
      </c>
      <c r="O253" t="s">
        <v>8221</v>
      </c>
      <c r="P253">
        <v>0</v>
      </c>
    </row>
    <row r="254" spans="12:16" x14ac:dyDescent="0.3">
      <c r="L254" t="s">
        <v>8219</v>
      </c>
      <c r="M254">
        <v>89</v>
      </c>
      <c r="O254" t="s">
        <v>8221</v>
      </c>
      <c r="P254">
        <v>0</v>
      </c>
    </row>
    <row r="255" spans="12:16" x14ac:dyDescent="0.3">
      <c r="L255" t="s">
        <v>8219</v>
      </c>
      <c r="M255">
        <v>174</v>
      </c>
      <c r="O255" t="s">
        <v>8221</v>
      </c>
      <c r="P255">
        <v>0</v>
      </c>
    </row>
    <row r="256" spans="12:16" x14ac:dyDescent="0.3">
      <c r="L256" t="s">
        <v>8219</v>
      </c>
      <c r="M256">
        <v>14</v>
      </c>
      <c r="O256" t="s">
        <v>8221</v>
      </c>
      <c r="P256">
        <v>0</v>
      </c>
    </row>
    <row r="257" spans="12:16" x14ac:dyDescent="0.3">
      <c r="L257" t="s">
        <v>8219</v>
      </c>
      <c r="M257">
        <v>48</v>
      </c>
      <c r="O257" t="s">
        <v>8221</v>
      </c>
      <c r="P257">
        <v>0</v>
      </c>
    </row>
    <row r="258" spans="12:16" x14ac:dyDescent="0.3">
      <c r="L258" t="s">
        <v>8219</v>
      </c>
      <c r="M258">
        <v>133</v>
      </c>
      <c r="O258" t="s">
        <v>8221</v>
      </c>
      <c r="P258">
        <v>0</v>
      </c>
    </row>
    <row r="259" spans="12:16" x14ac:dyDescent="0.3">
      <c r="L259" t="s">
        <v>8219</v>
      </c>
      <c r="M259">
        <v>83</v>
      </c>
      <c r="O259" t="s">
        <v>8221</v>
      </c>
      <c r="P259">
        <v>0</v>
      </c>
    </row>
    <row r="260" spans="12:16" x14ac:dyDescent="0.3">
      <c r="L260" t="s">
        <v>8219</v>
      </c>
      <c r="M260">
        <v>149</v>
      </c>
      <c r="O260" t="s">
        <v>8221</v>
      </c>
      <c r="P260">
        <v>0</v>
      </c>
    </row>
    <row r="261" spans="12:16" x14ac:dyDescent="0.3">
      <c r="L261" t="s">
        <v>8219</v>
      </c>
      <c r="M261">
        <v>49</v>
      </c>
      <c r="O261" t="s">
        <v>8221</v>
      </c>
      <c r="P261">
        <v>0</v>
      </c>
    </row>
    <row r="262" spans="12:16" x14ac:dyDescent="0.3">
      <c r="L262" t="s">
        <v>8219</v>
      </c>
      <c r="M262">
        <v>251</v>
      </c>
      <c r="O262" t="s">
        <v>8221</v>
      </c>
      <c r="P262">
        <v>0</v>
      </c>
    </row>
    <row r="263" spans="12:16" x14ac:dyDescent="0.3">
      <c r="L263" t="s">
        <v>8219</v>
      </c>
      <c r="M263">
        <v>22</v>
      </c>
      <c r="O263" t="s">
        <v>8221</v>
      </c>
      <c r="P263">
        <v>0</v>
      </c>
    </row>
    <row r="264" spans="12:16" x14ac:dyDescent="0.3">
      <c r="L264" t="s">
        <v>8219</v>
      </c>
      <c r="M264">
        <v>48</v>
      </c>
      <c r="O264" t="s">
        <v>8221</v>
      </c>
      <c r="P264">
        <v>0</v>
      </c>
    </row>
    <row r="265" spans="12:16" x14ac:dyDescent="0.3">
      <c r="L265" t="s">
        <v>8219</v>
      </c>
      <c r="M265">
        <v>383</v>
      </c>
      <c r="O265" t="s">
        <v>8221</v>
      </c>
      <c r="P265">
        <v>0</v>
      </c>
    </row>
    <row r="266" spans="12:16" x14ac:dyDescent="0.3">
      <c r="L266" t="s">
        <v>8219</v>
      </c>
      <c r="M266">
        <v>237</v>
      </c>
      <c r="O266" t="s">
        <v>8221</v>
      </c>
      <c r="P266">
        <v>0</v>
      </c>
    </row>
    <row r="267" spans="12:16" x14ac:dyDescent="0.3">
      <c r="L267" t="s">
        <v>8219</v>
      </c>
      <c r="M267">
        <v>13</v>
      </c>
      <c r="O267" t="s">
        <v>8221</v>
      </c>
      <c r="P267">
        <v>0</v>
      </c>
    </row>
    <row r="268" spans="12:16" x14ac:dyDescent="0.3">
      <c r="L268" t="s">
        <v>8219</v>
      </c>
      <c r="M268">
        <v>562</v>
      </c>
      <c r="O268" t="s">
        <v>8221</v>
      </c>
      <c r="P268">
        <v>0</v>
      </c>
    </row>
    <row r="269" spans="12:16" x14ac:dyDescent="0.3">
      <c r="L269" t="s">
        <v>8219</v>
      </c>
      <c r="M269">
        <v>71</v>
      </c>
      <c r="O269" t="s">
        <v>8221</v>
      </c>
      <c r="P269">
        <v>0</v>
      </c>
    </row>
    <row r="270" spans="12:16" x14ac:dyDescent="0.3">
      <c r="L270" t="s">
        <v>8219</v>
      </c>
      <c r="M270">
        <v>1510</v>
      </c>
      <c r="O270" t="s">
        <v>8221</v>
      </c>
      <c r="P270">
        <v>0</v>
      </c>
    </row>
    <row r="271" spans="12:16" x14ac:dyDescent="0.3">
      <c r="L271" t="s">
        <v>8219</v>
      </c>
      <c r="M271">
        <v>14</v>
      </c>
      <c r="O271" t="s">
        <v>8221</v>
      </c>
      <c r="P271">
        <v>0</v>
      </c>
    </row>
    <row r="272" spans="12:16" x14ac:dyDescent="0.3">
      <c r="L272" t="s">
        <v>8219</v>
      </c>
      <c r="M272">
        <v>193</v>
      </c>
      <c r="O272" t="s">
        <v>8221</v>
      </c>
      <c r="P272">
        <v>0</v>
      </c>
    </row>
    <row r="273" spans="12:16" x14ac:dyDescent="0.3">
      <c r="L273" t="s">
        <v>8219</v>
      </c>
      <c r="M273">
        <v>206</v>
      </c>
      <c r="O273" t="s">
        <v>8221</v>
      </c>
      <c r="P273">
        <v>0</v>
      </c>
    </row>
    <row r="274" spans="12:16" x14ac:dyDescent="0.3">
      <c r="L274" t="s">
        <v>8219</v>
      </c>
      <c r="M274">
        <v>351</v>
      </c>
      <c r="O274" t="s">
        <v>8221</v>
      </c>
      <c r="P274">
        <v>0</v>
      </c>
    </row>
    <row r="275" spans="12:16" x14ac:dyDescent="0.3">
      <c r="L275" t="s">
        <v>8219</v>
      </c>
      <c r="M275">
        <v>50</v>
      </c>
      <c r="O275" t="s">
        <v>8221</v>
      </c>
      <c r="P275">
        <v>0</v>
      </c>
    </row>
    <row r="276" spans="12:16" x14ac:dyDescent="0.3">
      <c r="L276" t="s">
        <v>8219</v>
      </c>
      <c r="M276">
        <v>184</v>
      </c>
      <c r="O276" t="s">
        <v>8221</v>
      </c>
      <c r="P276">
        <v>0</v>
      </c>
    </row>
    <row r="277" spans="12:16" x14ac:dyDescent="0.3">
      <c r="L277" t="s">
        <v>8219</v>
      </c>
      <c r="M277">
        <v>196</v>
      </c>
      <c r="O277" t="s">
        <v>8221</v>
      </c>
      <c r="P277">
        <v>0</v>
      </c>
    </row>
    <row r="278" spans="12:16" x14ac:dyDescent="0.3">
      <c r="L278" t="s">
        <v>8219</v>
      </c>
      <c r="M278">
        <v>229</v>
      </c>
      <c r="O278" t="s">
        <v>8221</v>
      </c>
      <c r="P278">
        <v>0</v>
      </c>
    </row>
    <row r="279" spans="12:16" x14ac:dyDescent="0.3">
      <c r="L279" t="s">
        <v>8219</v>
      </c>
      <c r="M279">
        <v>67</v>
      </c>
      <c r="O279" t="s">
        <v>8221</v>
      </c>
      <c r="P279">
        <v>0</v>
      </c>
    </row>
    <row r="280" spans="12:16" x14ac:dyDescent="0.3">
      <c r="L280" t="s">
        <v>8219</v>
      </c>
      <c r="M280">
        <v>95</v>
      </c>
      <c r="O280" t="s">
        <v>8221</v>
      </c>
      <c r="P280">
        <v>0</v>
      </c>
    </row>
    <row r="281" spans="12:16" x14ac:dyDescent="0.3">
      <c r="L281" t="s">
        <v>8219</v>
      </c>
      <c r="M281">
        <v>62</v>
      </c>
      <c r="O281" t="s">
        <v>8221</v>
      </c>
      <c r="P281">
        <v>0</v>
      </c>
    </row>
    <row r="282" spans="12:16" x14ac:dyDescent="0.3">
      <c r="L282" t="s">
        <v>8219</v>
      </c>
      <c r="M282">
        <v>73</v>
      </c>
      <c r="O282" t="s">
        <v>8221</v>
      </c>
      <c r="P282">
        <v>0</v>
      </c>
    </row>
    <row r="283" spans="12:16" x14ac:dyDescent="0.3">
      <c r="L283" t="s">
        <v>8219</v>
      </c>
      <c r="M283">
        <v>43</v>
      </c>
      <c r="O283" t="s">
        <v>8221</v>
      </c>
      <c r="P283">
        <v>0</v>
      </c>
    </row>
    <row r="284" spans="12:16" x14ac:dyDescent="0.3">
      <c r="L284" t="s">
        <v>8219</v>
      </c>
      <c r="M284">
        <v>70</v>
      </c>
      <c r="O284" t="s">
        <v>8221</v>
      </c>
      <c r="P284">
        <v>0</v>
      </c>
    </row>
    <row r="285" spans="12:16" x14ac:dyDescent="0.3">
      <c r="L285" t="s">
        <v>8219</v>
      </c>
      <c r="M285">
        <v>271</v>
      </c>
      <c r="O285" t="s">
        <v>8221</v>
      </c>
      <c r="P285">
        <v>0</v>
      </c>
    </row>
    <row r="286" spans="12:16" x14ac:dyDescent="0.3">
      <c r="L286" t="s">
        <v>8219</v>
      </c>
      <c r="M286">
        <v>55</v>
      </c>
      <c r="O286" t="s">
        <v>8221</v>
      </c>
      <c r="P286">
        <v>0</v>
      </c>
    </row>
    <row r="287" spans="12:16" x14ac:dyDescent="0.3">
      <c r="L287" t="s">
        <v>8219</v>
      </c>
      <c r="M287">
        <v>35</v>
      </c>
      <c r="O287" t="s">
        <v>8221</v>
      </c>
      <c r="P287">
        <v>0</v>
      </c>
    </row>
    <row r="288" spans="12:16" x14ac:dyDescent="0.3">
      <c r="L288" t="s">
        <v>8219</v>
      </c>
      <c r="M288">
        <v>22</v>
      </c>
      <c r="O288" t="s">
        <v>8221</v>
      </c>
      <c r="P288">
        <v>1</v>
      </c>
    </row>
    <row r="289" spans="12:16" x14ac:dyDescent="0.3">
      <c r="L289" t="s">
        <v>8219</v>
      </c>
      <c r="M289">
        <v>38</v>
      </c>
      <c r="O289" t="s">
        <v>8221</v>
      </c>
      <c r="P289">
        <v>1</v>
      </c>
    </row>
    <row r="290" spans="12:16" x14ac:dyDescent="0.3">
      <c r="L290" t="s">
        <v>8219</v>
      </c>
      <c r="M290">
        <v>15</v>
      </c>
      <c r="O290" t="s">
        <v>8221</v>
      </c>
      <c r="P290">
        <v>1</v>
      </c>
    </row>
    <row r="291" spans="12:16" x14ac:dyDescent="0.3">
      <c r="L291" t="s">
        <v>8219</v>
      </c>
      <c r="M291">
        <v>7</v>
      </c>
      <c r="O291" t="s">
        <v>8221</v>
      </c>
      <c r="P291">
        <v>1</v>
      </c>
    </row>
    <row r="292" spans="12:16" x14ac:dyDescent="0.3">
      <c r="L292" t="s">
        <v>8219</v>
      </c>
      <c r="M292">
        <v>241</v>
      </c>
      <c r="O292" t="s">
        <v>8221</v>
      </c>
      <c r="P292">
        <v>1</v>
      </c>
    </row>
    <row r="293" spans="12:16" x14ac:dyDescent="0.3">
      <c r="L293" t="s">
        <v>8219</v>
      </c>
      <c r="M293">
        <v>55</v>
      </c>
      <c r="O293" t="s">
        <v>8221</v>
      </c>
      <c r="P293">
        <v>1</v>
      </c>
    </row>
    <row r="294" spans="12:16" x14ac:dyDescent="0.3">
      <c r="L294" t="s">
        <v>8219</v>
      </c>
      <c r="M294">
        <v>171</v>
      </c>
      <c r="O294" t="s">
        <v>8221</v>
      </c>
      <c r="P294">
        <v>1</v>
      </c>
    </row>
    <row r="295" spans="12:16" x14ac:dyDescent="0.3">
      <c r="L295" t="s">
        <v>8219</v>
      </c>
      <c r="M295">
        <v>208</v>
      </c>
      <c r="O295" t="s">
        <v>8221</v>
      </c>
      <c r="P295">
        <v>1</v>
      </c>
    </row>
    <row r="296" spans="12:16" x14ac:dyDescent="0.3">
      <c r="L296" t="s">
        <v>8219</v>
      </c>
      <c r="M296">
        <v>21</v>
      </c>
      <c r="O296" t="s">
        <v>8221</v>
      </c>
      <c r="P296">
        <v>1</v>
      </c>
    </row>
    <row r="297" spans="12:16" x14ac:dyDescent="0.3">
      <c r="L297" t="s">
        <v>8219</v>
      </c>
      <c r="M297">
        <v>25</v>
      </c>
      <c r="O297" t="s">
        <v>8221</v>
      </c>
      <c r="P297">
        <v>1</v>
      </c>
    </row>
    <row r="298" spans="12:16" x14ac:dyDescent="0.3">
      <c r="L298" t="s">
        <v>8219</v>
      </c>
      <c r="M298">
        <v>52</v>
      </c>
      <c r="O298" t="s">
        <v>8221</v>
      </c>
      <c r="P298">
        <v>1</v>
      </c>
    </row>
    <row r="299" spans="12:16" x14ac:dyDescent="0.3">
      <c r="L299" t="s">
        <v>8219</v>
      </c>
      <c r="M299">
        <v>104</v>
      </c>
      <c r="O299" t="s">
        <v>8221</v>
      </c>
      <c r="P299">
        <v>1</v>
      </c>
    </row>
    <row r="300" spans="12:16" x14ac:dyDescent="0.3">
      <c r="L300" t="s">
        <v>8219</v>
      </c>
      <c r="M300">
        <v>73</v>
      </c>
      <c r="O300" t="s">
        <v>8221</v>
      </c>
      <c r="P300">
        <v>1</v>
      </c>
    </row>
    <row r="301" spans="12:16" x14ac:dyDescent="0.3">
      <c r="L301" t="s">
        <v>8219</v>
      </c>
      <c r="M301">
        <v>34</v>
      </c>
      <c r="O301" t="s">
        <v>8221</v>
      </c>
      <c r="P301">
        <v>1</v>
      </c>
    </row>
    <row r="302" spans="12:16" x14ac:dyDescent="0.3">
      <c r="L302" t="s">
        <v>8219</v>
      </c>
      <c r="M302">
        <v>56</v>
      </c>
      <c r="O302" t="s">
        <v>8221</v>
      </c>
      <c r="P302">
        <v>1</v>
      </c>
    </row>
    <row r="303" spans="12:16" x14ac:dyDescent="0.3">
      <c r="L303" t="s">
        <v>8219</v>
      </c>
      <c r="M303">
        <v>31</v>
      </c>
      <c r="O303" t="s">
        <v>8221</v>
      </c>
      <c r="P303">
        <v>1</v>
      </c>
    </row>
    <row r="304" spans="12:16" x14ac:dyDescent="0.3">
      <c r="L304" t="s">
        <v>8219</v>
      </c>
      <c r="M304">
        <v>84</v>
      </c>
      <c r="O304" t="s">
        <v>8221</v>
      </c>
      <c r="P304">
        <v>1</v>
      </c>
    </row>
    <row r="305" spans="12:16" x14ac:dyDescent="0.3">
      <c r="L305" t="s">
        <v>8219</v>
      </c>
      <c r="M305">
        <v>130</v>
      </c>
      <c r="O305" t="s">
        <v>8221</v>
      </c>
      <c r="P305">
        <v>1</v>
      </c>
    </row>
    <row r="306" spans="12:16" x14ac:dyDescent="0.3">
      <c r="L306" t="s">
        <v>8219</v>
      </c>
      <c r="M306">
        <v>12</v>
      </c>
      <c r="O306" t="s">
        <v>8221</v>
      </c>
      <c r="P306">
        <v>1</v>
      </c>
    </row>
    <row r="307" spans="12:16" x14ac:dyDescent="0.3">
      <c r="L307" t="s">
        <v>8219</v>
      </c>
      <c r="M307">
        <v>23</v>
      </c>
      <c r="O307" t="s">
        <v>8221</v>
      </c>
      <c r="P307">
        <v>1</v>
      </c>
    </row>
    <row r="308" spans="12:16" x14ac:dyDescent="0.3">
      <c r="L308" t="s">
        <v>8219</v>
      </c>
      <c r="M308">
        <v>158</v>
      </c>
      <c r="O308" t="s">
        <v>8221</v>
      </c>
      <c r="P308">
        <v>1</v>
      </c>
    </row>
    <row r="309" spans="12:16" x14ac:dyDescent="0.3">
      <c r="L309" t="s">
        <v>8219</v>
      </c>
      <c r="M309">
        <v>30</v>
      </c>
      <c r="O309" t="s">
        <v>8221</v>
      </c>
      <c r="P309">
        <v>1</v>
      </c>
    </row>
    <row r="310" spans="12:16" x14ac:dyDescent="0.3">
      <c r="L310" t="s">
        <v>8219</v>
      </c>
      <c r="M310">
        <v>18</v>
      </c>
      <c r="O310" t="s">
        <v>8221</v>
      </c>
      <c r="P310">
        <v>1</v>
      </c>
    </row>
    <row r="311" spans="12:16" x14ac:dyDescent="0.3">
      <c r="L311" t="s">
        <v>8219</v>
      </c>
      <c r="M311">
        <v>29</v>
      </c>
      <c r="O311" t="s">
        <v>8221</v>
      </c>
      <c r="P311">
        <v>1</v>
      </c>
    </row>
    <row r="312" spans="12:16" x14ac:dyDescent="0.3">
      <c r="L312" t="s">
        <v>8219</v>
      </c>
      <c r="M312">
        <v>31</v>
      </c>
      <c r="O312" t="s">
        <v>8221</v>
      </c>
      <c r="P312">
        <v>1</v>
      </c>
    </row>
    <row r="313" spans="12:16" x14ac:dyDescent="0.3">
      <c r="L313" t="s">
        <v>8219</v>
      </c>
      <c r="M313">
        <v>173</v>
      </c>
      <c r="O313" t="s">
        <v>8221</v>
      </c>
      <c r="P313">
        <v>1</v>
      </c>
    </row>
    <row r="314" spans="12:16" x14ac:dyDescent="0.3">
      <c r="L314" t="s">
        <v>8219</v>
      </c>
      <c r="M314">
        <v>17</v>
      </c>
      <c r="O314" t="s">
        <v>8221</v>
      </c>
      <c r="P314">
        <v>1</v>
      </c>
    </row>
    <row r="315" spans="12:16" x14ac:dyDescent="0.3">
      <c r="L315" t="s">
        <v>8219</v>
      </c>
      <c r="M315">
        <v>48</v>
      </c>
      <c r="O315" t="s">
        <v>8221</v>
      </c>
      <c r="P315">
        <v>1</v>
      </c>
    </row>
    <row r="316" spans="12:16" x14ac:dyDescent="0.3">
      <c r="L316" t="s">
        <v>8219</v>
      </c>
      <c r="M316">
        <v>59</v>
      </c>
      <c r="O316" t="s">
        <v>8221</v>
      </c>
      <c r="P316">
        <v>1</v>
      </c>
    </row>
    <row r="317" spans="12:16" x14ac:dyDescent="0.3">
      <c r="L317" t="s">
        <v>8219</v>
      </c>
      <c r="M317">
        <v>39</v>
      </c>
      <c r="O317" t="s">
        <v>8221</v>
      </c>
      <c r="P317">
        <v>1</v>
      </c>
    </row>
    <row r="318" spans="12:16" x14ac:dyDescent="0.3">
      <c r="L318" t="s">
        <v>8219</v>
      </c>
      <c r="M318">
        <v>59</v>
      </c>
      <c r="O318" t="s">
        <v>8221</v>
      </c>
      <c r="P318">
        <v>1</v>
      </c>
    </row>
    <row r="319" spans="12:16" x14ac:dyDescent="0.3">
      <c r="L319" t="s">
        <v>8219</v>
      </c>
      <c r="M319">
        <v>60</v>
      </c>
      <c r="O319" t="s">
        <v>8221</v>
      </c>
      <c r="P319">
        <v>1</v>
      </c>
    </row>
    <row r="320" spans="12:16" x14ac:dyDescent="0.3">
      <c r="L320" t="s">
        <v>8219</v>
      </c>
      <c r="M320">
        <v>20</v>
      </c>
      <c r="O320" t="s">
        <v>8221</v>
      </c>
      <c r="P320">
        <v>1</v>
      </c>
    </row>
    <row r="321" spans="12:16" x14ac:dyDescent="0.3">
      <c r="L321" t="s">
        <v>8219</v>
      </c>
      <c r="M321">
        <v>2</v>
      </c>
      <c r="O321" t="s">
        <v>8221</v>
      </c>
      <c r="P321">
        <v>1</v>
      </c>
    </row>
    <row r="322" spans="12:16" x14ac:dyDescent="0.3">
      <c r="L322" t="s">
        <v>8219</v>
      </c>
      <c r="M322">
        <v>315</v>
      </c>
      <c r="O322" t="s">
        <v>8221</v>
      </c>
      <c r="P322">
        <v>1</v>
      </c>
    </row>
    <row r="323" spans="12:16" x14ac:dyDescent="0.3">
      <c r="L323" t="s">
        <v>8219</v>
      </c>
      <c r="M323">
        <v>2174</v>
      </c>
      <c r="O323" t="s">
        <v>8221</v>
      </c>
      <c r="P323">
        <v>1</v>
      </c>
    </row>
    <row r="324" spans="12:16" x14ac:dyDescent="0.3">
      <c r="L324" t="s">
        <v>8219</v>
      </c>
      <c r="M324">
        <v>152</v>
      </c>
      <c r="O324" t="s">
        <v>8221</v>
      </c>
      <c r="P324">
        <v>1</v>
      </c>
    </row>
    <row r="325" spans="12:16" x14ac:dyDescent="0.3">
      <c r="L325" t="s">
        <v>8219</v>
      </c>
      <c r="M325">
        <v>1021</v>
      </c>
      <c r="O325" t="s">
        <v>8221</v>
      </c>
      <c r="P325">
        <v>1</v>
      </c>
    </row>
    <row r="326" spans="12:16" x14ac:dyDescent="0.3">
      <c r="L326" t="s">
        <v>8219</v>
      </c>
      <c r="M326">
        <v>237</v>
      </c>
      <c r="O326" t="s">
        <v>8221</v>
      </c>
      <c r="P326">
        <v>1</v>
      </c>
    </row>
    <row r="327" spans="12:16" x14ac:dyDescent="0.3">
      <c r="L327" t="s">
        <v>8219</v>
      </c>
      <c r="M327">
        <v>27</v>
      </c>
      <c r="O327" t="s">
        <v>8221</v>
      </c>
      <c r="P327">
        <v>1</v>
      </c>
    </row>
    <row r="328" spans="12:16" x14ac:dyDescent="0.3">
      <c r="L328" t="s">
        <v>8219</v>
      </c>
      <c r="M328">
        <v>17</v>
      </c>
      <c r="O328" t="s">
        <v>8221</v>
      </c>
      <c r="P328">
        <v>1</v>
      </c>
    </row>
    <row r="329" spans="12:16" x14ac:dyDescent="0.3">
      <c r="L329" t="s">
        <v>8219</v>
      </c>
      <c r="M329">
        <v>27</v>
      </c>
      <c r="O329" t="s">
        <v>8221</v>
      </c>
      <c r="P329">
        <v>1</v>
      </c>
    </row>
    <row r="330" spans="12:16" x14ac:dyDescent="0.3">
      <c r="L330" t="s">
        <v>8219</v>
      </c>
      <c r="M330">
        <v>82</v>
      </c>
      <c r="O330" t="s">
        <v>8221</v>
      </c>
      <c r="P330">
        <v>1</v>
      </c>
    </row>
    <row r="331" spans="12:16" x14ac:dyDescent="0.3">
      <c r="L331" t="s">
        <v>8219</v>
      </c>
      <c r="M331">
        <v>48</v>
      </c>
      <c r="O331" t="s">
        <v>8221</v>
      </c>
      <c r="P331">
        <v>1</v>
      </c>
    </row>
    <row r="332" spans="12:16" x14ac:dyDescent="0.3">
      <c r="L332" t="s">
        <v>8219</v>
      </c>
      <c r="M332">
        <v>105</v>
      </c>
      <c r="O332" t="s">
        <v>8221</v>
      </c>
      <c r="P332">
        <v>1</v>
      </c>
    </row>
    <row r="333" spans="12:16" x14ac:dyDescent="0.3">
      <c r="L333" t="s">
        <v>8219</v>
      </c>
      <c r="M333">
        <v>28</v>
      </c>
      <c r="O333" t="s">
        <v>8221</v>
      </c>
      <c r="P333">
        <v>1</v>
      </c>
    </row>
    <row r="334" spans="12:16" x14ac:dyDescent="0.3">
      <c r="L334" t="s">
        <v>8219</v>
      </c>
      <c r="M334">
        <v>1107</v>
      </c>
      <c r="O334" t="s">
        <v>8221</v>
      </c>
      <c r="P334">
        <v>1</v>
      </c>
    </row>
    <row r="335" spans="12:16" x14ac:dyDescent="0.3">
      <c r="L335" t="s">
        <v>8219</v>
      </c>
      <c r="M335">
        <v>1013</v>
      </c>
      <c r="O335" t="s">
        <v>8221</v>
      </c>
      <c r="P335">
        <v>1</v>
      </c>
    </row>
    <row r="336" spans="12:16" x14ac:dyDescent="0.3">
      <c r="L336" t="s">
        <v>8219</v>
      </c>
      <c r="M336">
        <v>274</v>
      </c>
      <c r="O336" t="s">
        <v>8221</v>
      </c>
      <c r="P336">
        <v>1</v>
      </c>
    </row>
    <row r="337" spans="12:16" x14ac:dyDescent="0.3">
      <c r="L337" t="s">
        <v>8219</v>
      </c>
      <c r="M337">
        <v>87</v>
      </c>
      <c r="O337" t="s">
        <v>8221</v>
      </c>
      <c r="P337">
        <v>1</v>
      </c>
    </row>
    <row r="338" spans="12:16" x14ac:dyDescent="0.3">
      <c r="L338" t="s">
        <v>8219</v>
      </c>
      <c r="M338">
        <v>99</v>
      </c>
      <c r="O338" t="s">
        <v>8221</v>
      </c>
      <c r="P338">
        <v>1</v>
      </c>
    </row>
    <row r="339" spans="12:16" x14ac:dyDescent="0.3">
      <c r="L339" t="s">
        <v>8219</v>
      </c>
      <c r="M339">
        <v>276</v>
      </c>
      <c r="O339" t="s">
        <v>8221</v>
      </c>
      <c r="P339">
        <v>1</v>
      </c>
    </row>
    <row r="340" spans="12:16" x14ac:dyDescent="0.3">
      <c r="L340" t="s">
        <v>8219</v>
      </c>
      <c r="M340">
        <v>21</v>
      </c>
      <c r="O340" t="s">
        <v>8221</v>
      </c>
      <c r="P340">
        <v>1</v>
      </c>
    </row>
    <row r="341" spans="12:16" x14ac:dyDescent="0.3">
      <c r="L341" t="s">
        <v>8219</v>
      </c>
      <c r="M341">
        <v>41</v>
      </c>
      <c r="O341" t="s">
        <v>8221</v>
      </c>
      <c r="P341">
        <v>1</v>
      </c>
    </row>
    <row r="342" spans="12:16" x14ac:dyDescent="0.3">
      <c r="L342" t="s">
        <v>8219</v>
      </c>
      <c r="M342">
        <v>119</v>
      </c>
      <c r="O342" t="s">
        <v>8221</v>
      </c>
      <c r="P342">
        <v>1</v>
      </c>
    </row>
    <row r="343" spans="12:16" x14ac:dyDescent="0.3">
      <c r="L343" t="s">
        <v>8219</v>
      </c>
      <c r="M343">
        <v>153</v>
      </c>
      <c r="O343" t="s">
        <v>8221</v>
      </c>
      <c r="P343">
        <v>1</v>
      </c>
    </row>
    <row r="344" spans="12:16" x14ac:dyDescent="0.3">
      <c r="L344" t="s">
        <v>8219</v>
      </c>
      <c r="M344">
        <v>100</v>
      </c>
      <c r="O344" t="s">
        <v>8221</v>
      </c>
      <c r="P344">
        <v>1</v>
      </c>
    </row>
    <row r="345" spans="12:16" x14ac:dyDescent="0.3">
      <c r="L345" t="s">
        <v>8219</v>
      </c>
      <c r="M345">
        <v>143</v>
      </c>
      <c r="O345" t="s">
        <v>8221</v>
      </c>
      <c r="P345">
        <v>1</v>
      </c>
    </row>
    <row r="346" spans="12:16" x14ac:dyDescent="0.3">
      <c r="L346" t="s">
        <v>8219</v>
      </c>
      <c r="M346">
        <v>140</v>
      </c>
      <c r="O346" t="s">
        <v>8221</v>
      </c>
      <c r="P346">
        <v>1</v>
      </c>
    </row>
    <row r="347" spans="12:16" x14ac:dyDescent="0.3">
      <c r="L347" t="s">
        <v>8219</v>
      </c>
      <c r="M347">
        <v>35</v>
      </c>
      <c r="O347" t="s">
        <v>8221</v>
      </c>
      <c r="P347">
        <v>1</v>
      </c>
    </row>
    <row r="348" spans="12:16" x14ac:dyDescent="0.3">
      <c r="L348" t="s">
        <v>8219</v>
      </c>
      <c r="M348">
        <v>149</v>
      </c>
      <c r="O348" t="s">
        <v>8221</v>
      </c>
      <c r="P348">
        <v>1</v>
      </c>
    </row>
    <row r="349" spans="12:16" x14ac:dyDescent="0.3">
      <c r="L349" t="s">
        <v>8219</v>
      </c>
      <c r="M349">
        <v>130</v>
      </c>
      <c r="O349" t="s">
        <v>8221</v>
      </c>
      <c r="P349">
        <v>1</v>
      </c>
    </row>
    <row r="350" spans="12:16" x14ac:dyDescent="0.3">
      <c r="L350" t="s">
        <v>8219</v>
      </c>
      <c r="M350">
        <v>120</v>
      </c>
      <c r="O350" t="s">
        <v>8221</v>
      </c>
      <c r="P350">
        <v>1</v>
      </c>
    </row>
    <row r="351" spans="12:16" x14ac:dyDescent="0.3">
      <c r="L351" t="s">
        <v>8219</v>
      </c>
      <c r="M351">
        <v>265</v>
      </c>
      <c r="O351" t="s">
        <v>8221</v>
      </c>
      <c r="P351">
        <v>1</v>
      </c>
    </row>
    <row r="352" spans="12:16" x14ac:dyDescent="0.3">
      <c r="L352" t="s">
        <v>8219</v>
      </c>
      <c r="M352">
        <v>71</v>
      </c>
      <c r="O352" t="s">
        <v>8221</v>
      </c>
      <c r="P352">
        <v>1</v>
      </c>
    </row>
    <row r="353" spans="12:16" x14ac:dyDescent="0.3">
      <c r="L353" t="s">
        <v>8219</v>
      </c>
      <c r="M353">
        <v>13</v>
      </c>
      <c r="O353" t="s">
        <v>8221</v>
      </c>
      <c r="P353">
        <v>1</v>
      </c>
    </row>
    <row r="354" spans="12:16" x14ac:dyDescent="0.3">
      <c r="L354" t="s">
        <v>8219</v>
      </c>
      <c r="M354">
        <v>169</v>
      </c>
      <c r="O354" t="s">
        <v>8221</v>
      </c>
      <c r="P354">
        <v>1</v>
      </c>
    </row>
    <row r="355" spans="12:16" x14ac:dyDescent="0.3">
      <c r="L355" t="s">
        <v>8219</v>
      </c>
      <c r="M355">
        <v>57</v>
      </c>
      <c r="O355" t="s">
        <v>8221</v>
      </c>
      <c r="P355">
        <v>1</v>
      </c>
    </row>
    <row r="356" spans="12:16" x14ac:dyDescent="0.3">
      <c r="L356" t="s">
        <v>8219</v>
      </c>
      <c r="M356">
        <v>229</v>
      </c>
      <c r="O356" t="s">
        <v>8221</v>
      </c>
      <c r="P356">
        <v>1</v>
      </c>
    </row>
    <row r="357" spans="12:16" x14ac:dyDescent="0.3">
      <c r="L357" t="s">
        <v>8219</v>
      </c>
      <c r="M357">
        <v>108</v>
      </c>
      <c r="O357" t="s">
        <v>8221</v>
      </c>
      <c r="P357">
        <v>1</v>
      </c>
    </row>
    <row r="358" spans="12:16" x14ac:dyDescent="0.3">
      <c r="L358" t="s">
        <v>8219</v>
      </c>
      <c r="M358">
        <v>108</v>
      </c>
      <c r="O358" t="s">
        <v>8221</v>
      </c>
      <c r="P358">
        <v>1</v>
      </c>
    </row>
    <row r="359" spans="12:16" x14ac:dyDescent="0.3">
      <c r="L359" t="s">
        <v>8219</v>
      </c>
      <c r="M359">
        <v>41</v>
      </c>
      <c r="O359" t="s">
        <v>8221</v>
      </c>
      <c r="P359">
        <v>1</v>
      </c>
    </row>
    <row r="360" spans="12:16" x14ac:dyDescent="0.3">
      <c r="L360" t="s">
        <v>8219</v>
      </c>
      <c r="M360">
        <v>139</v>
      </c>
      <c r="O360" t="s">
        <v>8221</v>
      </c>
      <c r="P360">
        <v>1</v>
      </c>
    </row>
    <row r="361" spans="12:16" x14ac:dyDescent="0.3">
      <c r="L361" t="s">
        <v>8219</v>
      </c>
      <c r="M361">
        <v>19</v>
      </c>
      <c r="O361" t="s">
        <v>8221</v>
      </c>
      <c r="P361">
        <v>1</v>
      </c>
    </row>
    <row r="362" spans="12:16" x14ac:dyDescent="0.3">
      <c r="L362" t="s">
        <v>8219</v>
      </c>
      <c r="M362">
        <v>94</v>
      </c>
      <c r="O362" t="s">
        <v>8221</v>
      </c>
      <c r="P362">
        <v>1</v>
      </c>
    </row>
    <row r="363" spans="12:16" x14ac:dyDescent="0.3">
      <c r="L363" t="s">
        <v>8219</v>
      </c>
      <c r="M363">
        <v>23</v>
      </c>
      <c r="O363" t="s">
        <v>8221</v>
      </c>
      <c r="P363">
        <v>1</v>
      </c>
    </row>
    <row r="364" spans="12:16" x14ac:dyDescent="0.3">
      <c r="L364" t="s">
        <v>8219</v>
      </c>
      <c r="M364">
        <v>15</v>
      </c>
      <c r="O364" t="s">
        <v>8221</v>
      </c>
      <c r="P364">
        <v>1</v>
      </c>
    </row>
    <row r="365" spans="12:16" x14ac:dyDescent="0.3">
      <c r="L365" t="s">
        <v>8219</v>
      </c>
      <c r="M365">
        <v>62</v>
      </c>
      <c r="O365" t="s">
        <v>8221</v>
      </c>
      <c r="P365">
        <v>1</v>
      </c>
    </row>
    <row r="366" spans="12:16" x14ac:dyDescent="0.3">
      <c r="L366" t="s">
        <v>8219</v>
      </c>
      <c r="M366">
        <v>74</v>
      </c>
      <c r="O366" t="s">
        <v>8221</v>
      </c>
      <c r="P366">
        <v>1</v>
      </c>
    </row>
    <row r="367" spans="12:16" x14ac:dyDescent="0.3">
      <c r="L367" t="s">
        <v>8219</v>
      </c>
      <c r="M367">
        <v>97</v>
      </c>
      <c r="O367" t="s">
        <v>8221</v>
      </c>
      <c r="P367">
        <v>1</v>
      </c>
    </row>
    <row r="368" spans="12:16" x14ac:dyDescent="0.3">
      <c r="L368" t="s">
        <v>8219</v>
      </c>
      <c r="M368">
        <v>55</v>
      </c>
      <c r="O368" t="s">
        <v>8221</v>
      </c>
      <c r="P368">
        <v>1</v>
      </c>
    </row>
    <row r="369" spans="12:16" x14ac:dyDescent="0.3">
      <c r="L369" t="s">
        <v>8219</v>
      </c>
      <c r="M369">
        <v>44</v>
      </c>
      <c r="O369" t="s">
        <v>8221</v>
      </c>
      <c r="P369">
        <v>1</v>
      </c>
    </row>
    <row r="370" spans="12:16" x14ac:dyDescent="0.3">
      <c r="L370" t="s">
        <v>8219</v>
      </c>
      <c r="M370">
        <v>110</v>
      </c>
      <c r="O370" t="s">
        <v>8221</v>
      </c>
      <c r="P370">
        <v>1</v>
      </c>
    </row>
    <row r="371" spans="12:16" x14ac:dyDescent="0.3">
      <c r="L371" t="s">
        <v>8219</v>
      </c>
      <c r="M371">
        <v>59</v>
      </c>
      <c r="O371" t="s">
        <v>8221</v>
      </c>
      <c r="P371">
        <v>1</v>
      </c>
    </row>
    <row r="372" spans="12:16" x14ac:dyDescent="0.3">
      <c r="L372" t="s">
        <v>8219</v>
      </c>
      <c r="M372">
        <v>62</v>
      </c>
      <c r="O372" t="s">
        <v>8221</v>
      </c>
      <c r="P372">
        <v>1</v>
      </c>
    </row>
    <row r="373" spans="12:16" x14ac:dyDescent="0.3">
      <c r="L373" t="s">
        <v>8219</v>
      </c>
      <c r="M373">
        <v>105</v>
      </c>
      <c r="O373" t="s">
        <v>8221</v>
      </c>
      <c r="P373">
        <v>1</v>
      </c>
    </row>
    <row r="374" spans="12:16" x14ac:dyDescent="0.3">
      <c r="L374" t="s">
        <v>8219</v>
      </c>
      <c r="M374">
        <v>26</v>
      </c>
      <c r="O374" t="s">
        <v>8221</v>
      </c>
      <c r="P374">
        <v>1</v>
      </c>
    </row>
    <row r="375" spans="12:16" x14ac:dyDescent="0.3">
      <c r="L375" t="s">
        <v>8219</v>
      </c>
      <c r="M375">
        <v>49</v>
      </c>
      <c r="O375" t="s">
        <v>8221</v>
      </c>
      <c r="P375">
        <v>1</v>
      </c>
    </row>
    <row r="376" spans="12:16" x14ac:dyDescent="0.3">
      <c r="L376" t="s">
        <v>8219</v>
      </c>
      <c r="M376">
        <v>68</v>
      </c>
      <c r="O376" t="s">
        <v>8221</v>
      </c>
      <c r="P376">
        <v>1</v>
      </c>
    </row>
    <row r="377" spans="12:16" x14ac:dyDescent="0.3">
      <c r="L377" t="s">
        <v>8219</v>
      </c>
      <c r="M377">
        <v>22</v>
      </c>
      <c r="O377" t="s">
        <v>8221</v>
      </c>
      <c r="P377">
        <v>1</v>
      </c>
    </row>
    <row r="378" spans="12:16" x14ac:dyDescent="0.3">
      <c r="L378" t="s">
        <v>8219</v>
      </c>
      <c r="M378">
        <v>18</v>
      </c>
      <c r="O378" t="s">
        <v>8221</v>
      </c>
      <c r="P378">
        <v>1</v>
      </c>
    </row>
    <row r="379" spans="12:16" x14ac:dyDescent="0.3">
      <c r="L379" t="s">
        <v>8219</v>
      </c>
      <c r="M379">
        <v>19</v>
      </c>
      <c r="O379" t="s">
        <v>8221</v>
      </c>
      <c r="P379">
        <v>1</v>
      </c>
    </row>
    <row r="380" spans="12:16" x14ac:dyDescent="0.3">
      <c r="L380" t="s">
        <v>8219</v>
      </c>
      <c r="M380">
        <v>99</v>
      </c>
      <c r="O380" t="s">
        <v>8221</v>
      </c>
      <c r="P380">
        <v>1</v>
      </c>
    </row>
    <row r="381" spans="12:16" x14ac:dyDescent="0.3">
      <c r="L381" t="s">
        <v>8219</v>
      </c>
      <c r="M381">
        <v>27</v>
      </c>
      <c r="O381" t="s">
        <v>8221</v>
      </c>
      <c r="P381">
        <v>1</v>
      </c>
    </row>
    <row r="382" spans="12:16" x14ac:dyDescent="0.3">
      <c r="L382" t="s">
        <v>8219</v>
      </c>
      <c r="M382">
        <v>25</v>
      </c>
      <c r="O382" t="s">
        <v>8221</v>
      </c>
      <c r="P382">
        <v>1</v>
      </c>
    </row>
    <row r="383" spans="12:16" x14ac:dyDescent="0.3">
      <c r="L383" t="s">
        <v>8219</v>
      </c>
      <c r="M383">
        <v>14</v>
      </c>
      <c r="O383" t="s">
        <v>8221</v>
      </c>
      <c r="P383">
        <v>1</v>
      </c>
    </row>
    <row r="384" spans="12:16" x14ac:dyDescent="0.3">
      <c r="L384" t="s">
        <v>8219</v>
      </c>
      <c r="M384">
        <v>35</v>
      </c>
      <c r="O384" t="s">
        <v>8221</v>
      </c>
      <c r="P384">
        <v>1</v>
      </c>
    </row>
    <row r="385" spans="12:16" x14ac:dyDescent="0.3">
      <c r="L385" t="s">
        <v>8219</v>
      </c>
      <c r="M385">
        <v>10</v>
      </c>
      <c r="O385" t="s">
        <v>8221</v>
      </c>
      <c r="P385">
        <v>1</v>
      </c>
    </row>
    <row r="386" spans="12:16" x14ac:dyDescent="0.3">
      <c r="L386" t="s">
        <v>8219</v>
      </c>
      <c r="M386">
        <v>29</v>
      </c>
      <c r="O386" t="s">
        <v>8221</v>
      </c>
      <c r="P386">
        <v>1</v>
      </c>
    </row>
    <row r="387" spans="12:16" x14ac:dyDescent="0.3">
      <c r="L387" t="s">
        <v>8219</v>
      </c>
      <c r="M387">
        <v>44</v>
      </c>
      <c r="O387" t="s">
        <v>8221</v>
      </c>
      <c r="P387">
        <v>1</v>
      </c>
    </row>
    <row r="388" spans="12:16" x14ac:dyDescent="0.3">
      <c r="L388" t="s">
        <v>8219</v>
      </c>
      <c r="M388">
        <v>17</v>
      </c>
      <c r="O388" t="s">
        <v>8221</v>
      </c>
      <c r="P388">
        <v>1</v>
      </c>
    </row>
    <row r="389" spans="12:16" x14ac:dyDescent="0.3">
      <c r="L389" t="s">
        <v>8219</v>
      </c>
      <c r="M389">
        <v>34</v>
      </c>
      <c r="O389" t="s">
        <v>8221</v>
      </c>
      <c r="P389">
        <v>1</v>
      </c>
    </row>
    <row r="390" spans="12:16" x14ac:dyDescent="0.3">
      <c r="L390" t="s">
        <v>8219</v>
      </c>
      <c r="M390">
        <v>14</v>
      </c>
      <c r="O390" t="s">
        <v>8221</v>
      </c>
      <c r="P390">
        <v>1</v>
      </c>
    </row>
    <row r="391" spans="12:16" x14ac:dyDescent="0.3">
      <c r="L391" t="s">
        <v>8219</v>
      </c>
      <c r="M391">
        <v>156</v>
      </c>
      <c r="O391" t="s">
        <v>8221</v>
      </c>
      <c r="P391">
        <v>1</v>
      </c>
    </row>
    <row r="392" spans="12:16" x14ac:dyDescent="0.3">
      <c r="L392" t="s">
        <v>8219</v>
      </c>
      <c r="M392">
        <v>128</v>
      </c>
      <c r="O392" t="s">
        <v>8221</v>
      </c>
      <c r="P392">
        <v>1</v>
      </c>
    </row>
    <row r="393" spans="12:16" x14ac:dyDescent="0.3">
      <c r="L393" t="s">
        <v>8219</v>
      </c>
      <c r="M393">
        <v>60</v>
      </c>
      <c r="O393" t="s">
        <v>8221</v>
      </c>
      <c r="P393">
        <v>1</v>
      </c>
    </row>
    <row r="394" spans="12:16" x14ac:dyDescent="0.3">
      <c r="L394" t="s">
        <v>8219</v>
      </c>
      <c r="M394">
        <v>32</v>
      </c>
      <c r="O394" t="s">
        <v>8221</v>
      </c>
      <c r="P394">
        <v>1</v>
      </c>
    </row>
    <row r="395" spans="12:16" x14ac:dyDescent="0.3">
      <c r="L395" t="s">
        <v>8219</v>
      </c>
      <c r="M395">
        <v>53</v>
      </c>
      <c r="O395" t="s">
        <v>8221</v>
      </c>
      <c r="P395">
        <v>1</v>
      </c>
    </row>
    <row r="396" spans="12:16" x14ac:dyDescent="0.3">
      <c r="L396" t="s">
        <v>8219</v>
      </c>
      <c r="M396">
        <v>184</v>
      </c>
      <c r="O396" t="s">
        <v>8221</v>
      </c>
      <c r="P396">
        <v>1</v>
      </c>
    </row>
    <row r="397" spans="12:16" x14ac:dyDescent="0.3">
      <c r="L397" t="s">
        <v>8219</v>
      </c>
      <c r="M397">
        <v>90</v>
      </c>
      <c r="O397" t="s">
        <v>8221</v>
      </c>
      <c r="P397">
        <v>1</v>
      </c>
    </row>
    <row r="398" spans="12:16" x14ac:dyDescent="0.3">
      <c r="L398" t="s">
        <v>8219</v>
      </c>
      <c r="M398">
        <v>71</v>
      </c>
      <c r="O398" t="s">
        <v>8221</v>
      </c>
      <c r="P398">
        <v>1</v>
      </c>
    </row>
    <row r="399" spans="12:16" x14ac:dyDescent="0.3">
      <c r="L399" t="s">
        <v>8219</v>
      </c>
      <c r="M399">
        <v>87</v>
      </c>
      <c r="O399" t="s">
        <v>8221</v>
      </c>
      <c r="P399">
        <v>1</v>
      </c>
    </row>
    <row r="400" spans="12:16" x14ac:dyDescent="0.3">
      <c r="L400" t="s">
        <v>8219</v>
      </c>
      <c r="M400">
        <v>28</v>
      </c>
      <c r="O400" t="s">
        <v>8221</v>
      </c>
      <c r="P400">
        <v>1</v>
      </c>
    </row>
    <row r="401" spans="12:16" x14ac:dyDescent="0.3">
      <c r="L401" t="s">
        <v>8219</v>
      </c>
      <c r="M401">
        <v>56</v>
      </c>
      <c r="O401" t="s">
        <v>8221</v>
      </c>
      <c r="P401">
        <v>1</v>
      </c>
    </row>
    <row r="402" spans="12:16" x14ac:dyDescent="0.3">
      <c r="L402" t="s">
        <v>8219</v>
      </c>
      <c r="M402">
        <v>51</v>
      </c>
      <c r="O402" t="s">
        <v>8221</v>
      </c>
      <c r="P402">
        <v>1</v>
      </c>
    </row>
    <row r="403" spans="12:16" x14ac:dyDescent="0.3">
      <c r="L403" t="s">
        <v>8219</v>
      </c>
      <c r="M403">
        <v>75</v>
      </c>
      <c r="O403" t="s">
        <v>8221</v>
      </c>
      <c r="P403">
        <v>1</v>
      </c>
    </row>
    <row r="404" spans="12:16" x14ac:dyDescent="0.3">
      <c r="L404" t="s">
        <v>8219</v>
      </c>
      <c r="M404">
        <v>38</v>
      </c>
      <c r="O404" t="s">
        <v>8221</v>
      </c>
      <c r="P404">
        <v>1</v>
      </c>
    </row>
    <row r="405" spans="12:16" x14ac:dyDescent="0.3">
      <c r="L405" t="s">
        <v>8219</v>
      </c>
      <c r="M405">
        <v>18</v>
      </c>
      <c r="O405" t="s">
        <v>8221</v>
      </c>
      <c r="P405">
        <v>1</v>
      </c>
    </row>
    <row r="406" spans="12:16" x14ac:dyDescent="0.3">
      <c r="L406" t="s">
        <v>8219</v>
      </c>
      <c r="M406">
        <v>54</v>
      </c>
      <c r="O406" t="s">
        <v>8221</v>
      </c>
      <c r="P406">
        <v>1</v>
      </c>
    </row>
    <row r="407" spans="12:16" x14ac:dyDescent="0.3">
      <c r="L407" t="s">
        <v>8219</v>
      </c>
      <c r="M407">
        <v>71</v>
      </c>
      <c r="O407" t="s">
        <v>8221</v>
      </c>
      <c r="P407">
        <v>1</v>
      </c>
    </row>
    <row r="408" spans="12:16" x14ac:dyDescent="0.3">
      <c r="L408" t="s">
        <v>8219</v>
      </c>
      <c r="M408">
        <v>57</v>
      </c>
      <c r="O408" t="s">
        <v>8221</v>
      </c>
      <c r="P408">
        <v>1</v>
      </c>
    </row>
    <row r="409" spans="12:16" x14ac:dyDescent="0.3">
      <c r="L409" t="s">
        <v>8219</v>
      </c>
      <c r="M409">
        <v>43</v>
      </c>
      <c r="O409" t="s">
        <v>8221</v>
      </c>
      <c r="P409">
        <v>1</v>
      </c>
    </row>
    <row r="410" spans="12:16" x14ac:dyDescent="0.3">
      <c r="L410" t="s">
        <v>8219</v>
      </c>
      <c r="M410">
        <v>52</v>
      </c>
      <c r="O410" t="s">
        <v>8221</v>
      </c>
      <c r="P410">
        <v>1</v>
      </c>
    </row>
    <row r="411" spans="12:16" x14ac:dyDescent="0.3">
      <c r="L411" t="s">
        <v>8219</v>
      </c>
      <c r="M411">
        <v>27</v>
      </c>
      <c r="O411" t="s">
        <v>8221</v>
      </c>
      <c r="P411">
        <v>1</v>
      </c>
    </row>
    <row r="412" spans="12:16" x14ac:dyDescent="0.3">
      <c r="L412" t="s">
        <v>8219</v>
      </c>
      <c r="M412">
        <v>12</v>
      </c>
      <c r="O412" t="s">
        <v>8221</v>
      </c>
      <c r="P412">
        <v>1</v>
      </c>
    </row>
    <row r="413" spans="12:16" x14ac:dyDescent="0.3">
      <c r="L413" t="s">
        <v>8219</v>
      </c>
      <c r="M413">
        <v>33</v>
      </c>
      <c r="O413" t="s">
        <v>8221</v>
      </c>
      <c r="P413">
        <v>1</v>
      </c>
    </row>
    <row r="414" spans="12:16" x14ac:dyDescent="0.3">
      <c r="L414" t="s">
        <v>8219</v>
      </c>
      <c r="M414">
        <v>96</v>
      </c>
      <c r="O414" t="s">
        <v>8221</v>
      </c>
      <c r="P414">
        <v>1</v>
      </c>
    </row>
    <row r="415" spans="12:16" x14ac:dyDescent="0.3">
      <c r="L415" t="s">
        <v>8219</v>
      </c>
      <c r="M415">
        <v>28</v>
      </c>
      <c r="O415" t="s">
        <v>8221</v>
      </c>
      <c r="P415">
        <v>1</v>
      </c>
    </row>
    <row r="416" spans="12:16" x14ac:dyDescent="0.3">
      <c r="L416" t="s">
        <v>8219</v>
      </c>
      <c r="M416">
        <v>43</v>
      </c>
      <c r="O416" t="s">
        <v>8221</v>
      </c>
      <c r="P416">
        <v>1</v>
      </c>
    </row>
    <row r="417" spans="12:16" x14ac:dyDescent="0.3">
      <c r="L417" t="s">
        <v>8219</v>
      </c>
      <c r="M417">
        <v>205</v>
      </c>
      <c r="O417" t="s">
        <v>8221</v>
      </c>
      <c r="P417">
        <v>1</v>
      </c>
    </row>
    <row r="418" spans="12:16" x14ac:dyDescent="0.3">
      <c r="L418" t="s">
        <v>8219</v>
      </c>
      <c r="M418">
        <v>23</v>
      </c>
      <c r="O418" t="s">
        <v>8221</v>
      </c>
      <c r="P418">
        <v>1</v>
      </c>
    </row>
    <row r="419" spans="12:16" x14ac:dyDescent="0.3">
      <c r="L419" t="s">
        <v>8219</v>
      </c>
      <c r="M419">
        <v>19</v>
      </c>
      <c r="O419" t="s">
        <v>8221</v>
      </c>
      <c r="P419">
        <v>1</v>
      </c>
    </row>
    <row r="420" spans="12:16" x14ac:dyDescent="0.3">
      <c r="L420" t="s">
        <v>8219</v>
      </c>
      <c r="M420">
        <v>14</v>
      </c>
      <c r="O420" t="s">
        <v>8221</v>
      </c>
      <c r="P420">
        <v>1</v>
      </c>
    </row>
    <row r="421" spans="12:16" x14ac:dyDescent="0.3">
      <c r="L421" t="s">
        <v>8219</v>
      </c>
      <c r="M421">
        <v>38</v>
      </c>
      <c r="O421" t="s">
        <v>8221</v>
      </c>
      <c r="P421">
        <v>1</v>
      </c>
    </row>
    <row r="422" spans="12:16" x14ac:dyDescent="0.3">
      <c r="L422" t="s">
        <v>8219</v>
      </c>
      <c r="M422">
        <v>78</v>
      </c>
      <c r="O422" t="s">
        <v>8221</v>
      </c>
      <c r="P422">
        <v>1</v>
      </c>
    </row>
    <row r="423" spans="12:16" x14ac:dyDescent="0.3">
      <c r="L423" t="s">
        <v>8219</v>
      </c>
      <c r="M423">
        <v>69</v>
      </c>
      <c r="O423" t="s">
        <v>8221</v>
      </c>
      <c r="P423">
        <v>1</v>
      </c>
    </row>
    <row r="424" spans="12:16" x14ac:dyDescent="0.3">
      <c r="L424" t="s">
        <v>8219</v>
      </c>
      <c r="M424">
        <v>33</v>
      </c>
      <c r="O424" t="s">
        <v>8221</v>
      </c>
      <c r="P424">
        <v>1</v>
      </c>
    </row>
    <row r="425" spans="12:16" x14ac:dyDescent="0.3">
      <c r="L425" t="s">
        <v>8219</v>
      </c>
      <c r="M425">
        <v>54</v>
      </c>
      <c r="O425" t="s">
        <v>8221</v>
      </c>
      <c r="P425">
        <v>1</v>
      </c>
    </row>
    <row r="426" spans="12:16" x14ac:dyDescent="0.3">
      <c r="L426" t="s">
        <v>8219</v>
      </c>
      <c r="M426">
        <v>99</v>
      </c>
      <c r="O426" t="s">
        <v>8221</v>
      </c>
      <c r="P426">
        <v>1</v>
      </c>
    </row>
    <row r="427" spans="12:16" x14ac:dyDescent="0.3">
      <c r="L427" t="s">
        <v>8219</v>
      </c>
      <c r="M427">
        <v>49</v>
      </c>
      <c r="O427" t="s">
        <v>8221</v>
      </c>
      <c r="P427">
        <v>1</v>
      </c>
    </row>
    <row r="428" spans="12:16" x14ac:dyDescent="0.3">
      <c r="L428" t="s">
        <v>8219</v>
      </c>
      <c r="M428">
        <v>11</v>
      </c>
      <c r="O428" t="s">
        <v>8221</v>
      </c>
      <c r="P428">
        <v>1</v>
      </c>
    </row>
    <row r="429" spans="12:16" x14ac:dyDescent="0.3">
      <c r="L429" t="s">
        <v>8219</v>
      </c>
      <c r="M429">
        <v>38</v>
      </c>
      <c r="O429" t="s">
        <v>8221</v>
      </c>
      <c r="P429">
        <v>1</v>
      </c>
    </row>
    <row r="430" spans="12:16" x14ac:dyDescent="0.3">
      <c r="L430" t="s">
        <v>8219</v>
      </c>
      <c r="M430">
        <v>16</v>
      </c>
      <c r="O430" t="s">
        <v>8221</v>
      </c>
      <c r="P430">
        <v>1</v>
      </c>
    </row>
    <row r="431" spans="12:16" x14ac:dyDescent="0.3">
      <c r="L431" t="s">
        <v>8219</v>
      </c>
      <c r="M431">
        <v>32</v>
      </c>
      <c r="O431" t="s">
        <v>8221</v>
      </c>
      <c r="P431">
        <v>1</v>
      </c>
    </row>
    <row r="432" spans="12:16" x14ac:dyDescent="0.3">
      <c r="L432" t="s">
        <v>8219</v>
      </c>
      <c r="M432">
        <v>20</v>
      </c>
      <c r="O432" t="s">
        <v>8221</v>
      </c>
      <c r="P432">
        <v>1</v>
      </c>
    </row>
    <row r="433" spans="12:16" x14ac:dyDescent="0.3">
      <c r="L433" t="s">
        <v>8219</v>
      </c>
      <c r="M433">
        <v>154</v>
      </c>
      <c r="O433" t="s">
        <v>8221</v>
      </c>
      <c r="P433">
        <v>1</v>
      </c>
    </row>
    <row r="434" spans="12:16" x14ac:dyDescent="0.3">
      <c r="L434" t="s">
        <v>8219</v>
      </c>
      <c r="M434">
        <v>41</v>
      </c>
      <c r="O434" t="s">
        <v>8221</v>
      </c>
      <c r="P434">
        <v>1</v>
      </c>
    </row>
    <row r="435" spans="12:16" x14ac:dyDescent="0.3">
      <c r="L435" t="s">
        <v>8219</v>
      </c>
      <c r="M435">
        <v>75</v>
      </c>
      <c r="O435" t="s">
        <v>8221</v>
      </c>
      <c r="P435">
        <v>1</v>
      </c>
    </row>
    <row r="436" spans="12:16" x14ac:dyDescent="0.3">
      <c r="L436" t="s">
        <v>8219</v>
      </c>
      <c r="M436">
        <v>40</v>
      </c>
      <c r="O436" t="s">
        <v>8221</v>
      </c>
      <c r="P436">
        <v>1</v>
      </c>
    </row>
    <row r="437" spans="12:16" x14ac:dyDescent="0.3">
      <c r="L437" t="s">
        <v>8219</v>
      </c>
      <c r="M437">
        <v>46</v>
      </c>
      <c r="O437" t="s">
        <v>8221</v>
      </c>
      <c r="P437">
        <v>1</v>
      </c>
    </row>
    <row r="438" spans="12:16" x14ac:dyDescent="0.3">
      <c r="L438" t="s">
        <v>8219</v>
      </c>
      <c r="M438">
        <v>62</v>
      </c>
      <c r="O438" t="s">
        <v>8221</v>
      </c>
      <c r="P438">
        <v>1</v>
      </c>
    </row>
    <row r="439" spans="12:16" x14ac:dyDescent="0.3">
      <c r="L439" t="s">
        <v>8219</v>
      </c>
      <c r="M439">
        <v>61</v>
      </c>
      <c r="O439" t="s">
        <v>8221</v>
      </c>
      <c r="P439">
        <v>1</v>
      </c>
    </row>
    <row r="440" spans="12:16" x14ac:dyDescent="0.3">
      <c r="L440" t="s">
        <v>8219</v>
      </c>
      <c r="M440">
        <v>96</v>
      </c>
      <c r="O440" t="s">
        <v>8221</v>
      </c>
      <c r="P440">
        <v>1</v>
      </c>
    </row>
    <row r="441" spans="12:16" x14ac:dyDescent="0.3">
      <c r="L441" t="s">
        <v>8219</v>
      </c>
      <c r="M441">
        <v>190</v>
      </c>
      <c r="O441" t="s">
        <v>8221</v>
      </c>
      <c r="P441">
        <v>1</v>
      </c>
    </row>
    <row r="442" spans="12:16" x14ac:dyDescent="0.3">
      <c r="L442" t="s">
        <v>8219</v>
      </c>
      <c r="M442">
        <v>94</v>
      </c>
      <c r="O442" t="s">
        <v>8221</v>
      </c>
      <c r="P442">
        <v>1</v>
      </c>
    </row>
    <row r="443" spans="12:16" x14ac:dyDescent="0.3">
      <c r="L443" t="s">
        <v>8219</v>
      </c>
      <c r="M443">
        <v>39</v>
      </c>
      <c r="O443" t="s">
        <v>8221</v>
      </c>
      <c r="P443">
        <v>1</v>
      </c>
    </row>
    <row r="444" spans="12:16" x14ac:dyDescent="0.3">
      <c r="L444" t="s">
        <v>8219</v>
      </c>
      <c r="M444">
        <v>127</v>
      </c>
      <c r="O444" t="s">
        <v>8221</v>
      </c>
      <c r="P444">
        <v>1</v>
      </c>
    </row>
    <row r="445" spans="12:16" x14ac:dyDescent="0.3">
      <c r="L445" t="s">
        <v>8219</v>
      </c>
      <c r="M445">
        <v>159</v>
      </c>
      <c r="O445" t="s">
        <v>8221</v>
      </c>
      <c r="P445">
        <v>1</v>
      </c>
    </row>
    <row r="446" spans="12:16" x14ac:dyDescent="0.3">
      <c r="L446" t="s">
        <v>8219</v>
      </c>
      <c r="M446">
        <v>177</v>
      </c>
      <c r="O446" t="s">
        <v>8221</v>
      </c>
      <c r="P446">
        <v>1</v>
      </c>
    </row>
    <row r="447" spans="12:16" x14ac:dyDescent="0.3">
      <c r="L447" t="s">
        <v>8219</v>
      </c>
      <c r="M447">
        <v>47</v>
      </c>
      <c r="O447" t="s">
        <v>8221</v>
      </c>
      <c r="P447">
        <v>1</v>
      </c>
    </row>
    <row r="448" spans="12:16" x14ac:dyDescent="0.3">
      <c r="L448" t="s">
        <v>8219</v>
      </c>
      <c r="M448">
        <v>1</v>
      </c>
      <c r="O448" t="s">
        <v>8221</v>
      </c>
      <c r="P448">
        <v>1</v>
      </c>
    </row>
    <row r="449" spans="12:16" x14ac:dyDescent="0.3">
      <c r="L449" t="s">
        <v>8219</v>
      </c>
      <c r="M449">
        <v>16</v>
      </c>
      <c r="O449" t="s">
        <v>8221</v>
      </c>
      <c r="P449">
        <v>1</v>
      </c>
    </row>
    <row r="450" spans="12:16" x14ac:dyDescent="0.3">
      <c r="L450" t="s">
        <v>8219</v>
      </c>
      <c r="M450">
        <v>115</v>
      </c>
      <c r="O450" t="s">
        <v>8221</v>
      </c>
      <c r="P450">
        <v>1</v>
      </c>
    </row>
    <row r="451" spans="12:16" x14ac:dyDescent="0.3">
      <c r="L451" t="s">
        <v>8219</v>
      </c>
      <c r="M451">
        <v>133</v>
      </c>
      <c r="O451" t="s">
        <v>8221</v>
      </c>
      <c r="P451">
        <v>1</v>
      </c>
    </row>
    <row r="452" spans="12:16" x14ac:dyDescent="0.3">
      <c r="L452" t="s">
        <v>8219</v>
      </c>
      <c r="M452">
        <v>70</v>
      </c>
      <c r="O452" t="s">
        <v>8221</v>
      </c>
      <c r="P452">
        <v>1</v>
      </c>
    </row>
    <row r="453" spans="12:16" x14ac:dyDescent="0.3">
      <c r="L453" t="s">
        <v>8219</v>
      </c>
      <c r="M453">
        <v>62</v>
      </c>
      <c r="O453" t="s">
        <v>8221</v>
      </c>
      <c r="P453">
        <v>1</v>
      </c>
    </row>
    <row r="454" spans="12:16" x14ac:dyDescent="0.3">
      <c r="L454" t="s">
        <v>8219</v>
      </c>
      <c r="M454">
        <v>10</v>
      </c>
      <c r="O454" t="s">
        <v>8221</v>
      </c>
      <c r="P454">
        <v>1</v>
      </c>
    </row>
    <row r="455" spans="12:16" x14ac:dyDescent="0.3">
      <c r="L455" t="s">
        <v>8219</v>
      </c>
      <c r="M455">
        <v>499</v>
      </c>
      <c r="O455" t="s">
        <v>8221</v>
      </c>
      <c r="P455">
        <v>1</v>
      </c>
    </row>
    <row r="456" spans="12:16" x14ac:dyDescent="0.3">
      <c r="L456" t="s">
        <v>8219</v>
      </c>
      <c r="M456">
        <v>47</v>
      </c>
      <c r="O456" t="s">
        <v>8221</v>
      </c>
      <c r="P456">
        <v>1</v>
      </c>
    </row>
    <row r="457" spans="12:16" x14ac:dyDescent="0.3">
      <c r="L457" t="s">
        <v>8219</v>
      </c>
      <c r="M457">
        <v>28</v>
      </c>
      <c r="O457" t="s">
        <v>8221</v>
      </c>
      <c r="P457">
        <v>1</v>
      </c>
    </row>
    <row r="458" spans="12:16" x14ac:dyDescent="0.3">
      <c r="L458" t="s">
        <v>8219</v>
      </c>
      <c r="M458">
        <v>24</v>
      </c>
      <c r="O458" t="s">
        <v>8221</v>
      </c>
      <c r="P458">
        <v>1</v>
      </c>
    </row>
    <row r="459" spans="12:16" x14ac:dyDescent="0.3">
      <c r="L459" t="s">
        <v>8219</v>
      </c>
      <c r="M459">
        <v>76</v>
      </c>
      <c r="O459" t="s">
        <v>8221</v>
      </c>
      <c r="P459">
        <v>1</v>
      </c>
    </row>
    <row r="460" spans="12:16" x14ac:dyDescent="0.3">
      <c r="L460" t="s">
        <v>8219</v>
      </c>
      <c r="M460">
        <v>98</v>
      </c>
      <c r="O460" t="s">
        <v>8221</v>
      </c>
      <c r="P460">
        <v>1</v>
      </c>
    </row>
    <row r="461" spans="12:16" x14ac:dyDescent="0.3">
      <c r="L461" t="s">
        <v>8219</v>
      </c>
      <c r="M461">
        <v>30</v>
      </c>
      <c r="O461" t="s">
        <v>8221</v>
      </c>
      <c r="P461">
        <v>1</v>
      </c>
    </row>
    <row r="462" spans="12:16" x14ac:dyDescent="0.3">
      <c r="L462" t="s">
        <v>8219</v>
      </c>
      <c r="M462">
        <v>478</v>
      </c>
      <c r="O462" t="s">
        <v>8221</v>
      </c>
      <c r="P462">
        <v>1</v>
      </c>
    </row>
    <row r="463" spans="12:16" x14ac:dyDescent="0.3">
      <c r="L463" t="s">
        <v>8219</v>
      </c>
      <c r="M463">
        <v>74</v>
      </c>
      <c r="O463" t="s">
        <v>8221</v>
      </c>
      <c r="P463">
        <v>1</v>
      </c>
    </row>
    <row r="464" spans="12:16" x14ac:dyDescent="0.3">
      <c r="L464" t="s">
        <v>8219</v>
      </c>
      <c r="M464">
        <v>131</v>
      </c>
      <c r="O464" t="s">
        <v>8221</v>
      </c>
      <c r="P464">
        <v>1</v>
      </c>
    </row>
    <row r="465" spans="12:16" x14ac:dyDescent="0.3">
      <c r="L465" t="s">
        <v>8219</v>
      </c>
      <c r="M465">
        <v>61</v>
      </c>
      <c r="O465" t="s">
        <v>8221</v>
      </c>
      <c r="P465">
        <v>1</v>
      </c>
    </row>
    <row r="466" spans="12:16" x14ac:dyDescent="0.3">
      <c r="L466" t="s">
        <v>8219</v>
      </c>
      <c r="M466">
        <v>1071</v>
      </c>
      <c r="O466" t="s">
        <v>8221</v>
      </c>
      <c r="P466">
        <v>1</v>
      </c>
    </row>
    <row r="467" spans="12:16" x14ac:dyDescent="0.3">
      <c r="L467" t="s">
        <v>8219</v>
      </c>
      <c r="M467">
        <v>122</v>
      </c>
      <c r="O467" t="s">
        <v>8221</v>
      </c>
      <c r="P467">
        <v>1</v>
      </c>
    </row>
    <row r="468" spans="12:16" x14ac:dyDescent="0.3">
      <c r="L468" t="s">
        <v>8219</v>
      </c>
      <c r="M468">
        <v>111</v>
      </c>
      <c r="O468" t="s">
        <v>8221</v>
      </c>
      <c r="P468">
        <v>1</v>
      </c>
    </row>
    <row r="469" spans="12:16" x14ac:dyDescent="0.3">
      <c r="L469" t="s">
        <v>8219</v>
      </c>
      <c r="M469">
        <v>255</v>
      </c>
      <c r="O469" t="s">
        <v>8221</v>
      </c>
      <c r="P469">
        <v>1</v>
      </c>
    </row>
    <row r="470" spans="12:16" x14ac:dyDescent="0.3">
      <c r="L470" t="s">
        <v>8219</v>
      </c>
      <c r="M470">
        <v>141</v>
      </c>
      <c r="O470" t="s">
        <v>8221</v>
      </c>
      <c r="P470">
        <v>1</v>
      </c>
    </row>
    <row r="471" spans="12:16" x14ac:dyDescent="0.3">
      <c r="L471" t="s">
        <v>8219</v>
      </c>
      <c r="M471">
        <v>159</v>
      </c>
      <c r="O471" t="s">
        <v>8221</v>
      </c>
      <c r="P471">
        <v>1</v>
      </c>
    </row>
    <row r="472" spans="12:16" x14ac:dyDescent="0.3">
      <c r="L472" t="s">
        <v>8219</v>
      </c>
      <c r="M472">
        <v>99</v>
      </c>
      <c r="O472" t="s">
        <v>8221</v>
      </c>
      <c r="P472">
        <v>1</v>
      </c>
    </row>
    <row r="473" spans="12:16" x14ac:dyDescent="0.3">
      <c r="L473" t="s">
        <v>8219</v>
      </c>
      <c r="M473">
        <v>96</v>
      </c>
      <c r="O473" t="s">
        <v>8221</v>
      </c>
      <c r="P473">
        <v>1</v>
      </c>
    </row>
    <row r="474" spans="12:16" x14ac:dyDescent="0.3">
      <c r="L474" t="s">
        <v>8219</v>
      </c>
      <c r="M474">
        <v>27</v>
      </c>
      <c r="O474" t="s">
        <v>8221</v>
      </c>
      <c r="P474">
        <v>1</v>
      </c>
    </row>
    <row r="475" spans="12:16" x14ac:dyDescent="0.3">
      <c r="L475" t="s">
        <v>8219</v>
      </c>
      <c r="M475">
        <v>166</v>
      </c>
      <c r="O475" t="s">
        <v>8221</v>
      </c>
      <c r="P475">
        <v>1</v>
      </c>
    </row>
    <row r="476" spans="12:16" x14ac:dyDescent="0.3">
      <c r="L476" t="s">
        <v>8219</v>
      </c>
      <c r="M476">
        <v>76</v>
      </c>
      <c r="O476" t="s">
        <v>8221</v>
      </c>
      <c r="P476">
        <v>1</v>
      </c>
    </row>
    <row r="477" spans="12:16" x14ac:dyDescent="0.3">
      <c r="L477" t="s">
        <v>8219</v>
      </c>
      <c r="M477">
        <v>211</v>
      </c>
      <c r="O477" t="s">
        <v>8221</v>
      </c>
      <c r="P477">
        <v>1</v>
      </c>
    </row>
    <row r="478" spans="12:16" x14ac:dyDescent="0.3">
      <c r="L478" t="s">
        <v>8219</v>
      </c>
      <c r="M478">
        <v>21</v>
      </c>
      <c r="O478" t="s">
        <v>8221</v>
      </c>
      <c r="P478">
        <v>1</v>
      </c>
    </row>
    <row r="479" spans="12:16" x14ac:dyDescent="0.3">
      <c r="L479" t="s">
        <v>8219</v>
      </c>
      <c r="M479">
        <v>61</v>
      </c>
      <c r="O479" t="s">
        <v>8221</v>
      </c>
      <c r="P479">
        <v>1</v>
      </c>
    </row>
    <row r="480" spans="12:16" x14ac:dyDescent="0.3">
      <c r="L480" t="s">
        <v>8219</v>
      </c>
      <c r="M480">
        <v>30</v>
      </c>
      <c r="O480" t="s">
        <v>8221</v>
      </c>
      <c r="P480">
        <v>1</v>
      </c>
    </row>
    <row r="481" spans="12:16" x14ac:dyDescent="0.3">
      <c r="L481" t="s">
        <v>8219</v>
      </c>
      <c r="M481">
        <v>375</v>
      </c>
      <c r="O481" t="s">
        <v>8221</v>
      </c>
      <c r="P481">
        <v>1</v>
      </c>
    </row>
    <row r="482" spans="12:16" x14ac:dyDescent="0.3">
      <c r="L482" t="s">
        <v>8219</v>
      </c>
      <c r="M482">
        <v>111</v>
      </c>
      <c r="O482" t="s">
        <v>8221</v>
      </c>
      <c r="P482">
        <v>1</v>
      </c>
    </row>
    <row r="483" spans="12:16" x14ac:dyDescent="0.3">
      <c r="L483" t="s">
        <v>8219</v>
      </c>
      <c r="M483">
        <v>123</v>
      </c>
      <c r="O483" t="s">
        <v>8221</v>
      </c>
      <c r="P483">
        <v>1</v>
      </c>
    </row>
    <row r="484" spans="12:16" x14ac:dyDescent="0.3">
      <c r="L484" t="s">
        <v>8219</v>
      </c>
      <c r="M484">
        <v>70</v>
      </c>
      <c r="O484" t="s">
        <v>8221</v>
      </c>
      <c r="P484">
        <v>1</v>
      </c>
    </row>
    <row r="485" spans="12:16" x14ac:dyDescent="0.3">
      <c r="L485" t="s">
        <v>8219</v>
      </c>
      <c r="M485">
        <v>85</v>
      </c>
      <c r="O485" t="s">
        <v>8221</v>
      </c>
      <c r="P485">
        <v>1</v>
      </c>
    </row>
    <row r="486" spans="12:16" x14ac:dyDescent="0.3">
      <c r="L486" t="s">
        <v>8219</v>
      </c>
      <c r="M486">
        <v>86</v>
      </c>
      <c r="O486" t="s">
        <v>8221</v>
      </c>
      <c r="P486">
        <v>1</v>
      </c>
    </row>
    <row r="487" spans="12:16" x14ac:dyDescent="0.3">
      <c r="L487" t="s">
        <v>8219</v>
      </c>
      <c r="M487">
        <v>13</v>
      </c>
      <c r="O487" t="s">
        <v>8221</v>
      </c>
      <c r="P487">
        <v>1</v>
      </c>
    </row>
    <row r="488" spans="12:16" x14ac:dyDescent="0.3">
      <c r="L488" t="s">
        <v>8219</v>
      </c>
      <c r="M488">
        <v>33</v>
      </c>
      <c r="O488" t="s">
        <v>8221</v>
      </c>
      <c r="P488">
        <v>1</v>
      </c>
    </row>
    <row r="489" spans="12:16" x14ac:dyDescent="0.3">
      <c r="L489" t="s">
        <v>8219</v>
      </c>
      <c r="M489">
        <v>15</v>
      </c>
      <c r="O489" t="s">
        <v>8221</v>
      </c>
      <c r="P489">
        <v>1</v>
      </c>
    </row>
    <row r="490" spans="12:16" x14ac:dyDescent="0.3">
      <c r="L490" t="s">
        <v>8219</v>
      </c>
      <c r="M490">
        <v>273</v>
      </c>
      <c r="O490" t="s">
        <v>8221</v>
      </c>
      <c r="P490">
        <v>1</v>
      </c>
    </row>
    <row r="491" spans="12:16" x14ac:dyDescent="0.3">
      <c r="L491" t="s">
        <v>8219</v>
      </c>
      <c r="M491">
        <v>714</v>
      </c>
      <c r="O491" t="s">
        <v>8221</v>
      </c>
      <c r="P491">
        <v>1</v>
      </c>
    </row>
    <row r="492" spans="12:16" x14ac:dyDescent="0.3">
      <c r="L492" t="s">
        <v>8219</v>
      </c>
      <c r="M492">
        <v>170</v>
      </c>
      <c r="O492" t="s">
        <v>8221</v>
      </c>
      <c r="P492">
        <v>1</v>
      </c>
    </row>
    <row r="493" spans="12:16" x14ac:dyDescent="0.3">
      <c r="L493" t="s">
        <v>8219</v>
      </c>
      <c r="M493">
        <v>512</v>
      </c>
      <c r="O493" t="s">
        <v>8221</v>
      </c>
      <c r="P493">
        <v>2</v>
      </c>
    </row>
    <row r="494" spans="12:16" x14ac:dyDescent="0.3">
      <c r="L494" t="s">
        <v>8219</v>
      </c>
      <c r="M494">
        <v>314</v>
      </c>
      <c r="O494" t="s">
        <v>8221</v>
      </c>
      <c r="P494">
        <v>2</v>
      </c>
    </row>
    <row r="495" spans="12:16" x14ac:dyDescent="0.3">
      <c r="L495" t="s">
        <v>8219</v>
      </c>
      <c r="M495">
        <v>167</v>
      </c>
      <c r="O495" t="s">
        <v>8221</v>
      </c>
      <c r="P495">
        <v>2</v>
      </c>
    </row>
    <row r="496" spans="12:16" x14ac:dyDescent="0.3">
      <c r="L496" t="s">
        <v>8219</v>
      </c>
      <c r="M496">
        <v>9</v>
      </c>
      <c r="O496" t="s">
        <v>8221</v>
      </c>
      <c r="P496">
        <v>2</v>
      </c>
    </row>
    <row r="497" spans="12:16" x14ac:dyDescent="0.3">
      <c r="L497" t="s">
        <v>8219</v>
      </c>
      <c r="M497">
        <v>103</v>
      </c>
      <c r="O497" t="s">
        <v>8221</v>
      </c>
      <c r="P497">
        <v>2</v>
      </c>
    </row>
    <row r="498" spans="12:16" x14ac:dyDescent="0.3">
      <c r="L498" t="s">
        <v>8219</v>
      </c>
      <c r="M498">
        <v>111</v>
      </c>
      <c r="O498" t="s">
        <v>8221</v>
      </c>
      <c r="P498">
        <v>2</v>
      </c>
    </row>
    <row r="499" spans="12:16" x14ac:dyDescent="0.3">
      <c r="L499" t="s">
        <v>8219</v>
      </c>
      <c r="M499">
        <v>271</v>
      </c>
      <c r="O499" t="s">
        <v>8221</v>
      </c>
      <c r="P499">
        <v>2</v>
      </c>
    </row>
    <row r="500" spans="12:16" x14ac:dyDescent="0.3">
      <c r="L500" t="s">
        <v>8219</v>
      </c>
      <c r="M500">
        <v>101</v>
      </c>
      <c r="O500" t="s">
        <v>8221</v>
      </c>
      <c r="P500">
        <v>2</v>
      </c>
    </row>
    <row r="501" spans="12:16" x14ac:dyDescent="0.3">
      <c r="L501" t="s">
        <v>8219</v>
      </c>
      <c r="M501">
        <v>57</v>
      </c>
      <c r="O501" t="s">
        <v>8221</v>
      </c>
      <c r="P501">
        <v>2</v>
      </c>
    </row>
    <row r="502" spans="12:16" x14ac:dyDescent="0.3">
      <c r="L502" t="s">
        <v>8219</v>
      </c>
      <c r="M502">
        <v>62</v>
      </c>
      <c r="O502" t="s">
        <v>8221</v>
      </c>
      <c r="P502">
        <v>2</v>
      </c>
    </row>
    <row r="503" spans="12:16" x14ac:dyDescent="0.3">
      <c r="L503" t="s">
        <v>8219</v>
      </c>
      <c r="M503">
        <v>32</v>
      </c>
      <c r="O503" t="s">
        <v>8221</v>
      </c>
      <c r="P503">
        <v>2</v>
      </c>
    </row>
    <row r="504" spans="12:16" x14ac:dyDescent="0.3">
      <c r="L504" t="s">
        <v>8219</v>
      </c>
      <c r="M504">
        <v>141</v>
      </c>
      <c r="O504" t="s">
        <v>8221</v>
      </c>
      <c r="P504">
        <v>2</v>
      </c>
    </row>
    <row r="505" spans="12:16" x14ac:dyDescent="0.3">
      <c r="L505" t="s">
        <v>8219</v>
      </c>
      <c r="M505">
        <v>75</v>
      </c>
      <c r="O505" t="s">
        <v>8221</v>
      </c>
      <c r="P505">
        <v>2</v>
      </c>
    </row>
    <row r="506" spans="12:16" x14ac:dyDescent="0.3">
      <c r="L506" t="s">
        <v>8219</v>
      </c>
      <c r="M506">
        <v>46</v>
      </c>
      <c r="O506" t="s">
        <v>8221</v>
      </c>
      <c r="P506">
        <v>2</v>
      </c>
    </row>
    <row r="507" spans="12:16" x14ac:dyDescent="0.3">
      <c r="L507" t="s">
        <v>8219</v>
      </c>
      <c r="M507">
        <v>103</v>
      </c>
      <c r="O507" t="s">
        <v>8221</v>
      </c>
      <c r="P507">
        <v>2</v>
      </c>
    </row>
    <row r="508" spans="12:16" x14ac:dyDescent="0.3">
      <c r="L508" t="s">
        <v>8219</v>
      </c>
      <c r="M508">
        <v>6</v>
      </c>
      <c r="O508" t="s">
        <v>8221</v>
      </c>
      <c r="P508">
        <v>2</v>
      </c>
    </row>
    <row r="509" spans="12:16" x14ac:dyDescent="0.3">
      <c r="L509" t="s">
        <v>8219</v>
      </c>
      <c r="M509">
        <v>83</v>
      </c>
      <c r="O509" t="s">
        <v>8221</v>
      </c>
      <c r="P509">
        <v>2</v>
      </c>
    </row>
    <row r="510" spans="12:16" x14ac:dyDescent="0.3">
      <c r="L510" t="s">
        <v>8219</v>
      </c>
      <c r="M510">
        <v>108</v>
      </c>
      <c r="O510" t="s">
        <v>8221</v>
      </c>
      <c r="P510">
        <v>2</v>
      </c>
    </row>
    <row r="511" spans="12:16" x14ac:dyDescent="0.3">
      <c r="L511" t="s">
        <v>8219</v>
      </c>
      <c r="M511">
        <v>25</v>
      </c>
      <c r="O511" t="s">
        <v>8221</v>
      </c>
      <c r="P511">
        <v>2</v>
      </c>
    </row>
    <row r="512" spans="12:16" x14ac:dyDescent="0.3">
      <c r="L512" t="s">
        <v>8219</v>
      </c>
      <c r="M512">
        <v>549</v>
      </c>
      <c r="O512" t="s">
        <v>8221</v>
      </c>
      <c r="P512">
        <v>2</v>
      </c>
    </row>
    <row r="513" spans="12:16" x14ac:dyDescent="0.3">
      <c r="L513" t="s">
        <v>8219</v>
      </c>
      <c r="M513">
        <v>222</v>
      </c>
      <c r="O513" t="s">
        <v>8221</v>
      </c>
      <c r="P513">
        <v>2</v>
      </c>
    </row>
    <row r="514" spans="12:16" x14ac:dyDescent="0.3">
      <c r="L514" t="s">
        <v>8219</v>
      </c>
      <c r="M514">
        <v>183</v>
      </c>
      <c r="O514" t="s">
        <v>8221</v>
      </c>
      <c r="P514">
        <v>2</v>
      </c>
    </row>
    <row r="515" spans="12:16" x14ac:dyDescent="0.3">
      <c r="L515" t="s">
        <v>8219</v>
      </c>
      <c r="M515">
        <v>89</v>
      </c>
      <c r="O515" t="s">
        <v>8221</v>
      </c>
      <c r="P515">
        <v>2</v>
      </c>
    </row>
    <row r="516" spans="12:16" x14ac:dyDescent="0.3">
      <c r="L516" t="s">
        <v>8219</v>
      </c>
      <c r="M516">
        <v>253</v>
      </c>
      <c r="O516" t="s">
        <v>8221</v>
      </c>
      <c r="P516">
        <v>2</v>
      </c>
    </row>
    <row r="517" spans="12:16" x14ac:dyDescent="0.3">
      <c r="L517" t="s">
        <v>8219</v>
      </c>
      <c r="M517">
        <v>140</v>
      </c>
      <c r="O517" t="s">
        <v>8221</v>
      </c>
      <c r="P517">
        <v>2</v>
      </c>
    </row>
    <row r="518" spans="12:16" x14ac:dyDescent="0.3">
      <c r="L518" t="s">
        <v>8219</v>
      </c>
      <c r="M518">
        <v>103</v>
      </c>
      <c r="O518" t="s">
        <v>8221</v>
      </c>
      <c r="P518">
        <v>2</v>
      </c>
    </row>
    <row r="519" spans="12:16" x14ac:dyDescent="0.3">
      <c r="L519" t="s">
        <v>8219</v>
      </c>
      <c r="M519">
        <v>138</v>
      </c>
      <c r="O519" t="s">
        <v>8221</v>
      </c>
      <c r="P519">
        <v>2</v>
      </c>
    </row>
    <row r="520" spans="12:16" x14ac:dyDescent="0.3">
      <c r="L520" t="s">
        <v>8219</v>
      </c>
      <c r="M520">
        <v>191</v>
      </c>
      <c r="O520" t="s">
        <v>8221</v>
      </c>
      <c r="P520">
        <v>2</v>
      </c>
    </row>
    <row r="521" spans="12:16" x14ac:dyDescent="0.3">
      <c r="L521" t="s">
        <v>8219</v>
      </c>
      <c r="M521">
        <v>45</v>
      </c>
      <c r="O521" t="s">
        <v>8221</v>
      </c>
      <c r="P521">
        <v>2</v>
      </c>
    </row>
    <row r="522" spans="12:16" x14ac:dyDescent="0.3">
      <c r="L522" t="s">
        <v>8219</v>
      </c>
      <c r="M522">
        <v>17</v>
      </c>
      <c r="O522" t="s">
        <v>8221</v>
      </c>
      <c r="P522">
        <v>2</v>
      </c>
    </row>
    <row r="523" spans="12:16" x14ac:dyDescent="0.3">
      <c r="L523" t="s">
        <v>8219</v>
      </c>
      <c r="M523">
        <v>31</v>
      </c>
      <c r="O523" t="s">
        <v>8221</v>
      </c>
      <c r="P523">
        <v>2</v>
      </c>
    </row>
    <row r="524" spans="12:16" x14ac:dyDescent="0.3">
      <c r="L524" t="s">
        <v>8219</v>
      </c>
      <c r="M524">
        <v>50</v>
      </c>
      <c r="O524" t="s">
        <v>8221</v>
      </c>
      <c r="P524">
        <v>2</v>
      </c>
    </row>
    <row r="525" spans="12:16" x14ac:dyDescent="0.3">
      <c r="L525" t="s">
        <v>8219</v>
      </c>
      <c r="M525">
        <v>59</v>
      </c>
      <c r="O525" t="s">
        <v>8221</v>
      </c>
      <c r="P525">
        <v>2</v>
      </c>
    </row>
    <row r="526" spans="12:16" x14ac:dyDescent="0.3">
      <c r="L526" t="s">
        <v>8219</v>
      </c>
      <c r="M526">
        <v>81</v>
      </c>
      <c r="O526" t="s">
        <v>8221</v>
      </c>
      <c r="P526">
        <v>2</v>
      </c>
    </row>
    <row r="527" spans="12:16" x14ac:dyDescent="0.3">
      <c r="L527" t="s">
        <v>8219</v>
      </c>
      <c r="M527">
        <v>508</v>
      </c>
      <c r="O527" t="s">
        <v>8221</v>
      </c>
      <c r="P527">
        <v>2</v>
      </c>
    </row>
    <row r="528" spans="12:16" x14ac:dyDescent="0.3">
      <c r="L528" t="s">
        <v>8219</v>
      </c>
      <c r="M528">
        <v>74</v>
      </c>
      <c r="O528" t="s">
        <v>8221</v>
      </c>
      <c r="P528">
        <v>2</v>
      </c>
    </row>
    <row r="529" spans="12:16" x14ac:dyDescent="0.3">
      <c r="L529" t="s">
        <v>8219</v>
      </c>
      <c r="M529">
        <v>141</v>
      </c>
      <c r="O529" t="s">
        <v>8221</v>
      </c>
      <c r="P529">
        <v>2</v>
      </c>
    </row>
    <row r="530" spans="12:16" x14ac:dyDescent="0.3">
      <c r="L530" t="s">
        <v>8219</v>
      </c>
      <c r="M530">
        <v>711</v>
      </c>
      <c r="O530" t="s">
        <v>8221</v>
      </c>
      <c r="P530">
        <v>2</v>
      </c>
    </row>
    <row r="531" spans="12:16" x14ac:dyDescent="0.3">
      <c r="L531" t="s">
        <v>8219</v>
      </c>
      <c r="M531">
        <v>141</v>
      </c>
      <c r="O531" t="s">
        <v>8221</v>
      </c>
      <c r="P531">
        <v>2</v>
      </c>
    </row>
    <row r="532" spans="12:16" x14ac:dyDescent="0.3">
      <c r="L532" t="s">
        <v>8219</v>
      </c>
      <c r="M532">
        <v>109</v>
      </c>
      <c r="O532" t="s">
        <v>8221</v>
      </c>
      <c r="P532">
        <v>2</v>
      </c>
    </row>
    <row r="533" spans="12:16" x14ac:dyDescent="0.3">
      <c r="L533" t="s">
        <v>8219</v>
      </c>
      <c r="M533">
        <v>361</v>
      </c>
      <c r="O533" t="s">
        <v>8221</v>
      </c>
      <c r="P533">
        <v>2</v>
      </c>
    </row>
    <row r="534" spans="12:16" x14ac:dyDescent="0.3">
      <c r="L534" t="s">
        <v>8219</v>
      </c>
      <c r="M534">
        <v>176</v>
      </c>
      <c r="O534" t="s">
        <v>8221</v>
      </c>
      <c r="P534">
        <v>2</v>
      </c>
    </row>
    <row r="535" spans="12:16" x14ac:dyDescent="0.3">
      <c r="L535" t="s">
        <v>8219</v>
      </c>
      <c r="M535">
        <v>670</v>
      </c>
      <c r="O535" t="s">
        <v>8221</v>
      </c>
      <c r="P535">
        <v>2</v>
      </c>
    </row>
    <row r="536" spans="12:16" x14ac:dyDescent="0.3">
      <c r="L536" t="s">
        <v>8219</v>
      </c>
      <c r="M536">
        <v>96</v>
      </c>
      <c r="O536" t="s">
        <v>8221</v>
      </c>
      <c r="P536">
        <v>2</v>
      </c>
    </row>
    <row r="537" spans="12:16" x14ac:dyDescent="0.3">
      <c r="L537" t="s">
        <v>8219</v>
      </c>
      <c r="M537">
        <v>74</v>
      </c>
      <c r="O537" t="s">
        <v>8221</v>
      </c>
      <c r="P537">
        <v>2</v>
      </c>
    </row>
    <row r="538" spans="12:16" x14ac:dyDescent="0.3">
      <c r="L538" t="s">
        <v>8219</v>
      </c>
      <c r="M538">
        <v>52</v>
      </c>
      <c r="O538" t="s">
        <v>8221</v>
      </c>
      <c r="P538">
        <v>2</v>
      </c>
    </row>
    <row r="539" spans="12:16" x14ac:dyDescent="0.3">
      <c r="L539" t="s">
        <v>8219</v>
      </c>
      <c r="M539">
        <v>105</v>
      </c>
      <c r="O539" t="s">
        <v>8221</v>
      </c>
      <c r="P539">
        <v>2</v>
      </c>
    </row>
    <row r="540" spans="12:16" x14ac:dyDescent="0.3">
      <c r="L540" t="s">
        <v>8219</v>
      </c>
      <c r="M540">
        <v>41</v>
      </c>
      <c r="O540" t="s">
        <v>8221</v>
      </c>
      <c r="P540">
        <v>2</v>
      </c>
    </row>
    <row r="541" spans="12:16" x14ac:dyDescent="0.3">
      <c r="L541" t="s">
        <v>8219</v>
      </c>
      <c r="M541">
        <v>34</v>
      </c>
      <c r="O541" t="s">
        <v>8221</v>
      </c>
      <c r="P541">
        <v>2</v>
      </c>
    </row>
    <row r="542" spans="12:16" x14ac:dyDescent="0.3">
      <c r="L542" t="s">
        <v>8219</v>
      </c>
      <c r="M542">
        <v>66</v>
      </c>
      <c r="O542" t="s">
        <v>8221</v>
      </c>
      <c r="P542">
        <v>2</v>
      </c>
    </row>
    <row r="543" spans="12:16" x14ac:dyDescent="0.3">
      <c r="L543" t="s">
        <v>8219</v>
      </c>
      <c r="M543">
        <v>50</v>
      </c>
      <c r="O543" t="s">
        <v>8221</v>
      </c>
      <c r="P543">
        <v>2</v>
      </c>
    </row>
    <row r="544" spans="12:16" x14ac:dyDescent="0.3">
      <c r="L544" t="s">
        <v>8219</v>
      </c>
      <c r="M544">
        <v>159</v>
      </c>
      <c r="O544" t="s">
        <v>8221</v>
      </c>
      <c r="P544">
        <v>2</v>
      </c>
    </row>
    <row r="545" spans="12:16" x14ac:dyDescent="0.3">
      <c r="L545" t="s">
        <v>8219</v>
      </c>
      <c r="M545">
        <v>182</v>
      </c>
      <c r="O545" t="s">
        <v>8221</v>
      </c>
      <c r="P545">
        <v>2</v>
      </c>
    </row>
    <row r="546" spans="12:16" x14ac:dyDescent="0.3">
      <c r="L546" t="s">
        <v>8219</v>
      </c>
      <c r="M546">
        <v>206</v>
      </c>
      <c r="O546" t="s">
        <v>8221</v>
      </c>
      <c r="P546">
        <v>2</v>
      </c>
    </row>
    <row r="547" spans="12:16" x14ac:dyDescent="0.3">
      <c r="L547" t="s">
        <v>8219</v>
      </c>
      <c r="M547">
        <v>169</v>
      </c>
      <c r="O547" t="s">
        <v>8221</v>
      </c>
      <c r="P547">
        <v>2</v>
      </c>
    </row>
    <row r="548" spans="12:16" x14ac:dyDescent="0.3">
      <c r="L548" t="s">
        <v>8219</v>
      </c>
      <c r="M548">
        <v>31</v>
      </c>
      <c r="O548" t="s">
        <v>8221</v>
      </c>
      <c r="P548">
        <v>2</v>
      </c>
    </row>
    <row r="549" spans="12:16" x14ac:dyDescent="0.3">
      <c r="L549" t="s">
        <v>8219</v>
      </c>
      <c r="M549">
        <v>28</v>
      </c>
      <c r="O549" t="s">
        <v>8221</v>
      </c>
      <c r="P549">
        <v>2</v>
      </c>
    </row>
    <row r="550" spans="12:16" x14ac:dyDescent="0.3">
      <c r="L550" t="s">
        <v>8219</v>
      </c>
      <c r="M550">
        <v>54</v>
      </c>
      <c r="O550" t="s">
        <v>8221</v>
      </c>
      <c r="P550">
        <v>2</v>
      </c>
    </row>
    <row r="551" spans="12:16" x14ac:dyDescent="0.3">
      <c r="L551" t="s">
        <v>8219</v>
      </c>
      <c r="M551">
        <v>467</v>
      </c>
      <c r="O551" t="s">
        <v>8221</v>
      </c>
      <c r="P551">
        <v>2</v>
      </c>
    </row>
    <row r="552" spans="12:16" x14ac:dyDescent="0.3">
      <c r="L552" t="s">
        <v>8219</v>
      </c>
      <c r="M552">
        <v>389</v>
      </c>
      <c r="O552" t="s">
        <v>8221</v>
      </c>
      <c r="P552">
        <v>2</v>
      </c>
    </row>
    <row r="553" spans="12:16" x14ac:dyDescent="0.3">
      <c r="L553" t="s">
        <v>8219</v>
      </c>
      <c r="M553">
        <v>68</v>
      </c>
      <c r="O553" t="s">
        <v>8221</v>
      </c>
      <c r="P553">
        <v>2</v>
      </c>
    </row>
    <row r="554" spans="12:16" x14ac:dyDescent="0.3">
      <c r="L554" t="s">
        <v>8219</v>
      </c>
      <c r="M554">
        <v>413</v>
      </c>
      <c r="O554" t="s">
        <v>8221</v>
      </c>
      <c r="P554">
        <v>2</v>
      </c>
    </row>
    <row r="555" spans="12:16" x14ac:dyDescent="0.3">
      <c r="L555" t="s">
        <v>8219</v>
      </c>
      <c r="M555">
        <v>190</v>
      </c>
      <c r="O555" t="s">
        <v>8221</v>
      </c>
      <c r="P555">
        <v>2</v>
      </c>
    </row>
    <row r="556" spans="12:16" x14ac:dyDescent="0.3">
      <c r="L556" t="s">
        <v>8219</v>
      </c>
      <c r="M556">
        <v>189</v>
      </c>
      <c r="O556" t="s">
        <v>8221</v>
      </c>
      <c r="P556">
        <v>2</v>
      </c>
    </row>
    <row r="557" spans="12:16" x14ac:dyDescent="0.3">
      <c r="L557" t="s">
        <v>8219</v>
      </c>
      <c r="M557">
        <v>130</v>
      </c>
      <c r="O557" t="s">
        <v>8221</v>
      </c>
      <c r="P557">
        <v>2</v>
      </c>
    </row>
    <row r="558" spans="12:16" x14ac:dyDescent="0.3">
      <c r="L558" t="s">
        <v>8219</v>
      </c>
      <c r="M558">
        <v>74</v>
      </c>
      <c r="O558" t="s">
        <v>8221</v>
      </c>
      <c r="P558">
        <v>2</v>
      </c>
    </row>
    <row r="559" spans="12:16" x14ac:dyDescent="0.3">
      <c r="L559" t="s">
        <v>8219</v>
      </c>
      <c r="M559">
        <v>274</v>
      </c>
      <c r="O559" t="s">
        <v>8221</v>
      </c>
      <c r="P559">
        <v>2</v>
      </c>
    </row>
    <row r="560" spans="12:16" x14ac:dyDescent="0.3">
      <c r="L560" t="s">
        <v>8219</v>
      </c>
      <c r="M560">
        <v>22</v>
      </c>
      <c r="O560" t="s">
        <v>8221</v>
      </c>
      <c r="P560">
        <v>2</v>
      </c>
    </row>
    <row r="561" spans="12:16" x14ac:dyDescent="0.3">
      <c r="L561" t="s">
        <v>8219</v>
      </c>
      <c r="M561">
        <v>31</v>
      </c>
      <c r="O561" t="s">
        <v>8221</v>
      </c>
      <c r="P561">
        <v>2</v>
      </c>
    </row>
    <row r="562" spans="12:16" x14ac:dyDescent="0.3">
      <c r="L562" t="s">
        <v>8219</v>
      </c>
      <c r="M562">
        <v>63</v>
      </c>
      <c r="O562" t="s">
        <v>8221</v>
      </c>
      <c r="P562">
        <v>2</v>
      </c>
    </row>
    <row r="563" spans="12:16" x14ac:dyDescent="0.3">
      <c r="L563" t="s">
        <v>8219</v>
      </c>
      <c r="M563">
        <v>20</v>
      </c>
      <c r="O563" t="s">
        <v>8221</v>
      </c>
      <c r="P563">
        <v>2</v>
      </c>
    </row>
    <row r="564" spans="12:16" x14ac:dyDescent="0.3">
      <c r="L564" t="s">
        <v>8219</v>
      </c>
      <c r="M564">
        <v>25</v>
      </c>
      <c r="O564" t="s">
        <v>8221</v>
      </c>
      <c r="P564">
        <v>2</v>
      </c>
    </row>
    <row r="565" spans="12:16" x14ac:dyDescent="0.3">
      <c r="L565" t="s">
        <v>8219</v>
      </c>
      <c r="M565">
        <v>61</v>
      </c>
      <c r="O565" t="s">
        <v>8221</v>
      </c>
      <c r="P565">
        <v>2</v>
      </c>
    </row>
    <row r="566" spans="12:16" x14ac:dyDescent="0.3">
      <c r="L566" t="s">
        <v>8219</v>
      </c>
      <c r="M566">
        <v>52</v>
      </c>
      <c r="O566" t="s">
        <v>8221</v>
      </c>
      <c r="P566">
        <v>2</v>
      </c>
    </row>
    <row r="567" spans="12:16" x14ac:dyDescent="0.3">
      <c r="L567" t="s">
        <v>8219</v>
      </c>
      <c r="M567">
        <v>86</v>
      </c>
      <c r="O567" t="s">
        <v>8221</v>
      </c>
      <c r="P567">
        <v>2</v>
      </c>
    </row>
    <row r="568" spans="12:16" x14ac:dyDescent="0.3">
      <c r="L568" t="s">
        <v>8219</v>
      </c>
      <c r="M568">
        <v>42</v>
      </c>
      <c r="O568" t="s">
        <v>8221</v>
      </c>
      <c r="P568">
        <v>2</v>
      </c>
    </row>
    <row r="569" spans="12:16" x14ac:dyDescent="0.3">
      <c r="L569" t="s">
        <v>8219</v>
      </c>
      <c r="M569">
        <v>52</v>
      </c>
      <c r="O569" t="s">
        <v>8221</v>
      </c>
      <c r="P569">
        <v>2</v>
      </c>
    </row>
    <row r="570" spans="12:16" x14ac:dyDescent="0.3">
      <c r="L570" t="s">
        <v>8219</v>
      </c>
      <c r="M570">
        <v>120</v>
      </c>
      <c r="O570" t="s">
        <v>8221</v>
      </c>
      <c r="P570">
        <v>2</v>
      </c>
    </row>
    <row r="571" spans="12:16" x14ac:dyDescent="0.3">
      <c r="L571" t="s">
        <v>8219</v>
      </c>
      <c r="M571">
        <v>22</v>
      </c>
      <c r="O571" t="s">
        <v>8221</v>
      </c>
      <c r="P571">
        <v>2</v>
      </c>
    </row>
    <row r="572" spans="12:16" x14ac:dyDescent="0.3">
      <c r="L572" t="s">
        <v>8219</v>
      </c>
      <c r="M572">
        <v>64</v>
      </c>
      <c r="O572" t="s">
        <v>8221</v>
      </c>
      <c r="P572">
        <v>2</v>
      </c>
    </row>
    <row r="573" spans="12:16" x14ac:dyDescent="0.3">
      <c r="L573" t="s">
        <v>8219</v>
      </c>
      <c r="M573">
        <v>23</v>
      </c>
      <c r="O573" t="s">
        <v>8221</v>
      </c>
      <c r="P573">
        <v>2</v>
      </c>
    </row>
    <row r="574" spans="12:16" x14ac:dyDescent="0.3">
      <c r="L574" t="s">
        <v>8219</v>
      </c>
      <c r="M574">
        <v>238</v>
      </c>
      <c r="O574" t="s">
        <v>8221</v>
      </c>
      <c r="P574">
        <v>2</v>
      </c>
    </row>
    <row r="575" spans="12:16" x14ac:dyDescent="0.3">
      <c r="L575" t="s">
        <v>8219</v>
      </c>
      <c r="M575">
        <v>33</v>
      </c>
      <c r="O575" t="s">
        <v>8221</v>
      </c>
      <c r="P575">
        <v>2</v>
      </c>
    </row>
    <row r="576" spans="12:16" x14ac:dyDescent="0.3">
      <c r="L576" t="s">
        <v>8219</v>
      </c>
      <c r="M576">
        <v>32</v>
      </c>
      <c r="O576" t="s">
        <v>8221</v>
      </c>
      <c r="P576">
        <v>2</v>
      </c>
    </row>
    <row r="577" spans="12:16" x14ac:dyDescent="0.3">
      <c r="L577" t="s">
        <v>8219</v>
      </c>
      <c r="M577">
        <v>24</v>
      </c>
      <c r="O577" t="s">
        <v>8221</v>
      </c>
      <c r="P577">
        <v>2</v>
      </c>
    </row>
    <row r="578" spans="12:16" x14ac:dyDescent="0.3">
      <c r="L578" t="s">
        <v>8219</v>
      </c>
      <c r="M578">
        <v>29</v>
      </c>
      <c r="O578" t="s">
        <v>8221</v>
      </c>
      <c r="P578">
        <v>2</v>
      </c>
    </row>
    <row r="579" spans="12:16" x14ac:dyDescent="0.3">
      <c r="L579" t="s">
        <v>8219</v>
      </c>
      <c r="M579">
        <v>50</v>
      </c>
      <c r="O579" t="s">
        <v>8221</v>
      </c>
      <c r="P579">
        <v>2</v>
      </c>
    </row>
    <row r="580" spans="12:16" x14ac:dyDescent="0.3">
      <c r="L580" t="s">
        <v>8219</v>
      </c>
      <c r="M580">
        <v>108</v>
      </c>
      <c r="O580" t="s">
        <v>8221</v>
      </c>
      <c r="P580">
        <v>2</v>
      </c>
    </row>
    <row r="581" spans="12:16" x14ac:dyDescent="0.3">
      <c r="L581" t="s">
        <v>8219</v>
      </c>
      <c r="M581">
        <v>139</v>
      </c>
      <c r="O581" t="s">
        <v>8221</v>
      </c>
      <c r="P581">
        <v>2</v>
      </c>
    </row>
    <row r="582" spans="12:16" x14ac:dyDescent="0.3">
      <c r="L582" t="s">
        <v>8219</v>
      </c>
      <c r="M582">
        <v>7</v>
      </c>
      <c r="O582" t="s">
        <v>8221</v>
      </c>
      <c r="P582">
        <v>2</v>
      </c>
    </row>
    <row r="583" spans="12:16" x14ac:dyDescent="0.3">
      <c r="L583" t="s">
        <v>8219</v>
      </c>
      <c r="M583">
        <v>149</v>
      </c>
      <c r="O583" t="s">
        <v>8221</v>
      </c>
      <c r="P583">
        <v>2</v>
      </c>
    </row>
    <row r="584" spans="12:16" x14ac:dyDescent="0.3">
      <c r="L584" t="s">
        <v>8219</v>
      </c>
      <c r="M584">
        <v>31</v>
      </c>
      <c r="O584" t="s">
        <v>8221</v>
      </c>
      <c r="P584">
        <v>2</v>
      </c>
    </row>
    <row r="585" spans="12:16" x14ac:dyDescent="0.3">
      <c r="L585" t="s">
        <v>8219</v>
      </c>
      <c r="M585">
        <v>26</v>
      </c>
      <c r="O585" t="s">
        <v>8221</v>
      </c>
      <c r="P585">
        <v>2</v>
      </c>
    </row>
    <row r="586" spans="12:16" x14ac:dyDescent="0.3">
      <c r="L586" t="s">
        <v>8219</v>
      </c>
      <c r="M586">
        <v>172</v>
      </c>
      <c r="O586" t="s">
        <v>8221</v>
      </c>
      <c r="P586">
        <v>2</v>
      </c>
    </row>
    <row r="587" spans="12:16" x14ac:dyDescent="0.3">
      <c r="L587" t="s">
        <v>8219</v>
      </c>
      <c r="M587">
        <v>78</v>
      </c>
      <c r="O587" t="s">
        <v>8221</v>
      </c>
      <c r="P587">
        <v>2</v>
      </c>
    </row>
    <row r="588" spans="12:16" x14ac:dyDescent="0.3">
      <c r="L588" t="s">
        <v>8219</v>
      </c>
      <c r="M588">
        <v>120</v>
      </c>
      <c r="O588" t="s">
        <v>8221</v>
      </c>
      <c r="P588">
        <v>2</v>
      </c>
    </row>
    <row r="589" spans="12:16" x14ac:dyDescent="0.3">
      <c r="L589" t="s">
        <v>8219</v>
      </c>
      <c r="M589">
        <v>227</v>
      </c>
      <c r="O589" t="s">
        <v>8221</v>
      </c>
      <c r="P589">
        <v>2</v>
      </c>
    </row>
    <row r="590" spans="12:16" x14ac:dyDescent="0.3">
      <c r="L590" t="s">
        <v>8219</v>
      </c>
      <c r="M590">
        <v>42</v>
      </c>
      <c r="O590" t="s">
        <v>8221</v>
      </c>
      <c r="P590">
        <v>2</v>
      </c>
    </row>
    <row r="591" spans="12:16" x14ac:dyDescent="0.3">
      <c r="L591" t="s">
        <v>8219</v>
      </c>
      <c r="M591">
        <v>64</v>
      </c>
      <c r="O591" t="s">
        <v>8221</v>
      </c>
      <c r="P591">
        <v>2</v>
      </c>
    </row>
    <row r="592" spans="12:16" x14ac:dyDescent="0.3">
      <c r="L592" t="s">
        <v>8219</v>
      </c>
      <c r="M592">
        <v>121</v>
      </c>
      <c r="O592" t="s">
        <v>8221</v>
      </c>
      <c r="P592">
        <v>2</v>
      </c>
    </row>
    <row r="593" spans="12:16" x14ac:dyDescent="0.3">
      <c r="L593" t="s">
        <v>8219</v>
      </c>
      <c r="M593">
        <v>87</v>
      </c>
      <c r="O593" t="s">
        <v>8221</v>
      </c>
      <c r="P593">
        <v>2</v>
      </c>
    </row>
    <row r="594" spans="12:16" x14ac:dyDescent="0.3">
      <c r="L594" t="s">
        <v>8219</v>
      </c>
      <c r="M594">
        <v>65</v>
      </c>
      <c r="O594" t="s">
        <v>8221</v>
      </c>
      <c r="P594">
        <v>2</v>
      </c>
    </row>
    <row r="595" spans="12:16" x14ac:dyDescent="0.3">
      <c r="L595" t="s">
        <v>8219</v>
      </c>
      <c r="M595">
        <v>49</v>
      </c>
      <c r="O595" t="s">
        <v>8221</v>
      </c>
      <c r="P595">
        <v>2</v>
      </c>
    </row>
    <row r="596" spans="12:16" x14ac:dyDescent="0.3">
      <c r="L596" t="s">
        <v>8219</v>
      </c>
      <c r="M596">
        <v>19</v>
      </c>
      <c r="O596" t="s">
        <v>8221</v>
      </c>
      <c r="P596">
        <v>2</v>
      </c>
    </row>
    <row r="597" spans="12:16" x14ac:dyDescent="0.3">
      <c r="L597" t="s">
        <v>8219</v>
      </c>
      <c r="M597">
        <v>81</v>
      </c>
      <c r="O597" t="s">
        <v>8221</v>
      </c>
      <c r="P597">
        <v>2</v>
      </c>
    </row>
    <row r="598" spans="12:16" x14ac:dyDescent="0.3">
      <c r="L598" t="s">
        <v>8219</v>
      </c>
      <c r="M598">
        <v>264</v>
      </c>
      <c r="O598" t="s">
        <v>8221</v>
      </c>
      <c r="P598">
        <v>2</v>
      </c>
    </row>
    <row r="599" spans="12:16" x14ac:dyDescent="0.3">
      <c r="L599" t="s">
        <v>8219</v>
      </c>
      <c r="M599">
        <v>25</v>
      </c>
      <c r="O599" t="s">
        <v>8221</v>
      </c>
      <c r="P599">
        <v>2</v>
      </c>
    </row>
    <row r="600" spans="12:16" x14ac:dyDescent="0.3">
      <c r="L600" t="s">
        <v>8219</v>
      </c>
      <c r="M600">
        <v>5</v>
      </c>
      <c r="O600" t="s">
        <v>8221</v>
      </c>
      <c r="P600">
        <v>2</v>
      </c>
    </row>
    <row r="601" spans="12:16" x14ac:dyDescent="0.3">
      <c r="L601" t="s">
        <v>8219</v>
      </c>
      <c r="M601">
        <v>144</v>
      </c>
      <c r="O601" t="s">
        <v>8221</v>
      </c>
      <c r="P601">
        <v>2</v>
      </c>
    </row>
    <row r="602" spans="12:16" x14ac:dyDescent="0.3">
      <c r="L602" t="s">
        <v>8219</v>
      </c>
      <c r="M602">
        <v>92</v>
      </c>
      <c r="O602" t="s">
        <v>8221</v>
      </c>
      <c r="P602">
        <v>2</v>
      </c>
    </row>
    <row r="603" spans="12:16" x14ac:dyDescent="0.3">
      <c r="L603" t="s">
        <v>8219</v>
      </c>
      <c r="M603">
        <v>147</v>
      </c>
      <c r="O603" t="s">
        <v>8221</v>
      </c>
      <c r="P603">
        <v>2</v>
      </c>
    </row>
    <row r="604" spans="12:16" x14ac:dyDescent="0.3">
      <c r="L604" t="s">
        <v>8219</v>
      </c>
      <c r="M604">
        <v>90</v>
      </c>
      <c r="O604" t="s">
        <v>8221</v>
      </c>
      <c r="P604">
        <v>2</v>
      </c>
    </row>
    <row r="605" spans="12:16" x14ac:dyDescent="0.3">
      <c r="L605" t="s">
        <v>8219</v>
      </c>
      <c r="M605">
        <v>87</v>
      </c>
      <c r="O605" t="s">
        <v>8221</v>
      </c>
      <c r="P605">
        <v>2</v>
      </c>
    </row>
    <row r="606" spans="12:16" x14ac:dyDescent="0.3">
      <c r="L606" t="s">
        <v>8219</v>
      </c>
      <c r="M606">
        <v>406</v>
      </c>
      <c r="O606" t="s">
        <v>8221</v>
      </c>
      <c r="P606">
        <v>2</v>
      </c>
    </row>
    <row r="607" spans="12:16" x14ac:dyDescent="0.3">
      <c r="L607" t="s">
        <v>8219</v>
      </c>
      <c r="M607">
        <v>20</v>
      </c>
      <c r="O607" t="s">
        <v>8221</v>
      </c>
      <c r="P607">
        <v>2</v>
      </c>
    </row>
    <row r="608" spans="12:16" x14ac:dyDescent="0.3">
      <c r="L608" t="s">
        <v>8219</v>
      </c>
      <c r="M608">
        <v>70</v>
      </c>
      <c r="O608" t="s">
        <v>8221</v>
      </c>
      <c r="P608">
        <v>2</v>
      </c>
    </row>
    <row r="609" spans="12:16" x14ac:dyDescent="0.3">
      <c r="L609" t="s">
        <v>8219</v>
      </c>
      <c r="M609">
        <v>16</v>
      </c>
      <c r="O609" t="s">
        <v>8221</v>
      </c>
      <c r="P609">
        <v>2</v>
      </c>
    </row>
    <row r="610" spans="12:16" x14ac:dyDescent="0.3">
      <c r="L610" t="s">
        <v>8219</v>
      </c>
      <c r="M610">
        <v>52</v>
      </c>
      <c r="O610" t="s">
        <v>8221</v>
      </c>
      <c r="P610">
        <v>2</v>
      </c>
    </row>
    <row r="611" spans="12:16" x14ac:dyDescent="0.3">
      <c r="L611" t="s">
        <v>8219</v>
      </c>
      <c r="M611">
        <v>66</v>
      </c>
      <c r="O611" t="s">
        <v>8221</v>
      </c>
      <c r="P611">
        <v>2</v>
      </c>
    </row>
    <row r="612" spans="12:16" x14ac:dyDescent="0.3">
      <c r="L612" t="s">
        <v>8219</v>
      </c>
      <c r="M612">
        <v>109</v>
      </c>
      <c r="O612" t="s">
        <v>8221</v>
      </c>
      <c r="P612">
        <v>2</v>
      </c>
    </row>
    <row r="613" spans="12:16" x14ac:dyDescent="0.3">
      <c r="L613" t="s">
        <v>8219</v>
      </c>
      <c r="M613">
        <v>168</v>
      </c>
      <c r="O613" t="s">
        <v>8221</v>
      </c>
      <c r="P613">
        <v>2</v>
      </c>
    </row>
    <row r="614" spans="12:16" x14ac:dyDescent="0.3">
      <c r="L614" t="s">
        <v>8219</v>
      </c>
      <c r="M614">
        <v>31</v>
      </c>
      <c r="O614" t="s">
        <v>8221</v>
      </c>
      <c r="P614">
        <v>2</v>
      </c>
    </row>
    <row r="615" spans="12:16" x14ac:dyDescent="0.3">
      <c r="L615" t="s">
        <v>8219</v>
      </c>
      <c r="M615">
        <v>133</v>
      </c>
      <c r="O615" t="s">
        <v>8221</v>
      </c>
      <c r="P615">
        <v>2</v>
      </c>
    </row>
    <row r="616" spans="12:16" x14ac:dyDescent="0.3">
      <c r="L616" t="s">
        <v>8219</v>
      </c>
      <c r="M616">
        <v>151</v>
      </c>
      <c r="O616" t="s">
        <v>8221</v>
      </c>
      <c r="P616">
        <v>2</v>
      </c>
    </row>
    <row r="617" spans="12:16" x14ac:dyDescent="0.3">
      <c r="L617" t="s">
        <v>8219</v>
      </c>
      <c r="M617">
        <v>5</v>
      </c>
      <c r="O617" t="s">
        <v>8221</v>
      </c>
      <c r="P617">
        <v>2</v>
      </c>
    </row>
    <row r="618" spans="12:16" x14ac:dyDescent="0.3">
      <c r="L618" t="s">
        <v>8219</v>
      </c>
      <c r="M618">
        <v>73</v>
      </c>
      <c r="O618" t="s">
        <v>8221</v>
      </c>
      <c r="P618">
        <v>2</v>
      </c>
    </row>
    <row r="619" spans="12:16" x14ac:dyDescent="0.3">
      <c r="L619" t="s">
        <v>8219</v>
      </c>
      <c r="M619">
        <v>148</v>
      </c>
      <c r="O619" t="s">
        <v>8221</v>
      </c>
      <c r="P619">
        <v>2</v>
      </c>
    </row>
    <row r="620" spans="12:16" x14ac:dyDescent="0.3">
      <c r="L620" t="s">
        <v>8219</v>
      </c>
      <c r="M620">
        <v>93</v>
      </c>
      <c r="O620" t="s">
        <v>8221</v>
      </c>
      <c r="P620">
        <v>2</v>
      </c>
    </row>
    <row r="621" spans="12:16" x14ac:dyDescent="0.3">
      <c r="L621" t="s">
        <v>8219</v>
      </c>
      <c r="M621">
        <v>63</v>
      </c>
      <c r="O621" t="s">
        <v>8221</v>
      </c>
      <c r="P621">
        <v>2</v>
      </c>
    </row>
    <row r="622" spans="12:16" x14ac:dyDescent="0.3">
      <c r="L622" t="s">
        <v>8219</v>
      </c>
      <c r="M622">
        <v>134</v>
      </c>
      <c r="O622" t="s">
        <v>8221</v>
      </c>
      <c r="P622">
        <v>2</v>
      </c>
    </row>
    <row r="623" spans="12:16" x14ac:dyDescent="0.3">
      <c r="L623" t="s">
        <v>8219</v>
      </c>
      <c r="M623">
        <v>14</v>
      </c>
      <c r="O623" t="s">
        <v>8221</v>
      </c>
      <c r="P623">
        <v>2</v>
      </c>
    </row>
    <row r="624" spans="12:16" x14ac:dyDescent="0.3">
      <c r="L624" t="s">
        <v>8219</v>
      </c>
      <c r="M624">
        <v>78</v>
      </c>
      <c r="O624" t="s">
        <v>8221</v>
      </c>
      <c r="P624">
        <v>2</v>
      </c>
    </row>
    <row r="625" spans="12:16" x14ac:dyDescent="0.3">
      <c r="L625" t="s">
        <v>8219</v>
      </c>
      <c r="M625">
        <v>112</v>
      </c>
      <c r="O625" t="s">
        <v>8221</v>
      </c>
      <c r="P625">
        <v>2</v>
      </c>
    </row>
    <row r="626" spans="12:16" x14ac:dyDescent="0.3">
      <c r="L626" t="s">
        <v>8219</v>
      </c>
      <c r="M626">
        <v>34</v>
      </c>
      <c r="O626" t="s">
        <v>8221</v>
      </c>
      <c r="P626">
        <v>2</v>
      </c>
    </row>
    <row r="627" spans="12:16" x14ac:dyDescent="0.3">
      <c r="L627" t="s">
        <v>8219</v>
      </c>
      <c r="M627">
        <v>19</v>
      </c>
      <c r="O627" t="s">
        <v>8221</v>
      </c>
      <c r="P627">
        <v>2</v>
      </c>
    </row>
    <row r="628" spans="12:16" x14ac:dyDescent="0.3">
      <c r="L628" t="s">
        <v>8219</v>
      </c>
      <c r="M628">
        <v>13</v>
      </c>
      <c r="O628" t="s">
        <v>8221</v>
      </c>
      <c r="P628">
        <v>2</v>
      </c>
    </row>
    <row r="629" spans="12:16" x14ac:dyDescent="0.3">
      <c r="L629" t="s">
        <v>8219</v>
      </c>
      <c r="M629">
        <v>104</v>
      </c>
      <c r="O629" t="s">
        <v>8221</v>
      </c>
      <c r="P629">
        <v>2</v>
      </c>
    </row>
    <row r="630" spans="12:16" x14ac:dyDescent="0.3">
      <c r="L630" t="s">
        <v>8219</v>
      </c>
      <c r="M630">
        <v>52</v>
      </c>
      <c r="O630" t="s">
        <v>8221</v>
      </c>
      <c r="P630">
        <v>2</v>
      </c>
    </row>
    <row r="631" spans="12:16" x14ac:dyDescent="0.3">
      <c r="L631" t="s">
        <v>8219</v>
      </c>
      <c r="M631">
        <v>17</v>
      </c>
      <c r="O631" t="s">
        <v>8221</v>
      </c>
      <c r="P631">
        <v>2</v>
      </c>
    </row>
    <row r="632" spans="12:16" x14ac:dyDescent="0.3">
      <c r="L632" t="s">
        <v>8219</v>
      </c>
      <c r="M632">
        <v>82</v>
      </c>
      <c r="O632" t="s">
        <v>8221</v>
      </c>
      <c r="P632">
        <v>2</v>
      </c>
    </row>
    <row r="633" spans="12:16" x14ac:dyDescent="0.3">
      <c r="L633" t="s">
        <v>8219</v>
      </c>
      <c r="M633">
        <v>73</v>
      </c>
      <c r="O633" t="s">
        <v>8221</v>
      </c>
      <c r="P633">
        <v>2</v>
      </c>
    </row>
    <row r="634" spans="12:16" x14ac:dyDescent="0.3">
      <c r="L634" t="s">
        <v>8219</v>
      </c>
      <c r="M634">
        <v>158</v>
      </c>
      <c r="O634" t="s">
        <v>8221</v>
      </c>
      <c r="P634">
        <v>2</v>
      </c>
    </row>
    <row r="635" spans="12:16" x14ac:dyDescent="0.3">
      <c r="L635" t="s">
        <v>8219</v>
      </c>
      <c r="M635">
        <v>65</v>
      </c>
      <c r="O635" t="s">
        <v>8221</v>
      </c>
      <c r="P635">
        <v>2</v>
      </c>
    </row>
    <row r="636" spans="12:16" x14ac:dyDescent="0.3">
      <c r="L636" t="s">
        <v>8219</v>
      </c>
      <c r="M636">
        <v>184</v>
      </c>
      <c r="O636" t="s">
        <v>8221</v>
      </c>
      <c r="P636">
        <v>2</v>
      </c>
    </row>
    <row r="637" spans="12:16" x14ac:dyDescent="0.3">
      <c r="L637" t="s">
        <v>8219</v>
      </c>
      <c r="M637">
        <v>34</v>
      </c>
      <c r="O637" t="s">
        <v>8221</v>
      </c>
      <c r="P637">
        <v>2</v>
      </c>
    </row>
    <row r="638" spans="12:16" x14ac:dyDescent="0.3">
      <c r="L638" t="s">
        <v>8219</v>
      </c>
      <c r="M638">
        <v>240</v>
      </c>
      <c r="O638" t="s">
        <v>8221</v>
      </c>
      <c r="P638">
        <v>2</v>
      </c>
    </row>
    <row r="639" spans="12:16" x14ac:dyDescent="0.3">
      <c r="L639" t="s">
        <v>8219</v>
      </c>
      <c r="M639">
        <v>113</v>
      </c>
      <c r="O639" t="s">
        <v>8221</v>
      </c>
      <c r="P639">
        <v>2</v>
      </c>
    </row>
    <row r="640" spans="12:16" x14ac:dyDescent="0.3">
      <c r="L640" t="s">
        <v>8219</v>
      </c>
      <c r="M640">
        <v>66</v>
      </c>
      <c r="O640" t="s">
        <v>8221</v>
      </c>
      <c r="P640">
        <v>2</v>
      </c>
    </row>
    <row r="641" spans="12:16" x14ac:dyDescent="0.3">
      <c r="L641" t="s">
        <v>8219</v>
      </c>
      <c r="M641">
        <v>340</v>
      </c>
      <c r="O641" t="s">
        <v>8221</v>
      </c>
      <c r="P641">
        <v>2</v>
      </c>
    </row>
    <row r="642" spans="12:16" x14ac:dyDescent="0.3">
      <c r="L642" t="s">
        <v>8219</v>
      </c>
      <c r="M642">
        <v>150</v>
      </c>
      <c r="O642" t="s">
        <v>8221</v>
      </c>
      <c r="P642">
        <v>2</v>
      </c>
    </row>
    <row r="643" spans="12:16" x14ac:dyDescent="0.3">
      <c r="L643" t="s">
        <v>8219</v>
      </c>
      <c r="M643">
        <v>25</v>
      </c>
      <c r="O643" t="s">
        <v>8221</v>
      </c>
      <c r="P643">
        <v>2</v>
      </c>
    </row>
    <row r="644" spans="12:16" x14ac:dyDescent="0.3">
      <c r="L644" t="s">
        <v>8219</v>
      </c>
      <c r="M644">
        <v>234</v>
      </c>
      <c r="O644" t="s">
        <v>8221</v>
      </c>
      <c r="P644">
        <v>2</v>
      </c>
    </row>
    <row r="645" spans="12:16" x14ac:dyDescent="0.3">
      <c r="L645" t="s">
        <v>8219</v>
      </c>
      <c r="M645">
        <v>2602</v>
      </c>
      <c r="O645" t="s">
        <v>8221</v>
      </c>
      <c r="P645">
        <v>3</v>
      </c>
    </row>
    <row r="646" spans="12:16" x14ac:dyDescent="0.3">
      <c r="L646" t="s">
        <v>8219</v>
      </c>
      <c r="M646">
        <v>248</v>
      </c>
      <c r="O646" t="s">
        <v>8221</v>
      </c>
      <c r="P646">
        <v>3</v>
      </c>
    </row>
    <row r="647" spans="12:16" x14ac:dyDescent="0.3">
      <c r="L647" t="s">
        <v>8219</v>
      </c>
      <c r="M647">
        <v>600</v>
      </c>
      <c r="O647" t="s">
        <v>8221</v>
      </c>
      <c r="P647">
        <v>3</v>
      </c>
    </row>
    <row r="648" spans="12:16" x14ac:dyDescent="0.3">
      <c r="L648" t="s">
        <v>8219</v>
      </c>
      <c r="M648">
        <v>293</v>
      </c>
      <c r="O648" t="s">
        <v>8221</v>
      </c>
      <c r="P648">
        <v>3</v>
      </c>
    </row>
    <row r="649" spans="12:16" x14ac:dyDescent="0.3">
      <c r="L649" t="s">
        <v>8219</v>
      </c>
      <c r="M649">
        <v>321</v>
      </c>
      <c r="O649" t="s">
        <v>8221</v>
      </c>
      <c r="P649">
        <v>3</v>
      </c>
    </row>
    <row r="650" spans="12:16" x14ac:dyDescent="0.3">
      <c r="L650" t="s">
        <v>8219</v>
      </c>
      <c r="M650">
        <v>81</v>
      </c>
      <c r="O650" t="s">
        <v>8221</v>
      </c>
      <c r="P650">
        <v>3</v>
      </c>
    </row>
    <row r="651" spans="12:16" x14ac:dyDescent="0.3">
      <c r="L651" t="s">
        <v>8219</v>
      </c>
      <c r="M651">
        <v>343</v>
      </c>
      <c r="O651" t="s">
        <v>8221</v>
      </c>
      <c r="P651">
        <v>3</v>
      </c>
    </row>
    <row r="652" spans="12:16" x14ac:dyDescent="0.3">
      <c r="L652" t="s">
        <v>8219</v>
      </c>
      <c r="M652">
        <v>336</v>
      </c>
      <c r="O652" t="s">
        <v>8221</v>
      </c>
      <c r="P652">
        <v>3</v>
      </c>
    </row>
    <row r="653" spans="12:16" x14ac:dyDescent="0.3">
      <c r="L653" t="s">
        <v>8219</v>
      </c>
      <c r="M653">
        <v>47</v>
      </c>
      <c r="O653" t="s">
        <v>8221</v>
      </c>
      <c r="P653">
        <v>3</v>
      </c>
    </row>
    <row r="654" spans="12:16" x14ac:dyDescent="0.3">
      <c r="L654" t="s">
        <v>8219</v>
      </c>
      <c r="M654">
        <v>76</v>
      </c>
      <c r="O654" t="s">
        <v>8221</v>
      </c>
      <c r="P654">
        <v>3</v>
      </c>
    </row>
    <row r="655" spans="12:16" x14ac:dyDescent="0.3">
      <c r="L655" t="s">
        <v>8219</v>
      </c>
      <c r="M655">
        <v>441</v>
      </c>
      <c r="O655" t="s">
        <v>8221</v>
      </c>
      <c r="P655">
        <v>3</v>
      </c>
    </row>
    <row r="656" spans="12:16" x14ac:dyDescent="0.3">
      <c r="L656" t="s">
        <v>8219</v>
      </c>
      <c r="M656">
        <v>916</v>
      </c>
      <c r="O656" t="s">
        <v>8221</v>
      </c>
      <c r="P656">
        <v>3</v>
      </c>
    </row>
    <row r="657" spans="12:16" x14ac:dyDescent="0.3">
      <c r="L657" t="s">
        <v>8219</v>
      </c>
      <c r="M657">
        <v>369</v>
      </c>
      <c r="O657" t="s">
        <v>8221</v>
      </c>
      <c r="P657">
        <v>3</v>
      </c>
    </row>
    <row r="658" spans="12:16" x14ac:dyDescent="0.3">
      <c r="L658" t="s">
        <v>8219</v>
      </c>
      <c r="M658">
        <v>20242</v>
      </c>
      <c r="O658" t="s">
        <v>8221</v>
      </c>
      <c r="P658">
        <v>3</v>
      </c>
    </row>
    <row r="659" spans="12:16" x14ac:dyDescent="0.3">
      <c r="L659" t="s">
        <v>8219</v>
      </c>
      <c r="M659">
        <v>71</v>
      </c>
      <c r="O659" t="s">
        <v>8221</v>
      </c>
      <c r="P659">
        <v>3</v>
      </c>
    </row>
    <row r="660" spans="12:16" x14ac:dyDescent="0.3">
      <c r="L660" t="s">
        <v>8219</v>
      </c>
      <c r="M660">
        <v>635</v>
      </c>
      <c r="O660" t="s">
        <v>8221</v>
      </c>
      <c r="P660">
        <v>3</v>
      </c>
    </row>
    <row r="661" spans="12:16" x14ac:dyDescent="0.3">
      <c r="L661" t="s">
        <v>8219</v>
      </c>
      <c r="M661">
        <v>885</v>
      </c>
      <c r="O661" t="s">
        <v>8221</v>
      </c>
      <c r="P661">
        <v>3</v>
      </c>
    </row>
    <row r="662" spans="12:16" x14ac:dyDescent="0.3">
      <c r="L662" t="s">
        <v>8219</v>
      </c>
      <c r="M662">
        <v>329</v>
      </c>
      <c r="O662" t="s">
        <v>8221</v>
      </c>
      <c r="P662">
        <v>3</v>
      </c>
    </row>
    <row r="663" spans="12:16" x14ac:dyDescent="0.3">
      <c r="L663" t="s">
        <v>8219</v>
      </c>
      <c r="M663">
        <v>71</v>
      </c>
      <c r="O663" t="s">
        <v>8221</v>
      </c>
      <c r="P663">
        <v>3</v>
      </c>
    </row>
    <row r="664" spans="12:16" x14ac:dyDescent="0.3">
      <c r="L664" t="s">
        <v>8219</v>
      </c>
      <c r="M664">
        <v>269</v>
      </c>
      <c r="O664" t="s">
        <v>8221</v>
      </c>
      <c r="P664">
        <v>3</v>
      </c>
    </row>
    <row r="665" spans="12:16" x14ac:dyDescent="0.3">
      <c r="L665" t="s">
        <v>8219</v>
      </c>
      <c r="M665">
        <v>345</v>
      </c>
      <c r="O665" t="s">
        <v>8221</v>
      </c>
      <c r="P665">
        <v>3</v>
      </c>
    </row>
    <row r="666" spans="12:16" x14ac:dyDescent="0.3">
      <c r="L666" t="s">
        <v>8219</v>
      </c>
      <c r="M666">
        <v>43</v>
      </c>
      <c r="O666" t="s">
        <v>8221</v>
      </c>
      <c r="P666">
        <v>3</v>
      </c>
    </row>
    <row r="667" spans="12:16" x14ac:dyDescent="0.3">
      <c r="L667" t="s">
        <v>8219</v>
      </c>
      <c r="M667">
        <v>33</v>
      </c>
      <c r="O667" t="s">
        <v>8221</v>
      </c>
      <c r="P667">
        <v>3</v>
      </c>
    </row>
    <row r="668" spans="12:16" x14ac:dyDescent="0.3">
      <c r="L668" t="s">
        <v>8219</v>
      </c>
      <c r="M668">
        <v>211</v>
      </c>
      <c r="O668" t="s">
        <v>8221</v>
      </c>
      <c r="P668">
        <v>3</v>
      </c>
    </row>
    <row r="669" spans="12:16" x14ac:dyDescent="0.3">
      <c r="L669" t="s">
        <v>8219</v>
      </c>
      <c r="M669">
        <v>196</v>
      </c>
      <c r="O669" t="s">
        <v>8221</v>
      </c>
      <c r="P669">
        <v>3</v>
      </c>
    </row>
    <row r="670" spans="12:16" x14ac:dyDescent="0.3">
      <c r="L670" t="s">
        <v>8219</v>
      </c>
      <c r="M670">
        <v>405</v>
      </c>
      <c r="O670" t="s">
        <v>8221</v>
      </c>
      <c r="P670">
        <v>3</v>
      </c>
    </row>
    <row r="671" spans="12:16" x14ac:dyDescent="0.3">
      <c r="L671" t="s">
        <v>8219</v>
      </c>
      <c r="M671">
        <v>206</v>
      </c>
      <c r="O671" t="s">
        <v>8221</v>
      </c>
      <c r="P671">
        <v>3</v>
      </c>
    </row>
    <row r="672" spans="12:16" x14ac:dyDescent="0.3">
      <c r="L672" t="s">
        <v>8219</v>
      </c>
      <c r="M672">
        <v>335</v>
      </c>
      <c r="O672" t="s">
        <v>8221</v>
      </c>
      <c r="P672">
        <v>3</v>
      </c>
    </row>
    <row r="673" spans="12:16" x14ac:dyDescent="0.3">
      <c r="L673" t="s">
        <v>8219</v>
      </c>
      <c r="M673">
        <v>215</v>
      </c>
      <c r="O673" t="s">
        <v>8221</v>
      </c>
      <c r="P673">
        <v>3</v>
      </c>
    </row>
    <row r="674" spans="12:16" x14ac:dyDescent="0.3">
      <c r="L674" t="s">
        <v>8219</v>
      </c>
      <c r="M674">
        <v>176</v>
      </c>
      <c r="O674" t="s">
        <v>8221</v>
      </c>
      <c r="P674">
        <v>3</v>
      </c>
    </row>
    <row r="675" spans="12:16" x14ac:dyDescent="0.3">
      <c r="L675" t="s">
        <v>8219</v>
      </c>
      <c r="M675">
        <v>555</v>
      </c>
      <c r="O675" t="s">
        <v>8221</v>
      </c>
      <c r="P675">
        <v>3</v>
      </c>
    </row>
    <row r="676" spans="12:16" x14ac:dyDescent="0.3">
      <c r="L676" t="s">
        <v>8219</v>
      </c>
      <c r="M676">
        <v>116</v>
      </c>
      <c r="O676" t="s">
        <v>8221</v>
      </c>
      <c r="P676">
        <v>3</v>
      </c>
    </row>
    <row r="677" spans="12:16" x14ac:dyDescent="0.3">
      <c r="L677" t="s">
        <v>8219</v>
      </c>
      <c r="M677">
        <v>615</v>
      </c>
      <c r="O677" t="s">
        <v>8221</v>
      </c>
      <c r="P677">
        <v>3</v>
      </c>
    </row>
    <row r="678" spans="12:16" x14ac:dyDescent="0.3">
      <c r="L678" t="s">
        <v>8219</v>
      </c>
      <c r="M678">
        <v>236</v>
      </c>
      <c r="O678" t="s">
        <v>8221</v>
      </c>
      <c r="P678">
        <v>3</v>
      </c>
    </row>
    <row r="679" spans="12:16" x14ac:dyDescent="0.3">
      <c r="L679" t="s">
        <v>8219</v>
      </c>
      <c r="M679">
        <v>145</v>
      </c>
      <c r="O679" t="s">
        <v>8221</v>
      </c>
      <c r="P679">
        <v>3</v>
      </c>
    </row>
    <row r="680" spans="12:16" x14ac:dyDescent="0.3">
      <c r="L680" t="s">
        <v>8219</v>
      </c>
      <c r="M680">
        <v>167</v>
      </c>
      <c r="O680" t="s">
        <v>8221</v>
      </c>
      <c r="P680">
        <v>3</v>
      </c>
    </row>
    <row r="681" spans="12:16" x14ac:dyDescent="0.3">
      <c r="L681" t="s">
        <v>8219</v>
      </c>
      <c r="M681">
        <v>235</v>
      </c>
      <c r="O681" t="s">
        <v>8221</v>
      </c>
      <c r="P681">
        <v>3</v>
      </c>
    </row>
    <row r="682" spans="12:16" x14ac:dyDescent="0.3">
      <c r="L682" t="s">
        <v>8219</v>
      </c>
      <c r="M682">
        <v>452</v>
      </c>
      <c r="O682" t="s">
        <v>8221</v>
      </c>
      <c r="P682">
        <v>3</v>
      </c>
    </row>
    <row r="683" spans="12:16" x14ac:dyDescent="0.3">
      <c r="L683" t="s">
        <v>8219</v>
      </c>
      <c r="M683">
        <v>241</v>
      </c>
      <c r="O683" t="s">
        <v>8221</v>
      </c>
      <c r="P683">
        <v>3</v>
      </c>
    </row>
    <row r="684" spans="12:16" x14ac:dyDescent="0.3">
      <c r="L684" t="s">
        <v>8219</v>
      </c>
      <c r="M684">
        <v>28</v>
      </c>
      <c r="O684" t="s">
        <v>8221</v>
      </c>
      <c r="P684">
        <v>3</v>
      </c>
    </row>
    <row r="685" spans="12:16" x14ac:dyDescent="0.3">
      <c r="L685" t="s">
        <v>8219</v>
      </c>
      <c r="M685">
        <v>140</v>
      </c>
      <c r="O685" t="s">
        <v>8221</v>
      </c>
      <c r="P685">
        <v>3</v>
      </c>
    </row>
    <row r="686" spans="12:16" x14ac:dyDescent="0.3">
      <c r="L686" t="s">
        <v>8219</v>
      </c>
      <c r="M686">
        <v>280</v>
      </c>
      <c r="O686" t="s">
        <v>8221</v>
      </c>
      <c r="P686">
        <v>3</v>
      </c>
    </row>
    <row r="687" spans="12:16" x14ac:dyDescent="0.3">
      <c r="L687" t="s">
        <v>8219</v>
      </c>
      <c r="M687">
        <v>70</v>
      </c>
      <c r="O687" t="s">
        <v>8221</v>
      </c>
      <c r="P687">
        <v>3</v>
      </c>
    </row>
    <row r="688" spans="12:16" x14ac:dyDescent="0.3">
      <c r="L688" t="s">
        <v>8219</v>
      </c>
      <c r="M688">
        <v>160</v>
      </c>
      <c r="O688" t="s">
        <v>8221</v>
      </c>
      <c r="P688">
        <v>3</v>
      </c>
    </row>
    <row r="689" spans="12:16" x14ac:dyDescent="0.3">
      <c r="L689" t="s">
        <v>8219</v>
      </c>
      <c r="M689">
        <v>141</v>
      </c>
      <c r="O689" t="s">
        <v>8221</v>
      </c>
      <c r="P689">
        <v>3</v>
      </c>
    </row>
    <row r="690" spans="12:16" x14ac:dyDescent="0.3">
      <c r="L690" t="s">
        <v>8219</v>
      </c>
      <c r="M690">
        <v>874</v>
      </c>
      <c r="O690" t="s">
        <v>8221</v>
      </c>
      <c r="P690">
        <v>3</v>
      </c>
    </row>
    <row r="691" spans="12:16" x14ac:dyDescent="0.3">
      <c r="L691" t="s">
        <v>8219</v>
      </c>
      <c r="M691">
        <v>73</v>
      </c>
      <c r="O691" t="s">
        <v>8221</v>
      </c>
      <c r="P691">
        <v>3</v>
      </c>
    </row>
    <row r="692" spans="12:16" x14ac:dyDescent="0.3">
      <c r="L692" t="s">
        <v>8219</v>
      </c>
      <c r="M692">
        <v>294</v>
      </c>
      <c r="O692" t="s">
        <v>8221</v>
      </c>
      <c r="P692">
        <v>3</v>
      </c>
    </row>
    <row r="693" spans="12:16" x14ac:dyDescent="0.3">
      <c r="L693" t="s">
        <v>8219</v>
      </c>
      <c r="M693">
        <v>740</v>
      </c>
      <c r="O693" t="s">
        <v>8221</v>
      </c>
      <c r="P693">
        <v>3</v>
      </c>
    </row>
    <row r="694" spans="12:16" x14ac:dyDescent="0.3">
      <c r="L694" t="s">
        <v>8219</v>
      </c>
      <c r="M694">
        <v>369</v>
      </c>
      <c r="O694" t="s">
        <v>8221</v>
      </c>
      <c r="P694">
        <v>3</v>
      </c>
    </row>
    <row r="695" spans="12:16" x14ac:dyDescent="0.3">
      <c r="L695" t="s">
        <v>8219</v>
      </c>
      <c r="M695">
        <v>110</v>
      </c>
      <c r="O695" t="s">
        <v>8221</v>
      </c>
      <c r="P695">
        <v>3</v>
      </c>
    </row>
    <row r="696" spans="12:16" x14ac:dyDescent="0.3">
      <c r="L696" t="s">
        <v>8219</v>
      </c>
      <c r="M696">
        <v>455</v>
      </c>
      <c r="O696" t="s">
        <v>8221</v>
      </c>
      <c r="P696">
        <v>3</v>
      </c>
    </row>
    <row r="697" spans="12:16" x14ac:dyDescent="0.3">
      <c r="L697" t="s">
        <v>8219</v>
      </c>
      <c r="M697">
        <v>224</v>
      </c>
      <c r="O697" t="s">
        <v>8221</v>
      </c>
      <c r="P697">
        <v>3</v>
      </c>
    </row>
    <row r="698" spans="12:16" x14ac:dyDescent="0.3">
      <c r="L698" t="s">
        <v>8219</v>
      </c>
      <c r="M698">
        <v>46</v>
      </c>
      <c r="O698" t="s">
        <v>8221</v>
      </c>
      <c r="P698">
        <v>3</v>
      </c>
    </row>
    <row r="699" spans="12:16" x14ac:dyDescent="0.3">
      <c r="L699" t="s">
        <v>8219</v>
      </c>
      <c r="M699">
        <v>284</v>
      </c>
      <c r="O699" t="s">
        <v>8221</v>
      </c>
      <c r="P699">
        <v>3</v>
      </c>
    </row>
    <row r="700" spans="12:16" x14ac:dyDescent="0.3">
      <c r="L700" t="s">
        <v>8219</v>
      </c>
      <c r="M700">
        <v>98</v>
      </c>
      <c r="O700" t="s">
        <v>8221</v>
      </c>
      <c r="P700">
        <v>3</v>
      </c>
    </row>
    <row r="701" spans="12:16" x14ac:dyDescent="0.3">
      <c r="L701" t="s">
        <v>8219</v>
      </c>
      <c r="M701">
        <v>56</v>
      </c>
      <c r="O701" t="s">
        <v>8221</v>
      </c>
      <c r="P701">
        <v>3</v>
      </c>
    </row>
    <row r="702" spans="12:16" x14ac:dyDescent="0.3">
      <c r="L702" t="s">
        <v>8219</v>
      </c>
      <c r="M702">
        <v>32</v>
      </c>
      <c r="O702" t="s">
        <v>8221</v>
      </c>
      <c r="P702">
        <v>3</v>
      </c>
    </row>
    <row r="703" spans="12:16" x14ac:dyDescent="0.3">
      <c r="L703" t="s">
        <v>8219</v>
      </c>
      <c r="M703">
        <v>30</v>
      </c>
      <c r="O703" t="s">
        <v>8221</v>
      </c>
      <c r="P703">
        <v>3</v>
      </c>
    </row>
    <row r="704" spans="12:16" x14ac:dyDescent="0.3">
      <c r="L704" t="s">
        <v>8219</v>
      </c>
      <c r="M704">
        <v>70</v>
      </c>
      <c r="O704" t="s">
        <v>8221</v>
      </c>
      <c r="P704">
        <v>3</v>
      </c>
    </row>
    <row r="705" spans="12:16" x14ac:dyDescent="0.3">
      <c r="L705" t="s">
        <v>8219</v>
      </c>
      <c r="M705">
        <v>44</v>
      </c>
      <c r="O705" t="s">
        <v>8221</v>
      </c>
      <c r="P705">
        <v>3</v>
      </c>
    </row>
    <row r="706" spans="12:16" x14ac:dyDescent="0.3">
      <c r="L706" t="s">
        <v>8219</v>
      </c>
      <c r="M706">
        <v>92</v>
      </c>
      <c r="O706" t="s">
        <v>8221</v>
      </c>
      <c r="P706">
        <v>3</v>
      </c>
    </row>
    <row r="707" spans="12:16" x14ac:dyDescent="0.3">
      <c r="L707" t="s">
        <v>8219</v>
      </c>
      <c r="M707">
        <v>205</v>
      </c>
      <c r="O707" t="s">
        <v>8221</v>
      </c>
      <c r="P707">
        <v>3</v>
      </c>
    </row>
    <row r="708" spans="12:16" x14ac:dyDescent="0.3">
      <c r="L708" t="s">
        <v>8219</v>
      </c>
      <c r="M708">
        <v>23</v>
      </c>
      <c r="O708" t="s">
        <v>8221</v>
      </c>
      <c r="P708">
        <v>3</v>
      </c>
    </row>
    <row r="709" spans="12:16" x14ac:dyDescent="0.3">
      <c r="L709" t="s">
        <v>8219</v>
      </c>
      <c r="M709">
        <v>4</v>
      </c>
      <c r="O709" t="s">
        <v>8221</v>
      </c>
      <c r="P709">
        <v>3</v>
      </c>
    </row>
    <row r="710" spans="12:16" x14ac:dyDescent="0.3">
      <c r="L710" t="s">
        <v>8219</v>
      </c>
      <c r="M710">
        <v>112</v>
      </c>
      <c r="O710" t="s">
        <v>8221</v>
      </c>
      <c r="P710">
        <v>3</v>
      </c>
    </row>
    <row r="711" spans="12:16" x14ac:dyDescent="0.3">
      <c r="L711" t="s">
        <v>8219</v>
      </c>
      <c r="M711">
        <v>27</v>
      </c>
      <c r="O711" t="s">
        <v>8221</v>
      </c>
      <c r="P711">
        <v>3</v>
      </c>
    </row>
    <row r="712" spans="12:16" x14ac:dyDescent="0.3">
      <c r="L712" t="s">
        <v>8219</v>
      </c>
      <c r="M712">
        <v>11</v>
      </c>
      <c r="O712" t="s">
        <v>8221</v>
      </c>
      <c r="P712">
        <v>3</v>
      </c>
    </row>
    <row r="713" spans="12:16" x14ac:dyDescent="0.3">
      <c r="L713" t="s">
        <v>8219</v>
      </c>
      <c r="M713">
        <v>26</v>
      </c>
      <c r="O713" t="s">
        <v>8221</v>
      </c>
      <c r="P713">
        <v>3</v>
      </c>
    </row>
    <row r="714" spans="12:16" x14ac:dyDescent="0.3">
      <c r="L714" t="s">
        <v>8219</v>
      </c>
      <c r="M714">
        <v>77</v>
      </c>
      <c r="O714" t="s">
        <v>8221</v>
      </c>
      <c r="P714">
        <v>3</v>
      </c>
    </row>
    <row r="715" spans="12:16" x14ac:dyDescent="0.3">
      <c r="L715" t="s">
        <v>8219</v>
      </c>
      <c r="M715">
        <v>136</v>
      </c>
      <c r="O715" t="s">
        <v>8221</v>
      </c>
      <c r="P715">
        <v>3</v>
      </c>
    </row>
    <row r="716" spans="12:16" x14ac:dyDescent="0.3">
      <c r="L716" t="s">
        <v>8219</v>
      </c>
      <c r="M716">
        <v>157</v>
      </c>
      <c r="O716" t="s">
        <v>8221</v>
      </c>
      <c r="P716">
        <v>3</v>
      </c>
    </row>
    <row r="717" spans="12:16" x14ac:dyDescent="0.3">
      <c r="L717" t="s">
        <v>8219</v>
      </c>
      <c r="M717">
        <v>158</v>
      </c>
      <c r="O717" t="s">
        <v>8221</v>
      </c>
      <c r="P717">
        <v>3</v>
      </c>
    </row>
    <row r="718" spans="12:16" x14ac:dyDescent="0.3">
      <c r="L718" t="s">
        <v>8219</v>
      </c>
      <c r="M718">
        <v>27</v>
      </c>
      <c r="O718" t="s">
        <v>8221</v>
      </c>
      <c r="P718">
        <v>3</v>
      </c>
    </row>
    <row r="719" spans="12:16" x14ac:dyDescent="0.3">
      <c r="L719" t="s">
        <v>8219</v>
      </c>
      <c r="M719">
        <v>23</v>
      </c>
      <c r="O719" t="s">
        <v>8221</v>
      </c>
      <c r="P719">
        <v>3</v>
      </c>
    </row>
    <row r="720" spans="12:16" x14ac:dyDescent="0.3">
      <c r="L720" t="s">
        <v>8219</v>
      </c>
      <c r="M720">
        <v>17</v>
      </c>
      <c r="O720" t="s">
        <v>8221</v>
      </c>
      <c r="P720">
        <v>3</v>
      </c>
    </row>
    <row r="721" spans="12:16" x14ac:dyDescent="0.3">
      <c r="L721" t="s">
        <v>8219</v>
      </c>
      <c r="M721">
        <v>37</v>
      </c>
      <c r="O721" t="s">
        <v>8221</v>
      </c>
      <c r="P721">
        <v>3</v>
      </c>
    </row>
    <row r="722" spans="12:16" x14ac:dyDescent="0.3">
      <c r="L722" t="s">
        <v>8219</v>
      </c>
      <c r="M722">
        <v>65</v>
      </c>
      <c r="O722" t="s">
        <v>8221</v>
      </c>
      <c r="P722">
        <v>3</v>
      </c>
    </row>
    <row r="723" spans="12:16" x14ac:dyDescent="0.3">
      <c r="L723" t="s">
        <v>8219</v>
      </c>
      <c r="M723">
        <v>18</v>
      </c>
      <c r="O723" t="s">
        <v>8221</v>
      </c>
      <c r="P723">
        <v>3</v>
      </c>
    </row>
    <row r="724" spans="12:16" x14ac:dyDescent="0.3">
      <c r="L724" t="s">
        <v>8219</v>
      </c>
      <c r="M724">
        <v>25</v>
      </c>
      <c r="O724" t="s">
        <v>8221</v>
      </c>
      <c r="P724">
        <v>3</v>
      </c>
    </row>
    <row r="725" spans="12:16" x14ac:dyDescent="0.3">
      <c r="L725" t="s">
        <v>8219</v>
      </c>
      <c r="M725">
        <v>104</v>
      </c>
      <c r="O725" t="s">
        <v>8221</v>
      </c>
      <c r="P725">
        <v>3</v>
      </c>
    </row>
    <row r="726" spans="12:16" x14ac:dyDescent="0.3">
      <c r="L726" t="s">
        <v>8219</v>
      </c>
      <c r="M726">
        <v>108</v>
      </c>
      <c r="O726" t="s">
        <v>8221</v>
      </c>
      <c r="P726">
        <v>3</v>
      </c>
    </row>
    <row r="727" spans="12:16" x14ac:dyDescent="0.3">
      <c r="L727" t="s">
        <v>8219</v>
      </c>
      <c r="M727">
        <v>38</v>
      </c>
      <c r="O727" t="s">
        <v>8221</v>
      </c>
      <c r="P727">
        <v>3</v>
      </c>
    </row>
    <row r="728" spans="12:16" x14ac:dyDescent="0.3">
      <c r="L728" t="s">
        <v>8219</v>
      </c>
      <c r="M728">
        <v>88</v>
      </c>
      <c r="O728" t="s">
        <v>8221</v>
      </c>
      <c r="P728">
        <v>3</v>
      </c>
    </row>
    <row r="729" spans="12:16" x14ac:dyDescent="0.3">
      <c r="L729" t="s">
        <v>8219</v>
      </c>
      <c r="M729">
        <v>82</v>
      </c>
      <c r="O729" t="s">
        <v>8221</v>
      </c>
      <c r="P729">
        <v>3</v>
      </c>
    </row>
    <row r="730" spans="12:16" x14ac:dyDescent="0.3">
      <c r="L730" t="s">
        <v>8219</v>
      </c>
      <c r="M730">
        <v>126</v>
      </c>
      <c r="O730" t="s">
        <v>8221</v>
      </c>
      <c r="P730">
        <v>3</v>
      </c>
    </row>
    <row r="731" spans="12:16" x14ac:dyDescent="0.3">
      <c r="L731" t="s">
        <v>8219</v>
      </c>
      <c r="M731">
        <v>133</v>
      </c>
      <c r="O731" t="s">
        <v>8221</v>
      </c>
      <c r="P731">
        <v>3</v>
      </c>
    </row>
    <row r="732" spans="12:16" x14ac:dyDescent="0.3">
      <c r="L732" t="s">
        <v>8219</v>
      </c>
      <c r="M732">
        <v>47</v>
      </c>
      <c r="O732" t="s">
        <v>8221</v>
      </c>
      <c r="P732">
        <v>3</v>
      </c>
    </row>
    <row r="733" spans="12:16" x14ac:dyDescent="0.3">
      <c r="L733" t="s">
        <v>8219</v>
      </c>
      <c r="M733">
        <v>58</v>
      </c>
      <c r="O733" t="s">
        <v>8221</v>
      </c>
      <c r="P733">
        <v>3</v>
      </c>
    </row>
    <row r="734" spans="12:16" x14ac:dyDescent="0.3">
      <c r="L734" t="s">
        <v>8219</v>
      </c>
      <c r="M734">
        <v>32</v>
      </c>
      <c r="O734" t="s">
        <v>8221</v>
      </c>
      <c r="P734">
        <v>3</v>
      </c>
    </row>
    <row r="735" spans="12:16" x14ac:dyDescent="0.3">
      <c r="L735" t="s">
        <v>8219</v>
      </c>
      <c r="M735">
        <v>37</v>
      </c>
      <c r="O735" t="s">
        <v>8221</v>
      </c>
      <c r="P735">
        <v>3</v>
      </c>
    </row>
    <row r="736" spans="12:16" x14ac:dyDescent="0.3">
      <c r="L736" t="s">
        <v>8219</v>
      </c>
      <c r="M736">
        <v>87</v>
      </c>
      <c r="O736" t="s">
        <v>8221</v>
      </c>
      <c r="P736">
        <v>3</v>
      </c>
    </row>
    <row r="737" spans="12:16" x14ac:dyDescent="0.3">
      <c r="L737" t="s">
        <v>8219</v>
      </c>
      <c r="M737">
        <v>15</v>
      </c>
      <c r="O737" t="s">
        <v>8221</v>
      </c>
      <c r="P737">
        <v>3</v>
      </c>
    </row>
    <row r="738" spans="12:16" x14ac:dyDescent="0.3">
      <c r="L738" t="s">
        <v>8219</v>
      </c>
      <c r="M738">
        <v>27</v>
      </c>
      <c r="O738" t="s">
        <v>8221</v>
      </c>
      <c r="P738">
        <v>3</v>
      </c>
    </row>
    <row r="739" spans="12:16" x14ac:dyDescent="0.3">
      <c r="L739" t="s">
        <v>8219</v>
      </c>
      <c r="M739">
        <v>19</v>
      </c>
      <c r="O739" t="s">
        <v>8221</v>
      </c>
      <c r="P739">
        <v>3</v>
      </c>
    </row>
    <row r="740" spans="12:16" x14ac:dyDescent="0.3">
      <c r="L740" t="s">
        <v>8219</v>
      </c>
      <c r="M740">
        <v>17</v>
      </c>
      <c r="O740" t="s">
        <v>8221</v>
      </c>
      <c r="P740">
        <v>3</v>
      </c>
    </row>
    <row r="741" spans="12:16" x14ac:dyDescent="0.3">
      <c r="L741" t="s">
        <v>8219</v>
      </c>
      <c r="M741">
        <v>26</v>
      </c>
      <c r="O741" t="s">
        <v>8221</v>
      </c>
      <c r="P741">
        <v>3</v>
      </c>
    </row>
    <row r="742" spans="12:16" x14ac:dyDescent="0.3">
      <c r="L742" t="s">
        <v>8219</v>
      </c>
      <c r="M742">
        <v>28</v>
      </c>
      <c r="O742" t="s">
        <v>8221</v>
      </c>
      <c r="P742">
        <v>3</v>
      </c>
    </row>
    <row r="743" spans="12:16" x14ac:dyDescent="0.3">
      <c r="L743" t="s">
        <v>8219</v>
      </c>
      <c r="M743">
        <v>37</v>
      </c>
      <c r="O743" t="s">
        <v>8221</v>
      </c>
      <c r="P743">
        <v>3</v>
      </c>
    </row>
    <row r="744" spans="12:16" x14ac:dyDescent="0.3">
      <c r="L744" t="s">
        <v>8219</v>
      </c>
      <c r="M744">
        <v>128</v>
      </c>
      <c r="O744" t="s">
        <v>8221</v>
      </c>
      <c r="P744">
        <v>3</v>
      </c>
    </row>
    <row r="745" spans="12:16" x14ac:dyDescent="0.3">
      <c r="L745" t="s">
        <v>8219</v>
      </c>
      <c r="M745">
        <v>10</v>
      </c>
      <c r="O745" t="s">
        <v>8221</v>
      </c>
      <c r="P745">
        <v>3</v>
      </c>
    </row>
    <row r="746" spans="12:16" x14ac:dyDescent="0.3">
      <c r="L746" t="s">
        <v>8219</v>
      </c>
      <c r="M746">
        <v>83</v>
      </c>
      <c r="O746" t="s">
        <v>8221</v>
      </c>
      <c r="P746">
        <v>3</v>
      </c>
    </row>
    <row r="747" spans="12:16" x14ac:dyDescent="0.3">
      <c r="L747" t="s">
        <v>8219</v>
      </c>
      <c r="M747">
        <v>46</v>
      </c>
      <c r="O747" t="s">
        <v>8221</v>
      </c>
      <c r="P747">
        <v>3</v>
      </c>
    </row>
    <row r="748" spans="12:16" x14ac:dyDescent="0.3">
      <c r="L748" t="s">
        <v>8219</v>
      </c>
      <c r="M748">
        <v>90</v>
      </c>
      <c r="O748" t="s">
        <v>8221</v>
      </c>
      <c r="P748">
        <v>3</v>
      </c>
    </row>
    <row r="749" spans="12:16" x14ac:dyDescent="0.3">
      <c r="L749" t="s">
        <v>8219</v>
      </c>
      <c r="M749">
        <v>81</v>
      </c>
      <c r="O749" t="s">
        <v>8221</v>
      </c>
      <c r="P749">
        <v>3</v>
      </c>
    </row>
    <row r="750" spans="12:16" x14ac:dyDescent="0.3">
      <c r="L750" t="s">
        <v>8219</v>
      </c>
      <c r="M750">
        <v>32</v>
      </c>
      <c r="O750" t="s">
        <v>8221</v>
      </c>
      <c r="P750">
        <v>3</v>
      </c>
    </row>
    <row r="751" spans="12:16" x14ac:dyDescent="0.3">
      <c r="L751" t="s">
        <v>8219</v>
      </c>
      <c r="M751">
        <v>20</v>
      </c>
      <c r="O751" t="s">
        <v>8221</v>
      </c>
      <c r="P751">
        <v>3</v>
      </c>
    </row>
    <row r="752" spans="12:16" x14ac:dyDescent="0.3">
      <c r="L752" t="s">
        <v>8219</v>
      </c>
      <c r="M752">
        <v>70</v>
      </c>
      <c r="O752" t="s">
        <v>8221</v>
      </c>
      <c r="P752">
        <v>4</v>
      </c>
    </row>
    <row r="753" spans="12:16" x14ac:dyDescent="0.3">
      <c r="L753" t="s">
        <v>8219</v>
      </c>
      <c r="M753">
        <v>168</v>
      </c>
      <c r="O753" t="s">
        <v>8221</v>
      </c>
      <c r="P753">
        <v>4</v>
      </c>
    </row>
    <row r="754" spans="12:16" x14ac:dyDescent="0.3">
      <c r="L754" t="s">
        <v>8219</v>
      </c>
      <c r="M754">
        <v>34</v>
      </c>
      <c r="O754" t="s">
        <v>8221</v>
      </c>
      <c r="P754">
        <v>4</v>
      </c>
    </row>
    <row r="755" spans="12:16" x14ac:dyDescent="0.3">
      <c r="L755" t="s">
        <v>8219</v>
      </c>
      <c r="M755">
        <v>48</v>
      </c>
      <c r="O755" t="s">
        <v>8221</v>
      </c>
      <c r="P755">
        <v>4</v>
      </c>
    </row>
    <row r="756" spans="12:16" x14ac:dyDescent="0.3">
      <c r="L756" t="s">
        <v>8219</v>
      </c>
      <c r="M756">
        <v>48</v>
      </c>
      <c r="O756" t="s">
        <v>8221</v>
      </c>
      <c r="P756">
        <v>4</v>
      </c>
    </row>
    <row r="757" spans="12:16" x14ac:dyDescent="0.3">
      <c r="L757" t="s">
        <v>8219</v>
      </c>
      <c r="M757">
        <v>221</v>
      </c>
      <c r="O757" t="s">
        <v>8221</v>
      </c>
      <c r="P757">
        <v>4</v>
      </c>
    </row>
    <row r="758" spans="12:16" x14ac:dyDescent="0.3">
      <c r="L758" t="s">
        <v>8219</v>
      </c>
      <c r="M758">
        <v>107</v>
      </c>
      <c r="O758" t="s">
        <v>8221</v>
      </c>
      <c r="P758">
        <v>4</v>
      </c>
    </row>
    <row r="759" spans="12:16" x14ac:dyDescent="0.3">
      <c r="L759" t="s">
        <v>8219</v>
      </c>
      <c r="M759">
        <v>45</v>
      </c>
      <c r="O759" t="s">
        <v>8221</v>
      </c>
      <c r="P759">
        <v>4</v>
      </c>
    </row>
    <row r="760" spans="12:16" x14ac:dyDescent="0.3">
      <c r="L760" t="s">
        <v>8219</v>
      </c>
      <c r="M760">
        <v>36</v>
      </c>
      <c r="O760" t="s">
        <v>8221</v>
      </c>
      <c r="P760">
        <v>4</v>
      </c>
    </row>
    <row r="761" spans="12:16" x14ac:dyDescent="0.3">
      <c r="L761" t="s">
        <v>8219</v>
      </c>
      <c r="M761">
        <v>101</v>
      </c>
      <c r="O761" t="s">
        <v>8221</v>
      </c>
      <c r="P761">
        <v>4</v>
      </c>
    </row>
    <row r="762" spans="12:16" x14ac:dyDescent="0.3">
      <c r="L762" t="s">
        <v>8219</v>
      </c>
      <c r="M762">
        <v>62</v>
      </c>
      <c r="O762" t="s">
        <v>8221</v>
      </c>
      <c r="P762">
        <v>4</v>
      </c>
    </row>
    <row r="763" spans="12:16" x14ac:dyDescent="0.3">
      <c r="L763" t="s">
        <v>8219</v>
      </c>
      <c r="M763">
        <v>32</v>
      </c>
      <c r="O763" t="s">
        <v>8221</v>
      </c>
      <c r="P763">
        <v>4</v>
      </c>
    </row>
    <row r="764" spans="12:16" x14ac:dyDescent="0.3">
      <c r="L764" t="s">
        <v>8219</v>
      </c>
      <c r="M764">
        <v>89</v>
      </c>
      <c r="O764" t="s">
        <v>8221</v>
      </c>
      <c r="P764">
        <v>4</v>
      </c>
    </row>
    <row r="765" spans="12:16" x14ac:dyDescent="0.3">
      <c r="L765" t="s">
        <v>8219</v>
      </c>
      <c r="M765">
        <v>93</v>
      </c>
      <c r="O765" t="s">
        <v>8221</v>
      </c>
      <c r="P765">
        <v>4</v>
      </c>
    </row>
    <row r="766" spans="12:16" x14ac:dyDescent="0.3">
      <c r="L766" t="s">
        <v>8219</v>
      </c>
      <c r="M766">
        <v>98</v>
      </c>
      <c r="O766" t="s">
        <v>8221</v>
      </c>
      <c r="P766">
        <v>4</v>
      </c>
    </row>
    <row r="767" spans="12:16" x14ac:dyDescent="0.3">
      <c r="L767" t="s">
        <v>8219</v>
      </c>
      <c r="M767">
        <v>82</v>
      </c>
      <c r="O767" t="s">
        <v>8221</v>
      </c>
      <c r="P767">
        <v>4</v>
      </c>
    </row>
    <row r="768" spans="12:16" x14ac:dyDescent="0.3">
      <c r="L768" t="s">
        <v>8219</v>
      </c>
      <c r="M768">
        <v>116</v>
      </c>
      <c r="O768" t="s">
        <v>8221</v>
      </c>
      <c r="P768">
        <v>4</v>
      </c>
    </row>
    <row r="769" spans="12:16" x14ac:dyDescent="0.3">
      <c r="L769" t="s">
        <v>8219</v>
      </c>
      <c r="M769">
        <v>52</v>
      </c>
      <c r="O769" t="s">
        <v>8221</v>
      </c>
      <c r="P769">
        <v>4</v>
      </c>
    </row>
    <row r="770" spans="12:16" x14ac:dyDescent="0.3">
      <c r="L770" t="s">
        <v>8219</v>
      </c>
      <c r="M770">
        <v>23</v>
      </c>
      <c r="O770" t="s">
        <v>8221</v>
      </c>
      <c r="P770">
        <v>4</v>
      </c>
    </row>
    <row r="771" spans="12:16" x14ac:dyDescent="0.3">
      <c r="L771" t="s">
        <v>8219</v>
      </c>
      <c r="M771">
        <v>77</v>
      </c>
      <c r="O771" t="s">
        <v>8221</v>
      </c>
      <c r="P771">
        <v>4</v>
      </c>
    </row>
    <row r="772" spans="12:16" x14ac:dyDescent="0.3">
      <c r="L772" t="s">
        <v>8219</v>
      </c>
      <c r="M772">
        <v>49</v>
      </c>
      <c r="O772" t="s">
        <v>8221</v>
      </c>
      <c r="P772">
        <v>4</v>
      </c>
    </row>
    <row r="773" spans="12:16" x14ac:dyDescent="0.3">
      <c r="L773" t="s">
        <v>8219</v>
      </c>
      <c r="M773">
        <v>59</v>
      </c>
      <c r="O773" t="s">
        <v>8221</v>
      </c>
      <c r="P773">
        <v>4</v>
      </c>
    </row>
    <row r="774" spans="12:16" x14ac:dyDescent="0.3">
      <c r="L774" t="s">
        <v>8219</v>
      </c>
      <c r="M774">
        <v>113</v>
      </c>
      <c r="O774" t="s">
        <v>8221</v>
      </c>
      <c r="P774">
        <v>4</v>
      </c>
    </row>
    <row r="775" spans="12:16" x14ac:dyDescent="0.3">
      <c r="L775" t="s">
        <v>8219</v>
      </c>
      <c r="M775">
        <v>34</v>
      </c>
      <c r="O775" t="s">
        <v>8221</v>
      </c>
      <c r="P775">
        <v>4</v>
      </c>
    </row>
    <row r="776" spans="12:16" x14ac:dyDescent="0.3">
      <c r="L776" t="s">
        <v>8219</v>
      </c>
      <c r="M776">
        <v>42</v>
      </c>
      <c r="O776" t="s">
        <v>8221</v>
      </c>
      <c r="P776">
        <v>4</v>
      </c>
    </row>
    <row r="777" spans="12:16" x14ac:dyDescent="0.3">
      <c r="L777" t="s">
        <v>8219</v>
      </c>
      <c r="M777">
        <v>42</v>
      </c>
      <c r="O777" t="s">
        <v>8221</v>
      </c>
      <c r="P777">
        <v>4</v>
      </c>
    </row>
    <row r="778" spans="12:16" x14ac:dyDescent="0.3">
      <c r="L778" t="s">
        <v>8219</v>
      </c>
      <c r="M778">
        <v>49</v>
      </c>
      <c r="O778" t="s">
        <v>8221</v>
      </c>
      <c r="P778">
        <v>4</v>
      </c>
    </row>
    <row r="779" spans="12:16" x14ac:dyDescent="0.3">
      <c r="L779" t="s">
        <v>8219</v>
      </c>
      <c r="M779">
        <v>56</v>
      </c>
      <c r="O779" t="s">
        <v>8221</v>
      </c>
      <c r="P779">
        <v>4</v>
      </c>
    </row>
    <row r="780" spans="12:16" x14ac:dyDescent="0.3">
      <c r="L780" t="s">
        <v>8219</v>
      </c>
      <c r="M780">
        <v>25</v>
      </c>
      <c r="O780" t="s">
        <v>8221</v>
      </c>
      <c r="P780">
        <v>4</v>
      </c>
    </row>
    <row r="781" spans="12:16" x14ac:dyDescent="0.3">
      <c r="L781" t="s">
        <v>8219</v>
      </c>
      <c r="M781">
        <v>52</v>
      </c>
      <c r="O781" t="s">
        <v>8221</v>
      </c>
      <c r="P781">
        <v>4</v>
      </c>
    </row>
    <row r="782" spans="12:16" x14ac:dyDescent="0.3">
      <c r="L782" t="s">
        <v>8219</v>
      </c>
      <c r="M782">
        <v>34</v>
      </c>
      <c r="O782" t="s">
        <v>8221</v>
      </c>
      <c r="P782">
        <v>4</v>
      </c>
    </row>
    <row r="783" spans="12:16" x14ac:dyDescent="0.3">
      <c r="L783" t="s">
        <v>8219</v>
      </c>
      <c r="M783">
        <v>67</v>
      </c>
      <c r="O783" t="s">
        <v>8221</v>
      </c>
      <c r="P783">
        <v>4</v>
      </c>
    </row>
    <row r="784" spans="12:16" x14ac:dyDescent="0.3">
      <c r="L784" t="s">
        <v>8219</v>
      </c>
      <c r="M784">
        <v>70</v>
      </c>
      <c r="O784" t="s">
        <v>8221</v>
      </c>
      <c r="P784">
        <v>4</v>
      </c>
    </row>
    <row r="785" spans="12:16" x14ac:dyDescent="0.3">
      <c r="L785" t="s">
        <v>8219</v>
      </c>
      <c r="M785">
        <v>89</v>
      </c>
      <c r="O785" t="s">
        <v>8221</v>
      </c>
      <c r="P785">
        <v>4</v>
      </c>
    </row>
    <row r="786" spans="12:16" x14ac:dyDescent="0.3">
      <c r="L786" t="s">
        <v>8219</v>
      </c>
      <c r="M786">
        <v>107</v>
      </c>
      <c r="O786" t="s">
        <v>8221</v>
      </c>
      <c r="P786">
        <v>4</v>
      </c>
    </row>
    <row r="787" spans="12:16" x14ac:dyDescent="0.3">
      <c r="L787" t="s">
        <v>8219</v>
      </c>
      <c r="M787">
        <v>159</v>
      </c>
      <c r="O787" t="s">
        <v>8221</v>
      </c>
      <c r="P787">
        <v>4</v>
      </c>
    </row>
    <row r="788" spans="12:16" x14ac:dyDescent="0.3">
      <c r="L788" t="s">
        <v>8219</v>
      </c>
      <c r="M788">
        <v>181</v>
      </c>
      <c r="O788" t="s">
        <v>8221</v>
      </c>
      <c r="P788">
        <v>4</v>
      </c>
    </row>
    <row r="789" spans="12:16" x14ac:dyDescent="0.3">
      <c r="L789" t="s">
        <v>8219</v>
      </c>
      <c r="M789">
        <v>131</v>
      </c>
      <c r="O789" t="s">
        <v>8221</v>
      </c>
      <c r="P789">
        <v>4</v>
      </c>
    </row>
    <row r="790" spans="12:16" x14ac:dyDescent="0.3">
      <c r="L790" t="s">
        <v>8219</v>
      </c>
      <c r="M790">
        <v>125</v>
      </c>
      <c r="O790" t="s">
        <v>8221</v>
      </c>
      <c r="P790">
        <v>4</v>
      </c>
    </row>
    <row r="791" spans="12:16" x14ac:dyDescent="0.3">
      <c r="L791" t="s">
        <v>8219</v>
      </c>
      <c r="M791">
        <v>61</v>
      </c>
      <c r="O791" t="s">
        <v>8221</v>
      </c>
      <c r="P791">
        <v>4</v>
      </c>
    </row>
    <row r="792" spans="12:16" x14ac:dyDescent="0.3">
      <c r="L792" t="s">
        <v>8219</v>
      </c>
      <c r="M792">
        <v>90</v>
      </c>
      <c r="O792" t="s">
        <v>8221</v>
      </c>
      <c r="P792">
        <v>4</v>
      </c>
    </row>
    <row r="793" spans="12:16" x14ac:dyDescent="0.3">
      <c r="L793" t="s">
        <v>8219</v>
      </c>
      <c r="M793">
        <v>35</v>
      </c>
      <c r="O793" t="s">
        <v>8221</v>
      </c>
      <c r="P793">
        <v>4</v>
      </c>
    </row>
    <row r="794" spans="12:16" x14ac:dyDescent="0.3">
      <c r="L794" t="s">
        <v>8219</v>
      </c>
      <c r="M794">
        <v>90</v>
      </c>
      <c r="O794" t="s">
        <v>8221</v>
      </c>
      <c r="P794">
        <v>4</v>
      </c>
    </row>
    <row r="795" spans="12:16" x14ac:dyDescent="0.3">
      <c r="L795" t="s">
        <v>8219</v>
      </c>
      <c r="M795">
        <v>4</v>
      </c>
      <c r="O795" t="s">
        <v>8221</v>
      </c>
      <c r="P795">
        <v>4</v>
      </c>
    </row>
    <row r="796" spans="12:16" x14ac:dyDescent="0.3">
      <c r="L796" t="s">
        <v>8219</v>
      </c>
      <c r="M796">
        <v>120</v>
      </c>
      <c r="O796" t="s">
        <v>8221</v>
      </c>
      <c r="P796">
        <v>4</v>
      </c>
    </row>
    <row r="797" spans="12:16" x14ac:dyDescent="0.3">
      <c r="L797" t="s">
        <v>8219</v>
      </c>
      <c r="M797">
        <v>14</v>
      </c>
      <c r="O797" t="s">
        <v>8221</v>
      </c>
      <c r="P797">
        <v>4</v>
      </c>
    </row>
    <row r="798" spans="12:16" x14ac:dyDescent="0.3">
      <c r="L798" t="s">
        <v>8219</v>
      </c>
      <c r="M798">
        <v>27</v>
      </c>
      <c r="O798" t="s">
        <v>8221</v>
      </c>
      <c r="P798">
        <v>4</v>
      </c>
    </row>
    <row r="799" spans="12:16" x14ac:dyDescent="0.3">
      <c r="L799" t="s">
        <v>8219</v>
      </c>
      <c r="M799">
        <v>49</v>
      </c>
      <c r="O799" t="s">
        <v>8221</v>
      </c>
      <c r="P799">
        <v>4</v>
      </c>
    </row>
    <row r="800" spans="12:16" x14ac:dyDescent="0.3">
      <c r="L800" t="s">
        <v>8219</v>
      </c>
      <c r="M800">
        <v>102</v>
      </c>
      <c r="O800" t="s">
        <v>8221</v>
      </c>
      <c r="P800">
        <v>4</v>
      </c>
    </row>
    <row r="801" spans="12:16" x14ac:dyDescent="0.3">
      <c r="L801" t="s">
        <v>8219</v>
      </c>
      <c r="M801">
        <v>3</v>
      </c>
      <c r="O801" t="s">
        <v>8221</v>
      </c>
      <c r="P801">
        <v>4</v>
      </c>
    </row>
    <row r="802" spans="12:16" x14ac:dyDescent="0.3">
      <c r="L802" t="s">
        <v>8219</v>
      </c>
      <c r="M802">
        <v>25</v>
      </c>
      <c r="O802" t="s">
        <v>8221</v>
      </c>
      <c r="P802">
        <v>4</v>
      </c>
    </row>
    <row r="803" spans="12:16" x14ac:dyDescent="0.3">
      <c r="L803" t="s">
        <v>8219</v>
      </c>
      <c r="M803">
        <v>118</v>
      </c>
      <c r="O803" t="s">
        <v>8221</v>
      </c>
      <c r="P803">
        <v>4</v>
      </c>
    </row>
    <row r="804" spans="12:16" x14ac:dyDescent="0.3">
      <c r="L804" t="s">
        <v>8219</v>
      </c>
      <c r="M804">
        <v>57</v>
      </c>
      <c r="O804" t="s">
        <v>8221</v>
      </c>
      <c r="P804">
        <v>4</v>
      </c>
    </row>
    <row r="805" spans="12:16" x14ac:dyDescent="0.3">
      <c r="L805" t="s">
        <v>8219</v>
      </c>
      <c r="M805">
        <v>11</v>
      </c>
      <c r="O805" t="s">
        <v>8221</v>
      </c>
      <c r="P805">
        <v>4</v>
      </c>
    </row>
    <row r="806" spans="12:16" x14ac:dyDescent="0.3">
      <c r="L806" t="s">
        <v>8219</v>
      </c>
      <c r="M806">
        <v>33</v>
      </c>
      <c r="O806" t="s">
        <v>8221</v>
      </c>
      <c r="P806">
        <v>4</v>
      </c>
    </row>
    <row r="807" spans="12:16" x14ac:dyDescent="0.3">
      <c r="L807" t="s">
        <v>8219</v>
      </c>
      <c r="M807">
        <v>40</v>
      </c>
      <c r="O807" t="s">
        <v>8221</v>
      </c>
      <c r="P807">
        <v>4</v>
      </c>
    </row>
    <row r="808" spans="12:16" x14ac:dyDescent="0.3">
      <c r="L808" t="s">
        <v>8219</v>
      </c>
      <c r="M808">
        <v>50</v>
      </c>
      <c r="O808" t="s">
        <v>8221</v>
      </c>
      <c r="P808">
        <v>4</v>
      </c>
    </row>
    <row r="809" spans="12:16" x14ac:dyDescent="0.3">
      <c r="L809" t="s">
        <v>8219</v>
      </c>
      <c r="M809">
        <v>38</v>
      </c>
      <c r="O809" t="s">
        <v>8221</v>
      </c>
      <c r="P809">
        <v>4</v>
      </c>
    </row>
    <row r="810" spans="12:16" x14ac:dyDescent="0.3">
      <c r="L810" t="s">
        <v>8219</v>
      </c>
      <c r="M810">
        <v>96</v>
      </c>
      <c r="O810" t="s">
        <v>8221</v>
      </c>
      <c r="P810">
        <v>4</v>
      </c>
    </row>
    <row r="811" spans="12:16" x14ac:dyDescent="0.3">
      <c r="L811" t="s">
        <v>8219</v>
      </c>
      <c r="M811">
        <v>48</v>
      </c>
      <c r="O811" t="s">
        <v>8221</v>
      </c>
      <c r="P811">
        <v>4</v>
      </c>
    </row>
    <row r="812" spans="12:16" x14ac:dyDescent="0.3">
      <c r="L812" t="s">
        <v>8219</v>
      </c>
      <c r="M812">
        <v>33</v>
      </c>
      <c r="O812" t="s">
        <v>8221</v>
      </c>
      <c r="P812">
        <v>4</v>
      </c>
    </row>
    <row r="813" spans="12:16" x14ac:dyDescent="0.3">
      <c r="L813" t="s">
        <v>8219</v>
      </c>
      <c r="M813">
        <v>226</v>
      </c>
      <c r="O813" t="s">
        <v>8221</v>
      </c>
      <c r="P813">
        <v>4</v>
      </c>
    </row>
    <row r="814" spans="12:16" x14ac:dyDescent="0.3">
      <c r="L814" t="s">
        <v>8219</v>
      </c>
      <c r="M814">
        <v>14</v>
      </c>
      <c r="O814" t="s">
        <v>8221</v>
      </c>
      <c r="P814">
        <v>4</v>
      </c>
    </row>
    <row r="815" spans="12:16" x14ac:dyDescent="0.3">
      <c r="L815" t="s">
        <v>8219</v>
      </c>
      <c r="M815">
        <v>20</v>
      </c>
      <c r="O815" t="s">
        <v>8221</v>
      </c>
      <c r="P815">
        <v>4</v>
      </c>
    </row>
    <row r="816" spans="12:16" x14ac:dyDescent="0.3">
      <c r="L816" t="s">
        <v>8219</v>
      </c>
      <c r="M816">
        <v>25</v>
      </c>
      <c r="O816" t="s">
        <v>8221</v>
      </c>
      <c r="P816">
        <v>4</v>
      </c>
    </row>
    <row r="817" spans="12:16" x14ac:dyDescent="0.3">
      <c r="L817" t="s">
        <v>8219</v>
      </c>
      <c r="M817">
        <v>90</v>
      </c>
      <c r="O817" t="s">
        <v>8221</v>
      </c>
      <c r="P817">
        <v>4</v>
      </c>
    </row>
    <row r="818" spans="12:16" x14ac:dyDescent="0.3">
      <c r="L818" t="s">
        <v>8219</v>
      </c>
      <c r="M818">
        <v>11</v>
      </c>
      <c r="O818" t="s">
        <v>8221</v>
      </c>
      <c r="P818">
        <v>4</v>
      </c>
    </row>
    <row r="819" spans="12:16" x14ac:dyDescent="0.3">
      <c r="L819" t="s">
        <v>8219</v>
      </c>
      <c r="M819">
        <v>55</v>
      </c>
      <c r="O819" t="s">
        <v>8221</v>
      </c>
      <c r="P819">
        <v>4</v>
      </c>
    </row>
    <row r="820" spans="12:16" x14ac:dyDescent="0.3">
      <c r="L820" t="s">
        <v>8219</v>
      </c>
      <c r="M820">
        <v>30</v>
      </c>
      <c r="O820" t="s">
        <v>8221</v>
      </c>
      <c r="P820">
        <v>4</v>
      </c>
    </row>
    <row r="821" spans="12:16" x14ac:dyDescent="0.3">
      <c r="L821" t="s">
        <v>8219</v>
      </c>
      <c r="M821">
        <v>28</v>
      </c>
      <c r="O821" t="s">
        <v>8221</v>
      </c>
      <c r="P821">
        <v>4</v>
      </c>
    </row>
    <row r="822" spans="12:16" x14ac:dyDescent="0.3">
      <c r="L822" t="s">
        <v>8219</v>
      </c>
      <c r="M822">
        <v>45</v>
      </c>
      <c r="O822" t="s">
        <v>8221</v>
      </c>
      <c r="P822">
        <v>4</v>
      </c>
    </row>
    <row r="823" spans="12:16" x14ac:dyDescent="0.3">
      <c r="L823" t="s">
        <v>8219</v>
      </c>
      <c r="M823">
        <v>13</v>
      </c>
      <c r="O823" t="s">
        <v>8221</v>
      </c>
      <c r="P823">
        <v>4</v>
      </c>
    </row>
    <row r="824" spans="12:16" x14ac:dyDescent="0.3">
      <c r="L824" t="s">
        <v>8219</v>
      </c>
      <c r="M824">
        <v>40</v>
      </c>
      <c r="O824" t="s">
        <v>8221</v>
      </c>
      <c r="P824">
        <v>4</v>
      </c>
    </row>
    <row r="825" spans="12:16" x14ac:dyDescent="0.3">
      <c r="L825" t="s">
        <v>8219</v>
      </c>
      <c r="M825">
        <v>21</v>
      </c>
      <c r="O825" t="s">
        <v>8221</v>
      </c>
      <c r="P825">
        <v>4</v>
      </c>
    </row>
    <row r="826" spans="12:16" x14ac:dyDescent="0.3">
      <c r="L826" t="s">
        <v>8219</v>
      </c>
      <c r="M826">
        <v>134</v>
      </c>
      <c r="O826" t="s">
        <v>8221</v>
      </c>
      <c r="P826">
        <v>4</v>
      </c>
    </row>
    <row r="827" spans="12:16" x14ac:dyDescent="0.3">
      <c r="L827" t="s">
        <v>8219</v>
      </c>
      <c r="M827">
        <v>20</v>
      </c>
      <c r="O827" t="s">
        <v>8221</v>
      </c>
      <c r="P827">
        <v>4</v>
      </c>
    </row>
    <row r="828" spans="12:16" x14ac:dyDescent="0.3">
      <c r="L828" t="s">
        <v>8219</v>
      </c>
      <c r="M828">
        <v>19</v>
      </c>
      <c r="O828" t="s">
        <v>8221</v>
      </c>
      <c r="P828">
        <v>4</v>
      </c>
    </row>
    <row r="829" spans="12:16" x14ac:dyDescent="0.3">
      <c r="L829" t="s">
        <v>8219</v>
      </c>
      <c r="M829">
        <v>209</v>
      </c>
      <c r="O829" t="s">
        <v>8221</v>
      </c>
      <c r="P829">
        <v>4</v>
      </c>
    </row>
    <row r="830" spans="12:16" x14ac:dyDescent="0.3">
      <c r="L830" t="s">
        <v>8219</v>
      </c>
      <c r="M830">
        <v>38</v>
      </c>
      <c r="O830" t="s">
        <v>8221</v>
      </c>
      <c r="P830">
        <v>4</v>
      </c>
    </row>
    <row r="831" spans="12:16" x14ac:dyDescent="0.3">
      <c r="L831" t="s">
        <v>8219</v>
      </c>
      <c r="M831">
        <v>24</v>
      </c>
      <c r="O831" t="s">
        <v>8221</v>
      </c>
      <c r="P831">
        <v>4</v>
      </c>
    </row>
    <row r="832" spans="12:16" x14ac:dyDescent="0.3">
      <c r="L832" t="s">
        <v>8219</v>
      </c>
      <c r="M832">
        <v>8</v>
      </c>
      <c r="O832" t="s">
        <v>8221</v>
      </c>
      <c r="P832">
        <v>4</v>
      </c>
    </row>
    <row r="833" spans="12:16" x14ac:dyDescent="0.3">
      <c r="L833" t="s">
        <v>8219</v>
      </c>
      <c r="M833">
        <v>179</v>
      </c>
      <c r="O833" t="s">
        <v>8221</v>
      </c>
      <c r="P833">
        <v>4</v>
      </c>
    </row>
    <row r="834" spans="12:16" x14ac:dyDescent="0.3">
      <c r="L834" t="s">
        <v>8219</v>
      </c>
      <c r="M834">
        <v>26</v>
      </c>
      <c r="O834" t="s">
        <v>8221</v>
      </c>
      <c r="P834">
        <v>4</v>
      </c>
    </row>
    <row r="835" spans="12:16" x14ac:dyDescent="0.3">
      <c r="L835" t="s">
        <v>8219</v>
      </c>
      <c r="M835">
        <v>131</v>
      </c>
      <c r="O835" t="s">
        <v>8221</v>
      </c>
      <c r="P835">
        <v>4</v>
      </c>
    </row>
    <row r="836" spans="12:16" x14ac:dyDescent="0.3">
      <c r="L836" t="s">
        <v>8219</v>
      </c>
      <c r="M836">
        <v>14</v>
      </c>
      <c r="O836" t="s">
        <v>8221</v>
      </c>
      <c r="P836">
        <v>4</v>
      </c>
    </row>
    <row r="837" spans="12:16" x14ac:dyDescent="0.3">
      <c r="L837" t="s">
        <v>8219</v>
      </c>
      <c r="M837">
        <v>174</v>
      </c>
      <c r="O837" t="s">
        <v>8221</v>
      </c>
      <c r="P837">
        <v>4</v>
      </c>
    </row>
    <row r="838" spans="12:16" x14ac:dyDescent="0.3">
      <c r="L838" t="s">
        <v>8219</v>
      </c>
      <c r="M838">
        <v>191</v>
      </c>
      <c r="O838" t="s">
        <v>8221</v>
      </c>
      <c r="P838">
        <v>4</v>
      </c>
    </row>
    <row r="839" spans="12:16" x14ac:dyDescent="0.3">
      <c r="L839" t="s">
        <v>8219</v>
      </c>
      <c r="M839">
        <v>38</v>
      </c>
      <c r="O839" t="s">
        <v>8221</v>
      </c>
      <c r="P839">
        <v>4</v>
      </c>
    </row>
    <row r="840" spans="12:16" x14ac:dyDescent="0.3">
      <c r="L840" t="s">
        <v>8219</v>
      </c>
      <c r="M840">
        <v>22</v>
      </c>
      <c r="O840" t="s">
        <v>8221</v>
      </c>
      <c r="P840">
        <v>4</v>
      </c>
    </row>
    <row r="841" spans="12:16" x14ac:dyDescent="0.3">
      <c r="L841" t="s">
        <v>8219</v>
      </c>
      <c r="M841">
        <v>149</v>
      </c>
      <c r="O841" t="s">
        <v>8221</v>
      </c>
      <c r="P841">
        <v>4</v>
      </c>
    </row>
    <row r="842" spans="12:16" x14ac:dyDescent="0.3">
      <c r="L842" t="s">
        <v>8219</v>
      </c>
      <c r="M842">
        <v>56</v>
      </c>
      <c r="O842" t="s">
        <v>8221</v>
      </c>
      <c r="P842">
        <v>4</v>
      </c>
    </row>
    <row r="843" spans="12:16" x14ac:dyDescent="0.3">
      <c r="L843" t="s">
        <v>8219</v>
      </c>
      <c r="M843">
        <v>19</v>
      </c>
      <c r="O843" t="s">
        <v>8221</v>
      </c>
      <c r="P843">
        <v>4</v>
      </c>
    </row>
    <row r="844" spans="12:16" x14ac:dyDescent="0.3">
      <c r="L844" t="s">
        <v>8219</v>
      </c>
      <c r="M844">
        <v>70</v>
      </c>
      <c r="O844" t="s">
        <v>8221</v>
      </c>
      <c r="P844">
        <v>4</v>
      </c>
    </row>
    <row r="845" spans="12:16" x14ac:dyDescent="0.3">
      <c r="L845" t="s">
        <v>8219</v>
      </c>
      <c r="M845">
        <v>81</v>
      </c>
      <c r="O845" t="s">
        <v>8221</v>
      </c>
      <c r="P845">
        <v>4</v>
      </c>
    </row>
    <row r="846" spans="12:16" x14ac:dyDescent="0.3">
      <c r="L846" t="s">
        <v>8219</v>
      </c>
      <c r="M846">
        <v>32</v>
      </c>
      <c r="O846" t="s">
        <v>8221</v>
      </c>
      <c r="P846">
        <v>4</v>
      </c>
    </row>
    <row r="847" spans="12:16" x14ac:dyDescent="0.3">
      <c r="L847" t="s">
        <v>8219</v>
      </c>
      <c r="M847">
        <v>26</v>
      </c>
      <c r="O847" t="s">
        <v>8221</v>
      </c>
      <c r="P847">
        <v>4</v>
      </c>
    </row>
    <row r="848" spans="12:16" x14ac:dyDescent="0.3">
      <c r="L848" t="s">
        <v>8219</v>
      </c>
      <c r="M848">
        <v>105</v>
      </c>
      <c r="O848" t="s">
        <v>8221</v>
      </c>
      <c r="P848">
        <v>4</v>
      </c>
    </row>
    <row r="849" spans="12:16" x14ac:dyDescent="0.3">
      <c r="L849" t="s">
        <v>8219</v>
      </c>
      <c r="M849">
        <v>29</v>
      </c>
      <c r="O849" t="s">
        <v>8221</v>
      </c>
      <c r="P849">
        <v>4</v>
      </c>
    </row>
    <row r="850" spans="12:16" x14ac:dyDescent="0.3">
      <c r="L850" t="s">
        <v>8219</v>
      </c>
      <c r="M850">
        <v>8</v>
      </c>
      <c r="O850" t="s">
        <v>8221</v>
      </c>
      <c r="P850">
        <v>5</v>
      </c>
    </row>
    <row r="851" spans="12:16" x14ac:dyDescent="0.3">
      <c r="L851" t="s">
        <v>8219</v>
      </c>
      <c r="M851">
        <v>89</v>
      </c>
      <c r="O851" t="s">
        <v>8221</v>
      </c>
      <c r="P851">
        <v>5</v>
      </c>
    </row>
    <row r="852" spans="12:16" x14ac:dyDescent="0.3">
      <c r="L852" t="s">
        <v>8219</v>
      </c>
      <c r="M852">
        <v>44</v>
      </c>
      <c r="O852" t="s">
        <v>8221</v>
      </c>
      <c r="P852">
        <v>5</v>
      </c>
    </row>
    <row r="853" spans="12:16" x14ac:dyDescent="0.3">
      <c r="L853" t="s">
        <v>8219</v>
      </c>
      <c r="M853">
        <v>246</v>
      </c>
      <c r="O853" t="s">
        <v>8221</v>
      </c>
      <c r="P853">
        <v>5</v>
      </c>
    </row>
    <row r="854" spans="12:16" x14ac:dyDescent="0.3">
      <c r="L854" t="s">
        <v>8219</v>
      </c>
      <c r="M854">
        <v>120</v>
      </c>
      <c r="O854" t="s">
        <v>8221</v>
      </c>
      <c r="P854">
        <v>5</v>
      </c>
    </row>
    <row r="855" spans="12:16" x14ac:dyDescent="0.3">
      <c r="L855" t="s">
        <v>8219</v>
      </c>
      <c r="M855">
        <v>26</v>
      </c>
      <c r="O855" t="s">
        <v>8221</v>
      </c>
      <c r="P855">
        <v>5</v>
      </c>
    </row>
    <row r="856" spans="12:16" x14ac:dyDescent="0.3">
      <c r="L856" t="s">
        <v>8219</v>
      </c>
      <c r="M856">
        <v>45</v>
      </c>
      <c r="O856" t="s">
        <v>8221</v>
      </c>
      <c r="P856">
        <v>5</v>
      </c>
    </row>
    <row r="857" spans="12:16" x14ac:dyDescent="0.3">
      <c r="L857" t="s">
        <v>8219</v>
      </c>
      <c r="M857">
        <v>20</v>
      </c>
      <c r="O857" t="s">
        <v>8221</v>
      </c>
      <c r="P857">
        <v>5</v>
      </c>
    </row>
    <row r="858" spans="12:16" x14ac:dyDescent="0.3">
      <c r="L858" t="s">
        <v>8219</v>
      </c>
      <c r="M858">
        <v>47</v>
      </c>
      <c r="O858" t="s">
        <v>8221</v>
      </c>
      <c r="P858">
        <v>5</v>
      </c>
    </row>
    <row r="859" spans="12:16" x14ac:dyDescent="0.3">
      <c r="L859" t="s">
        <v>8219</v>
      </c>
      <c r="M859">
        <v>13</v>
      </c>
      <c r="O859" t="s">
        <v>8221</v>
      </c>
      <c r="P859">
        <v>5</v>
      </c>
    </row>
    <row r="860" spans="12:16" x14ac:dyDescent="0.3">
      <c r="L860" t="s">
        <v>8219</v>
      </c>
      <c r="M860">
        <v>183</v>
      </c>
      <c r="O860" t="s">
        <v>8221</v>
      </c>
      <c r="P860">
        <v>5</v>
      </c>
    </row>
    <row r="861" spans="12:16" x14ac:dyDescent="0.3">
      <c r="L861" t="s">
        <v>8219</v>
      </c>
      <c r="M861">
        <v>21</v>
      </c>
      <c r="O861" t="s">
        <v>8221</v>
      </c>
      <c r="P861">
        <v>5</v>
      </c>
    </row>
    <row r="862" spans="12:16" x14ac:dyDescent="0.3">
      <c r="L862" t="s">
        <v>8219</v>
      </c>
      <c r="M862">
        <v>42</v>
      </c>
      <c r="O862" t="s">
        <v>8221</v>
      </c>
      <c r="P862">
        <v>5</v>
      </c>
    </row>
    <row r="863" spans="12:16" x14ac:dyDescent="0.3">
      <c r="L863" t="s">
        <v>8219</v>
      </c>
      <c r="M863">
        <v>54</v>
      </c>
      <c r="O863" t="s">
        <v>8221</v>
      </c>
      <c r="P863">
        <v>5</v>
      </c>
    </row>
    <row r="864" spans="12:16" x14ac:dyDescent="0.3">
      <c r="L864" t="s">
        <v>8219</v>
      </c>
      <c r="M864">
        <v>38</v>
      </c>
      <c r="O864" t="s">
        <v>8221</v>
      </c>
      <c r="P864">
        <v>5</v>
      </c>
    </row>
    <row r="865" spans="12:16" x14ac:dyDescent="0.3">
      <c r="L865" t="s">
        <v>8219</v>
      </c>
      <c r="M865">
        <v>64</v>
      </c>
      <c r="O865" t="s">
        <v>8221</v>
      </c>
      <c r="P865">
        <v>5</v>
      </c>
    </row>
    <row r="866" spans="12:16" x14ac:dyDescent="0.3">
      <c r="L866" t="s">
        <v>8219</v>
      </c>
      <c r="M866">
        <v>13</v>
      </c>
      <c r="O866" t="s">
        <v>8221</v>
      </c>
      <c r="P866">
        <v>5</v>
      </c>
    </row>
    <row r="867" spans="12:16" x14ac:dyDescent="0.3">
      <c r="L867" t="s">
        <v>8219</v>
      </c>
      <c r="M867">
        <v>33</v>
      </c>
      <c r="O867" t="s">
        <v>8221</v>
      </c>
      <c r="P867">
        <v>5</v>
      </c>
    </row>
    <row r="868" spans="12:16" x14ac:dyDescent="0.3">
      <c r="L868" t="s">
        <v>8219</v>
      </c>
      <c r="M868">
        <v>52</v>
      </c>
      <c r="O868" t="s">
        <v>8221</v>
      </c>
      <c r="P868">
        <v>5</v>
      </c>
    </row>
    <row r="869" spans="12:16" x14ac:dyDescent="0.3">
      <c r="L869" t="s">
        <v>8219</v>
      </c>
      <c r="M869">
        <v>107</v>
      </c>
      <c r="O869" t="s">
        <v>8221</v>
      </c>
      <c r="P869">
        <v>5</v>
      </c>
    </row>
    <row r="870" spans="12:16" x14ac:dyDescent="0.3">
      <c r="L870" t="s">
        <v>8219</v>
      </c>
      <c r="M870">
        <v>11</v>
      </c>
      <c r="O870" t="s">
        <v>8221</v>
      </c>
      <c r="P870">
        <v>5</v>
      </c>
    </row>
    <row r="871" spans="12:16" x14ac:dyDescent="0.3">
      <c r="L871" t="s">
        <v>8219</v>
      </c>
      <c r="M871">
        <v>34</v>
      </c>
      <c r="O871" t="s">
        <v>8221</v>
      </c>
      <c r="P871">
        <v>5</v>
      </c>
    </row>
    <row r="872" spans="12:16" x14ac:dyDescent="0.3">
      <c r="L872" t="s">
        <v>8219</v>
      </c>
      <c r="M872">
        <v>75</v>
      </c>
      <c r="O872" t="s">
        <v>8221</v>
      </c>
      <c r="P872">
        <v>5</v>
      </c>
    </row>
    <row r="873" spans="12:16" x14ac:dyDescent="0.3">
      <c r="L873" t="s">
        <v>8219</v>
      </c>
      <c r="M873">
        <v>26</v>
      </c>
      <c r="O873" t="s">
        <v>8221</v>
      </c>
      <c r="P873">
        <v>5</v>
      </c>
    </row>
    <row r="874" spans="12:16" x14ac:dyDescent="0.3">
      <c r="L874" t="s">
        <v>8219</v>
      </c>
      <c r="M874">
        <v>50</v>
      </c>
      <c r="O874" t="s">
        <v>8221</v>
      </c>
      <c r="P874">
        <v>5</v>
      </c>
    </row>
    <row r="875" spans="12:16" x14ac:dyDescent="0.3">
      <c r="L875" t="s">
        <v>8219</v>
      </c>
      <c r="M875">
        <v>80</v>
      </c>
      <c r="O875" t="s">
        <v>8221</v>
      </c>
      <c r="P875">
        <v>5</v>
      </c>
    </row>
    <row r="876" spans="12:16" x14ac:dyDescent="0.3">
      <c r="L876" t="s">
        <v>8219</v>
      </c>
      <c r="M876">
        <v>110</v>
      </c>
      <c r="O876" t="s">
        <v>8221</v>
      </c>
      <c r="P876">
        <v>5</v>
      </c>
    </row>
    <row r="877" spans="12:16" x14ac:dyDescent="0.3">
      <c r="L877" t="s">
        <v>8219</v>
      </c>
      <c r="M877">
        <v>77</v>
      </c>
      <c r="O877" t="s">
        <v>8221</v>
      </c>
      <c r="P877">
        <v>5</v>
      </c>
    </row>
    <row r="878" spans="12:16" x14ac:dyDescent="0.3">
      <c r="L878" t="s">
        <v>8219</v>
      </c>
      <c r="M878">
        <v>50</v>
      </c>
      <c r="O878" t="s">
        <v>8221</v>
      </c>
      <c r="P878">
        <v>5</v>
      </c>
    </row>
    <row r="879" spans="12:16" x14ac:dyDescent="0.3">
      <c r="L879" t="s">
        <v>8219</v>
      </c>
      <c r="M879">
        <v>145</v>
      </c>
      <c r="O879" t="s">
        <v>8221</v>
      </c>
      <c r="P879">
        <v>5</v>
      </c>
    </row>
    <row r="880" spans="12:16" x14ac:dyDescent="0.3">
      <c r="L880" t="s">
        <v>8219</v>
      </c>
      <c r="M880">
        <v>29</v>
      </c>
      <c r="O880" t="s">
        <v>8221</v>
      </c>
      <c r="P880">
        <v>5</v>
      </c>
    </row>
    <row r="881" spans="12:16" x14ac:dyDescent="0.3">
      <c r="L881" t="s">
        <v>8219</v>
      </c>
      <c r="M881">
        <v>114</v>
      </c>
      <c r="O881" t="s">
        <v>8221</v>
      </c>
      <c r="P881">
        <v>5</v>
      </c>
    </row>
    <row r="882" spans="12:16" x14ac:dyDescent="0.3">
      <c r="L882" t="s">
        <v>8219</v>
      </c>
      <c r="M882">
        <v>96</v>
      </c>
      <c r="O882" t="s">
        <v>8221</v>
      </c>
      <c r="P882">
        <v>5</v>
      </c>
    </row>
    <row r="883" spans="12:16" x14ac:dyDescent="0.3">
      <c r="L883" t="s">
        <v>8219</v>
      </c>
      <c r="M883">
        <v>31</v>
      </c>
      <c r="O883" t="s">
        <v>8221</v>
      </c>
      <c r="P883">
        <v>5</v>
      </c>
    </row>
    <row r="884" spans="12:16" x14ac:dyDescent="0.3">
      <c r="L884" t="s">
        <v>8219</v>
      </c>
      <c r="M884">
        <v>4883</v>
      </c>
      <c r="O884" t="s">
        <v>8221</v>
      </c>
      <c r="P884">
        <v>5</v>
      </c>
    </row>
    <row r="885" spans="12:16" x14ac:dyDescent="0.3">
      <c r="L885" t="s">
        <v>8219</v>
      </c>
      <c r="M885">
        <v>95</v>
      </c>
      <c r="O885" t="s">
        <v>8221</v>
      </c>
      <c r="P885">
        <v>5</v>
      </c>
    </row>
    <row r="886" spans="12:16" x14ac:dyDescent="0.3">
      <c r="L886" t="s">
        <v>8219</v>
      </c>
      <c r="M886">
        <v>2478</v>
      </c>
      <c r="O886" t="s">
        <v>8221</v>
      </c>
      <c r="P886">
        <v>5</v>
      </c>
    </row>
    <row r="887" spans="12:16" x14ac:dyDescent="0.3">
      <c r="L887" t="s">
        <v>8219</v>
      </c>
      <c r="M887">
        <v>1789</v>
      </c>
      <c r="O887" t="s">
        <v>8221</v>
      </c>
      <c r="P887">
        <v>5</v>
      </c>
    </row>
    <row r="888" spans="12:16" x14ac:dyDescent="0.3">
      <c r="L888" t="s">
        <v>8219</v>
      </c>
      <c r="M888">
        <v>680</v>
      </c>
      <c r="O888" t="s">
        <v>8221</v>
      </c>
      <c r="P888">
        <v>5</v>
      </c>
    </row>
    <row r="889" spans="12:16" x14ac:dyDescent="0.3">
      <c r="L889" t="s">
        <v>8219</v>
      </c>
      <c r="M889">
        <v>70</v>
      </c>
      <c r="O889" t="s">
        <v>8221</v>
      </c>
      <c r="P889">
        <v>5</v>
      </c>
    </row>
    <row r="890" spans="12:16" x14ac:dyDescent="0.3">
      <c r="L890" t="s">
        <v>8219</v>
      </c>
      <c r="M890">
        <v>23</v>
      </c>
      <c r="O890" t="s">
        <v>8221</v>
      </c>
      <c r="P890">
        <v>5</v>
      </c>
    </row>
    <row r="891" spans="12:16" x14ac:dyDescent="0.3">
      <c r="L891" t="s">
        <v>8219</v>
      </c>
      <c r="M891">
        <v>4245</v>
      </c>
      <c r="O891" t="s">
        <v>8221</v>
      </c>
      <c r="P891">
        <v>5</v>
      </c>
    </row>
    <row r="892" spans="12:16" x14ac:dyDescent="0.3">
      <c r="L892" t="s">
        <v>8219</v>
      </c>
      <c r="M892">
        <v>943</v>
      </c>
      <c r="O892" t="s">
        <v>8221</v>
      </c>
      <c r="P892">
        <v>5</v>
      </c>
    </row>
    <row r="893" spans="12:16" x14ac:dyDescent="0.3">
      <c r="L893" t="s">
        <v>8219</v>
      </c>
      <c r="M893">
        <v>1876</v>
      </c>
      <c r="O893" t="s">
        <v>8221</v>
      </c>
      <c r="P893">
        <v>5</v>
      </c>
    </row>
    <row r="894" spans="12:16" x14ac:dyDescent="0.3">
      <c r="L894" t="s">
        <v>8219</v>
      </c>
      <c r="M894">
        <v>834</v>
      </c>
      <c r="O894" t="s">
        <v>8221</v>
      </c>
      <c r="P894">
        <v>5</v>
      </c>
    </row>
    <row r="895" spans="12:16" x14ac:dyDescent="0.3">
      <c r="L895" t="s">
        <v>8219</v>
      </c>
      <c r="M895">
        <v>682</v>
      </c>
      <c r="O895" t="s">
        <v>8221</v>
      </c>
      <c r="P895">
        <v>5</v>
      </c>
    </row>
    <row r="896" spans="12:16" x14ac:dyDescent="0.3">
      <c r="L896" t="s">
        <v>8219</v>
      </c>
      <c r="M896">
        <v>147</v>
      </c>
      <c r="O896" t="s">
        <v>8221</v>
      </c>
      <c r="P896">
        <v>5</v>
      </c>
    </row>
    <row r="897" spans="12:16" x14ac:dyDescent="0.3">
      <c r="L897" t="s">
        <v>8219</v>
      </c>
      <c r="M897">
        <v>415</v>
      </c>
      <c r="O897" t="s">
        <v>8221</v>
      </c>
      <c r="P897">
        <v>5</v>
      </c>
    </row>
    <row r="898" spans="12:16" x14ac:dyDescent="0.3">
      <c r="L898" t="s">
        <v>8219</v>
      </c>
      <c r="M898">
        <v>290</v>
      </c>
      <c r="O898" t="s">
        <v>8221</v>
      </c>
      <c r="P898">
        <v>5</v>
      </c>
    </row>
    <row r="899" spans="12:16" x14ac:dyDescent="0.3">
      <c r="L899" t="s">
        <v>8219</v>
      </c>
      <c r="M899">
        <v>365</v>
      </c>
      <c r="O899" t="s">
        <v>8221</v>
      </c>
      <c r="P899">
        <v>5</v>
      </c>
    </row>
    <row r="900" spans="12:16" x14ac:dyDescent="0.3">
      <c r="L900" t="s">
        <v>8219</v>
      </c>
      <c r="M900">
        <v>660</v>
      </c>
      <c r="O900" t="s">
        <v>8221</v>
      </c>
      <c r="P900">
        <v>5</v>
      </c>
    </row>
    <row r="901" spans="12:16" x14ac:dyDescent="0.3">
      <c r="L901" t="s">
        <v>8219</v>
      </c>
      <c r="M901">
        <v>1356</v>
      </c>
      <c r="O901" t="s">
        <v>8221</v>
      </c>
      <c r="P901">
        <v>5</v>
      </c>
    </row>
    <row r="902" spans="12:16" x14ac:dyDescent="0.3">
      <c r="L902" t="s">
        <v>8219</v>
      </c>
      <c r="M902">
        <v>424</v>
      </c>
      <c r="O902" t="s">
        <v>8221</v>
      </c>
      <c r="P902">
        <v>5</v>
      </c>
    </row>
    <row r="903" spans="12:16" x14ac:dyDescent="0.3">
      <c r="L903" t="s">
        <v>8219</v>
      </c>
      <c r="M903">
        <v>33</v>
      </c>
      <c r="O903" t="s">
        <v>8221</v>
      </c>
      <c r="P903">
        <v>5</v>
      </c>
    </row>
    <row r="904" spans="12:16" x14ac:dyDescent="0.3">
      <c r="L904" t="s">
        <v>8219</v>
      </c>
      <c r="M904">
        <v>1633</v>
      </c>
      <c r="O904" t="s">
        <v>8221</v>
      </c>
      <c r="P904">
        <v>5</v>
      </c>
    </row>
    <row r="905" spans="12:16" x14ac:dyDescent="0.3">
      <c r="L905" t="s">
        <v>8219</v>
      </c>
      <c r="M905">
        <v>306</v>
      </c>
      <c r="O905" t="s">
        <v>8221</v>
      </c>
      <c r="P905">
        <v>5</v>
      </c>
    </row>
    <row r="906" spans="12:16" x14ac:dyDescent="0.3">
      <c r="L906" t="s">
        <v>8219</v>
      </c>
      <c r="M906">
        <v>205</v>
      </c>
      <c r="O906" t="s">
        <v>8221</v>
      </c>
      <c r="P906">
        <v>5</v>
      </c>
    </row>
    <row r="907" spans="12:16" x14ac:dyDescent="0.3">
      <c r="L907" t="s">
        <v>8219</v>
      </c>
      <c r="M907">
        <v>1281</v>
      </c>
      <c r="O907" t="s">
        <v>8221</v>
      </c>
      <c r="P907">
        <v>5</v>
      </c>
    </row>
    <row r="908" spans="12:16" x14ac:dyDescent="0.3">
      <c r="L908" t="s">
        <v>8219</v>
      </c>
      <c r="M908">
        <v>103</v>
      </c>
      <c r="O908" t="s">
        <v>8221</v>
      </c>
      <c r="P908">
        <v>5</v>
      </c>
    </row>
    <row r="909" spans="12:16" x14ac:dyDescent="0.3">
      <c r="L909" t="s">
        <v>8219</v>
      </c>
      <c r="M909">
        <v>1513</v>
      </c>
      <c r="O909" t="s">
        <v>8221</v>
      </c>
      <c r="P909">
        <v>5</v>
      </c>
    </row>
    <row r="910" spans="12:16" x14ac:dyDescent="0.3">
      <c r="L910" t="s">
        <v>8219</v>
      </c>
      <c r="M910">
        <v>405</v>
      </c>
      <c r="O910" t="s">
        <v>8221</v>
      </c>
      <c r="P910">
        <v>5</v>
      </c>
    </row>
    <row r="911" spans="12:16" x14ac:dyDescent="0.3">
      <c r="L911" t="s">
        <v>8219</v>
      </c>
      <c r="M911">
        <v>510</v>
      </c>
      <c r="O911" t="s">
        <v>8221</v>
      </c>
      <c r="P911">
        <v>6</v>
      </c>
    </row>
    <row r="912" spans="12:16" x14ac:dyDescent="0.3">
      <c r="L912" t="s">
        <v>8219</v>
      </c>
      <c r="M912">
        <v>1887</v>
      </c>
      <c r="O912" t="s">
        <v>8221</v>
      </c>
      <c r="P912">
        <v>6</v>
      </c>
    </row>
    <row r="913" spans="12:16" x14ac:dyDescent="0.3">
      <c r="L913" t="s">
        <v>8219</v>
      </c>
      <c r="M913">
        <v>701</v>
      </c>
      <c r="O913" t="s">
        <v>8221</v>
      </c>
      <c r="P913">
        <v>6</v>
      </c>
    </row>
    <row r="914" spans="12:16" x14ac:dyDescent="0.3">
      <c r="L914" t="s">
        <v>8219</v>
      </c>
      <c r="M914">
        <v>3863</v>
      </c>
      <c r="O914" t="s">
        <v>8221</v>
      </c>
      <c r="P914">
        <v>6</v>
      </c>
    </row>
    <row r="915" spans="12:16" x14ac:dyDescent="0.3">
      <c r="L915" t="s">
        <v>8219</v>
      </c>
      <c r="M915">
        <v>238</v>
      </c>
      <c r="O915" t="s">
        <v>8221</v>
      </c>
      <c r="P915">
        <v>6</v>
      </c>
    </row>
    <row r="916" spans="12:16" x14ac:dyDescent="0.3">
      <c r="L916" t="s">
        <v>8219</v>
      </c>
      <c r="M916">
        <v>2051</v>
      </c>
      <c r="O916" t="s">
        <v>8221</v>
      </c>
      <c r="P916">
        <v>6</v>
      </c>
    </row>
    <row r="917" spans="12:16" x14ac:dyDescent="0.3">
      <c r="L917" t="s">
        <v>8219</v>
      </c>
      <c r="M917">
        <v>402</v>
      </c>
      <c r="O917" t="s">
        <v>8221</v>
      </c>
      <c r="P917">
        <v>6</v>
      </c>
    </row>
    <row r="918" spans="12:16" x14ac:dyDescent="0.3">
      <c r="L918" t="s">
        <v>8219</v>
      </c>
      <c r="M918">
        <v>253</v>
      </c>
      <c r="O918" t="s">
        <v>8221</v>
      </c>
      <c r="P918">
        <v>6</v>
      </c>
    </row>
    <row r="919" spans="12:16" x14ac:dyDescent="0.3">
      <c r="L919" t="s">
        <v>8219</v>
      </c>
      <c r="M919">
        <v>473</v>
      </c>
      <c r="O919" t="s">
        <v>8221</v>
      </c>
      <c r="P919">
        <v>6</v>
      </c>
    </row>
    <row r="920" spans="12:16" x14ac:dyDescent="0.3">
      <c r="L920" t="s">
        <v>8219</v>
      </c>
      <c r="M920">
        <v>821</v>
      </c>
      <c r="O920" t="s">
        <v>8221</v>
      </c>
      <c r="P920">
        <v>6</v>
      </c>
    </row>
    <row r="921" spans="12:16" x14ac:dyDescent="0.3">
      <c r="L921" t="s">
        <v>8219</v>
      </c>
      <c r="M921">
        <v>388</v>
      </c>
      <c r="O921" t="s">
        <v>8221</v>
      </c>
      <c r="P921">
        <v>6</v>
      </c>
    </row>
    <row r="922" spans="12:16" x14ac:dyDescent="0.3">
      <c r="L922" t="s">
        <v>8219</v>
      </c>
      <c r="M922">
        <v>813</v>
      </c>
      <c r="O922" t="s">
        <v>8221</v>
      </c>
      <c r="P922">
        <v>6</v>
      </c>
    </row>
    <row r="923" spans="12:16" x14ac:dyDescent="0.3">
      <c r="L923" t="s">
        <v>8219</v>
      </c>
      <c r="M923">
        <v>1945</v>
      </c>
      <c r="O923" t="s">
        <v>8221</v>
      </c>
      <c r="P923">
        <v>6</v>
      </c>
    </row>
    <row r="924" spans="12:16" x14ac:dyDescent="0.3">
      <c r="L924" t="s">
        <v>8219</v>
      </c>
      <c r="M924">
        <v>1637</v>
      </c>
      <c r="O924" t="s">
        <v>8221</v>
      </c>
      <c r="P924">
        <v>6</v>
      </c>
    </row>
    <row r="925" spans="12:16" x14ac:dyDescent="0.3">
      <c r="L925" t="s">
        <v>8219</v>
      </c>
      <c r="M925">
        <v>1375</v>
      </c>
      <c r="O925" t="s">
        <v>8221</v>
      </c>
      <c r="P925">
        <v>6</v>
      </c>
    </row>
    <row r="926" spans="12:16" x14ac:dyDescent="0.3">
      <c r="L926" t="s">
        <v>8219</v>
      </c>
      <c r="M926">
        <v>17</v>
      </c>
      <c r="O926" t="s">
        <v>8221</v>
      </c>
      <c r="P926">
        <v>6</v>
      </c>
    </row>
    <row r="927" spans="12:16" x14ac:dyDescent="0.3">
      <c r="L927" t="s">
        <v>8219</v>
      </c>
      <c r="M927">
        <v>354</v>
      </c>
      <c r="O927" t="s">
        <v>8221</v>
      </c>
      <c r="P927">
        <v>6</v>
      </c>
    </row>
    <row r="928" spans="12:16" x14ac:dyDescent="0.3">
      <c r="L928" t="s">
        <v>8219</v>
      </c>
      <c r="M928">
        <v>191</v>
      </c>
      <c r="O928" t="s">
        <v>8221</v>
      </c>
      <c r="P928">
        <v>6</v>
      </c>
    </row>
    <row r="929" spans="12:16" x14ac:dyDescent="0.3">
      <c r="L929" t="s">
        <v>8219</v>
      </c>
      <c r="M929">
        <v>303</v>
      </c>
      <c r="O929" t="s">
        <v>8221</v>
      </c>
      <c r="P929">
        <v>6</v>
      </c>
    </row>
    <row r="930" spans="12:16" x14ac:dyDescent="0.3">
      <c r="L930" t="s">
        <v>8219</v>
      </c>
      <c r="M930">
        <v>137</v>
      </c>
      <c r="O930" t="s">
        <v>8221</v>
      </c>
      <c r="P930">
        <v>6</v>
      </c>
    </row>
    <row r="931" spans="12:16" x14ac:dyDescent="0.3">
      <c r="L931" t="s">
        <v>8219</v>
      </c>
      <c r="M931">
        <v>41</v>
      </c>
      <c r="O931" t="s">
        <v>8221</v>
      </c>
      <c r="P931">
        <v>6</v>
      </c>
    </row>
    <row r="932" spans="12:16" x14ac:dyDescent="0.3">
      <c r="L932" t="s">
        <v>8219</v>
      </c>
      <c r="M932">
        <v>398</v>
      </c>
      <c r="O932" t="s">
        <v>8221</v>
      </c>
      <c r="P932">
        <v>6</v>
      </c>
    </row>
    <row r="933" spans="12:16" x14ac:dyDescent="0.3">
      <c r="L933" t="s">
        <v>8219</v>
      </c>
      <c r="M933">
        <v>1737</v>
      </c>
      <c r="O933" t="s">
        <v>8221</v>
      </c>
      <c r="P933">
        <v>6</v>
      </c>
    </row>
    <row r="934" spans="12:16" x14ac:dyDescent="0.3">
      <c r="L934" t="s">
        <v>8219</v>
      </c>
      <c r="M934">
        <v>971</v>
      </c>
      <c r="O934" t="s">
        <v>8221</v>
      </c>
      <c r="P934">
        <v>6</v>
      </c>
    </row>
    <row r="935" spans="12:16" x14ac:dyDescent="0.3">
      <c r="L935" t="s">
        <v>8219</v>
      </c>
      <c r="M935">
        <v>183</v>
      </c>
      <c r="O935" t="s">
        <v>8221</v>
      </c>
      <c r="P935">
        <v>6</v>
      </c>
    </row>
    <row r="936" spans="12:16" x14ac:dyDescent="0.3">
      <c r="L936" t="s">
        <v>8219</v>
      </c>
      <c r="M936">
        <v>4562</v>
      </c>
      <c r="O936" t="s">
        <v>8221</v>
      </c>
      <c r="P936">
        <v>6</v>
      </c>
    </row>
    <row r="937" spans="12:16" x14ac:dyDescent="0.3">
      <c r="L937" t="s">
        <v>8219</v>
      </c>
      <c r="M937">
        <v>26457</v>
      </c>
      <c r="O937" t="s">
        <v>8221</v>
      </c>
      <c r="P937">
        <v>6</v>
      </c>
    </row>
    <row r="938" spans="12:16" x14ac:dyDescent="0.3">
      <c r="L938" t="s">
        <v>8219</v>
      </c>
      <c r="M938">
        <v>162</v>
      </c>
      <c r="O938" t="s">
        <v>8221</v>
      </c>
      <c r="P938">
        <v>6</v>
      </c>
    </row>
    <row r="939" spans="12:16" x14ac:dyDescent="0.3">
      <c r="L939" t="s">
        <v>8219</v>
      </c>
      <c r="M939">
        <v>479</v>
      </c>
      <c r="O939" t="s">
        <v>8221</v>
      </c>
      <c r="P939">
        <v>6</v>
      </c>
    </row>
    <row r="940" spans="12:16" x14ac:dyDescent="0.3">
      <c r="L940" t="s">
        <v>8219</v>
      </c>
      <c r="M940">
        <v>426</v>
      </c>
      <c r="O940" t="s">
        <v>8221</v>
      </c>
      <c r="P940">
        <v>6</v>
      </c>
    </row>
    <row r="941" spans="12:16" x14ac:dyDescent="0.3">
      <c r="L941" t="s">
        <v>8219</v>
      </c>
      <c r="M941">
        <v>450</v>
      </c>
      <c r="O941" t="s">
        <v>8221</v>
      </c>
      <c r="P941">
        <v>6</v>
      </c>
    </row>
    <row r="942" spans="12:16" x14ac:dyDescent="0.3">
      <c r="L942" t="s">
        <v>8219</v>
      </c>
      <c r="M942">
        <v>1780</v>
      </c>
      <c r="O942" t="s">
        <v>8221</v>
      </c>
      <c r="P942">
        <v>6</v>
      </c>
    </row>
    <row r="943" spans="12:16" x14ac:dyDescent="0.3">
      <c r="L943" t="s">
        <v>8219</v>
      </c>
      <c r="M943">
        <v>122</v>
      </c>
      <c r="O943" t="s">
        <v>8221</v>
      </c>
      <c r="P943">
        <v>6</v>
      </c>
    </row>
    <row r="944" spans="12:16" x14ac:dyDescent="0.3">
      <c r="L944" t="s">
        <v>8219</v>
      </c>
      <c r="M944">
        <v>95</v>
      </c>
      <c r="O944" t="s">
        <v>8221</v>
      </c>
      <c r="P944">
        <v>6</v>
      </c>
    </row>
    <row r="945" spans="12:16" x14ac:dyDescent="0.3">
      <c r="L945" t="s">
        <v>8219</v>
      </c>
      <c r="M945">
        <v>325</v>
      </c>
      <c r="O945" t="s">
        <v>8221</v>
      </c>
      <c r="P945">
        <v>6</v>
      </c>
    </row>
    <row r="946" spans="12:16" x14ac:dyDescent="0.3">
      <c r="L946" t="s">
        <v>8219</v>
      </c>
      <c r="M946">
        <v>353</v>
      </c>
      <c r="O946" t="s">
        <v>8221</v>
      </c>
      <c r="P946">
        <v>6</v>
      </c>
    </row>
    <row r="947" spans="12:16" x14ac:dyDescent="0.3">
      <c r="L947" t="s">
        <v>8219</v>
      </c>
      <c r="M947">
        <v>105</v>
      </c>
      <c r="O947" t="s">
        <v>8221</v>
      </c>
      <c r="P947">
        <v>6</v>
      </c>
    </row>
    <row r="948" spans="12:16" x14ac:dyDescent="0.3">
      <c r="L948" t="s">
        <v>8219</v>
      </c>
      <c r="M948">
        <v>729</v>
      </c>
      <c r="O948" t="s">
        <v>8221</v>
      </c>
      <c r="P948">
        <v>6</v>
      </c>
    </row>
    <row r="949" spans="12:16" x14ac:dyDescent="0.3">
      <c r="L949" t="s">
        <v>8219</v>
      </c>
      <c r="M949">
        <v>454</v>
      </c>
      <c r="O949" t="s">
        <v>8221</v>
      </c>
      <c r="P949">
        <v>6</v>
      </c>
    </row>
    <row r="950" spans="12:16" x14ac:dyDescent="0.3">
      <c r="L950" t="s">
        <v>8219</v>
      </c>
      <c r="M950">
        <v>539</v>
      </c>
      <c r="O950" t="s">
        <v>8221</v>
      </c>
      <c r="P950">
        <v>6</v>
      </c>
    </row>
    <row r="951" spans="12:16" x14ac:dyDescent="0.3">
      <c r="L951" t="s">
        <v>8219</v>
      </c>
      <c r="M951">
        <v>79</v>
      </c>
      <c r="O951" t="s">
        <v>8221</v>
      </c>
      <c r="P951">
        <v>6</v>
      </c>
    </row>
    <row r="952" spans="12:16" x14ac:dyDescent="0.3">
      <c r="L952" t="s">
        <v>8219</v>
      </c>
      <c r="M952">
        <v>94</v>
      </c>
      <c r="O952" t="s">
        <v>8221</v>
      </c>
      <c r="P952">
        <v>6</v>
      </c>
    </row>
    <row r="953" spans="12:16" x14ac:dyDescent="0.3">
      <c r="L953" t="s">
        <v>8219</v>
      </c>
      <c r="M953">
        <v>625</v>
      </c>
      <c r="O953" t="s">
        <v>8221</v>
      </c>
      <c r="P953">
        <v>6</v>
      </c>
    </row>
    <row r="954" spans="12:16" x14ac:dyDescent="0.3">
      <c r="L954" t="s">
        <v>8219</v>
      </c>
      <c r="M954">
        <v>508</v>
      </c>
      <c r="O954" t="s">
        <v>8221</v>
      </c>
      <c r="P954">
        <v>6</v>
      </c>
    </row>
    <row r="955" spans="12:16" x14ac:dyDescent="0.3">
      <c r="L955" t="s">
        <v>8219</v>
      </c>
      <c r="M955">
        <v>531</v>
      </c>
      <c r="O955" t="s">
        <v>8221</v>
      </c>
      <c r="P955">
        <v>6</v>
      </c>
    </row>
    <row r="956" spans="12:16" x14ac:dyDescent="0.3">
      <c r="L956" t="s">
        <v>8219</v>
      </c>
      <c r="M956">
        <v>158</v>
      </c>
      <c r="O956" t="s">
        <v>8221</v>
      </c>
      <c r="P956">
        <v>6</v>
      </c>
    </row>
    <row r="957" spans="12:16" x14ac:dyDescent="0.3">
      <c r="L957" t="s">
        <v>8219</v>
      </c>
      <c r="M957">
        <v>508</v>
      </c>
      <c r="O957" t="s">
        <v>8221</v>
      </c>
      <c r="P957">
        <v>6</v>
      </c>
    </row>
    <row r="958" spans="12:16" x14ac:dyDescent="0.3">
      <c r="L958" t="s">
        <v>8219</v>
      </c>
      <c r="M958">
        <v>644</v>
      </c>
      <c r="O958" t="s">
        <v>8221</v>
      </c>
      <c r="P958">
        <v>6</v>
      </c>
    </row>
    <row r="959" spans="12:16" x14ac:dyDescent="0.3">
      <c r="L959" t="s">
        <v>8219</v>
      </c>
      <c r="M959">
        <v>848</v>
      </c>
      <c r="O959" t="s">
        <v>8221</v>
      </c>
      <c r="P959">
        <v>6</v>
      </c>
    </row>
    <row r="960" spans="12:16" x14ac:dyDescent="0.3">
      <c r="L960" t="s">
        <v>8219</v>
      </c>
      <c r="M960">
        <v>429</v>
      </c>
      <c r="O960" t="s">
        <v>8221</v>
      </c>
      <c r="P960">
        <v>6</v>
      </c>
    </row>
    <row r="961" spans="12:16" x14ac:dyDescent="0.3">
      <c r="L961" t="s">
        <v>8219</v>
      </c>
      <c r="M961">
        <v>204</v>
      </c>
      <c r="O961" t="s">
        <v>8221</v>
      </c>
      <c r="P961">
        <v>7</v>
      </c>
    </row>
    <row r="962" spans="12:16" x14ac:dyDescent="0.3">
      <c r="L962" t="s">
        <v>8219</v>
      </c>
      <c r="M962">
        <v>379</v>
      </c>
      <c r="O962" t="s">
        <v>8221</v>
      </c>
      <c r="P962">
        <v>7</v>
      </c>
    </row>
    <row r="963" spans="12:16" x14ac:dyDescent="0.3">
      <c r="L963" t="s">
        <v>8219</v>
      </c>
      <c r="M963">
        <v>271</v>
      </c>
      <c r="O963" t="s">
        <v>8221</v>
      </c>
      <c r="P963">
        <v>7</v>
      </c>
    </row>
    <row r="964" spans="12:16" x14ac:dyDescent="0.3">
      <c r="L964" t="s">
        <v>8219</v>
      </c>
      <c r="M964">
        <v>120</v>
      </c>
      <c r="O964" t="s">
        <v>8221</v>
      </c>
      <c r="P964">
        <v>7</v>
      </c>
    </row>
    <row r="965" spans="12:16" x14ac:dyDescent="0.3">
      <c r="L965" t="s">
        <v>8219</v>
      </c>
      <c r="M965">
        <v>140</v>
      </c>
      <c r="O965" t="s">
        <v>8221</v>
      </c>
      <c r="P965">
        <v>7</v>
      </c>
    </row>
    <row r="966" spans="12:16" x14ac:dyDescent="0.3">
      <c r="L966" t="s">
        <v>8219</v>
      </c>
      <c r="M966">
        <v>193</v>
      </c>
      <c r="O966" t="s">
        <v>8221</v>
      </c>
      <c r="P966">
        <v>7</v>
      </c>
    </row>
    <row r="967" spans="12:16" x14ac:dyDescent="0.3">
      <c r="L967" t="s">
        <v>8219</v>
      </c>
      <c r="M967">
        <v>180</v>
      </c>
      <c r="O967" t="s">
        <v>8221</v>
      </c>
      <c r="P967">
        <v>7</v>
      </c>
    </row>
    <row r="968" spans="12:16" x14ac:dyDescent="0.3">
      <c r="L968" t="s">
        <v>8219</v>
      </c>
      <c r="M968">
        <v>263</v>
      </c>
      <c r="O968" t="s">
        <v>8221</v>
      </c>
      <c r="P968">
        <v>7</v>
      </c>
    </row>
    <row r="969" spans="12:16" x14ac:dyDescent="0.3">
      <c r="L969" t="s">
        <v>8219</v>
      </c>
      <c r="M969">
        <v>217</v>
      </c>
      <c r="O969" t="s">
        <v>8221</v>
      </c>
      <c r="P969">
        <v>7</v>
      </c>
    </row>
    <row r="970" spans="12:16" x14ac:dyDescent="0.3">
      <c r="L970" t="s">
        <v>8219</v>
      </c>
      <c r="M970">
        <v>443</v>
      </c>
      <c r="O970" t="s">
        <v>8221</v>
      </c>
      <c r="P970">
        <v>7</v>
      </c>
    </row>
    <row r="971" spans="12:16" x14ac:dyDescent="0.3">
      <c r="L971" t="s">
        <v>8219</v>
      </c>
      <c r="M971">
        <v>1373</v>
      </c>
      <c r="O971" t="s">
        <v>8221</v>
      </c>
      <c r="P971">
        <v>7</v>
      </c>
    </row>
    <row r="972" spans="12:16" x14ac:dyDescent="0.3">
      <c r="L972" t="s">
        <v>8219</v>
      </c>
      <c r="M972">
        <v>742</v>
      </c>
      <c r="O972" t="s">
        <v>8221</v>
      </c>
      <c r="P972">
        <v>7</v>
      </c>
    </row>
    <row r="973" spans="12:16" x14ac:dyDescent="0.3">
      <c r="L973" t="s">
        <v>8219</v>
      </c>
      <c r="M973">
        <v>170</v>
      </c>
      <c r="O973" t="s">
        <v>8221</v>
      </c>
      <c r="P973">
        <v>7</v>
      </c>
    </row>
    <row r="974" spans="12:16" x14ac:dyDescent="0.3">
      <c r="L974" t="s">
        <v>8219</v>
      </c>
      <c r="M974">
        <v>242</v>
      </c>
      <c r="O974" t="s">
        <v>8221</v>
      </c>
      <c r="P974">
        <v>7</v>
      </c>
    </row>
    <row r="975" spans="12:16" x14ac:dyDescent="0.3">
      <c r="L975" t="s">
        <v>8219</v>
      </c>
      <c r="M975">
        <v>541</v>
      </c>
      <c r="O975" t="s">
        <v>8221</v>
      </c>
      <c r="P975">
        <v>7</v>
      </c>
    </row>
    <row r="976" spans="12:16" x14ac:dyDescent="0.3">
      <c r="L976" t="s">
        <v>8219</v>
      </c>
      <c r="M976">
        <v>121</v>
      </c>
      <c r="O976" t="s">
        <v>8221</v>
      </c>
      <c r="P976">
        <v>7</v>
      </c>
    </row>
    <row r="977" spans="12:16" x14ac:dyDescent="0.3">
      <c r="L977" t="s">
        <v>8219</v>
      </c>
      <c r="M977">
        <v>621</v>
      </c>
      <c r="O977" t="s">
        <v>8221</v>
      </c>
      <c r="P977">
        <v>7</v>
      </c>
    </row>
    <row r="978" spans="12:16" x14ac:dyDescent="0.3">
      <c r="L978" t="s">
        <v>8219</v>
      </c>
      <c r="M978">
        <v>101</v>
      </c>
      <c r="O978" t="s">
        <v>8221</v>
      </c>
      <c r="P978">
        <v>7</v>
      </c>
    </row>
    <row r="979" spans="12:16" x14ac:dyDescent="0.3">
      <c r="L979" t="s">
        <v>8219</v>
      </c>
      <c r="M979">
        <v>554</v>
      </c>
      <c r="O979" t="s">
        <v>8221</v>
      </c>
      <c r="P979">
        <v>7</v>
      </c>
    </row>
    <row r="980" spans="12:16" x14ac:dyDescent="0.3">
      <c r="L980" t="s">
        <v>8219</v>
      </c>
      <c r="M980">
        <v>666</v>
      </c>
      <c r="O980" t="s">
        <v>8221</v>
      </c>
      <c r="P980">
        <v>7</v>
      </c>
    </row>
    <row r="981" spans="12:16" x14ac:dyDescent="0.3">
      <c r="L981" t="s">
        <v>8219</v>
      </c>
      <c r="M981">
        <v>410</v>
      </c>
      <c r="O981" t="s">
        <v>8221</v>
      </c>
      <c r="P981">
        <v>7</v>
      </c>
    </row>
    <row r="982" spans="12:16" x14ac:dyDescent="0.3">
      <c r="L982" t="s">
        <v>8219</v>
      </c>
      <c r="M982">
        <v>375</v>
      </c>
      <c r="O982" t="s">
        <v>8221</v>
      </c>
      <c r="P982">
        <v>7</v>
      </c>
    </row>
    <row r="983" spans="12:16" x14ac:dyDescent="0.3">
      <c r="L983" t="s">
        <v>8219</v>
      </c>
      <c r="M983">
        <v>1364</v>
      </c>
      <c r="O983" t="s">
        <v>8221</v>
      </c>
      <c r="P983">
        <v>7</v>
      </c>
    </row>
    <row r="984" spans="12:16" x14ac:dyDescent="0.3">
      <c r="L984" t="s">
        <v>8219</v>
      </c>
      <c r="M984">
        <v>35</v>
      </c>
      <c r="O984" t="s">
        <v>8221</v>
      </c>
      <c r="P984">
        <v>7</v>
      </c>
    </row>
    <row r="985" spans="12:16" x14ac:dyDescent="0.3">
      <c r="L985" t="s">
        <v>8219</v>
      </c>
      <c r="M985">
        <v>203</v>
      </c>
      <c r="O985" t="s">
        <v>8221</v>
      </c>
      <c r="P985">
        <v>7</v>
      </c>
    </row>
    <row r="986" spans="12:16" x14ac:dyDescent="0.3">
      <c r="L986" t="s">
        <v>8219</v>
      </c>
      <c r="M986">
        <v>49</v>
      </c>
      <c r="O986" t="s">
        <v>8221</v>
      </c>
      <c r="P986">
        <v>7</v>
      </c>
    </row>
    <row r="987" spans="12:16" x14ac:dyDescent="0.3">
      <c r="L987" t="s">
        <v>8219</v>
      </c>
      <c r="M987">
        <v>5812</v>
      </c>
      <c r="O987" t="s">
        <v>8221</v>
      </c>
      <c r="P987">
        <v>7</v>
      </c>
    </row>
    <row r="988" spans="12:16" x14ac:dyDescent="0.3">
      <c r="L988" t="s">
        <v>8219</v>
      </c>
      <c r="M988">
        <v>1556</v>
      </c>
      <c r="O988" t="s">
        <v>8221</v>
      </c>
      <c r="P988">
        <v>7</v>
      </c>
    </row>
    <row r="989" spans="12:16" x14ac:dyDescent="0.3">
      <c r="L989" t="s">
        <v>8219</v>
      </c>
      <c r="M989">
        <v>65</v>
      </c>
      <c r="O989" t="s">
        <v>8221</v>
      </c>
      <c r="P989">
        <v>7</v>
      </c>
    </row>
    <row r="990" spans="12:16" x14ac:dyDescent="0.3">
      <c r="L990" t="s">
        <v>8219</v>
      </c>
      <c r="M990">
        <v>10</v>
      </c>
      <c r="O990" t="s">
        <v>8221</v>
      </c>
      <c r="P990">
        <v>7</v>
      </c>
    </row>
    <row r="991" spans="12:16" x14ac:dyDescent="0.3">
      <c r="L991" t="s">
        <v>8219</v>
      </c>
      <c r="M991">
        <v>76</v>
      </c>
      <c r="O991" t="s">
        <v>8221</v>
      </c>
      <c r="P991">
        <v>7</v>
      </c>
    </row>
    <row r="992" spans="12:16" x14ac:dyDescent="0.3">
      <c r="L992" t="s">
        <v>8219</v>
      </c>
      <c r="M992">
        <v>263</v>
      </c>
      <c r="O992" t="s">
        <v>8221</v>
      </c>
      <c r="P992">
        <v>7</v>
      </c>
    </row>
    <row r="993" spans="12:16" x14ac:dyDescent="0.3">
      <c r="L993" t="s">
        <v>8219</v>
      </c>
      <c r="M993">
        <v>1530</v>
      </c>
      <c r="O993" t="s">
        <v>8221</v>
      </c>
      <c r="P993">
        <v>7</v>
      </c>
    </row>
    <row r="994" spans="12:16" x14ac:dyDescent="0.3">
      <c r="L994" t="s">
        <v>8219</v>
      </c>
      <c r="M994">
        <v>278</v>
      </c>
      <c r="O994" t="s">
        <v>8221</v>
      </c>
      <c r="P994">
        <v>7</v>
      </c>
    </row>
    <row r="995" spans="12:16" x14ac:dyDescent="0.3">
      <c r="L995" t="s">
        <v>8219</v>
      </c>
      <c r="M995">
        <v>350</v>
      </c>
      <c r="O995" t="s">
        <v>8221</v>
      </c>
      <c r="P995">
        <v>7</v>
      </c>
    </row>
    <row r="996" spans="12:16" x14ac:dyDescent="0.3">
      <c r="L996" t="s">
        <v>8219</v>
      </c>
      <c r="M996">
        <v>470</v>
      </c>
      <c r="O996" t="s">
        <v>8221</v>
      </c>
      <c r="P996">
        <v>7</v>
      </c>
    </row>
    <row r="997" spans="12:16" x14ac:dyDescent="0.3">
      <c r="L997" t="s">
        <v>8219</v>
      </c>
      <c r="M997">
        <v>3</v>
      </c>
      <c r="O997" t="s">
        <v>8221</v>
      </c>
      <c r="P997">
        <v>7</v>
      </c>
    </row>
    <row r="998" spans="12:16" x14ac:dyDescent="0.3">
      <c r="L998" t="s">
        <v>8219</v>
      </c>
      <c r="M998">
        <v>8200</v>
      </c>
      <c r="O998" t="s">
        <v>8221</v>
      </c>
      <c r="P998">
        <v>7</v>
      </c>
    </row>
    <row r="999" spans="12:16" x14ac:dyDescent="0.3">
      <c r="L999" t="s">
        <v>8219</v>
      </c>
      <c r="M999">
        <v>8359</v>
      </c>
      <c r="O999" t="s">
        <v>8221</v>
      </c>
      <c r="P999">
        <v>7</v>
      </c>
    </row>
    <row r="1000" spans="12:16" x14ac:dyDescent="0.3">
      <c r="L1000" t="s">
        <v>8219</v>
      </c>
      <c r="M1000">
        <v>188</v>
      </c>
      <c r="O1000" t="s">
        <v>8221</v>
      </c>
      <c r="P1000">
        <v>7</v>
      </c>
    </row>
    <row r="1001" spans="12:16" x14ac:dyDescent="0.3">
      <c r="L1001" t="s">
        <v>8219</v>
      </c>
      <c r="M1001">
        <v>48</v>
      </c>
      <c r="O1001" t="s">
        <v>8221</v>
      </c>
      <c r="P1001">
        <v>7</v>
      </c>
    </row>
    <row r="1002" spans="12:16" x14ac:dyDescent="0.3">
      <c r="L1002" t="s">
        <v>8219</v>
      </c>
      <c r="M1002">
        <v>607</v>
      </c>
      <c r="O1002" t="s">
        <v>8221</v>
      </c>
      <c r="P1002">
        <v>7</v>
      </c>
    </row>
    <row r="1003" spans="12:16" x14ac:dyDescent="0.3">
      <c r="L1003" t="s">
        <v>8219</v>
      </c>
      <c r="M1003">
        <v>50</v>
      </c>
      <c r="O1003" t="s">
        <v>8221</v>
      </c>
      <c r="P1003">
        <v>7</v>
      </c>
    </row>
    <row r="1004" spans="12:16" x14ac:dyDescent="0.3">
      <c r="L1004" t="s">
        <v>8219</v>
      </c>
      <c r="M1004">
        <v>55</v>
      </c>
      <c r="O1004" t="s">
        <v>8221</v>
      </c>
      <c r="P1004">
        <v>7</v>
      </c>
    </row>
    <row r="1005" spans="12:16" x14ac:dyDescent="0.3">
      <c r="L1005" t="s">
        <v>8219</v>
      </c>
      <c r="M1005">
        <v>38</v>
      </c>
      <c r="O1005" t="s">
        <v>8221</v>
      </c>
      <c r="P1005">
        <v>7</v>
      </c>
    </row>
    <row r="1006" spans="12:16" x14ac:dyDescent="0.3">
      <c r="L1006" t="s">
        <v>8219</v>
      </c>
      <c r="M1006">
        <v>25</v>
      </c>
      <c r="O1006" t="s">
        <v>8221</v>
      </c>
      <c r="P1006">
        <v>7</v>
      </c>
    </row>
    <row r="1007" spans="12:16" x14ac:dyDescent="0.3">
      <c r="L1007" t="s">
        <v>8219</v>
      </c>
      <c r="M1007">
        <v>46</v>
      </c>
      <c r="O1007" t="s">
        <v>8221</v>
      </c>
      <c r="P1007">
        <v>7</v>
      </c>
    </row>
    <row r="1008" spans="12:16" x14ac:dyDescent="0.3">
      <c r="L1008" t="s">
        <v>8219</v>
      </c>
      <c r="M1008">
        <v>83</v>
      </c>
      <c r="O1008" t="s">
        <v>8221</v>
      </c>
      <c r="P1008">
        <v>8</v>
      </c>
    </row>
    <row r="1009" spans="12:16" x14ac:dyDescent="0.3">
      <c r="L1009" t="s">
        <v>8219</v>
      </c>
      <c r="M1009">
        <v>35</v>
      </c>
      <c r="O1009" t="s">
        <v>8221</v>
      </c>
      <c r="P1009">
        <v>8</v>
      </c>
    </row>
    <row r="1010" spans="12:16" x14ac:dyDescent="0.3">
      <c r="L1010" t="s">
        <v>8219</v>
      </c>
      <c r="M1010">
        <v>25</v>
      </c>
      <c r="O1010" t="s">
        <v>8221</v>
      </c>
      <c r="P1010">
        <v>8</v>
      </c>
    </row>
    <row r="1011" spans="12:16" x14ac:dyDescent="0.3">
      <c r="L1011" t="s">
        <v>8219</v>
      </c>
      <c r="M1011">
        <v>75</v>
      </c>
      <c r="O1011" t="s">
        <v>8221</v>
      </c>
      <c r="P1011">
        <v>8</v>
      </c>
    </row>
    <row r="1012" spans="12:16" x14ac:dyDescent="0.3">
      <c r="L1012" t="s">
        <v>8219</v>
      </c>
      <c r="M1012">
        <v>62</v>
      </c>
      <c r="O1012" t="s">
        <v>8221</v>
      </c>
      <c r="P1012">
        <v>8</v>
      </c>
    </row>
    <row r="1013" spans="12:16" x14ac:dyDescent="0.3">
      <c r="L1013" t="s">
        <v>8219</v>
      </c>
      <c r="M1013">
        <v>160</v>
      </c>
      <c r="O1013" t="s">
        <v>8221</v>
      </c>
      <c r="P1013">
        <v>8</v>
      </c>
    </row>
    <row r="1014" spans="12:16" x14ac:dyDescent="0.3">
      <c r="L1014" t="s">
        <v>8219</v>
      </c>
      <c r="M1014">
        <v>246</v>
      </c>
      <c r="O1014" t="s">
        <v>8221</v>
      </c>
      <c r="P1014">
        <v>8</v>
      </c>
    </row>
    <row r="1015" spans="12:16" x14ac:dyDescent="0.3">
      <c r="L1015" t="s">
        <v>8219</v>
      </c>
      <c r="M1015">
        <v>55</v>
      </c>
      <c r="O1015" t="s">
        <v>8221</v>
      </c>
      <c r="P1015">
        <v>8</v>
      </c>
    </row>
    <row r="1016" spans="12:16" x14ac:dyDescent="0.3">
      <c r="L1016" t="s">
        <v>8219</v>
      </c>
      <c r="M1016">
        <v>23</v>
      </c>
      <c r="O1016" t="s">
        <v>8221</v>
      </c>
      <c r="P1016">
        <v>8</v>
      </c>
    </row>
    <row r="1017" spans="12:16" x14ac:dyDescent="0.3">
      <c r="L1017" t="s">
        <v>8219</v>
      </c>
      <c r="M1017">
        <v>72</v>
      </c>
      <c r="O1017" t="s">
        <v>8221</v>
      </c>
      <c r="P1017">
        <v>8</v>
      </c>
    </row>
    <row r="1018" spans="12:16" x14ac:dyDescent="0.3">
      <c r="L1018" t="s">
        <v>8219</v>
      </c>
      <c r="M1018">
        <v>22</v>
      </c>
      <c r="O1018" t="s">
        <v>8221</v>
      </c>
      <c r="P1018">
        <v>8</v>
      </c>
    </row>
    <row r="1019" spans="12:16" x14ac:dyDescent="0.3">
      <c r="L1019" t="s">
        <v>8219</v>
      </c>
      <c r="M1019">
        <v>14</v>
      </c>
      <c r="O1019" t="s">
        <v>8221</v>
      </c>
      <c r="P1019">
        <v>8</v>
      </c>
    </row>
    <row r="1020" spans="12:16" x14ac:dyDescent="0.3">
      <c r="L1020" t="s">
        <v>8219</v>
      </c>
      <c r="M1020">
        <v>38</v>
      </c>
      <c r="O1020" t="s">
        <v>8221</v>
      </c>
      <c r="P1020">
        <v>8</v>
      </c>
    </row>
    <row r="1021" spans="12:16" x14ac:dyDescent="0.3">
      <c r="L1021" t="s">
        <v>8219</v>
      </c>
      <c r="M1021">
        <v>32</v>
      </c>
      <c r="O1021" t="s">
        <v>8221</v>
      </c>
      <c r="P1021">
        <v>8</v>
      </c>
    </row>
    <row r="1022" spans="12:16" x14ac:dyDescent="0.3">
      <c r="L1022" t="s">
        <v>8219</v>
      </c>
      <c r="M1022">
        <v>63</v>
      </c>
      <c r="O1022" t="s">
        <v>8221</v>
      </c>
      <c r="P1022">
        <v>8</v>
      </c>
    </row>
    <row r="1023" spans="12:16" x14ac:dyDescent="0.3">
      <c r="L1023" t="s">
        <v>8219</v>
      </c>
      <c r="M1023">
        <v>27</v>
      </c>
      <c r="O1023" t="s">
        <v>8221</v>
      </c>
      <c r="P1023">
        <v>8</v>
      </c>
    </row>
    <row r="1024" spans="12:16" x14ac:dyDescent="0.3">
      <c r="L1024" t="s">
        <v>8219</v>
      </c>
      <c r="M1024">
        <v>44</v>
      </c>
      <c r="O1024" t="s">
        <v>8221</v>
      </c>
      <c r="P1024">
        <v>8</v>
      </c>
    </row>
    <row r="1025" spans="12:16" x14ac:dyDescent="0.3">
      <c r="L1025" t="s">
        <v>8219</v>
      </c>
      <c r="M1025">
        <v>38</v>
      </c>
      <c r="O1025" t="s">
        <v>8221</v>
      </c>
      <c r="P1025">
        <v>8</v>
      </c>
    </row>
    <row r="1026" spans="12:16" x14ac:dyDescent="0.3">
      <c r="L1026" t="s">
        <v>8219</v>
      </c>
      <c r="M1026">
        <v>115</v>
      </c>
      <c r="O1026" t="s">
        <v>8221</v>
      </c>
      <c r="P1026">
        <v>8</v>
      </c>
    </row>
    <row r="1027" spans="12:16" x14ac:dyDescent="0.3">
      <c r="L1027" t="s">
        <v>8219</v>
      </c>
      <c r="M1027">
        <v>37</v>
      </c>
      <c r="O1027" t="s">
        <v>8221</v>
      </c>
      <c r="P1027">
        <v>8</v>
      </c>
    </row>
    <row r="1028" spans="12:16" x14ac:dyDescent="0.3">
      <c r="L1028" t="s">
        <v>8219</v>
      </c>
      <c r="M1028">
        <v>99</v>
      </c>
      <c r="O1028" t="s">
        <v>8221</v>
      </c>
      <c r="P1028">
        <v>8</v>
      </c>
    </row>
    <row r="1029" spans="12:16" x14ac:dyDescent="0.3">
      <c r="L1029" t="s">
        <v>8219</v>
      </c>
      <c r="M1029">
        <v>44</v>
      </c>
      <c r="O1029" t="s">
        <v>8221</v>
      </c>
      <c r="P1029">
        <v>8</v>
      </c>
    </row>
    <row r="1030" spans="12:16" x14ac:dyDescent="0.3">
      <c r="L1030" t="s">
        <v>8219</v>
      </c>
      <c r="M1030">
        <v>58</v>
      </c>
      <c r="O1030" t="s">
        <v>8221</v>
      </c>
      <c r="P1030">
        <v>8</v>
      </c>
    </row>
    <row r="1031" spans="12:16" x14ac:dyDescent="0.3">
      <c r="L1031" t="s">
        <v>8219</v>
      </c>
      <c r="M1031">
        <v>191</v>
      </c>
      <c r="O1031" t="s">
        <v>8221</v>
      </c>
      <c r="P1031">
        <v>8</v>
      </c>
    </row>
    <row r="1032" spans="12:16" x14ac:dyDescent="0.3">
      <c r="L1032" t="s">
        <v>8219</v>
      </c>
      <c r="M1032">
        <v>40</v>
      </c>
      <c r="O1032" t="s">
        <v>8221</v>
      </c>
      <c r="P1032">
        <v>8</v>
      </c>
    </row>
    <row r="1033" spans="12:16" x14ac:dyDescent="0.3">
      <c r="L1033" t="s">
        <v>8219</v>
      </c>
      <c r="M1033">
        <v>38</v>
      </c>
      <c r="O1033" t="s">
        <v>8221</v>
      </c>
      <c r="P1033">
        <v>8</v>
      </c>
    </row>
    <row r="1034" spans="12:16" x14ac:dyDescent="0.3">
      <c r="L1034" t="s">
        <v>8219</v>
      </c>
      <c r="M1034">
        <v>39</v>
      </c>
      <c r="O1034" t="s">
        <v>8221</v>
      </c>
      <c r="P1034">
        <v>8</v>
      </c>
    </row>
    <row r="1035" spans="12:16" x14ac:dyDescent="0.3">
      <c r="L1035" t="s">
        <v>8219</v>
      </c>
      <c r="M1035">
        <v>11</v>
      </c>
      <c r="O1035" t="s">
        <v>8221</v>
      </c>
      <c r="P1035">
        <v>8</v>
      </c>
    </row>
    <row r="1036" spans="12:16" x14ac:dyDescent="0.3">
      <c r="L1036" t="s">
        <v>8219</v>
      </c>
      <c r="M1036">
        <v>107</v>
      </c>
      <c r="O1036" t="s">
        <v>8221</v>
      </c>
      <c r="P1036">
        <v>8</v>
      </c>
    </row>
    <row r="1037" spans="12:16" x14ac:dyDescent="0.3">
      <c r="L1037" t="s">
        <v>8219</v>
      </c>
      <c r="M1037">
        <v>147</v>
      </c>
      <c r="O1037" t="s">
        <v>8221</v>
      </c>
      <c r="P1037">
        <v>8</v>
      </c>
    </row>
    <row r="1038" spans="12:16" x14ac:dyDescent="0.3">
      <c r="L1038" t="s">
        <v>8219</v>
      </c>
      <c r="M1038">
        <v>36</v>
      </c>
      <c r="O1038" t="s">
        <v>8221</v>
      </c>
      <c r="P1038">
        <v>8</v>
      </c>
    </row>
    <row r="1039" spans="12:16" x14ac:dyDescent="0.3">
      <c r="L1039" t="s">
        <v>8219</v>
      </c>
      <c r="M1039">
        <v>92</v>
      </c>
      <c r="O1039" t="s">
        <v>8221</v>
      </c>
      <c r="P1039">
        <v>8</v>
      </c>
    </row>
    <row r="1040" spans="12:16" x14ac:dyDescent="0.3">
      <c r="L1040" t="s">
        <v>8219</v>
      </c>
      <c r="M1040">
        <v>35</v>
      </c>
      <c r="O1040" t="s">
        <v>8221</v>
      </c>
      <c r="P1040">
        <v>8</v>
      </c>
    </row>
    <row r="1041" spans="12:16" x14ac:dyDescent="0.3">
      <c r="L1041" t="s">
        <v>8219</v>
      </c>
      <c r="M1041">
        <v>17</v>
      </c>
      <c r="O1041" t="s">
        <v>8221</v>
      </c>
      <c r="P1041">
        <v>8</v>
      </c>
    </row>
    <row r="1042" spans="12:16" x14ac:dyDescent="0.3">
      <c r="L1042" t="s">
        <v>8219</v>
      </c>
      <c r="M1042">
        <v>22</v>
      </c>
      <c r="O1042" t="s">
        <v>8221</v>
      </c>
      <c r="P1042">
        <v>8</v>
      </c>
    </row>
    <row r="1043" spans="12:16" x14ac:dyDescent="0.3">
      <c r="L1043" t="s">
        <v>8219</v>
      </c>
      <c r="M1043">
        <v>69</v>
      </c>
      <c r="O1043" t="s">
        <v>8221</v>
      </c>
      <c r="P1043">
        <v>8</v>
      </c>
    </row>
    <row r="1044" spans="12:16" x14ac:dyDescent="0.3">
      <c r="L1044" t="s">
        <v>8219</v>
      </c>
      <c r="M1044">
        <v>13</v>
      </c>
      <c r="O1044" t="s">
        <v>8221</v>
      </c>
      <c r="P1044">
        <v>8</v>
      </c>
    </row>
    <row r="1045" spans="12:16" x14ac:dyDescent="0.3">
      <c r="L1045" t="s">
        <v>8219</v>
      </c>
      <c r="M1045">
        <v>58</v>
      </c>
      <c r="O1045" t="s">
        <v>8221</v>
      </c>
      <c r="P1045">
        <v>8</v>
      </c>
    </row>
    <row r="1046" spans="12:16" x14ac:dyDescent="0.3">
      <c r="L1046" t="s">
        <v>8219</v>
      </c>
      <c r="M1046">
        <v>44</v>
      </c>
      <c r="O1046" t="s">
        <v>8221</v>
      </c>
      <c r="P1046">
        <v>9</v>
      </c>
    </row>
    <row r="1047" spans="12:16" x14ac:dyDescent="0.3">
      <c r="L1047" t="s">
        <v>8219</v>
      </c>
      <c r="M1047">
        <v>83</v>
      </c>
      <c r="O1047" t="s">
        <v>8221</v>
      </c>
      <c r="P1047">
        <v>9</v>
      </c>
    </row>
    <row r="1048" spans="12:16" x14ac:dyDescent="0.3">
      <c r="L1048" t="s">
        <v>8219</v>
      </c>
      <c r="M1048">
        <v>117</v>
      </c>
      <c r="O1048" t="s">
        <v>8221</v>
      </c>
      <c r="P1048">
        <v>9</v>
      </c>
    </row>
    <row r="1049" spans="12:16" x14ac:dyDescent="0.3">
      <c r="L1049" t="s">
        <v>8219</v>
      </c>
      <c r="M1049">
        <v>32</v>
      </c>
      <c r="O1049" t="s">
        <v>8221</v>
      </c>
      <c r="P1049">
        <v>9</v>
      </c>
    </row>
    <row r="1050" spans="12:16" x14ac:dyDescent="0.3">
      <c r="L1050" t="s">
        <v>8219</v>
      </c>
      <c r="M1050">
        <v>8</v>
      </c>
      <c r="O1050" t="s">
        <v>8221</v>
      </c>
      <c r="P1050">
        <v>9</v>
      </c>
    </row>
    <row r="1051" spans="12:16" x14ac:dyDescent="0.3">
      <c r="L1051" t="s">
        <v>8219</v>
      </c>
      <c r="M1051">
        <v>340</v>
      </c>
      <c r="O1051" t="s">
        <v>8221</v>
      </c>
      <c r="P1051">
        <v>9</v>
      </c>
    </row>
    <row r="1052" spans="12:16" x14ac:dyDescent="0.3">
      <c r="L1052" t="s">
        <v>8219</v>
      </c>
      <c r="M1052">
        <v>7</v>
      </c>
      <c r="O1052" t="s">
        <v>8221</v>
      </c>
      <c r="P1052">
        <v>9</v>
      </c>
    </row>
    <row r="1053" spans="12:16" x14ac:dyDescent="0.3">
      <c r="L1053" t="s">
        <v>8219</v>
      </c>
      <c r="M1053">
        <v>19</v>
      </c>
      <c r="O1053" t="s">
        <v>8221</v>
      </c>
      <c r="P1053">
        <v>9</v>
      </c>
    </row>
    <row r="1054" spans="12:16" x14ac:dyDescent="0.3">
      <c r="L1054" t="s">
        <v>8219</v>
      </c>
      <c r="M1054">
        <v>47</v>
      </c>
      <c r="O1054" t="s">
        <v>8221</v>
      </c>
      <c r="P1054">
        <v>9</v>
      </c>
    </row>
    <row r="1055" spans="12:16" x14ac:dyDescent="0.3">
      <c r="L1055" t="s">
        <v>8219</v>
      </c>
      <c r="M1055">
        <v>13</v>
      </c>
      <c r="O1055" t="s">
        <v>8221</v>
      </c>
      <c r="P1055">
        <v>9</v>
      </c>
    </row>
    <row r="1056" spans="12:16" x14ac:dyDescent="0.3">
      <c r="L1056" t="s">
        <v>8219</v>
      </c>
      <c r="M1056">
        <v>90</v>
      </c>
      <c r="O1056" t="s">
        <v>8221</v>
      </c>
      <c r="P1056">
        <v>9</v>
      </c>
    </row>
    <row r="1057" spans="12:16" x14ac:dyDescent="0.3">
      <c r="L1057" t="s">
        <v>8219</v>
      </c>
      <c r="M1057">
        <v>63</v>
      </c>
      <c r="O1057" t="s">
        <v>8221</v>
      </c>
      <c r="P1057">
        <v>9</v>
      </c>
    </row>
    <row r="1058" spans="12:16" x14ac:dyDescent="0.3">
      <c r="L1058" t="s">
        <v>8219</v>
      </c>
      <c r="M1058">
        <v>26</v>
      </c>
      <c r="O1058" t="s">
        <v>8221</v>
      </c>
      <c r="P1058">
        <v>9</v>
      </c>
    </row>
    <row r="1059" spans="12:16" x14ac:dyDescent="0.3">
      <c r="L1059" t="s">
        <v>8219</v>
      </c>
      <c r="M1059">
        <v>71</v>
      </c>
      <c r="O1059" t="s">
        <v>8221</v>
      </c>
      <c r="P1059">
        <v>9</v>
      </c>
    </row>
    <row r="1060" spans="12:16" x14ac:dyDescent="0.3">
      <c r="L1060" t="s">
        <v>8219</v>
      </c>
      <c r="M1060">
        <v>38</v>
      </c>
      <c r="O1060" t="s">
        <v>8221</v>
      </c>
      <c r="P1060">
        <v>9</v>
      </c>
    </row>
    <row r="1061" spans="12:16" x14ac:dyDescent="0.3">
      <c r="L1061" t="s">
        <v>8219</v>
      </c>
      <c r="M1061">
        <v>859</v>
      </c>
      <c r="O1061" t="s">
        <v>8221</v>
      </c>
      <c r="P1061">
        <v>9</v>
      </c>
    </row>
    <row r="1062" spans="12:16" x14ac:dyDescent="0.3">
      <c r="L1062" t="s">
        <v>8219</v>
      </c>
      <c r="M1062">
        <v>21</v>
      </c>
      <c r="O1062" t="s">
        <v>8221</v>
      </c>
      <c r="P1062">
        <v>9</v>
      </c>
    </row>
    <row r="1063" spans="12:16" x14ac:dyDescent="0.3">
      <c r="L1063" t="s">
        <v>8219</v>
      </c>
      <c r="M1063">
        <v>78</v>
      </c>
      <c r="O1063" t="s">
        <v>8221</v>
      </c>
      <c r="P1063">
        <v>9</v>
      </c>
    </row>
    <row r="1064" spans="12:16" x14ac:dyDescent="0.3">
      <c r="L1064" t="s">
        <v>8219</v>
      </c>
      <c r="M1064">
        <v>53</v>
      </c>
      <c r="O1064" t="s">
        <v>8221</v>
      </c>
      <c r="P1064">
        <v>9</v>
      </c>
    </row>
    <row r="1065" spans="12:16" x14ac:dyDescent="0.3">
      <c r="L1065" t="s">
        <v>8219</v>
      </c>
      <c r="M1065">
        <v>356</v>
      </c>
      <c r="O1065" t="s">
        <v>8221</v>
      </c>
      <c r="P1065">
        <v>9</v>
      </c>
    </row>
    <row r="1066" spans="12:16" x14ac:dyDescent="0.3">
      <c r="L1066" t="s">
        <v>8219</v>
      </c>
      <c r="M1066">
        <v>279</v>
      </c>
      <c r="O1066" t="s">
        <v>8221</v>
      </c>
      <c r="P1066">
        <v>9</v>
      </c>
    </row>
    <row r="1067" spans="12:16" x14ac:dyDescent="0.3">
      <c r="L1067" t="s">
        <v>8219</v>
      </c>
      <c r="M1067">
        <v>266</v>
      </c>
      <c r="O1067" t="s">
        <v>8221</v>
      </c>
      <c r="P1067">
        <v>9</v>
      </c>
    </row>
    <row r="1068" spans="12:16" x14ac:dyDescent="0.3">
      <c r="L1068" t="s">
        <v>8219</v>
      </c>
      <c r="M1068">
        <v>623</v>
      </c>
      <c r="O1068" t="s">
        <v>8221</v>
      </c>
      <c r="P1068">
        <v>9</v>
      </c>
    </row>
    <row r="1069" spans="12:16" x14ac:dyDescent="0.3">
      <c r="L1069" t="s">
        <v>8219</v>
      </c>
      <c r="M1069">
        <v>392</v>
      </c>
      <c r="O1069" t="s">
        <v>8221</v>
      </c>
      <c r="P1069">
        <v>9</v>
      </c>
    </row>
    <row r="1070" spans="12:16" x14ac:dyDescent="0.3">
      <c r="L1070" t="s">
        <v>8219</v>
      </c>
      <c r="M1070">
        <v>3562</v>
      </c>
      <c r="O1070" t="s">
        <v>8221</v>
      </c>
      <c r="P1070">
        <v>9</v>
      </c>
    </row>
    <row r="1071" spans="12:16" x14ac:dyDescent="0.3">
      <c r="L1071" t="s">
        <v>8219</v>
      </c>
      <c r="M1071">
        <v>514</v>
      </c>
      <c r="O1071" t="s">
        <v>8221</v>
      </c>
      <c r="P1071">
        <v>9</v>
      </c>
    </row>
    <row r="1072" spans="12:16" x14ac:dyDescent="0.3">
      <c r="L1072" t="s">
        <v>8219</v>
      </c>
      <c r="M1072">
        <v>88</v>
      </c>
      <c r="O1072" t="s">
        <v>8221</v>
      </c>
      <c r="P1072">
        <v>9</v>
      </c>
    </row>
    <row r="1073" spans="12:16" x14ac:dyDescent="0.3">
      <c r="L1073" t="s">
        <v>8219</v>
      </c>
      <c r="M1073">
        <v>537</v>
      </c>
      <c r="O1073" t="s">
        <v>8221</v>
      </c>
      <c r="P1073">
        <v>9</v>
      </c>
    </row>
    <row r="1074" spans="12:16" x14ac:dyDescent="0.3">
      <c r="L1074" t="s">
        <v>8219</v>
      </c>
      <c r="M1074">
        <v>25</v>
      </c>
      <c r="O1074" t="s">
        <v>8221</v>
      </c>
      <c r="P1074">
        <v>9</v>
      </c>
    </row>
    <row r="1075" spans="12:16" x14ac:dyDescent="0.3">
      <c r="L1075" t="s">
        <v>8219</v>
      </c>
      <c r="M1075">
        <v>3238</v>
      </c>
      <c r="O1075" t="s">
        <v>8221</v>
      </c>
      <c r="P1075">
        <v>9</v>
      </c>
    </row>
    <row r="1076" spans="12:16" x14ac:dyDescent="0.3">
      <c r="L1076" t="s">
        <v>8219</v>
      </c>
      <c r="M1076">
        <v>897</v>
      </c>
      <c r="O1076" t="s">
        <v>8221</v>
      </c>
      <c r="P1076">
        <v>9</v>
      </c>
    </row>
    <row r="1077" spans="12:16" x14ac:dyDescent="0.3">
      <c r="L1077" t="s">
        <v>8219</v>
      </c>
      <c r="M1077">
        <v>878</v>
      </c>
      <c r="O1077" t="s">
        <v>8221</v>
      </c>
      <c r="P1077">
        <v>9</v>
      </c>
    </row>
    <row r="1078" spans="12:16" x14ac:dyDescent="0.3">
      <c r="L1078" t="s">
        <v>8219</v>
      </c>
      <c r="M1078">
        <v>115</v>
      </c>
      <c r="O1078" t="s">
        <v>8221</v>
      </c>
      <c r="P1078">
        <v>9</v>
      </c>
    </row>
    <row r="1079" spans="12:16" x14ac:dyDescent="0.3">
      <c r="L1079" t="s">
        <v>8219</v>
      </c>
      <c r="M1079">
        <v>234</v>
      </c>
      <c r="O1079" t="s">
        <v>8221</v>
      </c>
      <c r="P1079">
        <v>9</v>
      </c>
    </row>
    <row r="1080" spans="12:16" x14ac:dyDescent="0.3">
      <c r="L1080" t="s">
        <v>8219</v>
      </c>
      <c r="M1080">
        <v>4330</v>
      </c>
      <c r="O1080" t="s">
        <v>8221</v>
      </c>
      <c r="P1080">
        <v>9</v>
      </c>
    </row>
    <row r="1081" spans="12:16" x14ac:dyDescent="0.3">
      <c r="L1081" t="s">
        <v>8219</v>
      </c>
      <c r="M1081">
        <v>651</v>
      </c>
      <c r="O1081" t="s">
        <v>8221</v>
      </c>
      <c r="P1081">
        <v>9</v>
      </c>
    </row>
    <row r="1082" spans="12:16" x14ac:dyDescent="0.3">
      <c r="L1082" t="s">
        <v>8219</v>
      </c>
      <c r="M1082">
        <v>251</v>
      </c>
      <c r="O1082" t="s">
        <v>8221</v>
      </c>
      <c r="P1082">
        <v>10</v>
      </c>
    </row>
    <row r="1083" spans="12:16" x14ac:dyDescent="0.3">
      <c r="L1083" t="s">
        <v>8219</v>
      </c>
      <c r="M1083">
        <v>263</v>
      </c>
      <c r="O1083" t="s">
        <v>8221</v>
      </c>
      <c r="P1083">
        <v>10</v>
      </c>
    </row>
    <row r="1084" spans="12:16" x14ac:dyDescent="0.3">
      <c r="L1084" t="s">
        <v>8219</v>
      </c>
      <c r="M1084">
        <v>28</v>
      </c>
      <c r="O1084" t="s">
        <v>8221</v>
      </c>
      <c r="P1084">
        <v>10</v>
      </c>
    </row>
    <row r="1085" spans="12:16" x14ac:dyDescent="0.3">
      <c r="L1085" t="s">
        <v>8219</v>
      </c>
      <c r="M1085">
        <v>721</v>
      </c>
      <c r="O1085" t="s">
        <v>8221</v>
      </c>
      <c r="P1085">
        <v>10</v>
      </c>
    </row>
    <row r="1086" spans="12:16" x14ac:dyDescent="0.3">
      <c r="L1086" t="s">
        <v>8219</v>
      </c>
      <c r="M1086">
        <v>50</v>
      </c>
      <c r="O1086" t="s">
        <v>8221</v>
      </c>
      <c r="P1086">
        <v>10</v>
      </c>
    </row>
    <row r="1087" spans="12:16" x14ac:dyDescent="0.3">
      <c r="L1087" t="s">
        <v>8219</v>
      </c>
      <c r="M1087">
        <v>73</v>
      </c>
      <c r="O1087" t="s">
        <v>8221</v>
      </c>
      <c r="P1087">
        <v>10</v>
      </c>
    </row>
    <row r="1088" spans="12:16" x14ac:dyDescent="0.3">
      <c r="L1088" t="s">
        <v>8219</v>
      </c>
      <c r="M1088">
        <v>27</v>
      </c>
      <c r="O1088" t="s">
        <v>8221</v>
      </c>
      <c r="P1088">
        <v>10</v>
      </c>
    </row>
    <row r="1089" spans="12:16" x14ac:dyDescent="0.3">
      <c r="L1089" t="s">
        <v>8219</v>
      </c>
      <c r="M1089">
        <v>34</v>
      </c>
      <c r="O1089" t="s">
        <v>8221</v>
      </c>
      <c r="P1089">
        <v>10</v>
      </c>
    </row>
    <row r="1090" spans="12:16" x14ac:dyDescent="0.3">
      <c r="L1090" t="s">
        <v>8219</v>
      </c>
      <c r="M1090">
        <v>7</v>
      </c>
      <c r="O1090" t="s">
        <v>8221</v>
      </c>
      <c r="P1090">
        <v>10</v>
      </c>
    </row>
    <row r="1091" spans="12:16" x14ac:dyDescent="0.3">
      <c r="L1091" t="s">
        <v>8219</v>
      </c>
      <c r="M1091">
        <v>24</v>
      </c>
      <c r="O1091" t="s">
        <v>8221</v>
      </c>
      <c r="P1091">
        <v>10</v>
      </c>
    </row>
    <row r="1092" spans="12:16" x14ac:dyDescent="0.3">
      <c r="L1092" t="s">
        <v>8219</v>
      </c>
      <c r="M1092">
        <v>15</v>
      </c>
      <c r="O1092" t="s">
        <v>8221</v>
      </c>
      <c r="P1092">
        <v>10</v>
      </c>
    </row>
    <row r="1093" spans="12:16" x14ac:dyDescent="0.3">
      <c r="L1093" t="s">
        <v>8219</v>
      </c>
      <c r="M1093">
        <v>72</v>
      </c>
      <c r="O1093" t="s">
        <v>8221</v>
      </c>
      <c r="P1093">
        <v>10</v>
      </c>
    </row>
    <row r="1094" spans="12:16" x14ac:dyDescent="0.3">
      <c r="L1094" t="s">
        <v>8219</v>
      </c>
      <c r="M1094">
        <v>120</v>
      </c>
      <c r="O1094" t="s">
        <v>8221</v>
      </c>
      <c r="P1094">
        <v>10</v>
      </c>
    </row>
    <row r="1095" spans="12:16" x14ac:dyDescent="0.3">
      <c r="L1095" t="s">
        <v>8219</v>
      </c>
      <c r="M1095">
        <v>123</v>
      </c>
      <c r="O1095" t="s">
        <v>8221</v>
      </c>
      <c r="P1095">
        <v>10</v>
      </c>
    </row>
    <row r="1096" spans="12:16" x14ac:dyDescent="0.3">
      <c r="L1096" t="s">
        <v>8219</v>
      </c>
      <c r="M1096">
        <v>1</v>
      </c>
      <c r="O1096" t="s">
        <v>8221</v>
      </c>
      <c r="P1096">
        <v>10</v>
      </c>
    </row>
    <row r="1097" spans="12:16" x14ac:dyDescent="0.3">
      <c r="L1097" t="s">
        <v>8219</v>
      </c>
      <c r="M1097">
        <v>24</v>
      </c>
      <c r="O1097" t="s">
        <v>8221</v>
      </c>
      <c r="P1097">
        <v>10</v>
      </c>
    </row>
    <row r="1098" spans="12:16" x14ac:dyDescent="0.3">
      <c r="L1098" t="s">
        <v>8219</v>
      </c>
      <c r="M1098">
        <v>33</v>
      </c>
      <c r="O1098" t="s">
        <v>8221</v>
      </c>
      <c r="P1098">
        <v>10</v>
      </c>
    </row>
    <row r="1099" spans="12:16" x14ac:dyDescent="0.3">
      <c r="L1099" t="s">
        <v>8219</v>
      </c>
      <c r="M1099">
        <v>14</v>
      </c>
      <c r="O1099" t="s">
        <v>8221</v>
      </c>
      <c r="P1099">
        <v>10</v>
      </c>
    </row>
    <row r="1100" spans="12:16" x14ac:dyDescent="0.3">
      <c r="L1100" t="s">
        <v>8219</v>
      </c>
      <c r="M1100">
        <v>9</v>
      </c>
      <c r="O1100" t="s">
        <v>8221</v>
      </c>
      <c r="P1100">
        <v>10</v>
      </c>
    </row>
    <row r="1101" spans="12:16" x14ac:dyDescent="0.3">
      <c r="L1101" t="s">
        <v>8219</v>
      </c>
      <c r="M1101">
        <v>76</v>
      </c>
      <c r="O1101" t="s">
        <v>8221</v>
      </c>
      <c r="P1101">
        <v>10</v>
      </c>
    </row>
    <row r="1102" spans="12:16" x14ac:dyDescent="0.3">
      <c r="L1102" t="s">
        <v>8219</v>
      </c>
      <c r="M1102">
        <v>19</v>
      </c>
      <c r="O1102" t="s">
        <v>8221</v>
      </c>
      <c r="P1102">
        <v>10</v>
      </c>
    </row>
    <row r="1103" spans="12:16" x14ac:dyDescent="0.3">
      <c r="L1103" t="s">
        <v>8219</v>
      </c>
      <c r="M1103">
        <v>69</v>
      </c>
      <c r="O1103" t="s">
        <v>8221</v>
      </c>
      <c r="P1103">
        <v>10</v>
      </c>
    </row>
    <row r="1104" spans="12:16" x14ac:dyDescent="0.3">
      <c r="L1104" t="s">
        <v>8219</v>
      </c>
      <c r="M1104">
        <v>218</v>
      </c>
      <c r="O1104" t="s">
        <v>8221</v>
      </c>
      <c r="P1104">
        <v>10</v>
      </c>
    </row>
    <row r="1105" spans="12:16" x14ac:dyDescent="0.3">
      <c r="L1105" t="s">
        <v>8219</v>
      </c>
      <c r="M1105">
        <v>30</v>
      </c>
      <c r="O1105" t="s">
        <v>8221</v>
      </c>
      <c r="P1105">
        <v>10</v>
      </c>
    </row>
    <row r="1106" spans="12:16" x14ac:dyDescent="0.3">
      <c r="L1106" t="s">
        <v>8219</v>
      </c>
      <c r="M1106">
        <v>100</v>
      </c>
      <c r="O1106" t="s">
        <v>8221</v>
      </c>
      <c r="P1106">
        <v>10</v>
      </c>
    </row>
    <row r="1107" spans="12:16" x14ac:dyDescent="0.3">
      <c r="L1107" t="s">
        <v>8219</v>
      </c>
      <c r="M1107">
        <v>296</v>
      </c>
      <c r="O1107" t="s">
        <v>8221</v>
      </c>
      <c r="P1107">
        <v>10</v>
      </c>
    </row>
    <row r="1108" spans="12:16" x14ac:dyDescent="0.3">
      <c r="L1108" t="s">
        <v>8219</v>
      </c>
      <c r="M1108">
        <v>1204</v>
      </c>
      <c r="O1108" t="s">
        <v>8221</v>
      </c>
      <c r="P1108">
        <v>10</v>
      </c>
    </row>
    <row r="1109" spans="12:16" x14ac:dyDescent="0.3">
      <c r="L1109" t="s">
        <v>8219</v>
      </c>
      <c r="M1109">
        <v>321</v>
      </c>
      <c r="O1109" t="s">
        <v>8221</v>
      </c>
      <c r="P1109">
        <v>11</v>
      </c>
    </row>
    <row r="1110" spans="12:16" x14ac:dyDescent="0.3">
      <c r="L1110" t="s">
        <v>8219</v>
      </c>
      <c r="M1110">
        <v>301</v>
      </c>
      <c r="O1110" t="s">
        <v>8221</v>
      </c>
      <c r="P1110">
        <v>11</v>
      </c>
    </row>
    <row r="1111" spans="12:16" x14ac:dyDescent="0.3">
      <c r="L1111" t="s">
        <v>8219</v>
      </c>
      <c r="M1111">
        <v>144</v>
      </c>
      <c r="O1111" t="s">
        <v>8221</v>
      </c>
      <c r="P1111">
        <v>11</v>
      </c>
    </row>
    <row r="1112" spans="12:16" x14ac:dyDescent="0.3">
      <c r="L1112" t="s">
        <v>8219</v>
      </c>
      <c r="M1112">
        <v>539</v>
      </c>
      <c r="O1112" t="s">
        <v>8221</v>
      </c>
      <c r="P1112">
        <v>11</v>
      </c>
    </row>
    <row r="1113" spans="12:16" x14ac:dyDescent="0.3">
      <c r="L1113" t="s">
        <v>8219</v>
      </c>
      <c r="M1113">
        <v>498</v>
      </c>
      <c r="O1113" t="s">
        <v>8221</v>
      </c>
      <c r="P1113">
        <v>11</v>
      </c>
    </row>
    <row r="1114" spans="12:16" x14ac:dyDescent="0.3">
      <c r="L1114" t="s">
        <v>8219</v>
      </c>
      <c r="M1114">
        <v>1113</v>
      </c>
      <c r="O1114" t="s">
        <v>8221</v>
      </c>
      <c r="P1114">
        <v>11</v>
      </c>
    </row>
    <row r="1115" spans="12:16" x14ac:dyDescent="0.3">
      <c r="L1115" t="s">
        <v>8219</v>
      </c>
      <c r="M1115">
        <v>988</v>
      </c>
      <c r="O1115" t="s">
        <v>8221</v>
      </c>
      <c r="P1115">
        <v>11</v>
      </c>
    </row>
    <row r="1116" spans="12:16" x14ac:dyDescent="0.3">
      <c r="L1116" t="s">
        <v>8219</v>
      </c>
      <c r="M1116">
        <v>391</v>
      </c>
      <c r="O1116" t="s">
        <v>8221</v>
      </c>
      <c r="P1116">
        <v>11</v>
      </c>
    </row>
    <row r="1117" spans="12:16" x14ac:dyDescent="0.3">
      <c r="L1117" t="s">
        <v>8219</v>
      </c>
      <c r="M1117">
        <v>28</v>
      </c>
      <c r="O1117" t="s">
        <v>8221</v>
      </c>
      <c r="P1117">
        <v>11</v>
      </c>
    </row>
    <row r="1118" spans="12:16" x14ac:dyDescent="0.3">
      <c r="L1118" t="s">
        <v>8219</v>
      </c>
      <c r="M1118">
        <v>147</v>
      </c>
      <c r="O1118" t="s">
        <v>8221</v>
      </c>
      <c r="P1118">
        <v>11</v>
      </c>
    </row>
    <row r="1119" spans="12:16" x14ac:dyDescent="0.3">
      <c r="L1119" t="s">
        <v>8219</v>
      </c>
      <c r="M1119">
        <v>680</v>
      </c>
      <c r="O1119" t="s">
        <v>8221</v>
      </c>
      <c r="P1119">
        <v>11</v>
      </c>
    </row>
    <row r="1120" spans="12:16" x14ac:dyDescent="0.3">
      <c r="L1120" t="s">
        <v>8219</v>
      </c>
      <c r="M1120">
        <v>983</v>
      </c>
      <c r="O1120" t="s">
        <v>8221</v>
      </c>
      <c r="P1120">
        <v>11</v>
      </c>
    </row>
    <row r="1121" spans="12:16" x14ac:dyDescent="0.3">
      <c r="L1121" t="s">
        <v>8219</v>
      </c>
      <c r="M1121">
        <v>79</v>
      </c>
      <c r="O1121" t="s">
        <v>8221</v>
      </c>
      <c r="P1121">
        <v>11</v>
      </c>
    </row>
    <row r="1122" spans="12:16" x14ac:dyDescent="0.3">
      <c r="L1122" t="s">
        <v>8219</v>
      </c>
      <c r="M1122">
        <v>426</v>
      </c>
      <c r="O1122" t="s">
        <v>8221</v>
      </c>
      <c r="P1122">
        <v>11</v>
      </c>
    </row>
    <row r="1123" spans="12:16" x14ac:dyDescent="0.3">
      <c r="L1123" t="s">
        <v>8219</v>
      </c>
      <c r="M1123">
        <v>96</v>
      </c>
      <c r="O1123" t="s">
        <v>8221</v>
      </c>
      <c r="P1123">
        <v>11</v>
      </c>
    </row>
    <row r="1124" spans="12:16" x14ac:dyDescent="0.3">
      <c r="L1124" t="s">
        <v>8219</v>
      </c>
      <c r="M1124">
        <v>163</v>
      </c>
      <c r="O1124" t="s">
        <v>8221</v>
      </c>
      <c r="P1124">
        <v>11</v>
      </c>
    </row>
    <row r="1125" spans="12:16" x14ac:dyDescent="0.3">
      <c r="L1125" t="s">
        <v>8219</v>
      </c>
      <c r="M1125">
        <v>2525</v>
      </c>
      <c r="O1125" t="s">
        <v>8221</v>
      </c>
      <c r="P1125">
        <v>11</v>
      </c>
    </row>
    <row r="1126" spans="12:16" x14ac:dyDescent="0.3">
      <c r="L1126" t="s">
        <v>8219</v>
      </c>
      <c r="M1126">
        <v>2035</v>
      </c>
      <c r="O1126" t="s">
        <v>8221</v>
      </c>
      <c r="P1126">
        <v>11</v>
      </c>
    </row>
    <row r="1127" spans="12:16" x14ac:dyDescent="0.3">
      <c r="L1127" t="s">
        <v>8219</v>
      </c>
      <c r="M1127">
        <v>290</v>
      </c>
      <c r="O1127" t="s">
        <v>8221</v>
      </c>
      <c r="P1127">
        <v>11</v>
      </c>
    </row>
    <row r="1128" spans="12:16" x14ac:dyDescent="0.3">
      <c r="L1128" t="s">
        <v>8219</v>
      </c>
      <c r="M1128">
        <v>1980</v>
      </c>
      <c r="O1128" t="s">
        <v>8221</v>
      </c>
      <c r="P1128">
        <v>11</v>
      </c>
    </row>
    <row r="1129" spans="12:16" x14ac:dyDescent="0.3">
      <c r="L1129" t="s">
        <v>8219</v>
      </c>
      <c r="M1129">
        <v>57</v>
      </c>
      <c r="O1129" t="s">
        <v>8221</v>
      </c>
      <c r="P1129">
        <v>12</v>
      </c>
    </row>
    <row r="1130" spans="12:16" x14ac:dyDescent="0.3">
      <c r="L1130" t="s">
        <v>8219</v>
      </c>
      <c r="M1130">
        <v>380</v>
      </c>
      <c r="O1130" t="s">
        <v>8221</v>
      </c>
      <c r="P1130">
        <v>12</v>
      </c>
    </row>
    <row r="1131" spans="12:16" x14ac:dyDescent="0.3">
      <c r="L1131" t="s">
        <v>8219</v>
      </c>
      <c r="M1131">
        <v>128</v>
      </c>
      <c r="O1131" t="s">
        <v>8221</v>
      </c>
      <c r="P1131">
        <v>12</v>
      </c>
    </row>
    <row r="1132" spans="12:16" x14ac:dyDescent="0.3">
      <c r="L1132" t="s">
        <v>8219</v>
      </c>
      <c r="M1132">
        <v>180</v>
      </c>
      <c r="O1132" t="s">
        <v>8221</v>
      </c>
      <c r="P1132">
        <v>12</v>
      </c>
    </row>
    <row r="1133" spans="12:16" x14ac:dyDescent="0.3">
      <c r="L1133" t="s">
        <v>8219</v>
      </c>
      <c r="M1133">
        <v>571</v>
      </c>
      <c r="O1133" t="s">
        <v>8221</v>
      </c>
      <c r="P1133">
        <v>12</v>
      </c>
    </row>
    <row r="1134" spans="12:16" x14ac:dyDescent="0.3">
      <c r="L1134" t="s">
        <v>8219</v>
      </c>
      <c r="M1134">
        <v>480</v>
      </c>
      <c r="O1134" t="s">
        <v>8221</v>
      </c>
      <c r="P1134">
        <v>12</v>
      </c>
    </row>
    <row r="1135" spans="12:16" x14ac:dyDescent="0.3">
      <c r="L1135" t="s">
        <v>8219</v>
      </c>
      <c r="M1135">
        <v>249</v>
      </c>
      <c r="O1135" t="s">
        <v>8221</v>
      </c>
      <c r="P1135">
        <v>12</v>
      </c>
    </row>
    <row r="1136" spans="12:16" x14ac:dyDescent="0.3">
      <c r="L1136" t="s">
        <v>8219</v>
      </c>
      <c r="M1136">
        <v>84</v>
      </c>
      <c r="O1136" t="s">
        <v>8221</v>
      </c>
      <c r="P1136">
        <v>12</v>
      </c>
    </row>
    <row r="1137" spans="12:16" x14ac:dyDescent="0.3">
      <c r="L1137" t="s">
        <v>8219</v>
      </c>
      <c r="M1137">
        <v>197</v>
      </c>
      <c r="O1137" t="s">
        <v>8221</v>
      </c>
      <c r="P1137">
        <v>12</v>
      </c>
    </row>
    <row r="1138" spans="12:16" x14ac:dyDescent="0.3">
      <c r="L1138" t="s">
        <v>8219</v>
      </c>
      <c r="M1138">
        <v>271</v>
      </c>
      <c r="O1138" t="s">
        <v>8221</v>
      </c>
      <c r="P1138">
        <v>12</v>
      </c>
    </row>
    <row r="1139" spans="12:16" x14ac:dyDescent="0.3">
      <c r="L1139" t="s">
        <v>8219</v>
      </c>
      <c r="M1139">
        <v>50</v>
      </c>
      <c r="O1139" t="s">
        <v>8221</v>
      </c>
      <c r="P1139">
        <v>12</v>
      </c>
    </row>
    <row r="1140" spans="12:16" x14ac:dyDescent="0.3">
      <c r="L1140" t="s">
        <v>8219</v>
      </c>
      <c r="M1140">
        <v>169</v>
      </c>
      <c r="O1140" t="s">
        <v>8221</v>
      </c>
      <c r="P1140">
        <v>12</v>
      </c>
    </row>
    <row r="1141" spans="12:16" x14ac:dyDescent="0.3">
      <c r="L1141" t="s">
        <v>8219</v>
      </c>
      <c r="M1141">
        <v>205</v>
      </c>
      <c r="O1141" t="s">
        <v>8221</v>
      </c>
      <c r="P1141">
        <v>12</v>
      </c>
    </row>
    <row r="1142" spans="12:16" x14ac:dyDescent="0.3">
      <c r="L1142" t="s">
        <v>8219</v>
      </c>
      <c r="M1142">
        <v>206</v>
      </c>
      <c r="O1142" t="s">
        <v>8221</v>
      </c>
      <c r="P1142">
        <v>12</v>
      </c>
    </row>
    <row r="1143" spans="12:16" x14ac:dyDescent="0.3">
      <c r="L1143" t="s">
        <v>8219</v>
      </c>
      <c r="M1143">
        <v>84</v>
      </c>
      <c r="O1143" t="s">
        <v>8221</v>
      </c>
      <c r="P1143">
        <v>12</v>
      </c>
    </row>
    <row r="1144" spans="12:16" x14ac:dyDescent="0.3">
      <c r="L1144" t="s">
        <v>8219</v>
      </c>
      <c r="M1144">
        <v>210</v>
      </c>
      <c r="O1144" t="s">
        <v>8221</v>
      </c>
      <c r="P1144">
        <v>12</v>
      </c>
    </row>
    <row r="1145" spans="12:16" x14ac:dyDescent="0.3">
      <c r="L1145" t="s">
        <v>8219</v>
      </c>
      <c r="M1145">
        <v>181</v>
      </c>
      <c r="O1145" t="s">
        <v>8221</v>
      </c>
      <c r="P1145">
        <v>12</v>
      </c>
    </row>
    <row r="1146" spans="12:16" x14ac:dyDescent="0.3">
      <c r="L1146" t="s">
        <v>8219</v>
      </c>
      <c r="M1146">
        <v>60</v>
      </c>
      <c r="O1146" t="s">
        <v>8221</v>
      </c>
      <c r="P1146">
        <v>12</v>
      </c>
    </row>
    <row r="1147" spans="12:16" x14ac:dyDescent="0.3">
      <c r="L1147" t="s">
        <v>8219</v>
      </c>
      <c r="M1147">
        <v>445</v>
      </c>
      <c r="O1147" t="s">
        <v>8221</v>
      </c>
      <c r="P1147">
        <v>12</v>
      </c>
    </row>
    <row r="1148" spans="12:16" x14ac:dyDescent="0.3">
      <c r="L1148" t="s">
        <v>8219</v>
      </c>
      <c r="M1148">
        <v>17</v>
      </c>
      <c r="O1148" t="s">
        <v>8221</v>
      </c>
      <c r="P1148">
        <v>12</v>
      </c>
    </row>
    <row r="1149" spans="12:16" x14ac:dyDescent="0.3">
      <c r="L1149" t="s">
        <v>8219</v>
      </c>
      <c r="M1149">
        <v>194</v>
      </c>
      <c r="O1149" t="s">
        <v>8221</v>
      </c>
      <c r="P1149">
        <v>12</v>
      </c>
    </row>
    <row r="1150" spans="12:16" x14ac:dyDescent="0.3">
      <c r="L1150" t="s">
        <v>8219</v>
      </c>
      <c r="M1150">
        <v>404</v>
      </c>
      <c r="O1150" t="s">
        <v>8221</v>
      </c>
      <c r="P1150">
        <v>12</v>
      </c>
    </row>
    <row r="1151" spans="12:16" x14ac:dyDescent="0.3">
      <c r="L1151" t="s">
        <v>8219</v>
      </c>
      <c r="M1151">
        <v>194</v>
      </c>
      <c r="O1151" t="s">
        <v>8221</v>
      </c>
      <c r="P1151">
        <v>12</v>
      </c>
    </row>
    <row r="1152" spans="12:16" x14ac:dyDescent="0.3">
      <c r="L1152" t="s">
        <v>8219</v>
      </c>
      <c r="M1152">
        <v>902</v>
      </c>
      <c r="O1152" t="s">
        <v>8221</v>
      </c>
      <c r="P1152">
        <v>12</v>
      </c>
    </row>
    <row r="1153" spans="12:16" x14ac:dyDescent="0.3">
      <c r="L1153" t="s">
        <v>8219</v>
      </c>
      <c r="M1153">
        <v>1670</v>
      </c>
      <c r="O1153" t="s">
        <v>8221</v>
      </c>
      <c r="P1153">
        <v>12</v>
      </c>
    </row>
    <row r="1154" spans="12:16" x14ac:dyDescent="0.3">
      <c r="L1154" t="s">
        <v>8219</v>
      </c>
      <c r="M1154">
        <v>1328</v>
      </c>
      <c r="O1154" t="s">
        <v>8221</v>
      </c>
      <c r="P1154">
        <v>12</v>
      </c>
    </row>
    <row r="1155" spans="12:16" x14ac:dyDescent="0.3">
      <c r="L1155" t="s">
        <v>8219</v>
      </c>
      <c r="M1155">
        <v>944</v>
      </c>
      <c r="O1155" t="s">
        <v>8221</v>
      </c>
      <c r="P1155">
        <v>12</v>
      </c>
    </row>
    <row r="1156" spans="12:16" x14ac:dyDescent="0.3">
      <c r="L1156" t="s">
        <v>8219</v>
      </c>
      <c r="M1156">
        <v>147</v>
      </c>
      <c r="O1156" t="s">
        <v>8221</v>
      </c>
      <c r="P1156">
        <v>12</v>
      </c>
    </row>
    <row r="1157" spans="12:16" x14ac:dyDescent="0.3">
      <c r="L1157" t="s">
        <v>8219</v>
      </c>
      <c r="M1157">
        <v>99</v>
      </c>
      <c r="O1157" t="s">
        <v>8221</v>
      </c>
      <c r="P1157">
        <v>12</v>
      </c>
    </row>
    <row r="1158" spans="12:16" x14ac:dyDescent="0.3">
      <c r="L1158" t="s">
        <v>8219</v>
      </c>
      <c r="M1158">
        <v>79</v>
      </c>
      <c r="O1158" t="s">
        <v>8221</v>
      </c>
      <c r="P1158">
        <v>12</v>
      </c>
    </row>
    <row r="1159" spans="12:16" x14ac:dyDescent="0.3">
      <c r="L1159" t="s">
        <v>8219</v>
      </c>
      <c r="M1159">
        <v>75</v>
      </c>
      <c r="O1159" t="s">
        <v>8221</v>
      </c>
      <c r="P1159">
        <v>12</v>
      </c>
    </row>
    <row r="1160" spans="12:16" x14ac:dyDescent="0.3">
      <c r="L1160" t="s">
        <v>8219</v>
      </c>
      <c r="M1160">
        <v>207</v>
      </c>
      <c r="O1160" t="s">
        <v>8221</v>
      </c>
      <c r="P1160">
        <v>13</v>
      </c>
    </row>
    <row r="1161" spans="12:16" x14ac:dyDescent="0.3">
      <c r="L1161" t="s">
        <v>8219</v>
      </c>
      <c r="M1161">
        <v>102</v>
      </c>
      <c r="O1161" t="s">
        <v>8221</v>
      </c>
      <c r="P1161">
        <v>13</v>
      </c>
    </row>
    <row r="1162" spans="12:16" x14ac:dyDescent="0.3">
      <c r="L1162" t="s">
        <v>8219</v>
      </c>
      <c r="M1162">
        <v>32</v>
      </c>
      <c r="O1162" t="s">
        <v>8221</v>
      </c>
      <c r="P1162">
        <v>13</v>
      </c>
    </row>
    <row r="1163" spans="12:16" x14ac:dyDescent="0.3">
      <c r="L1163" t="s">
        <v>8219</v>
      </c>
      <c r="M1163">
        <v>480</v>
      </c>
      <c r="O1163" t="s">
        <v>8221</v>
      </c>
      <c r="P1163">
        <v>13</v>
      </c>
    </row>
    <row r="1164" spans="12:16" x14ac:dyDescent="0.3">
      <c r="L1164" t="s">
        <v>8219</v>
      </c>
      <c r="M1164">
        <v>11</v>
      </c>
      <c r="O1164" t="s">
        <v>8221</v>
      </c>
      <c r="P1164">
        <v>13</v>
      </c>
    </row>
    <row r="1165" spans="12:16" x14ac:dyDescent="0.3">
      <c r="L1165" t="s">
        <v>8219</v>
      </c>
      <c r="M1165">
        <v>12</v>
      </c>
      <c r="O1165" t="s">
        <v>8221</v>
      </c>
      <c r="P1165">
        <v>13</v>
      </c>
    </row>
    <row r="1166" spans="12:16" x14ac:dyDescent="0.3">
      <c r="L1166" t="s">
        <v>8219</v>
      </c>
      <c r="M1166">
        <v>48</v>
      </c>
      <c r="O1166" t="s">
        <v>8221</v>
      </c>
      <c r="P1166">
        <v>13</v>
      </c>
    </row>
    <row r="1167" spans="12:16" x14ac:dyDescent="0.3">
      <c r="L1167" t="s">
        <v>8219</v>
      </c>
      <c r="M1167">
        <v>59</v>
      </c>
      <c r="O1167" t="s">
        <v>8221</v>
      </c>
      <c r="P1167">
        <v>13</v>
      </c>
    </row>
    <row r="1168" spans="12:16" x14ac:dyDescent="0.3">
      <c r="L1168" t="s">
        <v>8219</v>
      </c>
      <c r="M1168">
        <v>79</v>
      </c>
      <c r="O1168" t="s">
        <v>8221</v>
      </c>
      <c r="P1168">
        <v>13</v>
      </c>
    </row>
    <row r="1169" spans="12:16" x14ac:dyDescent="0.3">
      <c r="L1169" t="s">
        <v>8219</v>
      </c>
      <c r="M1169">
        <v>14</v>
      </c>
      <c r="O1169" t="s">
        <v>8221</v>
      </c>
      <c r="P1169">
        <v>13</v>
      </c>
    </row>
    <row r="1170" spans="12:16" x14ac:dyDescent="0.3">
      <c r="L1170" t="s">
        <v>8219</v>
      </c>
      <c r="M1170">
        <v>106</v>
      </c>
      <c r="O1170" t="s">
        <v>8221</v>
      </c>
      <c r="P1170">
        <v>13</v>
      </c>
    </row>
    <row r="1171" spans="12:16" x14ac:dyDescent="0.3">
      <c r="L1171" t="s">
        <v>8219</v>
      </c>
      <c r="M1171">
        <v>25</v>
      </c>
      <c r="O1171" t="s">
        <v>8221</v>
      </c>
      <c r="P1171">
        <v>13</v>
      </c>
    </row>
    <row r="1172" spans="12:16" x14ac:dyDescent="0.3">
      <c r="L1172" t="s">
        <v>8219</v>
      </c>
      <c r="M1172">
        <v>25</v>
      </c>
      <c r="O1172" t="s">
        <v>8221</v>
      </c>
      <c r="P1172">
        <v>13</v>
      </c>
    </row>
    <row r="1173" spans="12:16" x14ac:dyDescent="0.3">
      <c r="L1173" t="s">
        <v>8219</v>
      </c>
      <c r="M1173">
        <v>29</v>
      </c>
      <c r="O1173" t="s">
        <v>8221</v>
      </c>
      <c r="P1173">
        <v>13</v>
      </c>
    </row>
    <row r="1174" spans="12:16" x14ac:dyDescent="0.3">
      <c r="L1174" t="s">
        <v>8219</v>
      </c>
      <c r="M1174">
        <v>43</v>
      </c>
      <c r="O1174" t="s">
        <v>8221</v>
      </c>
      <c r="P1174">
        <v>13</v>
      </c>
    </row>
    <row r="1175" spans="12:16" x14ac:dyDescent="0.3">
      <c r="L1175" t="s">
        <v>8219</v>
      </c>
      <c r="M1175">
        <v>46</v>
      </c>
      <c r="O1175" t="s">
        <v>8221</v>
      </c>
      <c r="P1175">
        <v>13</v>
      </c>
    </row>
    <row r="1176" spans="12:16" x14ac:dyDescent="0.3">
      <c r="L1176" t="s">
        <v>8219</v>
      </c>
      <c r="M1176">
        <v>27</v>
      </c>
      <c r="O1176" t="s">
        <v>8221</v>
      </c>
      <c r="P1176">
        <v>13</v>
      </c>
    </row>
    <row r="1177" spans="12:16" x14ac:dyDescent="0.3">
      <c r="L1177" t="s">
        <v>8219</v>
      </c>
      <c r="M1177">
        <v>112</v>
      </c>
      <c r="O1177" t="s">
        <v>8221</v>
      </c>
      <c r="P1177">
        <v>13</v>
      </c>
    </row>
    <row r="1178" spans="12:16" x14ac:dyDescent="0.3">
      <c r="L1178" t="s">
        <v>8219</v>
      </c>
      <c r="M1178">
        <v>34</v>
      </c>
      <c r="O1178" t="s">
        <v>8221</v>
      </c>
      <c r="P1178">
        <v>13</v>
      </c>
    </row>
    <row r="1179" spans="12:16" x14ac:dyDescent="0.3">
      <c r="L1179" t="s">
        <v>8219</v>
      </c>
      <c r="M1179">
        <v>145</v>
      </c>
      <c r="O1179" t="s">
        <v>8221</v>
      </c>
      <c r="P1179">
        <v>13</v>
      </c>
    </row>
    <row r="1180" spans="12:16" x14ac:dyDescent="0.3">
      <c r="L1180" t="s">
        <v>8219</v>
      </c>
      <c r="M1180">
        <v>19</v>
      </c>
      <c r="O1180" t="s">
        <v>8221</v>
      </c>
      <c r="P1180">
        <v>13</v>
      </c>
    </row>
    <row r="1181" spans="12:16" x14ac:dyDescent="0.3">
      <c r="L1181" t="s">
        <v>8219</v>
      </c>
      <c r="M1181">
        <v>288</v>
      </c>
      <c r="O1181" t="s">
        <v>8221</v>
      </c>
      <c r="P1181">
        <v>13</v>
      </c>
    </row>
    <row r="1182" spans="12:16" x14ac:dyDescent="0.3">
      <c r="L1182" t="s">
        <v>8219</v>
      </c>
      <c r="M1182">
        <v>14</v>
      </c>
      <c r="O1182" t="s">
        <v>8221</v>
      </c>
      <c r="P1182">
        <v>14</v>
      </c>
    </row>
    <row r="1183" spans="12:16" x14ac:dyDescent="0.3">
      <c r="L1183" t="s">
        <v>8219</v>
      </c>
      <c r="M1183">
        <v>7</v>
      </c>
      <c r="O1183" t="s">
        <v>8221</v>
      </c>
      <c r="P1183">
        <v>14</v>
      </c>
    </row>
    <row r="1184" spans="12:16" x14ac:dyDescent="0.3">
      <c r="L1184" t="s">
        <v>8219</v>
      </c>
      <c r="M1184">
        <v>211</v>
      </c>
      <c r="O1184" t="s">
        <v>8221</v>
      </c>
      <c r="P1184">
        <v>14</v>
      </c>
    </row>
    <row r="1185" spans="12:16" x14ac:dyDescent="0.3">
      <c r="L1185" t="s">
        <v>8219</v>
      </c>
      <c r="M1185">
        <v>85</v>
      </c>
      <c r="O1185" t="s">
        <v>8221</v>
      </c>
      <c r="P1185">
        <v>14</v>
      </c>
    </row>
    <row r="1186" spans="12:16" x14ac:dyDescent="0.3">
      <c r="L1186" t="s">
        <v>8219</v>
      </c>
      <c r="M1186">
        <v>103</v>
      </c>
      <c r="O1186" t="s">
        <v>8221</v>
      </c>
      <c r="P1186">
        <v>14</v>
      </c>
    </row>
    <row r="1187" spans="12:16" x14ac:dyDescent="0.3">
      <c r="L1187" t="s">
        <v>8219</v>
      </c>
      <c r="M1187">
        <v>113</v>
      </c>
      <c r="O1187" t="s">
        <v>8221</v>
      </c>
      <c r="P1187">
        <v>14</v>
      </c>
    </row>
    <row r="1188" spans="12:16" x14ac:dyDescent="0.3">
      <c r="L1188" t="s">
        <v>8219</v>
      </c>
      <c r="M1188">
        <v>167</v>
      </c>
      <c r="O1188" t="s">
        <v>8221</v>
      </c>
      <c r="P1188">
        <v>14</v>
      </c>
    </row>
    <row r="1189" spans="12:16" x14ac:dyDescent="0.3">
      <c r="L1189" t="s">
        <v>8219</v>
      </c>
      <c r="M1189">
        <v>73</v>
      </c>
      <c r="O1189" t="s">
        <v>8221</v>
      </c>
      <c r="P1189">
        <v>14</v>
      </c>
    </row>
    <row r="1190" spans="12:16" x14ac:dyDescent="0.3">
      <c r="L1190" t="s">
        <v>8219</v>
      </c>
      <c r="M1190">
        <v>75</v>
      </c>
      <c r="O1190" t="s">
        <v>8221</v>
      </c>
      <c r="P1190">
        <v>14</v>
      </c>
    </row>
    <row r="1191" spans="12:16" x14ac:dyDescent="0.3">
      <c r="L1191" t="s">
        <v>8219</v>
      </c>
      <c r="M1191">
        <v>614</v>
      </c>
      <c r="O1191" t="s">
        <v>8221</v>
      </c>
      <c r="P1191">
        <v>14</v>
      </c>
    </row>
    <row r="1192" spans="12:16" x14ac:dyDescent="0.3">
      <c r="L1192" t="s">
        <v>8219</v>
      </c>
      <c r="M1192">
        <v>107</v>
      </c>
      <c r="O1192" t="s">
        <v>8221</v>
      </c>
      <c r="P1192">
        <v>14</v>
      </c>
    </row>
    <row r="1193" spans="12:16" x14ac:dyDescent="0.3">
      <c r="L1193" t="s">
        <v>8219</v>
      </c>
      <c r="M1193">
        <v>1224</v>
      </c>
      <c r="O1193" t="s">
        <v>8221</v>
      </c>
      <c r="P1193">
        <v>14</v>
      </c>
    </row>
    <row r="1194" spans="12:16" x14ac:dyDescent="0.3">
      <c r="L1194" t="s">
        <v>8219</v>
      </c>
      <c r="M1194">
        <v>104</v>
      </c>
      <c r="O1194" t="s">
        <v>8221</v>
      </c>
      <c r="P1194">
        <v>14</v>
      </c>
    </row>
    <row r="1195" spans="12:16" x14ac:dyDescent="0.3">
      <c r="L1195" t="s">
        <v>8219</v>
      </c>
      <c r="M1195">
        <v>79</v>
      </c>
      <c r="O1195" t="s">
        <v>8221</v>
      </c>
      <c r="P1195">
        <v>14</v>
      </c>
    </row>
    <row r="1196" spans="12:16" x14ac:dyDescent="0.3">
      <c r="L1196" t="s">
        <v>8219</v>
      </c>
      <c r="M1196">
        <v>157</v>
      </c>
      <c r="O1196" t="s">
        <v>8221</v>
      </c>
      <c r="P1196">
        <v>14</v>
      </c>
    </row>
    <row r="1197" spans="12:16" x14ac:dyDescent="0.3">
      <c r="L1197" t="s">
        <v>8219</v>
      </c>
      <c r="M1197">
        <v>50</v>
      </c>
      <c r="O1197" t="s">
        <v>8221</v>
      </c>
      <c r="P1197">
        <v>14</v>
      </c>
    </row>
    <row r="1198" spans="12:16" x14ac:dyDescent="0.3">
      <c r="L1198" t="s">
        <v>8219</v>
      </c>
      <c r="M1198">
        <v>64</v>
      </c>
      <c r="O1198" t="s">
        <v>8221</v>
      </c>
      <c r="P1198">
        <v>14</v>
      </c>
    </row>
    <row r="1199" spans="12:16" x14ac:dyDescent="0.3">
      <c r="L1199" t="s">
        <v>8219</v>
      </c>
      <c r="M1199">
        <v>200</v>
      </c>
      <c r="O1199" t="s">
        <v>8221</v>
      </c>
      <c r="P1199">
        <v>14</v>
      </c>
    </row>
    <row r="1200" spans="12:16" x14ac:dyDescent="0.3">
      <c r="L1200" t="s">
        <v>8219</v>
      </c>
      <c r="M1200">
        <v>22</v>
      </c>
      <c r="O1200" t="s">
        <v>8221</v>
      </c>
      <c r="P1200">
        <v>14</v>
      </c>
    </row>
    <row r="1201" spans="12:16" x14ac:dyDescent="0.3">
      <c r="L1201" t="s">
        <v>8219</v>
      </c>
      <c r="M1201">
        <v>163</v>
      </c>
      <c r="O1201" t="s">
        <v>8221</v>
      </c>
      <c r="P1201">
        <v>14</v>
      </c>
    </row>
    <row r="1202" spans="12:16" x14ac:dyDescent="0.3">
      <c r="L1202" t="s">
        <v>8219</v>
      </c>
      <c r="M1202">
        <v>77</v>
      </c>
      <c r="O1202" t="s">
        <v>8221</v>
      </c>
      <c r="P1202">
        <v>14</v>
      </c>
    </row>
    <row r="1203" spans="12:16" x14ac:dyDescent="0.3">
      <c r="L1203" t="s">
        <v>8219</v>
      </c>
      <c r="M1203">
        <v>89</v>
      </c>
      <c r="O1203" t="s">
        <v>8221</v>
      </c>
      <c r="P1203">
        <v>15</v>
      </c>
    </row>
    <row r="1204" spans="12:16" x14ac:dyDescent="0.3">
      <c r="L1204" t="s">
        <v>8219</v>
      </c>
      <c r="M1204">
        <v>3355</v>
      </c>
      <c r="O1204" t="s">
        <v>8221</v>
      </c>
      <c r="P1204">
        <v>15</v>
      </c>
    </row>
    <row r="1205" spans="12:16" x14ac:dyDescent="0.3">
      <c r="L1205" t="s">
        <v>8219</v>
      </c>
      <c r="M1205">
        <v>537</v>
      </c>
      <c r="O1205" t="s">
        <v>8221</v>
      </c>
      <c r="P1205">
        <v>15</v>
      </c>
    </row>
    <row r="1206" spans="12:16" x14ac:dyDescent="0.3">
      <c r="L1206" t="s">
        <v>8219</v>
      </c>
      <c r="M1206">
        <v>125</v>
      </c>
      <c r="O1206" t="s">
        <v>8221</v>
      </c>
      <c r="P1206">
        <v>15</v>
      </c>
    </row>
    <row r="1207" spans="12:16" x14ac:dyDescent="0.3">
      <c r="L1207" t="s">
        <v>8219</v>
      </c>
      <c r="M1207">
        <v>163</v>
      </c>
      <c r="O1207" t="s">
        <v>8221</v>
      </c>
      <c r="P1207">
        <v>15</v>
      </c>
    </row>
    <row r="1208" spans="12:16" x14ac:dyDescent="0.3">
      <c r="L1208" t="s">
        <v>8219</v>
      </c>
      <c r="M1208">
        <v>283</v>
      </c>
      <c r="O1208" t="s">
        <v>8221</v>
      </c>
      <c r="P1208">
        <v>15</v>
      </c>
    </row>
    <row r="1209" spans="12:16" x14ac:dyDescent="0.3">
      <c r="L1209" t="s">
        <v>8219</v>
      </c>
      <c r="M1209">
        <v>352</v>
      </c>
      <c r="O1209" t="s">
        <v>8221</v>
      </c>
      <c r="P1209">
        <v>15</v>
      </c>
    </row>
    <row r="1210" spans="12:16" x14ac:dyDescent="0.3">
      <c r="L1210" t="s">
        <v>8219</v>
      </c>
      <c r="M1210">
        <v>94</v>
      </c>
      <c r="O1210" t="s">
        <v>8221</v>
      </c>
      <c r="P1210">
        <v>15</v>
      </c>
    </row>
    <row r="1211" spans="12:16" x14ac:dyDescent="0.3">
      <c r="L1211" t="s">
        <v>8219</v>
      </c>
      <c r="M1211">
        <v>67</v>
      </c>
      <c r="O1211" t="s">
        <v>8221</v>
      </c>
      <c r="P1211">
        <v>15</v>
      </c>
    </row>
    <row r="1212" spans="12:16" x14ac:dyDescent="0.3">
      <c r="L1212" t="s">
        <v>8219</v>
      </c>
      <c r="M1212">
        <v>221</v>
      </c>
      <c r="O1212" t="s">
        <v>8221</v>
      </c>
      <c r="P1212">
        <v>15</v>
      </c>
    </row>
    <row r="1213" spans="12:16" x14ac:dyDescent="0.3">
      <c r="L1213" t="s">
        <v>8219</v>
      </c>
      <c r="M1213">
        <v>2165</v>
      </c>
      <c r="O1213" t="s">
        <v>8221</v>
      </c>
      <c r="P1213">
        <v>15</v>
      </c>
    </row>
    <row r="1214" spans="12:16" x14ac:dyDescent="0.3">
      <c r="L1214" t="s">
        <v>8219</v>
      </c>
      <c r="M1214">
        <v>179</v>
      </c>
      <c r="O1214" t="s">
        <v>8221</v>
      </c>
      <c r="P1214">
        <v>15</v>
      </c>
    </row>
    <row r="1215" spans="12:16" x14ac:dyDescent="0.3">
      <c r="L1215" t="s">
        <v>8219</v>
      </c>
      <c r="M1215">
        <v>123</v>
      </c>
      <c r="O1215" t="s">
        <v>8221</v>
      </c>
      <c r="P1215">
        <v>15</v>
      </c>
    </row>
    <row r="1216" spans="12:16" x14ac:dyDescent="0.3">
      <c r="L1216" t="s">
        <v>8219</v>
      </c>
      <c r="M1216">
        <v>1104</v>
      </c>
      <c r="O1216" t="s">
        <v>8221</v>
      </c>
      <c r="P1216">
        <v>16</v>
      </c>
    </row>
    <row r="1217" spans="12:16" x14ac:dyDescent="0.3">
      <c r="L1217" t="s">
        <v>8219</v>
      </c>
      <c r="M1217">
        <v>403</v>
      </c>
      <c r="O1217" t="s">
        <v>8221</v>
      </c>
      <c r="P1217">
        <v>16</v>
      </c>
    </row>
    <row r="1218" spans="12:16" x14ac:dyDescent="0.3">
      <c r="L1218" t="s">
        <v>8219</v>
      </c>
      <c r="M1218">
        <v>109</v>
      </c>
      <c r="O1218" t="s">
        <v>8221</v>
      </c>
      <c r="P1218">
        <v>16</v>
      </c>
    </row>
    <row r="1219" spans="12:16" x14ac:dyDescent="0.3">
      <c r="L1219" t="s">
        <v>8219</v>
      </c>
      <c r="M1219">
        <v>372</v>
      </c>
      <c r="O1219" t="s">
        <v>8221</v>
      </c>
      <c r="P1219">
        <v>16</v>
      </c>
    </row>
    <row r="1220" spans="12:16" x14ac:dyDescent="0.3">
      <c r="L1220" t="s">
        <v>8219</v>
      </c>
      <c r="M1220">
        <v>311</v>
      </c>
      <c r="O1220" t="s">
        <v>8221</v>
      </c>
      <c r="P1220">
        <v>16</v>
      </c>
    </row>
    <row r="1221" spans="12:16" x14ac:dyDescent="0.3">
      <c r="L1221" t="s">
        <v>8219</v>
      </c>
      <c r="M1221">
        <v>61</v>
      </c>
      <c r="O1221" t="s">
        <v>8221</v>
      </c>
      <c r="P1221">
        <v>16</v>
      </c>
    </row>
    <row r="1222" spans="12:16" x14ac:dyDescent="0.3">
      <c r="L1222" t="s">
        <v>8219</v>
      </c>
      <c r="M1222">
        <v>115</v>
      </c>
      <c r="O1222" t="s">
        <v>8221</v>
      </c>
      <c r="P1222">
        <v>16</v>
      </c>
    </row>
    <row r="1223" spans="12:16" x14ac:dyDescent="0.3">
      <c r="L1223" t="s">
        <v>8219</v>
      </c>
      <c r="M1223">
        <v>111</v>
      </c>
      <c r="O1223" t="s">
        <v>8221</v>
      </c>
      <c r="P1223">
        <v>16</v>
      </c>
    </row>
    <row r="1224" spans="12:16" x14ac:dyDescent="0.3">
      <c r="L1224" t="s">
        <v>8219</v>
      </c>
      <c r="M1224">
        <v>337</v>
      </c>
      <c r="O1224" t="s">
        <v>8221</v>
      </c>
      <c r="P1224">
        <v>16</v>
      </c>
    </row>
    <row r="1225" spans="12:16" x14ac:dyDescent="0.3">
      <c r="L1225" t="s">
        <v>8219</v>
      </c>
      <c r="M1225">
        <v>9</v>
      </c>
      <c r="O1225" t="s">
        <v>8221</v>
      </c>
      <c r="P1225">
        <v>16</v>
      </c>
    </row>
    <row r="1226" spans="12:16" x14ac:dyDescent="0.3">
      <c r="L1226" t="s">
        <v>8219</v>
      </c>
      <c r="M1226">
        <v>120</v>
      </c>
      <c r="O1226" t="s">
        <v>8221</v>
      </c>
      <c r="P1226">
        <v>16</v>
      </c>
    </row>
    <row r="1227" spans="12:16" x14ac:dyDescent="0.3">
      <c r="L1227" t="s">
        <v>8219</v>
      </c>
      <c r="M1227">
        <v>102</v>
      </c>
      <c r="O1227" t="s">
        <v>8221</v>
      </c>
      <c r="P1227">
        <v>16</v>
      </c>
    </row>
    <row r="1228" spans="12:16" x14ac:dyDescent="0.3">
      <c r="L1228" t="s">
        <v>8219</v>
      </c>
      <c r="M1228">
        <v>186</v>
      </c>
      <c r="O1228" t="s">
        <v>8221</v>
      </c>
      <c r="P1228">
        <v>16</v>
      </c>
    </row>
    <row r="1229" spans="12:16" x14ac:dyDescent="0.3">
      <c r="L1229" t="s">
        <v>8219</v>
      </c>
      <c r="M1229">
        <v>15</v>
      </c>
      <c r="O1229" t="s">
        <v>8221</v>
      </c>
      <c r="P1229">
        <v>16</v>
      </c>
    </row>
    <row r="1230" spans="12:16" x14ac:dyDescent="0.3">
      <c r="L1230" t="s">
        <v>8219</v>
      </c>
      <c r="M1230">
        <v>67</v>
      </c>
      <c r="O1230" t="s">
        <v>8221</v>
      </c>
      <c r="P1230">
        <v>16</v>
      </c>
    </row>
    <row r="1231" spans="12:16" x14ac:dyDescent="0.3">
      <c r="L1231" t="s">
        <v>8219</v>
      </c>
      <c r="M1231">
        <v>130</v>
      </c>
      <c r="O1231" t="s">
        <v>8221</v>
      </c>
      <c r="P1231">
        <v>16</v>
      </c>
    </row>
    <row r="1232" spans="12:16" x14ac:dyDescent="0.3">
      <c r="L1232" t="s">
        <v>8219</v>
      </c>
      <c r="M1232">
        <v>16</v>
      </c>
      <c r="O1232" t="s">
        <v>8221</v>
      </c>
      <c r="P1232">
        <v>17</v>
      </c>
    </row>
    <row r="1233" spans="12:16" x14ac:dyDescent="0.3">
      <c r="L1233" t="s">
        <v>8219</v>
      </c>
      <c r="M1233">
        <v>67</v>
      </c>
      <c r="O1233" t="s">
        <v>8221</v>
      </c>
      <c r="P1233">
        <v>17</v>
      </c>
    </row>
    <row r="1234" spans="12:16" x14ac:dyDescent="0.3">
      <c r="L1234" t="s">
        <v>8219</v>
      </c>
      <c r="M1234">
        <v>124</v>
      </c>
      <c r="O1234" t="s">
        <v>8221</v>
      </c>
      <c r="P1234">
        <v>17</v>
      </c>
    </row>
    <row r="1235" spans="12:16" x14ac:dyDescent="0.3">
      <c r="L1235" t="s">
        <v>8219</v>
      </c>
      <c r="M1235">
        <v>80</v>
      </c>
      <c r="O1235" t="s">
        <v>8221</v>
      </c>
      <c r="P1235">
        <v>17</v>
      </c>
    </row>
    <row r="1236" spans="12:16" x14ac:dyDescent="0.3">
      <c r="L1236" t="s">
        <v>8219</v>
      </c>
      <c r="M1236">
        <v>282</v>
      </c>
      <c r="O1236" t="s">
        <v>8221</v>
      </c>
      <c r="P1236">
        <v>17</v>
      </c>
    </row>
    <row r="1237" spans="12:16" x14ac:dyDescent="0.3">
      <c r="L1237" t="s">
        <v>8219</v>
      </c>
      <c r="M1237">
        <v>68</v>
      </c>
      <c r="O1237" t="s">
        <v>8221</v>
      </c>
      <c r="P1237">
        <v>17</v>
      </c>
    </row>
    <row r="1238" spans="12:16" x14ac:dyDescent="0.3">
      <c r="L1238" t="s">
        <v>8219</v>
      </c>
      <c r="M1238">
        <v>86</v>
      </c>
      <c r="O1238" t="s">
        <v>8221</v>
      </c>
      <c r="P1238">
        <v>17</v>
      </c>
    </row>
    <row r="1239" spans="12:16" x14ac:dyDescent="0.3">
      <c r="L1239" t="s">
        <v>8219</v>
      </c>
      <c r="M1239">
        <v>115</v>
      </c>
      <c r="O1239" t="s">
        <v>8221</v>
      </c>
      <c r="P1239">
        <v>17</v>
      </c>
    </row>
    <row r="1240" spans="12:16" x14ac:dyDescent="0.3">
      <c r="L1240" t="s">
        <v>8219</v>
      </c>
      <c r="M1240">
        <v>75</v>
      </c>
      <c r="O1240" t="s">
        <v>8221</v>
      </c>
      <c r="P1240">
        <v>17</v>
      </c>
    </row>
    <row r="1241" spans="12:16" x14ac:dyDescent="0.3">
      <c r="L1241" t="s">
        <v>8219</v>
      </c>
      <c r="M1241">
        <v>43</v>
      </c>
      <c r="O1241" t="s">
        <v>8221</v>
      </c>
      <c r="P1241">
        <v>17</v>
      </c>
    </row>
    <row r="1242" spans="12:16" x14ac:dyDescent="0.3">
      <c r="L1242" t="s">
        <v>8219</v>
      </c>
      <c r="M1242">
        <v>48</v>
      </c>
      <c r="O1242" t="s">
        <v>8221</v>
      </c>
      <c r="P1242">
        <v>17</v>
      </c>
    </row>
    <row r="1243" spans="12:16" x14ac:dyDescent="0.3">
      <c r="L1243" t="s">
        <v>8219</v>
      </c>
      <c r="M1243">
        <v>52</v>
      </c>
      <c r="O1243" t="s">
        <v>8221</v>
      </c>
      <c r="P1243">
        <v>17</v>
      </c>
    </row>
    <row r="1244" spans="12:16" x14ac:dyDescent="0.3">
      <c r="L1244" t="s">
        <v>8219</v>
      </c>
      <c r="M1244">
        <v>43</v>
      </c>
      <c r="O1244" t="s">
        <v>8221</v>
      </c>
      <c r="P1244">
        <v>17</v>
      </c>
    </row>
    <row r="1245" spans="12:16" x14ac:dyDescent="0.3">
      <c r="L1245" t="s">
        <v>8219</v>
      </c>
      <c r="M1245">
        <v>58</v>
      </c>
      <c r="O1245" t="s">
        <v>8221</v>
      </c>
      <c r="P1245">
        <v>17</v>
      </c>
    </row>
    <row r="1246" spans="12:16" x14ac:dyDescent="0.3">
      <c r="L1246" t="s">
        <v>8219</v>
      </c>
      <c r="M1246">
        <v>47</v>
      </c>
      <c r="O1246" t="s">
        <v>8221</v>
      </c>
      <c r="P1246">
        <v>17</v>
      </c>
    </row>
    <row r="1247" spans="12:16" x14ac:dyDescent="0.3">
      <c r="L1247" t="s">
        <v>8219</v>
      </c>
      <c r="M1247">
        <v>36</v>
      </c>
      <c r="O1247" t="s">
        <v>8221</v>
      </c>
      <c r="P1247">
        <v>17</v>
      </c>
    </row>
    <row r="1248" spans="12:16" x14ac:dyDescent="0.3">
      <c r="L1248" t="s">
        <v>8219</v>
      </c>
      <c r="M1248">
        <v>17</v>
      </c>
      <c r="O1248" t="s">
        <v>8221</v>
      </c>
      <c r="P1248">
        <v>18</v>
      </c>
    </row>
    <row r="1249" spans="12:16" x14ac:dyDescent="0.3">
      <c r="L1249" t="s">
        <v>8219</v>
      </c>
      <c r="M1249">
        <v>104</v>
      </c>
      <c r="O1249" t="s">
        <v>8221</v>
      </c>
      <c r="P1249">
        <v>18</v>
      </c>
    </row>
    <row r="1250" spans="12:16" x14ac:dyDescent="0.3">
      <c r="L1250" t="s">
        <v>8219</v>
      </c>
      <c r="M1250">
        <v>47</v>
      </c>
      <c r="O1250" t="s">
        <v>8221</v>
      </c>
      <c r="P1250">
        <v>18</v>
      </c>
    </row>
    <row r="1251" spans="12:16" x14ac:dyDescent="0.3">
      <c r="L1251" t="s">
        <v>8219</v>
      </c>
      <c r="M1251">
        <v>38</v>
      </c>
      <c r="O1251" t="s">
        <v>8221</v>
      </c>
      <c r="P1251">
        <v>18</v>
      </c>
    </row>
    <row r="1252" spans="12:16" x14ac:dyDescent="0.3">
      <c r="L1252" t="s">
        <v>8219</v>
      </c>
      <c r="M1252">
        <v>81</v>
      </c>
      <c r="O1252" t="s">
        <v>8221</v>
      </c>
      <c r="P1252">
        <v>18</v>
      </c>
    </row>
    <row r="1253" spans="12:16" x14ac:dyDescent="0.3">
      <c r="L1253" t="s">
        <v>8219</v>
      </c>
      <c r="M1253">
        <v>55</v>
      </c>
      <c r="O1253" t="s">
        <v>8221</v>
      </c>
      <c r="P1253">
        <v>18</v>
      </c>
    </row>
    <row r="1254" spans="12:16" x14ac:dyDescent="0.3">
      <c r="L1254" t="s">
        <v>8219</v>
      </c>
      <c r="M1254">
        <v>41</v>
      </c>
      <c r="O1254" t="s">
        <v>8221</v>
      </c>
      <c r="P1254">
        <v>18</v>
      </c>
    </row>
    <row r="1255" spans="12:16" x14ac:dyDescent="0.3">
      <c r="L1255" t="s">
        <v>8219</v>
      </c>
      <c r="M1255">
        <v>79</v>
      </c>
      <c r="O1255" t="s">
        <v>8221</v>
      </c>
      <c r="P1255">
        <v>18</v>
      </c>
    </row>
    <row r="1256" spans="12:16" x14ac:dyDescent="0.3">
      <c r="L1256" t="s">
        <v>8219</v>
      </c>
      <c r="M1256">
        <v>16</v>
      </c>
      <c r="O1256" t="s">
        <v>8221</v>
      </c>
      <c r="P1256">
        <v>19</v>
      </c>
    </row>
    <row r="1257" spans="12:16" x14ac:dyDescent="0.3">
      <c r="L1257" t="s">
        <v>8219</v>
      </c>
      <c r="M1257">
        <v>8</v>
      </c>
      <c r="O1257" t="s">
        <v>8221</v>
      </c>
      <c r="P1257">
        <v>19</v>
      </c>
    </row>
    <row r="1258" spans="12:16" x14ac:dyDescent="0.3">
      <c r="L1258" t="s">
        <v>8219</v>
      </c>
      <c r="M1258">
        <v>95</v>
      </c>
      <c r="O1258" t="s">
        <v>8221</v>
      </c>
      <c r="P1258">
        <v>19</v>
      </c>
    </row>
    <row r="1259" spans="12:16" x14ac:dyDescent="0.3">
      <c r="L1259" t="s">
        <v>8219</v>
      </c>
      <c r="M1259">
        <v>25</v>
      </c>
      <c r="O1259" t="s">
        <v>8221</v>
      </c>
      <c r="P1259">
        <v>19</v>
      </c>
    </row>
    <row r="1260" spans="12:16" x14ac:dyDescent="0.3">
      <c r="L1260" t="s">
        <v>8219</v>
      </c>
      <c r="M1260">
        <v>19</v>
      </c>
      <c r="O1260" t="s">
        <v>8221</v>
      </c>
      <c r="P1260">
        <v>19</v>
      </c>
    </row>
    <row r="1261" spans="12:16" x14ac:dyDescent="0.3">
      <c r="L1261" t="s">
        <v>8219</v>
      </c>
      <c r="M1261">
        <v>90</v>
      </c>
      <c r="O1261" t="s">
        <v>8221</v>
      </c>
      <c r="P1261">
        <v>19</v>
      </c>
    </row>
    <row r="1262" spans="12:16" x14ac:dyDescent="0.3">
      <c r="L1262" t="s">
        <v>8219</v>
      </c>
      <c r="M1262">
        <v>41</v>
      </c>
      <c r="O1262" t="s">
        <v>8221</v>
      </c>
      <c r="P1262">
        <v>19</v>
      </c>
    </row>
    <row r="1263" spans="12:16" x14ac:dyDescent="0.3">
      <c r="L1263" t="s">
        <v>8219</v>
      </c>
      <c r="M1263">
        <v>30</v>
      </c>
      <c r="O1263" t="s">
        <v>8221</v>
      </c>
      <c r="P1263">
        <v>19</v>
      </c>
    </row>
    <row r="1264" spans="12:16" x14ac:dyDescent="0.3">
      <c r="L1264" t="s">
        <v>8219</v>
      </c>
      <c r="M1264">
        <v>38</v>
      </c>
      <c r="O1264" t="s">
        <v>8221</v>
      </c>
      <c r="P1264">
        <v>19</v>
      </c>
    </row>
    <row r="1265" spans="12:16" x14ac:dyDescent="0.3">
      <c r="L1265" t="s">
        <v>8219</v>
      </c>
      <c r="M1265">
        <v>65</v>
      </c>
      <c r="O1265" t="s">
        <v>8221</v>
      </c>
      <c r="P1265">
        <v>19</v>
      </c>
    </row>
    <row r="1266" spans="12:16" x14ac:dyDescent="0.3">
      <c r="L1266" t="s">
        <v>8219</v>
      </c>
      <c r="M1266">
        <v>75</v>
      </c>
      <c r="O1266" t="s">
        <v>8221</v>
      </c>
      <c r="P1266">
        <v>19</v>
      </c>
    </row>
    <row r="1267" spans="12:16" x14ac:dyDescent="0.3">
      <c r="L1267" t="s">
        <v>8219</v>
      </c>
      <c r="M1267">
        <v>16</v>
      </c>
      <c r="O1267" t="s">
        <v>8221</v>
      </c>
      <c r="P1267">
        <v>20</v>
      </c>
    </row>
    <row r="1268" spans="12:16" x14ac:dyDescent="0.3">
      <c r="L1268" t="s">
        <v>8219</v>
      </c>
      <c r="M1268">
        <v>10</v>
      </c>
      <c r="O1268" t="s">
        <v>8221</v>
      </c>
      <c r="P1268">
        <v>20</v>
      </c>
    </row>
    <row r="1269" spans="12:16" x14ac:dyDescent="0.3">
      <c r="L1269" t="s">
        <v>8219</v>
      </c>
      <c r="M1269">
        <v>27</v>
      </c>
      <c r="O1269" t="s">
        <v>8221</v>
      </c>
      <c r="P1269">
        <v>20</v>
      </c>
    </row>
    <row r="1270" spans="12:16" x14ac:dyDescent="0.3">
      <c r="L1270" t="s">
        <v>8219</v>
      </c>
      <c r="M1270">
        <v>259</v>
      </c>
      <c r="O1270" t="s">
        <v>8221</v>
      </c>
      <c r="P1270">
        <v>20</v>
      </c>
    </row>
    <row r="1271" spans="12:16" x14ac:dyDescent="0.3">
      <c r="L1271" t="s">
        <v>8219</v>
      </c>
      <c r="M1271">
        <v>39</v>
      </c>
      <c r="O1271" t="s">
        <v>8221</v>
      </c>
      <c r="P1271">
        <v>20</v>
      </c>
    </row>
    <row r="1272" spans="12:16" x14ac:dyDescent="0.3">
      <c r="L1272" t="s">
        <v>8219</v>
      </c>
      <c r="M1272">
        <v>42</v>
      </c>
      <c r="O1272" t="s">
        <v>8221</v>
      </c>
      <c r="P1272">
        <v>20</v>
      </c>
    </row>
    <row r="1273" spans="12:16" x14ac:dyDescent="0.3">
      <c r="L1273" t="s">
        <v>8219</v>
      </c>
      <c r="M1273">
        <v>10</v>
      </c>
      <c r="O1273" t="s">
        <v>8221</v>
      </c>
      <c r="P1273">
        <v>20</v>
      </c>
    </row>
    <row r="1274" spans="12:16" x14ac:dyDescent="0.3">
      <c r="L1274" t="s">
        <v>8219</v>
      </c>
      <c r="M1274">
        <v>56</v>
      </c>
      <c r="O1274" t="s">
        <v>8221</v>
      </c>
      <c r="P1274">
        <v>20</v>
      </c>
    </row>
    <row r="1275" spans="12:16" x14ac:dyDescent="0.3">
      <c r="L1275" t="s">
        <v>8219</v>
      </c>
      <c r="M1275">
        <v>20</v>
      </c>
      <c r="O1275" t="s">
        <v>8221</v>
      </c>
      <c r="P1275">
        <v>21</v>
      </c>
    </row>
    <row r="1276" spans="12:16" x14ac:dyDescent="0.3">
      <c r="L1276" t="s">
        <v>8219</v>
      </c>
      <c r="M1276">
        <v>170</v>
      </c>
      <c r="O1276" t="s">
        <v>8221</v>
      </c>
      <c r="P1276">
        <v>21</v>
      </c>
    </row>
    <row r="1277" spans="12:16" x14ac:dyDescent="0.3">
      <c r="L1277" t="s">
        <v>8219</v>
      </c>
      <c r="M1277">
        <v>29</v>
      </c>
      <c r="O1277" t="s">
        <v>8221</v>
      </c>
      <c r="P1277">
        <v>21</v>
      </c>
    </row>
    <row r="1278" spans="12:16" x14ac:dyDescent="0.3">
      <c r="L1278" t="s">
        <v>8219</v>
      </c>
      <c r="M1278">
        <v>132</v>
      </c>
      <c r="O1278" t="s">
        <v>8221</v>
      </c>
      <c r="P1278">
        <v>21</v>
      </c>
    </row>
    <row r="1279" spans="12:16" x14ac:dyDescent="0.3">
      <c r="L1279" t="s">
        <v>8219</v>
      </c>
      <c r="M1279">
        <v>27</v>
      </c>
      <c r="O1279" t="s">
        <v>8221</v>
      </c>
      <c r="P1279">
        <v>21</v>
      </c>
    </row>
    <row r="1280" spans="12:16" x14ac:dyDescent="0.3">
      <c r="L1280" t="s">
        <v>8219</v>
      </c>
      <c r="M1280">
        <v>26</v>
      </c>
      <c r="O1280" t="s">
        <v>8221</v>
      </c>
      <c r="P1280">
        <v>21</v>
      </c>
    </row>
    <row r="1281" spans="12:16" x14ac:dyDescent="0.3">
      <c r="L1281" t="s">
        <v>8219</v>
      </c>
      <c r="M1281">
        <v>43</v>
      </c>
      <c r="O1281" t="s">
        <v>8221</v>
      </c>
      <c r="P1281">
        <v>21</v>
      </c>
    </row>
    <row r="1282" spans="12:16" x14ac:dyDescent="0.3">
      <c r="L1282" t="s">
        <v>8219</v>
      </c>
      <c r="M1282">
        <v>80</v>
      </c>
      <c r="O1282" t="s">
        <v>8221</v>
      </c>
      <c r="P1282">
        <v>21</v>
      </c>
    </row>
    <row r="1283" spans="12:16" x14ac:dyDescent="0.3">
      <c r="L1283" t="s">
        <v>8219</v>
      </c>
      <c r="M1283">
        <v>33</v>
      </c>
      <c r="O1283" t="s">
        <v>8221</v>
      </c>
      <c r="P1283">
        <v>21</v>
      </c>
    </row>
    <row r="1284" spans="12:16" x14ac:dyDescent="0.3">
      <c r="L1284" t="s">
        <v>8219</v>
      </c>
      <c r="M1284">
        <v>71</v>
      </c>
      <c r="O1284" t="s">
        <v>8221</v>
      </c>
      <c r="P1284">
        <v>22</v>
      </c>
    </row>
    <row r="1285" spans="12:16" x14ac:dyDescent="0.3">
      <c r="L1285" t="s">
        <v>8219</v>
      </c>
      <c r="M1285">
        <v>81</v>
      </c>
      <c r="O1285" t="s">
        <v>8221</v>
      </c>
      <c r="P1285">
        <v>22</v>
      </c>
    </row>
    <row r="1286" spans="12:16" x14ac:dyDescent="0.3">
      <c r="L1286" t="s">
        <v>8219</v>
      </c>
      <c r="M1286">
        <v>76</v>
      </c>
      <c r="O1286" t="s">
        <v>8221</v>
      </c>
      <c r="P1286">
        <v>22</v>
      </c>
    </row>
    <row r="1287" spans="12:16" x14ac:dyDescent="0.3">
      <c r="L1287" t="s">
        <v>8219</v>
      </c>
      <c r="M1287">
        <v>48</v>
      </c>
      <c r="O1287" t="s">
        <v>8221</v>
      </c>
      <c r="P1287">
        <v>22</v>
      </c>
    </row>
    <row r="1288" spans="12:16" x14ac:dyDescent="0.3">
      <c r="L1288" t="s">
        <v>8219</v>
      </c>
      <c r="M1288">
        <v>61</v>
      </c>
      <c r="O1288" t="s">
        <v>8221</v>
      </c>
      <c r="P1288">
        <v>22</v>
      </c>
    </row>
    <row r="1289" spans="12:16" x14ac:dyDescent="0.3">
      <c r="L1289" t="s">
        <v>8219</v>
      </c>
      <c r="M1289">
        <v>60</v>
      </c>
      <c r="O1289" t="s">
        <v>8221</v>
      </c>
      <c r="P1289">
        <v>22</v>
      </c>
    </row>
    <row r="1290" spans="12:16" x14ac:dyDescent="0.3">
      <c r="L1290" t="s">
        <v>8219</v>
      </c>
      <c r="M1290">
        <v>136</v>
      </c>
      <c r="O1290" t="s">
        <v>8221</v>
      </c>
      <c r="P1290">
        <v>22</v>
      </c>
    </row>
    <row r="1291" spans="12:16" x14ac:dyDescent="0.3">
      <c r="L1291" t="s">
        <v>8219</v>
      </c>
      <c r="M1291">
        <v>14</v>
      </c>
      <c r="O1291" t="s">
        <v>8221</v>
      </c>
      <c r="P1291">
        <v>23</v>
      </c>
    </row>
    <row r="1292" spans="12:16" x14ac:dyDescent="0.3">
      <c r="L1292" t="s">
        <v>8219</v>
      </c>
      <c r="M1292">
        <v>78</v>
      </c>
      <c r="O1292" t="s">
        <v>8221</v>
      </c>
      <c r="P1292">
        <v>23</v>
      </c>
    </row>
    <row r="1293" spans="12:16" x14ac:dyDescent="0.3">
      <c r="L1293" t="s">
        <v>8219</v>
      </c>
      <c r="M1293">
        <v>4</v>
      </c>
      <c r="O1293" t="s">
        <v>8221</v>
      </c>
      <c r="P1293">
        <v>23</v>
      </c>
    </row>
    <row r="1294" spans="12:16" x14ac:dyDescent="0.3">
      <c r="L1294" t="s">
        <v>8219</v>
      </c>
      <c r="M1294">
        <v>11</v>
      </c>
      <c r="O1294" t="s">
        <v>8221</v>
      </c>
      <c r="P1294">
        <v>23</v>
      </c>
    </row>
    <row r="1295" spans="12:16" x14ac:dyDescent="0.3">
      <c r="L1295" t="s">
        <v>8219</v>
      </c>
      <c r="M1295">
        <v>185</v>
      </c>
      <c r="O1295" t="s">
        <v>8221</v>
      </c>
      <c r="P1295">
        <v>23</v>
      </c>
    </row>
    <row r="1296" spans="12:16" x14ac:dyDescent="0.3">
      <c r="L1296" t="s">
        <v>8219</v>
      </c>
      <c r="M1296">
        <v>59</v>
      </c>
      <c r="O1296" t="s">
        <v>8221</v>
      </c>
      <c r="P1296">
        <v>23</v>
      </c>
    </row>
    <row r="1297" spans="12:16" x14ac:dyDescent="0.3">
      <c r="L1297" t="s">
        <v>8219</v>
      </c>
      <c r="M1297">
        <v>27</v>
      </c>
      <c r="O1297" t="s">
        <v>8221</v>
      </c>
      <c r="P1297">
        <v>23</v>
      </c>
    </row>
    <row r="1298" spans="12:16" x14ac:dyDescent="0.3">
      <c r="L1298" t="s">
        <v>8219</v>
      </c>
      <c r="M1298">
        <v>63</v>
      </c>
      <c r="O1298" t="s">
        <v>8221</v>
      </c>
      <c r="P1298">
        <v>24</v>
      </c>
    </row>
    <row r="1299" spans="12:16" x14ac:dyDescent="0.3">
      <c r="L1299" t="s">
        <v>8219</v>
      </c>
      <c r="M1299">
        <v>13</v>
      </c>
      <c r="O1299" t="s">
        <v>8221</v>
      </c>
      <c r="P1299">
        <v>24</v>
      </c>
    </row>
    <row r="1300" spans="12:16" x14ac:dyDescent="0.3">
      <c r="L1300" t="s">
        <v>8219</v>
      </c>
      <c r="M1300">
        <v>13</v>
      </c>
      <c r="O1300" t="s">
        <v>8221</v>
      </c>
      <c r="P1300">
        <v>24</v>
      </c>
    </row>
    <row r="1301" spans="12:16" x14ac:dyDescent="0.3">
      <c r="L1301" t="s">
        <v>8219</v>
      </c>
      <c r="M1301">
        <v>57</v>
      </c>
      <c r="O1301" t="s">
        <v>8221</v>
      </c>
      <c r="P1301">
        <v>24</v>
      </c>
    </row>
    <row r="1302" spans="12:16" x14ac:dyDescent="0.3">
      <c r="L1302" t="s">
        <v>8219</v>
      </c>
      <c r="M1302">
        <v>61</v>
      </c>
      <c r="O1302" t="s">
        <v>8221</v>
      </c>
      <c r="P1302">
        <v>24</v>
      </c>
    </row>
    <row r="1303" spans="12:16" x14ac:dyDescent="0.3">
      <c r="L1303" t="s">
        <v>8219</v>
      </c>
      <c r="M1303">
        <v>65</v>
      </c>
      <c r="O1303" t="s">
        <v>8221</v>
      </c>
      <c r="P1303">
        <v>24</v>
      </c>
    </row>
    <row r="1304" spans="12:16" x14ac:dyDescent="0.3">
      <c r="L1304" t="s">
        <v>8219</v>
      </c>
      <c r="M1304">
        <v>134</v>
      </c>
      <c r="O1304" t="s">
        <v>8221</v>
      </c>
      <c r="P1304">
        <v>24</v>
      </c>
    </row>
    <row r="1305" spans="12:16" x14ac:dyDescent="0.3">
      <c r="L1305" t="s">
        <v>8219</v>
      </c>
      <c r="M1305">
        <v>37</v>
      </c>
      <c r="O1305" t="s">
        <v>8221</v>
      </c>
      <c r="P1305">
        <v>24</v>
      </c>
    </row>
    <row r="1306" spans="12:16" x14ac:dyDescent="0.3">
      <c r="L1306" t="s">
        <v>8219</v>
      </c>
      <c r="M1306">
        <v>37</v>
      </c>
      <c r="O1306" t="s">
        <v>8221</v>
      </c>
      <c r="P1306">
        <v>24</v>
      </c>
    </row>
    <row r="1307" spans="12:16" x14ac:dyDescent="0.3">
      <c r="L1307" t="s">
        <v>8219</v>
      </c>
      <c r="M1307">
        <v>150</v>
      </c>
      <c r="O1307" t="s">
        <v>8221</v>
      </c>
      <c r="P1307">
        <v>24</v>
      </c>
    </row>
    <row r="1308" spans="12:16" x14ac:dyDescent="0.3">
      <c r="L1308" t="s">
        <v>8219</v>
      </c>
      <c r="M1308">
        <v>56</v>
      </c>
      <c r="O1308" t="s">
        <v>8221</v>
      </c>
      <c r="P1308">
        <v>24</v>
      </c>
    </row>
    <row r="1309" spans="12:16" x14ac:dyDescent="0.3">
      <c r="L1309" t="s">
        <v>8219</v>
      </c>
      <c r="M1309">
        <v>18</v>
      </c>
      <c r="O1309" t="s">
        <v>8221</v>
      </c>
      <c r="P1309">
        <v>24</v>
      </c>
    </row>
    <row r="1310" spans="12:16" x14ac:dyDescent="0.3">
      <c r="L1310" t="s">
        <v>8219</v>
      </c>
      <c r="M1310">
        <v>60</v>
      </c>
      <c r="O1310" t="s">
        <v>8221</v>
      </c>
      <c r="P1310">
        <v>24</v>
      </c>
    </row>
    <row r="1311" spans="12:16" x14ac:dyDescent="0.3">
      <c r="L1311" t="s">
        <v>8219</v>
      </c>
      <c r="M1311">
        <v>67</v>
      </c>
      <c r="O1311" t="s">
        <v>8221</v>
      </c>
      <c r="P1311">
        <v>25</v>
      </c>
    </row>
    <row r="1312" spans="12:16" x14ac:dyDescent="0.3">
      <c r="L1312" t="s">
        <v>8219</v>
      </c>
      <c r="M1312">
        <v>35</v>
      </c>
      <c r="O1312" t="s">
        <v>8221</v>
      </c>
      <c r="P1312">
        <v>25</v>
      </c>
    </row>
    <row r="1313" spans="12:16" x14ac:dyDescent="0.3">
      <c r="L1313" t="s">
        <v>8219</v>
      </c>
      <c r="M1313">
        <v>34</v>
      </c>
      <c r="O1313" t="s">
        <v>8221</v>
      </c>
      <c r="P1313">
        <v>25</v>
      </c>
    </row>
    <row r="1314" spans="12:16" x14ac:dyDescent="0.3">
      <c r="L1314" t="s">
        <v>8219</v>
      </c>
      <c r="M1314">
        <v>36</v>
      </c>
      <c r="O1314" t="s">
        <v>8221</v>
      </c>
      <c r="P1314">
        <v>25</v>
      </c>
    </row>
    <row r="1315" spans="12:16" x14ac:dyDescent="0.3">
      <c r="L1315" t="s">
        <v>8219</v>
      </c>
      <c r="M1315">
        <v>18</v>
      </c>
      <c r="O1315" t="s">
        <v>8221</v>
      </c>
      <c r="P1315">
        <v>25</v>
      </c>
    </row>
    <row r="1316" spans="12:16" x14ac:dyDescent="0.3">
      <c r="L1316" t="s">
        <v>8219</v>
      </c>
      <c r="M1316">
        <v>25</v>
      </c>
      <c r="O1316" t="s">
        <v>8221</v>
      </c>
      <c r="P1316">
        <v>25</v>
      </c>
    </row>
    <row r="1317" spans="12:16" x14ac:dyDescent="0.3">
      <c r="L1317" t="s">
        <v>8219</v>
      </c>
      <c r="M1317">
        <v>21</v>
      </c>
      <c r="O1317" t="s">
        <v>8221</v>
      </c>
      <c r="P1317">
        <v>25</v>
      </c>
    </row>
    <row r="1318" spans="12:16" x14ac:dyDescent="0.3">
      <c r="L1318" t="s">
        <v>8219</v>
      </c>
      <c r="M1318">
        <v>151</v>
      </c>
      <c r="O1318" t="s">
        <v>8221</v>
      </c>
      <c r="P1318">
        <v>26</v>
      </c>
    </row>
    <row r="1319" spans="12:16" x14ac:dyDescent="0.3">
      <c r="L1319" t="s">
        <v>8219</v>
      </c>
      <c r="M1319">
        <v>489</v>
      </c>
      <c r="O1319" t="s">
        <v>8221</v>
      </c>
      <c r="P1319">
        <v>26</v>
      </c>
    </row>
    <row r="1320" spans="12:16" x14ac:dyDescent="0.3">
      <c r="L1320" t="s">
        <v>8219</v>
      </c>
      <c r="M1320">
        <v>50</v>
      </c>
      <c r="O1320" t="s">
        <v>8221</v>
      </c>
      <c r="P1320">
        <v>26</v>
      </c>
    </row>
    <row r="1321" spans="12:16" x14ac:dyDescent="0.3">
      <c r="L1321" t="s">
        <v>8219</v>
      </c>
      <c r="M1321">
        <v>321</v>
      </c>
      <c r="O1321" t="s">
        <v>8221</v>
      </c>
      <c r="P1321">
        <v>26</v>
      </c>
    </row>
    <row r="1322" spans="12:16" x14ac:dyDescent="0.3">
      <c r="L1322" t="s">
        <v>8219</v>
      </c>
      <c r="M1322">
        <v>1762</v>
      </c>
      <c r="O1322" t="s">
        <v>8221</v>
      </c>
      <c r="P1322">
        <v>26</v>
      </c>
    </row>
    <row r="1323" spans="12:16" x14ac:dyDescent="0.3">
      <c r="L1323" t="s">
        <v>8219</v>
      </c>
      <c r="M1323">
        <v>385</v>
      </c>
      <c r="O1323" t="s">
        <v>8221</v>
      </c>
      <c r="P1323">
        <v>26</v>
      </c>
    </row>
    <row r="1324" spans="12:16" x14ac:dyDescent="0.3">
      <c r="L1324" t="s">
        <v>8219</v>
      </c>
      <c r="M1324">
        <v>398</v>
      </c>
      <c r="O1324" t="s">
        <v>8221</v>
      </c>
      <c r="P1324">
        <v>27</v>
      </c>
    </row>
    <row r="1325" spans="12:16" x14ac:dyDescent="0.3">
      <c r="L1325" t="s">
        <v>8219</v>
      </c>
      <c r="M1325">
        <v>304</v>
      </c>
      <c r="O1325" t="s">
        <v>8221</v>
      </c>
      <c r="P1325">
        <v>27</v>
      </c>
    </row>
    <row r="1326" spans="12:16" x14ac:dyDescent="0.3">
      <c r="L1326" t="s">
        <v>8219</v>
      </c>
      <c r="M1326">
        <v>676</v>
      </c>
      <c r="O1326" t="s">
        <v>8221</v>
      </c>
      <c r="P1326">
        <v>27</v>
      </c>
    </row>
    <row r="1327" spans="12:16" x14ac:dyDescent="0.3">
      <c r="L1327" t="s">
        <v>8219</v>
      </c>
      <c r="M1327">
        <v>577</v>
      </c>
      <c r="O1327" t="s">
        <v>8221</v>
      </c>
      <c r="P1327">
        <v>27</v>
      </c>
    </row>
    <row r="1328" spans="12:16" x14ac:dyDescent="0.3">
      <c r="L1328" t="s">
        <v>8219</v>
      </c>
      <c r="M1328">
        <v>3663</v>
      </c>
      <c r="O1328" t="s">
        <v>8221</v>
      </c>
      <c r="P1328">
        <v>27</v>
      </c>
    </row>
    <row r="1329" spans="12:16" x14ac:dyDescent="0.3">
      <c r="L1329" t="s">
        <v>8219</v>
      </c>
      <c r="M1329">
        <v>294</v>
      </c>
      <c r="O1329" t="s">
        <v>8221</v>
      </c>
      <c r="P1329">
        <v>27</v>
      </c>
    </row>
    <row r="1330" spans="12:16" x14ac:dyDescent="0.3">
      <c r="L1330" t="s">
        <v>8219</v>
      </c>
      <c r="M1330">
        <v>28</v>
      </c>
      <c r="O1330" t="s">
        <v>8221</v>
      </c>
      <c r="P1330">
        <v>27</v>
      </c>
    </row>
    <row r="1331" spans="12:16" x14ac:dyDescent="0.3">
      <c r="L1331" t="s">
        <v>8219</v>
      </c>
      <c r="M1331">
        <v>100</v>
      </c>
      <c r="O1331" t="s">
        <v>8221</v>
      </c>
      <c r="P1331">
        <v>28</v>
      </c>
    </row>
    <row r="1332" spans="12:16" x14ac:dyDescent="0.3">
      <c r="L1332" t="s">
        <v>8219</v>
      </c>
      <c r="M1332">
        <v>72</v>
      </c>
      <c r="O1332" t="s">
        <v>8221</v>
      </c>
      <c r="P1332">
        <v>28</v>
      </c>
    </row>
    <row r="1333" spans="12:16" x14ac:dyDescent="0.3">
      <c r="L1333" t="s">
        <v>8219</v>
      </c>
      <c r="M1333">
        <v>238</v>
      </c>
      <c r="O1333" t="s">
        <v>8221</v>
      </c>
      <c r="P1333">
        <v>28</v>
      </c>
    </row>
    <row r="1334" spans="12:16" x14ac:dyDescent="0.3">
      <c r="L1334" t="s">
        <v>8219</v>
      </c>
      <c r="M1334">
        <v>159</v>
      </c>
      <c r="O1334" t="s">
        <v>8221</v>
      </c>
      <c r="P1334">
        <v>28</v>
      </c>
    </row>
    <row r="1335" spans="12:16" x14ac:dyDescent="0.3">
      <c r="L1335" t="s">
        <v>8219</v>
      </c>
      <c r="M1335">
        <v>77</v>
      </c>
      <c r="O1335" t="s">
        <v>8221</v>
      </c>
      <c r="P1335">
        <v>28</v>
      </c>
    </row>
    <row r="1336" spans="12:16" x14ac:dyDescent="0.3">
      <c r="L1336" t="s">
        <v>8219</v>
      </c>
      <c r="M1336">
        <v>53</v>
      </c>
      <c r="O1336" t="s">
        <v>8221</v>
      </c>
      <c r="P1336">
        <v>28</v>
      </c>
    </row>
    <row r="1337" spans="12:16" x14ac:dyDescent="0.3">
      <c r="L1337" t="s">
        <v>8219</v>
      </c>
      <c r="M1337">
        <v>1251</v>
      </c>
      <c r="O1337" t="s">
        <v>8221</v>
      </c>
      <c r="P1337">
        <v>28</v>
      </c>
    </row>
    <row r="1338" spans="12:16" x14ac:dyDescent="0.3">
      <c r="L1338" t="s">
        <v>8219</v>
      </c>
      <c r="M1338">
        <v>465</v>
      </c>
      <c r="O1338" t="s">
        <v>8221</v>
      </c>
      <c r="P1338">
        <v>28</v>
      </c>
    </row>
    <row r="1339" spans="12:16" x14ac:dyDescent="0.3">
      <c r="L1339" t="s">
        <v>8219</v>
      </c>
      <c r="M1339">
        <v>74</v>
      </c>
      <c r="O1339" t="s">
        <v>8221</v>
      </c>
      <c r="P1339">
        <v>29</v>
      </c>
    </row>
    <row r="1340" spans="12:16" x14ac:dyDescent="0.3">
      <c r="L1340" t="s">
        <v>8219</v>
      </c>
      <c r="M1340">
        <v>62</v>
      </c>
      <c r="O1340" t="s">
        <v>8221</v>
      </c>
      <c r="P1340">
        <v>29</v>
      </c>
    </row>
    <row r="1341" spans="12:16" x14ac:dyDescent="0.3">
      <c r="L1341" t="s">
        <v>8219</v>
      </c>
      <c r="M1341">
        <v>3468</v>
      </c>
      <c r="O1341" t="s">
        <v>8221</v>
      </c>
      <c r="P1341">
        <v>29</v>
      </c>
    </row>
    <row r="1342" spans="12:16" x14ac:dyDescent="0.3">
      <c r="L1342" t="s">
        <v>8219</v>
      </c>
      <c r="M1342">
        <v>52</v>
      </c>
      <c r="O1342" t="s">
        <v>8221</v>
      </c>
      <c r="P1342">
        <v>29</v>
      </c>
    </row>
    <row r="1343" spans="12:16" x14ac:dyDescent="0.3">
      <c r="L1343" t="s">
        <v>8219</v>
      </c>
      <c r="M1343">
        <v>50</v>
      </c>
      <c r="O1343" t="s">
        <v>8221</v>
      </c>
      <c r="P1343">
        <v>29</v>
      </c>
    </row>
    <row r="1344" spans="12:16" x14ac:dyDescent="0.3">
      <c r="L1344" t="s">
        <v>8219</v>
      </c>
      <c r="M1344">
        <v>45</v>
      </c>
      <c r="O1344" t="s">
        <v>8221</v>
      </c>
      <c r="P1344">
        <v>29</v>
      </c>
    </row>
    <row r="1345" spans="12:16" x14ac:dyDescent="0.3">
      <c r="L1345" t="s">
        <v>8219</v>
      </c>
      <c r="M1345">
        <v>21</v>
      </c>
      <c r="O1345" t="s">
        <v>8221</v>
      </c>
      <c r="P1345">
        <v>29</v>
      </c>
    </row>
    <row r="1346" spans="12:16" x14ac:dyDescent="0.3">
      <c r="L1346" t="s">
        <v>8219</v>
      </c>
      <c r="M1346">
        <v>100</v>
      </c>
      <c r="O1346" t="s">
        <v>8221</v>
      </c>
      <c r="P1346">
        <v>29</v>
      </c>
    </row>
    <row r="1347" spans="12:16" x14ac:dyDescent="0.3">
      <c r="L1347" t="s">
        <v>8219</v>
      </c>
      <c r="M1347">
        <v>81</v>
      </c>
      <c r="O1347" t="s">
        <v>8221</v>
      </c>
      <c r="P1347">
        <v>29</v>
      </c>
    </row>
    <row r="1348" spans="12:16" x14ac:dyDescent="0.3">
      <c r="L1348" t="s">
        <v>8219</v>
      </c>
      <c r="M1348">
        <v>286</v>
      </c>
      <c r="O1348" t="s">
        <v>8221</v>
      </c>
      <c r="P1348">
        <v>30</v>
      </c>
    </row>
    <row r="1349" spans="12:16" x14ac:dyDescent="0.3">
      <c r="L1349" t="s">
        <v>8219</v>
      </c>
      <c r="M1349">
        <v>42</v>
      </c>
      <c r="O1349" t="s">
        <v>8221</v>
      </c>
      <c r="P1349">
        <v>30</v>
      </c>
    </row>
    <row r="1350" spans="12:16" x14ac:dyDescent="0.3">
      <c r="L1350" t="s">
        <v>8219</v>
      </c>
      <c r="M1350">
        <v>199</v>
      </c>
      <c r="O1350" t="s">
        <v>8221</v>
      </c>
      <c r="P1350">
        <v>30</v>
      </c>
    </row>
    <row r="1351" spans="12:16" x14ac:dyDescent="0.3">
      <c r="L1351" t="s">
        <v>8219</v>
      </c>
      <c r="M1351">
        <v>25</v>
      </c>
      <c r="O1351" t="s">
        <v>8221</v>
      </c>
      <c r="P1351">
        <v>30</v>
      </c>
    </row>
    <row r="1352" spans="12:16" x14ac:dyDescent="0.3">
      <c r="L1352" t="s">
        <v>8219</v>
      </c>
      <c r="M1352">
        <v>84</v>
      </c>
      <c r="O1352" t="s">
        <v>8221</v>
      </c>
      <c r="P1352">
        <v>30</v>
      </c>
    </row>
    <row r="1353" spans="12:16" x14ac:dyDescent="0.3">
      <c r="L1353" t="s">
        <v>8219</v>
      </c>
      <c r="M1353">
        <v>50</v>
      </c>
      <c r="O1353" t="s">
        <v>8221</v>
      </c>
      <c r="P1353">
        <v>30</v>
      </c>
    </row>
    <row r="1354" spans="12:16" x14ac:dyDescent="0.3">
      <c r="L1354" t="s">
        <v>8219</v>
      </c>
      <c r="M1354">
        <v>26</v>
      </c>
      <c r="O1354" t="s">
        <v>8221</v>
      </c>
      <c r="P1354">
        <v>30</v>
      </c>
    </row>
    <row r="1355" spans="12:16" x14ac:dyDescent="0.3">
      <c r="L1355" t="s">
        <v>8219</v>
      </c>
      <c r="M1355">
        <v>14</v>
      </c>
      <c r="O1355" t="s">
        <v>8221</v>
      </c>
      <c r="P1355">
        <v>31</v>
      </c>
    </row>
    <row r="1356" spans="12:16" x14ac:dyDescent="0.3">
      <c r="L1356" t="s">
        <v>8219</v>
      </c>
      <c r="M1356">
        <v>49</v>
      </c>
      <c r="O1356" t="s">
        <v>8221</v>
      </c>
      <c r="P1356">
        <v>31</v>
      </c>
    </row>
    <row r="1357" spans="12:16" x14ac:dyDescent="0.3">
      <c r="L1357" t="s">
        <v>8219</v>
      </c>
      <c r="M1357">
        <v>69</v>
      </c>
      <c r="O1357" t="s">
        <v>8221</v>
      </c>
      <c r="P1357">
        <v>31</v>
      </c>
    </row>
    <row r="1358" spans="12:16" x14ac:dyDescent="0.3">
      <c r="L1358" t="s">
        <v>8219</v>
      </c>
      <c r="M1358">
        <v>60</v>
      </c>
      <c r="O1358" t="s">
        <v>8221</v>
      </c>
      <c r="P1358">
        <v>31</v>
      </c>
    </row>
    <row r="1359" spans="12:16" x14ac:dyDescent="0.3">
      <c r="L1359" t="s">
        <v>8219</v>
      </c>
      <c r="M1359">
        <v>80</v>
      </c>
      <c r="O1359" t="s">
        <v>8221</v>
      </c>
      <c r="P1359">
        <v>31</v>
      </c>
    </row>
    <row r="1360" spans="12:16" x14ac:dyDescent="0.3">
      <c r="L1360" t="s">
        <v>8219</v>
      </c>
      <c r="M1360">
        <v>56</v>
      </c>
      <c r="O1360" t="s">
        <v>8221</v>
      </c>
      <c r="P1360">
        <v>31</v>
      </c>
    </row>
    <row r="1361" spans="12:16" x14ac:dyDescent="0.3">
      <c r="L1361" t="s">
        <v>8219</v>
      </c>
      <c r="M1361">
        <v>104</v>
      </c>
      <c r="O1361" t="s">
        <v>8221</v>
      </c>
      <c r="P1361">
        <v>31</v>
      </c>
    </row>
    <row r="1362" spans="12:16" x14ac:dyDescent="0.3">
      <c r="L1362" t="s">
        <v>8219</v>
      </c>
      <c r="M1362">
        <v>46</v>
      </c>
      <c r="O1362" t="s">
        <v>8221</v>
      </c>
      <c r="P1362">
        <v>32</v>
      </c>
    </row>
    <row r="1363" spans="12:16" x14ac:dyDescent="0.3">
      <c r="L1363" t="s">
        <v>8219</v>
      </c>
      <c r="M1363">
        <v>206</v>
      </c>
      <c r="O1363" t="s">
        <v>8221</v>
      </c>
      <c r="P1363">
        <v>32</v>
      </c>
    </row>
    <row r="1364" spans="12:16" x14ac:dyDescent="0.3">
      <c r="L1364" t="s">
        <v>8219</v>
      </c>
      <c r="M1364">
        <v>18</v>
      </c>
      <c r="O1364" t="s">
        <v>8221</v>
      </c>
      <c r="P1364">
        <v>32</v>
      </c>
    </row>
    <row r="1365" spans="12:16" x14ac:dyDescent="0.3">
      <c r="L1365" t="s">
        <v>8219</v>
      </c>
      <c r="M1365">
        <v>28</v>
      </c>
      <c r="O1365" t="s">
        <v>8221</v>
      </c>
      <c r="P1365">
        <v>33</v>
      </c>
    </row>
    <row r="1366" spans="12:16" x14ac:dyDescent="0.3">
      <c r="L1366" t="s">
        <v>8219</v>
      </c>
      <c r="M1366">
        <v>11</v>
      </c>
      <c r="O1366" t="s">
        <v>8221</v>
      </c>
      <c r="P1366">
        <v>33</v>
      </c>
    </row>
    <row r="1367" spans="12:16" x14ac:dyDescent="0.3">
      <c r="L1367" t="s">
        <v>8219</v>
      </c>
      <c r="M1367">
        <v>263</v>
      </c>
      <c r="O1367" t="s">
        <v>8221</v>
      </c>
      <c r="P1367">
        <v>33</v>
      </c>
    </row>
    <row r="1368" spans="12:16" x14ac:dyDescent="0.3">
      <c r="L1368" t="s">
        <v>8219</v>
      </c>
      <c r="M1368">
        <v>394</v>
      </c>
      <c r="O1368" t="s">
        <v>8221</v>
      </c>
      <c r="P1368">
        <v>33</v>
      </c>
    </row>
    <row r="1369" spans="12:16" x14ac:dyDescent="0.3">
      <c r="L1369" t="s">
        <v>8219</v>
      </c>
      <c r="M1369">
        <v>1049</v>
      </c>
      <c r="O1369" t="s">
        <v>8221</v>
      </c>
      <c r="P1369">
        <v>33</v>
      </c>
    </row>
    <row r="1370" spans="12:16" x14ac:dyDescent="0.3">
      <c r="L1370" t="s">
        <v>8219</v>
      </c>
      <c r="M1370">
        <v>308</v>
      </c>
      <c r="O1370" t="s">
        <v>8221</v>
      </c>
      <c r="P1370">
        <v>33</v>
      </c>
    </row>
    <row r="1371" spans="12:16" x14ac:dyDescent="0.3">
      <c r="L1371" t="s">
        <v>8219</v>
      </c>
      <c r="M1371">
        <v>1088</v>
      </c>
      <c r="O1371" t="s">
        <v>8221</v>
      </c>
      <c r="P1371">
        <v>33</v>
      </c>
    </row>
    <row r="1372" spans="12:16" x14ac:dyDescent="0.3">
      <c r="L1372" t="s">
        <v>8219</v>
      </c>
      <c r="M1372">
        <v>73</v>
      </c>
      <c r="O1372" t="s">
        <v>8221</v>
      </c>
      <c r="P1372">
        <v>34</v>
      </c>
    </row>
    <row r="1373" spans="12:16" x14ac:dyDescent="0.3">
      <c r="L1373" t="s">
        <v>8219</v>
      </c>
      <c r="M1373">
        <v>143</v>
      </c>
      <c r="O1373" t="s">
        <v>8221</v>
      </c>
      <c r="P1373">
        <v>34</v>
      </c>
    </row>
    <row r="1374" spans="12:16" x14ac:dyDescent="0.3">
      <c r="L1374" t="s">
        <v>8219</v>
      </c>
      <c r="M1374">
        <v>1420</v>
      </c>
      <c r="O1374" t="s">
        <v>8221</v>
      </c>
      <c r="P1374">
        <v>34</v>
      </c>
    </row>
    <row r="1375" spans="12:16" x14ac:dyDescent="0.3">
      <c r="L1375" t="s">
        <v>8219</v>
      </c>
      <c r="M1375">
        <v>305</v>
      </c>
      <c r="O1375" t="s">
        <v>8221</v>
      </c>
      <c r="P1375">
        <v>34</v>
      </c>
    </row>
    <row r="1376" spans="12:16" x14ac:dyDescent="0.3">
      <c r="L1376" t="s">
        <v>8219</v>
      </c>
      <c r="M1376">
        <v>551</v>
      </c>
      <c r="O1376" t="s">
        <v>8221</v>
      </c>
      <c r="P1376">
        <v>34</v>
      </c>
    </row>
    <row r="1377" spans="12:16" x14ac:dyDescent="0.3">
      <c r="L1377" t="s">
        <v>8219</v>
      </c>
      <c r="M1377">
        <v>187</v>
      </c>
      <c r="O1377" t="s">
        <v>8221</v>
      </c>
      <c r="P1377">
        <v>35</v>
      </c>
    </row>
    <row r="1378" spans="12:16" x14ac:dyDescent="0.3">
      <c r="L1378" t="s">
        <v>8219</v>
      </c>
      <c r="M1378">
        <v>325</v>
      </c>
      <c r="O1378" t="s">
        <v>8221</v>
      </c>
      <c r="P1378">
        <v>36</v>
      </c>
    </row>
    <row r="1379" spans="12:16" x14ac:dyDescent="0.3">
      <c r="L1379" t="s">
        <v>8219</v>
      </c>
      <c r="M1379">
        <v>148</v>
      </c>
      <c r="O1379" t="s">
        <v>8221</v>
      </c>
      <c r="P1379">
        <v>36</v>
      </c>
    </row>
    <row r="1380" spans="12:16" x14ac:dyDescent="0.3">
      <c r="L1380" t="s">
        <v>8219</v>
      </c>
      <c r="M1380">
        <v>69</v>
      </c>
      <c r="O1380" t="s">
        <v>8221</v>
      </c>
      <c r="P1380">
        <v>36</v>
      </c>
    </row>
    <row r="1381" spans="12:16" x14ac:dyDescent="0.3">
      <c r="L1381" t="s">
        <v>8219</v>
      </c>
      <c r="M1381">
        <v>173</v>
      </c>
      <c r="O1381" t="s">
        <v>8221</v>
      </c>
      <c r="P1381">
        <v>36</v>
      </c>
    </row>
    <row r="1382" spans="12:16" x14ac:dyDescent="0.3">
      <c r="L1382" t="s">
        <v>8219</v>
      </c>
      <c r="M1382">
        <v>269</v>
      </c>
      <c r="O1382" t="s">
        <v>8221</v>
      </c>
      <c r="P1382">
        <v>36</v>
      </c>
    </row>
    <row r="1383" spans="12:16" x14ac:dyDescent="0.3">
      <c r="L1383" t="s">
        <v>8219</v>
      </c>
      <c r="M1383">
        <v>185</v>
      </c>
      <c r="O1383" t="s">
        <v>8221</v>
      </c>
      <c r="P1383">
        <v>37</v>
      </c>
    </row>
    <row r="1384" spans="12:16" x14ac:dyDescent="0.3">
      <c r="L1384" t="s">
        <v>8219</v>
      </c>
      <c r="M1384">
        <v>176</v>
      </c>
      <c r="O1384" t="s">
        <v>8221</v>
      </c>
      <c r="P1384">
        <v>37</v>
      </c>
    </row>
    <row r="1385" spans="12:16" x14ac:dyDescent="0.3">
      <c r="L1385" t="s">
        <v>8219</v>
      </c>
      <c r="M1385">
        <v>1019</v>
      </c>
      <c r="O1385" t="s">
        <v>8221</v>
      </c>
      <c r="P1385">
        <v>37</v>
      </c>
    </row>
    <row r="1386" spans="12:16" x14ac:dyDescent="0.3">
      <c r="L1386" t="s">
        <v>8219</v>
      </c>
      <c r="M1386">
        <v>113</v>
      </c>
      <c r="O1386" t="s">
        <v>8221</v>
      </c>
      <c r="P1386">
        <v>37</v>
      </c>
    </row>
    <row r="1387" spans="12:16" x14ac:dyDescent="0.3">
      <c r="L1387" t="s">
        <v>8219</v>
      </c>
      <c r="M1387">
        <v>404</v>
      </c>
      <c r="O1387" t="s">
        <v>8221</v>
      </c>
      <c r="P1387">
        <v>37</v>
      </c>
    </row>
    <row r="1388" spans="12:16" x14ac:dyDescent="0.3">
      <c r="L1388" t="s">
        <v>8219</v>
      </c>
      <c r="M1388">
        <v>707</v>
      </c>
      <c r="O1388" t="s">
        <v>8221</v>
      </c>
      <c r="P1388">
        <v>37</v>
      </c>
    </row>
    <row r="1389" spans="12:16" x14ac:dyDescent="0.3">
      <c r="L1389" t="s">
        <v>8219</v>
      </c>
      <c r="M1389">
        <v>392</v>
      </c>
      <c r="O1389" t="s">
        <v>8221</v>
      </c>
      <c r="P1389">
        <v>37</v>
      </c>
    </row>
    <row r="1390" spans="12:16" x14ac:dyDescent="0.3">
      <c r="L1390" t="s">
        <v>8219</v>
      </c>
      <c r="M1390">
        <v>23</v>
      </c>
      <c r="O1390" t="s">
        <v>8221</v>
      </c>
      <c r="P1390">
        <v>37</v>
      </c>
    </row>
    <row r="1391" spans="12:16" x14ac:dyDescent="0.3">
      <c r="L1391" t="s">
        <v>8219</v>
      </c>
      <c r="M1391">
        <v>682</v>
      </c>
      <c r="O1391" t="s">
        <v>8221</v>
      </c>
      <c r="P1391">
        <v>38</v>
      </c>
    </row>
    <row r="1392" spans="12:16" x14ac:dyDescent="0.3">
      <c r="L1392" t="s">
        <v>8219</v>
      </c>
      <c r="M1392">
        <v>37</v>
      </c>
      <c r="O1392" t="s">
        <v>8221</v>
      </c>
      <c r="P1392">
        <v>38</v>
      </c>
    </row>
    <row r="1393" spans="12:16" x14ac:dyDescent="0.3">
      <c r="L1393" t="s">
        <v>8219</v>
      </c>
      <c r="M1393">
        <v>146</v>
      </c>
      <c r="O1393" t="s">
        <v>8221</v>
      </c>
      <c r="P1393">
        <v>38</v>
      </c>
    </row>
    <row r="1394" spans="12:16" x14ac:dyDescent="0.3">
      <c r="L1394" t="s">
        <v>8219</v>
      </c>
      <c r="M1394">
        <v>119</v>
      </c>
      <c r="O1394" t="s">
        <v>8221</v>
      </c>
      <c r="P1394">
        <v>38</v>
      </c>
    </row>
    <row r="1395" spans="12:16" x14ac:dyDescent="0.3">
      <c r="L1395" t="s">
        <v>8219</v>
      </c>
      <c r="M1395">
        <v>163</v>
      </c>
      <c r="O1395" t="s">
        <v>8221</v>
      </c>
      <c r="P1395">
        <v>38</v>
      </c>
    </row>
    <row r="1396" spans="12:16" x14ac:dyDescent="0.3">
      <c r="L1396" t="s">
        <v>8219</v>
      </c>
      <c r="M1396">
        <v>339</v>
      </c>
      <c r="O1396" t="s">
        <v>8221</v>
      </c>
      <c r="P1396">
        <v>39</v>
      </c>
    </row>
    <row r="1397" spans="12:16" x14ac:dyDescent="0.3">
      <c r="L1397" t="s">
        <v>8219</v>
      </c>
      <c r="M1397">
        <v>58</v>
      </c>
      <c r="O1397" t="s">
        <v>8221</v>
      </c>
      <c r="P1397">
        <v>39</v>
      </c>
    </row>
    <row r="1398" spans="12:16" x14ac:dyDescent="0.3">
      <c r="L1398" t="s">
        <v>8219</v>
      </c>
      <c r="M1398">
        <v>456</v>
      </c>
      <c r="O1398" t="s">
        <v>8221</v>
      </c>
      <c r="P1398">
        <v>39</v>
      </c>
    </row>
    <row r="1399" spans="12:16" x14ac:dyDescent="0.3">
      <c r="L1399" t="s">
        <v>8219</v>
      </c>
      <c r="M1399">
        <v>15</v>
      </c>
      <c r="O1399" t="s">
        <v>8221</v>
      </c>
      <c r="P1399">
        <v>39</v>
      </c>
    </row>
    <row r="1400" spans="12:16" x14ac:dyDescent="0.3">
      <c r="L1400" t="s">
        <v>8219</v>
      </c>
      <c r="M1400">
        <v>191</v>
      </c>
      <c r="O1400" t="s">
        <v>8221</v>
      </c>
      <c r="P1400">
        <v>39</v>
      </c>
    </row>
    <row r="1401" spans="12:16" x14ac:dyDescent="0.3">
      <c r="L1401" t="s">
        <v>8219</v>
      </c>
      <c r="M1401">
        <v>17</v>
      </c>
      <c r="O1401" t="s">
        <v>8221</v>
      </c>
      <c r="P1401">
        <v>39</v>
      </c>
    </row>
    <row r="1402" spans="12:16" x14ac:dyDescent="0.3">
      <c r="L1402" t="s">
        <v>8219</v>
      </c>
      <c r="M1402">
        <v>28</v>
      </c>
      <c r="O1402" t="s">
        <v>8221</v>
      </c>
      <c r="P1402">
        <v>40</v>
      </c>
    </row>
    <row r="1403" spans="12:16" x14ac:dyDescent="0.3">
      <c r="L1403" t="s">
        <v>8219</v>
      </c>
      <c r="M1403">
        <v>18</v>
      </c>
      <c r="O1403" t="s">
        <v>8221</v>
      </c>
      <c r="P1403">
        <v>40</v>
      </c>
    </row>
    <row r="1404" spans="12:16" x14ac:dyDescent="0.3">
      <c r="L1404" t="s">
        <v>8219</v>
      </c>
      <c r="M1404">
        <v>61</v>
      </c>
      <c r="O1404" t="s">
        <v>8221</v>
      </c>
      <c r="P1404">
        <v>40</v>
      </c>
    </row>
    <row r="1405" spans="12:16" x14ac:dyDescent="0.3">
      <c r="L1405" t="s">
        <v>8219</v>
      </c>
      <c r="M1405">
        <v>108</v>
      </c>
      <c r="O1405" t="s">
        <v>8221</v>
      </c>
      <c r="P1405">
        <v>41</v>
      </c>
    </row>
    <row r="1406" spans="12:16" x14ac:dyDescent="0.3">
      <c r="L1406" t="s">
        <v>8219</v>
      </c>
      <c r="M1406">
        <v>142</v>
      </c>
      <c r="O1406" t="s">
        <v>8221</v>
      </c>
      <c r="P1406">
        <v>41</v>
      </c>
    </row>
    <row r="1407" spans="12:16" x14ac:dyDescent="0.3">
      <c r="L1407" t="s">
        <v>8219</v>
      </c>
      <c r="M1407">
        <v>74</v>
      </c>
      <c r="O1407" t="s">
        <v>8221</v>
      </c>
      <c r="P1407">
        <v>41</v>
      </c>
    </row>
    <row r="1408" spans="12:16" x14ac:dyDescent="0.3">
      <c r="L1408" t="s">
        <v>8219</v>
      </c>
      <c r="M1408">
        <v>38</v>
      </c>
      <c r="O1408" t="s">
        <v>8221</v>
      </c>
      <c r="P1408">
        <v>42</v>
      </c>
    </row>
    <row r="1409" spans="12:16" x14ac:dyDescent="0.3">
      <c r="L1409" t="s">
        <v>8219</v>
      </c>
      <c r="M1409">
        <v>20</v>
      </c>
      <c r="O1409" t="s">
        <v>8221</v>
      </c>
      <c r="P1409">
        <v>42</v>
      </c>
    </row>
    <row r="1410" spans="12:16" x14ac:dyDescent="0.3">
      <c r="L1410" t="s">
        <v>8219</v>
      </c>
      <c r="M1410">
        <v>24</v>
      </c>
      <c r="O1410" t="s">
        <v>8221</v>
      </c>
      <c r="P1410">
        <v>43</v>
      </c>
    </row>
    <row r="1411" spans="12:16" x14ac:dyDescent="0.3">
      <c r="L1411" t="s">
        <v>8219</v>
      </c>
      <c r="M1411">
        <v>66</v>
      </c>
      <c r="O1411" t="s">
        <v>8221</v>
      </c>
      <c r="P1411">
        <v>44</v>
      </c>
    </row>
    <row r="1412" spans="12:16" x14ac:dyDescent="0.3">
      <c r="L1412" t="s">
        <v>8219</v>
      </c>
      <c r="M1412">
        <v>28</v>
      </c>
      <c r="O1412" t="s">
        <v>8221</v>
      </c>
      <c r="P1412">
        <v>45</v>
      </c>
    </row>
    <row r="1413" spans="12:16" x14ac:dyDescent="0.3">
      <c r="L1413" t="s">
        <v>8219</v>
      </c>
      <c r="M1413">
        <v>24</v>
      </c>
      <c r="O1413" t="s">
        <v>8221</v>
      </c>
      <c r="P1413">
        <v>45</v>
      </c>
    </row>
    <row r="1414" spans="12:16" x14ac:dyDescent="0.3">
      <c r="L1414" t="s">
        <v>8219</v>
      </c>
      <c r="M1414">
        <v>73</v>
      </c>
      <c r="O1414" t="s">
        <v>8221</v>
      </c>
      <c r="P1414">
        <v>45</v>
      </c>
    </row>
    <row r="1415" spans="12:16" x14ac:dyDescent="0.3">
      <c r="L1415" t="s">
        <v>8219</v>
      </c>
      <c r="M1415">
        <v>3</v>
      </c>
      <c r="O1415" t="s">
        <v>8221</v>
      </c>
      <c r="P1415">
        <v>46</v>
      </c>
    </row>
    <row r="1416" spans="12:16" x14ac:dyDescent="0.3">
      <c r="L1416" t="s">
        <v>8219</v>
      </c>
      <c r="M1416">
        <v>20</v>
      </c>
      <c r="O1416" t="s">
        <v>8221</v>
      </c>
      <c r="P1416">
        <v>47</v>
      </c>
    </row>
    <row r="1417" spans="12:16" x14ac:dyDescent="0.3">
      <c r="L1417" t="s">
        <v>8219</v>
      </c>
      <c r="M1417">
        <v>21</v>
      </c>
      <c r="O1417" t="s">
        <v>8221</v>
      </c>
      <c r="P1417">
        <v>47</v>
      </c>
    </row>
    <row r="1418" spans="12:16" x14ac:dyDescent="0.3">
      <c r="L1418" t="s">
        <v>8219</v>
      </c>
      <c r="M1418">
        <v>94</v>
      </c>
      <c r="O1418" t="s">
        <v>8221</v>
      </c>
      <c r="P1418">
        <v>48</v>
      </c>
    </row>
    <row r="1419" spans="12:16" x14ac:dyDescent="0.3">
      <c r="L1419" t="s">
        <v>8219</v>
      </c>
      <c r="M1419">
        <v>139</v>
      </c>
      <c r="O1419" t="s">
        <v>8221</v>
      </c>
      <c r="P1419">
        <v>48</v>
      </c>
    </row>
    <row r="1420" spans="12:16" x14ac:dyDescent="0.3">
      <c r="L1420" t="s">
        <v>8219</v>
      </c>
      <c r="M1420">
        <v>130</v>
      </c>
      <c r="O1420" t="s">
        <v>8221</v>
      </c>
      <c r="P1420">
        <v>49</v>
      </c>
    </row>
    <row r="1421" spans="12:16" x14ac:dyDescent="0.3">
      <c r="L1421" t="s">
        <v>8219</v>
      </c>
      <c r="M1421">
        <v>31</v>
      </c>
      <c r="O1421" t="s">
        <v>8221</v>
      </c>
      <c r="P1421">
        <v>49</v>
      </c>
    </row>
    <row r="1422" spans="12:16" x14ac:dyDescent="0.3">
      <c r="L1422" t="s">
        <v>8219</v>
      </c>
      <c r="M1422">
        <v>13</v>
      </c>
      <c r="O1422" t="s">
        <v>8221</v>
      </c>
      <c r="P1422">
        <v>49</v>
      </c>
    </row>
    <row r="1423" spans="12:16" x14ac:dyDescent="0.3">
      <c r="L1423" t="s">
        <v>8219</v>
      </c>
      <c r="M1423">
        <v>90</v>
      </c>
      <c r="O1423" t="s">
        <v>8221</v>
      </c>
      <c r="P1423">
        <v>50</v>
      </c>
    </row>
    <row r="1424" spans="12:16" x14ac:dyDescent="0.3">
      <c r="L1424" t="s">
        <v>8219</v>
      </c>
      <c r="M1424">
        <v>141</v>
      </c>
      <c r="O1424" t="s">
        <v>8221</v>
      </c>
      <c r="P1424">
        <v>50</v>
      </c>
    </row>
    <row r="1425" spans="12:16" x14ac:dyDescent="0.3">
      <c r="L1425" t="s">
        <v>8219</v>
      </c>
      <c r="M1425">
        <v>23</v>
      </c>
      <c r="O1425" t="s">
        <v>8221</v>
      </c>
      <c r="P1425">
        <v>52</v>
      </c>
    </row>
    <row r="1426" spans="12:16" x14ac:dyDescent="0.3">
      <c r="L1426" t="s">
        <v>8219</v>
      </c>
      <c r="M1426">
        <v>18</v>
      </c>
      <c r="O1426" t="s">
        <v>8221</v>
      </c>
      <c r="P1426">
        <v>52</v>
      </c>
    </row>
    <row r="1427" spans="12:16" x14ac:dyDescent="0.3">
      <c r="L1427" t="s">
        <v>8219</v>
      </c>
      <c r="M1427">
        <v>76</v>
      </c>
      <c r="O1427" t="s">
        <v>8221</v>
      </c>
      <c r="P1427">
        <v>52</v>
      </c>
    </row>
    <row r="1428" spans="12:16" x14ac:dyDescent="0.3">
      <c r="L1428" t="s">
        <v>8219</v>
      </c>
      <c r="M1428">
        <v>93</v>
      </c>
      <c r="O1428" t="s">
        <v>8221</v>
      </c>
      <c r="P1428">
        <v>53</v>
      </c>
    </row>
    <row r="1429" spans="12:16" x14ac:dyDescent="0.3">
      <c r="L1429" t="s">
        <v>8219</v>
      </c>
      <c r="M1429">
        <v>69</v>
      </c>
      <c r="O1429" t="s">
        <v>8221</v>
      </c>
      <c r="P1429">
        <v>53</v>
      </c>
    </row>
    <row r="1430" spans="12:16" x14ac:dyDescent="0.3">
      <c r="L1430" t="s">
        <v>8219</v>
      </c>
      <c r="M1430">
        <v>21</v>
      </c>
      <c r="O1430" t="s">
        <v>8221</v>
      </c>
      <c r="P1430">
        <v>55</v>
      </c>
    </row>
    <row r="1431" spans="12:16" x14ac:dyDescent="0.3">
      <c r="L1431" t="s">
        <v>8219</v>
      </c>
      <c r="M1431">
        <v>57</v>
      </c>
      <c r="O1431" t="s">
        <v>8221</v>
      </c>
      <c r="P1431">
        <v>55</v>
      </c>
    </row>
    <row r="1432" spans="12:16" x14ac:dyDescent="0.3">
      <c r="L1432" t="s">
        <v>8219</v>
      </c>
      <c r="M1432">
        <v>108</v>
      </c>
      <c r="O1432" t="s">
        <v>8221</v>
      </c>
      <c r="P1432">
        <v>56</v>
      </c>
    </row>
    <row r="1433" spans="12:16" x14ac:dyDescent="0.3">
      <c r="L1433" t="s">
        <v>8219</v>
      </c>
      <c r="M1433">
        <v>83</v>
      </c>
      <c r="O1433" t="s">
        <v>8221</v>
      </c>
      <c r="P1433">
        <v>57</v>
      </c>
    </row>
    <row r="1434" spans="12:16" x14ac:dyDescent="0.3">
      <c r="L1434" t="s">
        <v>8219</v>
      </c>
      <c r="M1434">
        <v>96</v>
      </c>
      <c r="O1434" t="s">
        <v>8221</v>
      </c>
      <c r="P1434">
        <v>57</v>
      </c>
    </row>
    <row r="1435" spans="12:16" x14ac:dyDescent="0.3">
      <c r="L1435" t="s">
        <v>8219</v>
      </c>
      <c r="M1435">
        <v>64</v>
      </c>
      <c r="O1435" t="s">
        <v>8221</v>
      </c>
      <c r="P1435">
        <v>59</v>
      </c>
    </row>
    <row r="1436" spans="12:16" x14ac:dyDescent="0.3">
      <c r="L1436" t="s">
        <v>8219</v>
      </c>
      <c r="M1436">
        <v>14</v>
      </c>
      <c r="O1436" t="s">
        <v>8221</v>
      </c>
      <c r="P1436">
        <v>60</v>
      </c>
    </row>
    <row r="1437" spans="12:16" x14ac:dyDescent="0.3">
      <c r="L1437" t="s">
        <v>8219</v>
      </c>
      <c r="M1437">
        <v>169</v>
      </c>
      <c r="O1437" t="s">
        <v>8221</v>
      </c>
      <c r="P1437">
        <v>60</v>
      </c>
    </row>
    <row r="1438" spans="12:16" x14ac:dyDescent="0.3">
      <c r="L1438" t="s">
        <v>8219</v>
      </c>
      <c r="M1438">
        <v>33</v>
      </c>
      <c r="O1438" t="s">
        <v>8221</v>
      </c>
      <c r="P1438">
        <v>66</v>
      </c>
    </row>
    <row r="1439" spans="12:16" x14ac:dyDescent="0.3">
      <c r="L1439" t="s">
        <v>8219</v>
      </c>
      <c r="M1439">
        <v>102</v>
      </c>
      <c r="O1439" t="s">
        <v>8221</v>
      </c>
      <c r="P1439">
        <v>67</v>
      </c>
    </row>
    <row r="1440" spans="12:16" x14ac:dyDescent="0.3">
      <c r="L1440" t="s">
        <v>8219</v>
      </c>
      <c r="M1440">
        <v>104</v>
      </c>
      <c r="O1440" t="s">
        <v>8221</v>
      </c>
      <c r="P1440">
        <v>68</v>
      </c>
    </row>
    <row r="1441" spans="12:16" x14ac:dyDescent="0.3">
      <c r="L1441" t="s">
        <v>8219</v>
      </c>
      <c r="M1441">
        <v>20</v>
      </c>
      <c r="O1441" t="s">
        <v>8221</v>
      </c>
      <c r="P1441">
        <v>70</v>
      </c>
    </row>
    <row r="1442" spans="12:16" x14ac:dyDescent="0.3">
      <c r="L1442" t="s">
        <v>8219</v>
      </c>
      <c r="M1442">
        <v>35</v>
      </c>
      <c r="O1442" t="s">
        <v>8221</v>
      </c>
      <c r="P1442">
        <v>70</v>
      </c>
    </row>
    <row r="1443" spans="12:16" x14ac:dyDescent="0.3">
      <c r="L1443" t="s">
        <v>8219</v>
      </c>
      <c r="M1443">
        <v>94</v>
      </c>
      <c r="O1443" t="s">
        <v>8221</v>
      </c>
      <c r="P1443">
        <v>72</v>
      </c>
    </row>
    <row r="1444" spans="12:16" x14ac:dyDescent="0.3">
      <c r="L1444" t="s">
        <v>8219</v>
      </c>
      <c r="M1444">
        <v>14</v>
      </c>
      <c r="O1444" t="s">
        <v>8221</v>
      </c>
      <c r="P1444">
        <v>72</v>
      </c>
    </row>
    <row r="1445" spans="12:16" x14ac:dyDescent="0.3">
      <c r="L1445" t="s">
        <v>8219</v>
      </c>
      <c r="M1445">
        <v>15</v>
      </c>
      <c r="O1445" t="s">
        <v>8221</v>
      </c>
      <c r="P1445">
        <v>73</v>
      </c>
    </row>
    <row r="1446" spans="12:16" x14ac:dyDescent="0.3">
      <c r="L1446" t="s">
        <v>8219</v>
      </c>
      <c r="M1446">
        <v>51</v>
      </c>
      <c r="O1446" t="s">
        <v>8221</v>
      </c>
      <c r="P1446">
        <v>75</v>
      </c>
    </row>
    <row r="1447" spans="12:16" x14ac:dyDescent="0.3">
      <c r="L1447" t="s">
        <v>8219</v>
      </c>
      <c r="M1447">
        <v>19</v>
      </c>
      <c r="O1447" t="s">
        <v>8221</v>
      </c>
      <c r="P1447">
        <v>76</v>
      </c>
    </row>
    <row r="1448" spans="12:16" x14ac:dyDescent="0.3">
      <c r="L1448" t="s">
        <v>8219</v>
      </c>
      <c r="M1448">
        <v>23</v>
      </c>
      <c r="O1448" t="s">
        <v>8221</v>
      </c>
      <c r="P1448">
        <v>76</v>
      </c>
    </row>
    <row r="1449" spans="12:16" x14ac:dyDescent="0.3">
      <c r="L1449" t="s">
        <v>8219</v>
      </c>
      <c r="M1449">
        <v>97</v>
      </c>
      <c r="O1449" t="s">
        <v>8221</v>
      </c>
      <c r="P1449">
        <v>76</v>
      </c>
    </row>
    <row r="1450" spans="12:16" x14ac:dyDescent="0.3">
      <c r="L1450" t="s">
        <v>8219</v>
      </c>
      <c r="M1450">
        <v>76</v>
      </c>
      <c r="O1450" t="s">
        <v>8221</v>
      </c>
      <c r="P1450">
        <v>79</v>
      </c>
    </row>
    <row r="1451" spans="12:16" x14ac:dyDescent="0.3">
      <c r="L1451" t="s">
        <v>8219</v>
      </c>
      <c r="M1451">
        <v>11</v>
      </c>
      <c r="O1451" t="s">
        <v>8221</v>
      </c>
      <c r="P1451">
        <v>81</v>
      </c>
    </row>
    <row r="1452" spans="12:16" x14ac:dyDescent="0.3">
      <c r="L1452" t="s">
        <v>8219</v>
      </c>
      <c r="M1452">
        <v>52</v>
      </c>
      <c r="O1452" t="s">
        <v>8221</v>
      </c>
      <c r="P1452">
        <v>81</v>
      </c>
    </row>
    <row r="1453" spans="12:16" x14ac:dyDescent="0.3">
      <c r="L1453" t="s">
        <v>8219</v>
      </c>
      <c r="M1453">
        <v>95</v>
      </c>
      <c r="O1453" t="s">
        <v>8221</v>
      </c>
      <c r="P1453">
        <v>83</v>
      </c>
    </row>
    <row r="1454" spans="12:16" x14ac:dyDescent="0.3">
      <c r="L1454" t="s">
        <v>8219</v>
      </c>
      <c r="M1454">
        <v>35</v>
      </c>
      <c r="O1454" t="s">
        <v>8221</v>
      </c>
      <c r="P1454">
        <v>84</v>
      </c>
    </row>
    <row r="1455" spans="12:16" x14ac:dyDescent="0.3">
      <c r="L1455" t="s">
        <v>8219</v>
      </c>
      <c r="M1455">
        <v>21</v>
      </c>
      <c r="O1455" t="s">
        <v>8221</v>
      </c>
      <c r="P1455">
        <v>84</v>
      </c>
    </row>
    <row r="1456" spans="12:16" x14ac:dyDescent="0.3">
      <c r="L1456" t="s">
        <v>8219</v>
      </c>
      <c r="M1456">
        <v>93</v>
      </c>
      <c r="O1456" t="s">
        <v>8221</v>
      </c>
      <c r="P1456">
        <v>84</v>
      </c>
    </row>
    <row r="1457" spans="12:16" x14ac:dyDescent="0.3">
      <c r="L1457" t="s">
        <v>8219</v>
      </c>
      <c r="M1457">
        <v>11</v>
      </c>
      <c r="O1457" t="s">
        <v>8221</v>
      </c>
      <c r="P1457">
        <v>85</v>
      </c>
    </row>
    <row r="1458" spans="12:16" x14ac:dyDescent="0.3">
      <c r="L1458" t="s">
        <v>8219</v>
      </c>
      <c r="M1458">
        <v>21</v>
      </c>
      <c r="O1458" t="s">
        <v>8221</v>
      </c>
      <c r="P1458">
        <v>86</v>
      </c>
    </row>
    <row r="1459" spans="12:16" x14ac:dyDescent="0.3">
      <c r="L1459" t="s">
        <v>8219</v>
      </c>
      <c r="M1459">
        <v>54</v>
      </c>
      <c r="O1459" t="s">
        <v>8221</v>
      </c>
      <c r="P1459">
        <v>89</v>
      </c>
    </row>
    <row r="1460" spans="12:16" x14ac:dyDescent="0.3">
      <c r="L1460" t="s">
        <v>8219</v>
      </c>
      <c r="M1460">
        <v>31</v>
      </c>
      <c r="O1460" t="s">
        <v>8221</v>
      </c>
      <c r="P1460">
        <v>90</v>
      </c>
    </row>
    <row r="1461" spans="12:16" x14ac:dyDescent="0.3">
      <c r="L1461" t="s">
        <v>8219</v>
      </c>
      <c r="M1461">
        <v>132</v>
      </c>
      <c r="O1461" t="s">
        <v>8221</v>
      </c>
      <c r="P1461">
        <v>91</v>
      </c>
    </row>
    <row r="1462" spans="12:16" x14ac:dyDescent="0.3">
      <c r="L1462" t="s">
        <v>8219</v>
      </c>
      <c r="M1462">
        <v>3</v>
      </c>
      <c r="O1462" t="s">
        <v>8221</v>
      </c>
      <c r="P1462">
        <v>92</v>
      </c>
    </row>
    <row r="1463" spans="12:16" x14ac:dyDescent="0.3">
      <c r="L1463" t="s">
        <v>8219</v>
      </c>
      <c r="M1463">
        <v>6</v>
      </c>
      <c r="O1463" t="s">
        <v>8221</v>
      </c>
      <c r="P1463">
        <v>92</v>
      </c>
    </row>
    <row r="1464" spans="12:16" x14ac:dyDescent="0.3">
      <c r="L1464" t="s">
        <v>8219</v>
      </c>
      <c r="M1464">
        <v>10</v>
      </c>
      <c r="O1464" t="s">
        <v>8221</v>
      </c>
      <c r="P1464">
        <v>93</v>
      </c>
    </row>
    <row r="1465" spans="12:16" x14ac:dyDescent="0.3">
      <c r="L1465" t="s">
        <v>8219</v>
      </c>
      <c r="M1465">
        <v>147</v>
      </c>
      <c r="O1465" t="s">
        <v>8221</v>
      </c>
      <c r="P1465">
        <v>94</v>
      </c>
    </row>
    <row r="1466" spans="12:16" x14ac:dyDescent="0.3">
      <c r="L1466" t="s">
        <v>8219</v>
      </c>
      <c r="M1466">
        <v>199</v>
      </c>
      <c r="O1466" t="s">
        <v>8221</v>
      </c>
      <c r="P1466">
        <v>94</v>
      </c>
    </row>
    <row r="1467" spans="12:16" x14ac:dyDescent="0.3">
      <c r="L1467" t="s">
        <v>8219</v>
      </c>
      <c r="M1467">
        <v>50</v>
      </c>
      <c r="O1467" t="s">
        <v>8221</v>
      </c>
      <c r="P1467">
        <v>94</v>
      </c>
    </row>
    <row r="1468" spans="12:16" x14ac:dyDescent="0.3">
      <c r="L1468" t="s">
        <v>8219</v>
      </c>
      <c r="M1468">
        <v>21</v>
      </c>
      <c r="O1468" t="s">
        <v>8221</v>
      </c>
      <c r="P1468">
        <v>95</v>
      </c>
    </row>
    <row r="1469" spans="12:16" x14ac:dyDescent="0.3">
      <c r="L1469" t="s">
        <v>8219</v>
      </c>
      <c r="M1469">
        <v>24</v>
      </c>
      <c r="O1469" t="s">
        <v>8221</v>
      </c>
      <c r="P1469">
        <v>96</v>
      </c>
    </row>
    <row r="1470" spans="12:16" x14ac:dyDescent="0.3">
      <c r="L1470" t="s">
        <v>8219</v>
      </c>
      <c r="M1470">
        <v>32</v>
      </c>
      <c r="O1470" t="s">
        <v>8221</v>
      </c>
      <c r="P1470">
        <v>96</v>
      </c>
    </row>
    <row r="1471" spans="12:16" x14ac:dyDescent="0.3">
      <c r="L1471" t="s">
        <v>8219</v>
      </c>
      <c r="M1471">
        <v>62</v>
      </c>
      <c r="O1471" t="s">
        <v>8221</v>
      </c>
      <c r="P1471">
        <v>96</v>
      </c>
    </row>
    <row r="1472" spans="12:16" x14ac:dyDescent="0.3">
      <c r="L1472" t="s">
        <v>8219</v>
      </c>
      <c r="M1472">
        <v>9</v>
      </c>
      <c r="O1472" t="s">
        <v>8221</v>
      </c>
      <c r="P1472">
        <v>96</v>
      </c>
    </row>
    <row r="1473" spans="12:16" x14ac:dyDescent="0.3">
      <c r="L1473" t="s">
        <v>8219</v>
      </c>
      <c r="M1473">
        <v>38</v>
      </c>
      <c r="O1473" t="s">
        <v>8221</v>
      </c>
      <c r="P1473">
        <v>98</v>
      </c>
    </row>
    <row r="1474" spans="12:16" x14ac:dyDescent="0.3">
      <c r="L1474" t="s">
        <v>8219</v>
      </c>
      <c r="M1474">
        <v>54</v>
      </c>
      <c r="O1474" t="s">
        <v>8221</v>
      </c>
      <c r="P1474">
        <v>99</v>
      </c>
    </row>
    <row r="1475" spans="12:16" x14ac:dyDescent="0.3">
      <c r="L1475" t="s">
        <v>8219</v>
      </c>
      <c r="M1475">
        <v>37</v>
      </c>
      <c r="O1475" t="s">
        <v>8221</v>
      </c>
      <c r="P1475">
        <v>99</v>
      </c>
    </row>
    <row r="1476" spans="12:16" x14ac:dyDescent="0.3">
      <c r="L1476" t="s">
        <v>8219</v>
      </c>
      <c r="M1476">
        <v>39</v>
      </c>
      <c r="O1476" t="s">
        <v>8221</v>
      </c>
      <c r="P1476">
        <v>100</v>
      </c>
    </row>
    <row r="1477" spans="12:16" x14ac:dyDescent="0.3">
      <c r="L1477" t="s">
        <v>8219</v>
      </c>
      <c r="M1477">
        <v>34</v>
      </c>
      <c r="O1477" t="s">
        <v>8221</v>
      </c>
      <c r="P1477">
        <v>103</v>
      </c>
    </row>
    <row r="1478" spans="12:16" x14ac:dyDescent="0.3">
      <c r="L1478" t="s">
        <v>8219</v>
      </c>
      <c r="M1478">
        <v>55</v>
      </c>
      <c r="O1478" t="s">
        <v>8221</v>
      </c>
      <c r="P1478">
        <v>105</v>
      </c>
    </row>
    <row r="1479" spans="12:16" x14ac:dyDescent="0.3">
      <c r="L1479" t="s">
        <v>8219</v>
      </c>
      <c r="M1479">
        <v>32</v>
      </c>
      <c r="O1479" t="s">
        <v>8221</v>
      </c>
      <c r="P1479">
        <v>108</v>
      </c>
    </row>
    <row r="1480" spans="12:16" x14ac:dyDescent="0.3">
      <c r="L1480" t="s">
        <v>8219</v>
      </c>
      <c r="M1480">
        <v>25</v>
      </c>
      <c r="O1480" t="s">
        <v>8221</v>
      </c>
      <c r="P1480">
        <v>110</v>
      </c>
    </row>
    <row r="1481" spans="12:16" x14ac:dyDescent="0.3">
      <c r="L1481" t="s">
        <v>8219</v>
      </c>
      <c r="M1481">
        <v>33</v>
      </c>
      <c r="O1481" t="s">
        <v>8221</v>
      </c>
      <c r="P1481">
        <v>113</v>
      </c>
    </row>
    <row r="1482" spans="12:16" x14ac:dyDescent="0.3">
      <c r="L1482" t="s">
        <v>8219</v>
      </c>
      <c r="M1482">
        <v>108</v>
      </c>
      <c r="O1482" t="s">
        <v>8221</v>
      </c>
      <c r="P1482">
        <v>114</v>
      </c>
    </row>
    <row r="1483" spans="12:16" x14ac:dyDescent="0.3">
      <c r="L1483" t="s">
        <v>8219</v>
      </c>
      <c r="M1483">
        <v>20</v>
      </c>
      <c r="O1483" t="s">
        <v>8221</v>
      </c>
      <c r="P1483">
        <v>114</v>
      </c>
    </row>
    <row r="1484" spans="12:16" x14ac:dyDescent="0.3">
      <c r="L1484" t="s">
        <v>8219</v>
      </c>
      <c r="M1484">
        <v>98</v>
      </c>
      <c r="O1484" t="s">
        <v>8221</v>
      </c>
      <c r="P1484">
        <v>117</v>
      </c>
    </row>
    <row r="1485" spans="12:16" x14ac:dyDescent="0.3">
      <c r="L1485" t="s">
        <v>8219</v>
      </c>
      <c r="M1485">
        <v>196</v>
      </c>
      <c r="O1485" t="s">
        <v>8221</v>
      </c>
      <c r="P1485">
        <v>118</v>
      </c>
    </row>
    <row r="1486" spans="12:16" x14ac:dyDescent="0.3">
      <c r="L1486" t="s">
        <v>8219</v>
      </c>
      <c r="M1486">
        <v>39</v>
      </c>
      <c r="O1486" t="s">
        <v>8221</v>
      </c>
      <c r="P1486">
        <v>121</v>
      </c>
    </row>
    <row r="1487" spans="12:16" x14ac:dyDescent="0.3">
      <c r="L1487" t="s">
        <v>8219</v>
      </c>
      <c r="M1487">
        <v>128</v>
      </c>
      <c r="O1487" t="s">
        <v>8221</v>
      </c>
      <c r="P1487">
        <v>122</v>
      </c>
    </row>
    <row r="1488" spans="12:16" x14ac:dyDescent="0.3">
      <c r="L1488" t="s">
        <v>8219</v>
      </c>
      <c r="M1488">
        <v>71</v>
      </c>
      <c r="O1488" t="s">
        <v>8221</v>
      </c>
      <c r="P1488">
        <v>123</v>
      </c>
    </row>
    <row r="1489" spans="12:16" x14ac:dyDescent="0.3">
      <c r="L1489" t="s">
        <v>8219</v>
      </c>
      <c r="M1489">
        <v>47</v>
      </c>
      <c r="O1489" t="s">
        <v>8221</v>
      </c>
      <c r="P1489">
        <v>123</v>
      </c>
    </row>
    <row r="1490" spans="12:16" x14ac:dyDescent="0.3">
      <c r="L1490" t="s">
        <v>8219</v>
      </c>
      <c r="M1490">
        <v>17</v>
      </c>
      <c r="O1490" t="s">
        <v>8221</v>
      </c>
      <c r="P1490">
        <v>124</v>
      </c>
    </row>
    <row r="1491" spans="12:16" x14ac:dyDescent="0.3">
      <c r="L1491" t="s">
        <v>8219</v>
      </c>
      <c r="M1491">
        <v>91</v>
      </c>
      <c r="O1491" t="s">
        <v>8221</v>
      </c>
      <c r="P1491">
        <v>124</v>
      </c>
    </row>
    <row r="1492" spans="12:16" x14ac:dyDescent="0.3">
      <c r="L1492" t="s">
        <v>8219</v>
      </c>
      <c r="M1492">
        <v>43</v>
      </c>
      <c r="O1492" t="s">
        <v>8221</v>
      </c>
      <c r="P1492">
        <v>125</v>
      </c>
    </row>
    <row r="1493" spans="12:16" x14ac:dyDescent="0.3">
      <c r="L1493" t="s">
        <v>8219</v>
      </c>
      <c r="M1493">
        <v>17</v>
      </c>
      <c r="O1493" t="s">
        <v>8221</v>
      </c>
      <c r="P1493">
        <v>129</v>
      </c>
    </row>
    <row r="1494" spans="12:16" x14ac:dyDescent="0.3">
      <c r="L1494" t="s">
        <v>8219</v>
      </c>
      <c r="M1494">
        <v>33</v>
      </c>
      <c r="O1494" t="s">
        <v>8221</v>
      </c>
      <c r="P1494">
        <v>135</v>
      </c>
    </row>
    <row r="1495" spans="12:16" x14ac:dyDescent="0.3">
      <c r="L1495" t="s">
        <v>8219</v>
      </c>
      <c r="M1495">
        <v>87</v>
      </c>
      <c r="O1495" t="s">
        <v>8221</v>
      </c>
      <c r="P1495">
        <v>139</v>
      </c>
    </row>
    <row r="1496" spans="12:16" x14ac:dyDescent="0.3">
      <c r="L1496" t="s">
        <v>8219</v>
      </c>
      <c r="M1496">
        <v>113</v>
      </c>
      <c r="O1496" t="s">
        <v>8221</v>
      </c>
      <c r="P1496">
        <v>140</v>
      </c>
    </row>
    <row r="1497" spans="12:16" x14ac:dyDescent="0.3">
      <c r="L1497" t="s">
        <v>8219</v>
      </c>
      <c r="M1497">
        <v>14</v>
      </c>
      <c r="O1497" t="s">
        <v>8221</v>
      </c>
      <c r="P1497">
        <v>140</v>
      </c>
    </row>
    <row r="1498" spans="12:16" x14ac:dyDescent="0.3">
      <c r="L1498" t="s">
        <v>8219</v>
      </c>
      <c r="M1498">
        <v>30</v>
      </c>
      <c r="O1498" t="s">
        <v>8221</v>
      </c>
      <c r="P1498">
        <v>140</v>
      </c>
    </row>
    <row r="1499" spans="12:16" x14ac:dyDescent="0.3">
      <c r="L1499" t="s">
        <v>8219</v>
      </c>
      <c r="M1499">
        <v>16</v>
      </c>
      <c r="O1499" t="s">
        <v>8221</v>
      </c>
      <c r="P1499">
        <v>147</v>
      </c>
    </row>
    <row r="1500" spans="12:16" x14ac:dyDescent="0.3">
      <c r="L1500" t="s">
        <v>8219</v>
      </c>
      <c r="M1500">
        <v>46</v>
      </c>
      <c r="O1500" t="s">
        <v>8221</v>
      </c>
      <c r="P1500">
        <v>147</v>
      </c>
    </row>
    <row r="1501" spans="12:16" x14ac:dyDescent="0.3">
      <c r="L1501" t="s">
        <v>8219</v>
      </c>
      <c r="M1501">
        <v>24</v>
      </c>
      <c r="O1501" t="s">
        <v>8221</v>
      </c>
      <c r="P1501">
        <v>148</v>
      </c>
    </row>
    <row r="1502" spans="12:16" x14ac:dyDescent="0.3">
      <c r="L1502" t="s">
        <v>8219</v>
      </c>
      <c r="M1502">
        <v>97</v>
      </c>
      <c r="O1502" t="s">
        <v>8221</v>
      </c>
      <c r="P1502">
        <v>152</v>
      </c>
    </row>
    <row r="1503" spans="12:16" x14ac:dyDescent="0.3">
      <c r="L1503" t="s">
        <v>8219</v>
      </c>
      <c r="M1503">
        <v>59</v>
      </c>
      <c r="O1503" t="s">
        <v>8221</v>
      </c>
      <c r="P1503">
        <v>167</v>
      </c>
    </row>
    <row r="1504" spans="12:16" x14ac:dyDescent="0.3">
      <c r="L1504" t="s">
        <v>8219</v>
      </c>
      <c r="M1504">
        <v>1095</v>
      </c>
      <c r="O1504" t="s">
        <v>8221</v>
      </c>
      <c r="P1504">
        <v>170</v>
      </c>
    </row>
    <row r="1505" spans="12:16" x14ac:dyDescent="0.3">
      <c r="L1505" t="s">
        <v>8219</v>
      </c>
      <c r="M1505">
        <v>218</v>
      </c>
      <c r="O1505" t="s">
        <v>8221</v>
      </c>
      <c r="P1505">
        <v>171</v>
      </c>
    </row>
    <row r="1506" spans="12:16" x14ac:dyDescent="0.3">
      <c r="L1506" t="s">
        <v>8219</v>
      </c>
      <c r="M1506">
        <v>111</v>
      </c>
      <c r="O1506" t="s">
        <v>8221</v>
      </c>
      <c r="P1506">
        <v>171</v>
      </c>
    </row>
    <row r="1507" spans="12:16" x14ac:dyDescent="0.3">
      <c r="L1507" t="s">
        <v>8219</v>
      </c>
      <c r="M1507">
        <v>56</v>
      </c>
      <c r="O1507" t="s">
        <v>8221</v>
      </c>
      <c r="P1507">
        <v>179</v>
      </c>
    </row>
    <row r="1508" spans="12:16" x14ac:dyDescent="0.3">
      <c r="L1508" t="s">
        <v>8219</v>
      </c>
      <c r="M1508">
        <v>265</v>
      </c>
      <c r="O1508" t="s">
        <v>8221</v>
      </c>
      <c r="P1508">
        <v>185</v>
      </c>
    </row>
    <row r="1509" spans="12:16" x14ac:dyDescent="0.3">
      <c r="L1509" t="s">
        <v>8219</v>
      </c>
      <c r="M1509">
        <v>28</v>
      </c>
      <c r="O1509" t="s">
        <v>8221</v>
      </c>
      <c r="P1509">
        <v>188</v>
      </c>
    </row>
    <row r="1510" spans="12:16" x14ac:dyDescent="0.3">
      <c r="L1510" t="s">
        <v>8219</v>
      </c>
      <c r="M1510">
        <v>364</v>
      </c>
      <c r="O1510" t="s">
        <v>8221</v>
      </c>
      <c r="P1510">
        <v>196</v>
      </c>
    </row>
    <row r="1511" spans="12:16" x14ac:dyDescent="0.3">
      <c r="L1511" t="s">
        <v>8219</v>
      </c>
      <c r="M1511">
        <v>27</v>
      </c>
      <c r="O1511" t="s">
        <v>8221</v>
      </c>
      <c r="P1511">
        <v>196</v>
      </c>
    </row>
    <row r="1512" spans="12:16" x14ac:dyDescent="0.3">
      <c r="L1512" t="s">
        <v>8219</v>
      </c>
      <c r="M1512">
        <v>93</v>
      </c>
      <c r="O1512" t="s">
        <v>8221</v>
      </c>
      <c r="P1512">
        <v>197</v>
      </c>
    </row>
    <row r="1513" spans="12:16" x14ac:dyDescent="0.3">
      <c r="L1513" t="s">
        <v>8219</v>
      </c>
      <c r="M1513">
        <v>64</v>
      </c>
      <c r="O1513" t="s">
        <v>8221</v>
      </c>
      <c r="P1513">
        <v>201</v>
      </c>
    </row>
    <row r="1514" spans="12:16" x14ac:dyDescent="0.3">
      <c r="L1514" t="s">
        <v>8219</v>
      </c>
      <c r="M1514">
        <v>22</v>
      </c>
      <c r="O1514" t="s">
        <v>8221</v>
      </c>
      <c r="P1514">
        <v>202</v>
      </c>
    </row>
    <row r="1515" spans="12:16" x14ac:dyDescent="0.3">
      <c r="L1515" t="s">
        <v>8219</v>
      </c>
      <c r="M1515">
        <v>59</v>
      </c>
      <c r="O1515" t="s">
        <v>8221</v>
      </c>
      <c r="P1515">
        <v>215</v>
      </c>
    </row>
    <row r="1516" spans="12:16" x14ac:dyDescent="0.3">
      <c r="L1516" t="s">
        <v>8219</v>
      </c>
      <c r="M1516">
        <v>249</v>
      </c>
      <c r="O1516" t="s">
        <v>8221</v>
      </c>
      <c r="P1516">
        <v>229</v>
      </c>
    </row>
    <row r="1517" spans="12:16" x14ac:dyDescent="0.3">
      <c r="L1517" t="s">
        <v>8219</v>
      </c>
      <c r="M1517">
        <v>392</v>
      </c>
      <c r="O1517" t="s">
        <v>8221</v>
      </c>
      <c r="P1517">
        <v>236</v>
      </c>
    </row>
    <row r="1518" spans="12:16" x14ac:dyDescent="0.3">
      <c r="L1518" t="s">
        <v>8219</v>
      </c>
      <c r="M1518">
        <v>115</v>
      </c>
      <c r="O1518" t="s">
        <v>8221</v>
      </c>
      <c r="P1518">
        <v>285</v>
      </c>
    </row>
    <row r="1519" spans="12:16" x14ac:dyDescent="0.3">
      <c r="L1519" t="s">
        <v>8219</v>
      </c>
      <c r="M1519">
        <v>433</v>
      </c>
      <c r="O1519" t="s">
        <v>8221</v>
      </c>
      <c r="P1519">
        <v>296</v>
      </c>
    </row>
    <row r="1520" spans="12:16" x14ac:dyDescent="0.3">
      <c r="L1520" t="s">
        <v>8219</v>
      </c>
      <c r="M1520">
        <v>20</v>
      </c>
      <c r="O1520" t="s">
        <v>8221</v>
      </c>
      <c r="P1520">
        <v>310</v>
      </c>
    </row>
    <row r="1521" spans="12:16" x14ac:dyDescent="0.3">
      <c r="L1521" t="s">
        <v>8219</v>
      </c>
      <c r="M1521">
        <v>8</v>
      </c>
      <c r="O1521" t="s">
        <v>8221</v>
      </c>
      <c r="P1521">
        <v>311</v>
      </c>
    </row>
    <row r="1522" spans="12:16" x14ac:dyDescent="0.3">
      <c r="L1522" t="s">
        <v>8219</v>
      </c>
      <c r="M1522">
        <v>175</v>
      </c>
      <c r="O1522" t="s">
        <v>8221</v>
      </c>
      <c r="P1522">
        <v>312</v>
      </c>
    </row>
    <row r="1523" spans="12:16" x14ac:dyDescent="0.3">
      <c r="L1523" t="s">
        <v>8219</v>
      </c>
      <c r="M1523">
        <v>104</v>
      </c>
      <c r="O1523" t="s">
        <v>8221</v>
      </c>
      <c r="P1523">
        <v>336</v>
      </c>
    </row>
    <row r="1524" spans="12:16" x14ac:dyDescent="0.3">
      <c r="L1524" t="s">
        <v>8219</v>
      </c>
      <c r="M1524">
        <v>17</v>
      </c>
      <c r="O1524" t="s">
        <v>8221</v>
      </c>
      <c r="P1524">
        <v>338</v>
      </c>
    </row>
    <row r="1525" spans="12:16" x14ac:dyDescent="0.3">
      <c r="L1525" t="s">
        <v>8219</v>
      </c>
      <c r="M1525">
        <v>277</v>
      </c>
      <c r="O1525" t="s">
        <v>8221</v>
      </c>
      <c r="P1525">
        <v>369</v>
      </c>
    </row>
    <row r="1526" spans="12:16" x14ac:dyDescent="0.3">
      <c r="L1526" t="s">
        <v>8219</v>
      </c>
      <c r="M1526">
        <v>118</v>
      </c>
      <c r="O1526" t="s">
        <v>8221</v>
      </c>
      <c r="P1526">
        <v>456</v>
      </c>
    </row>
    <row r="1527" spans="12:16" x14ac:dyDescent="0.3">
      <c r="L1527" t="s">
        <v>8219</v>
      </c>
      <c r="M1527">
        <v>97</v>
      </c>
      <c r="O1527" t="s">
        <v>8221</v>
      </c>
      <c r="P1527">
        <v>534</v>
      </c>
    </row>
    <row r="1528" spans="12:16" x14ac:dyDescent="0.3">
      <c r="L1528" t="s">
        <v>8219</v>
      </c>
      <c r="M1528">
        <v>20</v>
      </c>
      <c r="O1528" t="s">
        <v>8221</v>
      </c>
      <c r="P1528">
        <v>890</v>
      </c>
    </row>
    <row r="1529" spans="12:16" x14ac:dyDescent="0.3">
      <c r="L1529" t="s">
        <v>8219</v>
      </c>
      <c r="M1529">
        <v>26</v>
      </c>
      <c r="O1529" t="s">
        <v>8221</v>
      </c>
      <c r="P1529">
        <v>975</v>
      </c>
    </row>
    <row r="1530" spans="12:16" x14ac:dyDescent="0.3">
      <c r="L1530" t="s">
        <v>8219</v>
      </c>
      <c r="M1530">
        <v>128</v>
      </c>
      <c r="O1530" t="s">
        <v>8221</v>
      </c>
      <c r="P1530">
        <v>1293</v>
      </c>
    </row>
    <row r="1531" spans="12:16" x14ac:dyDescent="0.3">
      <c r="L1531" t="s">
        <v>8219</v>
      </c>
      <c r="M1531">
        <v>15</v>
      </c>
    </row>
    <row r="1532" spans="12:16" x14ac:dyDescent="0.3">
      <c r="L1532" t="s">
        <v>8219</v>
      </c>
      <c r="M1532">
        <v>25</v>
      </c>
    </row>
    <row r="1533" spans="12:16" x14ac:dyDescent="0.3">
      <c r="L1533" t="s">
        <v>8219</v>
      </c>
      <c r="M1533">
        <v>55</v>
      </c>
    </row>
    <row r="1534" spans="12:16" x14ac:dyDescent="0.3">
      <c r="L1534" t="s">
        <v>8219</v>
      </c>
      <c r="M1534">
        <v>107</v>
      </c>
    </row>
    <row r="1535" spans="12:16" x14ac:dyDescent="0.3">
      <c r="L1535" t="s">
        <v>8219</v>
      </c>
      <c r="M1535">
        <v>557</v>
      </c>
    </row>
    <row r="1536" spans="12:16" x14ac:dyDescent="0.3">
      <c r="L1536" t="s">
        <v>8219</v>
      </c>
      <c r="M1536">
        <v>40</v>
      </c>
    </row>
    <row r="1537" spans="12:13" x14ac:dyDescent="0.3">
      <c r="L1537" t="s">
        <v>8219</v>
      </c>
      <c r="M1537">
        <v>36</v>
      </c>
    </row>
    <row r="1538" spans="12:13" x14ac:dyDescent="0.3">
      <c r="L1538" t="s">
        <v>8219</v>
      </c>
      <c r="M1538">
        <v>159</v>
      </c>
    </row>
    <row r="1539" spans="12:13" x14ac:dyDescent="0.3">
      <c r="L1539" t="s">
        <v>8219</v>
      </c>
      <c r="M1539">
        <v>41</v>
      </c>
    </row>
    <row r="1540" spans="12:13" x14ac:dyDescent="0.3">
      <c r="L1540" t="s">
        <v>8219</v>
      </c>
      <c r="M1540">
        <v>226</v>
      </c>
    </row>
    <row r="1541" spans="12:13" x14ac:dyDescent="0.3">
      <c r="L1541" t="s">
        <v>8219</v>
      </c>
      <c r="M1541">
        <v>30</v>
      </c>
    </row>
    <row r="1542" spans="12:13" x14ac:dyDescent="0.3">
      <c r="L1542" t="s">
        <v>8219</v>
      </c>
      <c r="M1542">
        <v>103</v>
      </c>
    </row>
    <row r="1543" spans="12:13" x14ac:dyDescent="0.3">
      <c r="L1543" t="s">
        <v>8219</v>
      </c>
      <c r="M1543">
        <v>62</v>
      </c>
    </row>
    <row r="1544" spans="12:13" x14ac:dyDescent="0.3">
      <c r="L1544" t="s">
        <v>8219</v>
      </c>
      <c r="M1544">
        <v>6</v>
      </c>
    </row>
    <row r="1545" spans="12:13" x14ac:dyDescent="0.3">
      <c r="L1545" t="s">
        <v>8219</v>
      </c>
      <c r="M1545">
        <v>182</v>
      </c>
    </row>
    <row r="1546" spans="12:13" x14ac:dyDescent="0.3">
      <c r="L1546" t="s">
        <v>8219</v>
      </c>
      <c r="M1546">
        <v>145</v>
      </c>
    </row>
    <row r="1547" spans="12:13" x14ac:dyDescent="0.3">
      <c r="L1547" t="s">
        <v>8219</v>
      </c>
      <c r="M1547">
        <v>25</v>
      </c>
    </row>
    <row r="1548" spans="12:13" x14ac:dyDescent="0.3">
      <c r="L1548" t="s">
        <v>8219</v>
      </c>
      <c r="M1548">
        <v>320</v>
      </c>
    </row>
    <row r="1549" spans="12:13" x14ac:dyDescent="0.3">
      <c r="L1549" t="s">
        <v>8219</v>
      </c>
      <c r="M1549">
        <v>99</v>
      </c>
    </row>
    <row r="1550" spans="12:13" x14ac:dyDescent="0.3">
      <c r="L1550" t="s">
        <v>8219</v>
      </c>
      <c r="M1550">
        <v>348</v>
      </c>
    </row>
    <row r="1551" spans="12:13" x14ac:dyDescent="0.3">
      <c r="L1551" t="s">
        <v>8219</v>
      </c>
      <c r="M1551">
        <v>41</v>
      </c>
    </row>
    <row r="1552" spans="12:13" x14ac:dyDescent="0.3">
      <c r="L1552" t="s">
        <v>8219</v>
      </c>
      <c r="M1552">
        <v>29</v>
      </c>
    </row>
    <row r="1553" spans="12:13" x14ac:dyDescent="0.3">
      <c r="L1553" t="s">
        <v>8219</v>
      </c>
      <c r="M1553">
        <v>25</v>
      </c>
    </row>
    <row r="1554" spans="12:13" x14ac:dyDescent="0.3">
      <c r="L1554" t="s">
        <v>8219</v>
      </c>
      <c r="M1554">
        <v>23</v>
      </c>
    </row>
    <row r="1555" spans="12:13" x14ac:dyDescent="0.3">
      <c r="L1555" t="s">
        <v>8219</v>
      </c>
      <c r="M1555">
        <v>1260</v>
      </c>
    </row>
    <row r="1556" spans="12:13" x14ac:dyDescent="0.3">
      <c r="L1556" t="s">
        <v>8219</v>
      </c>
      <c r="M1556">
        <v>307</v>
      </c>
    </row>
    <row r="1557" spans="12:13" x14ac:dyDescent="0.3">
      <c r="L1557" t="s">
        <v>8219</v>
      </c>
      <c r="M1557">
        <v>329</v>
      </c>
    </row>
    <row r="1558" spans="12:13" x14ac:dyDescent="0.3">
      <c r="L1558" t="s">
        <v>8219</v>
      </c>
      <c r="M1558">
        <v>32</v>
      </c>
    </row>
    <row r="1559" spans="12:13" x14ac:dyDescent="0.3">
      <c r="L1559" t="s">
        <v>8219</v>
      </c>
      <c r="M1559">
        <v>27</v>
      </c>
    </row>
    <row r="1560" spans="12:13" x14ac:dyDescent="0.3">
      <c r="L1560" t="s">
        <v>8219</v>
      </c>
      <c r="M1560">
        <v>236</v>
      </c>
    </row>
    <row r="1561" spans="12:13" x14ac:dyDescent="0.3">
      <c r="L1561" t="s">
        <v>8219</v>
      </c>
      <c r="M1561">
        <v>42</v>
      </c>
    </row>
    <row r="1562" spans="12:13" x14ac:dyDescent="0.3">
      <c r="L1562" t="s">
        <v>8219</v>
      </c>
      <c r="M1562">
        <v>95</v>
      </c>
    </row>
    <row r="1563" spans="12:13" x14ac:dyDescent="0.3">
      <c r="L1563" t="s">
        <v>8219</v>
      </c>
      <c r="M1563">
        <v>37</v>
      </c>
    </row>
    <row r="1564" spans="12:13" x14ac:dyDescent="0.3">
      <c r="L1564" t="s">
        <v>8219</v>
      </c>
      <c r="M1564">
        <v>128</v>
      </c>
    </row>
    <row r="1565" spans="12:13" x14ac:dyDescent="0.3">
      <c r="L1565" t="s">
        <v>8219</v>
      </c>
      <c r="M1565">
        <v>156</v>
      </c>
    </row>
    <row r="1566" spans="12:13" x14ac:dyDescent="0.3">
      <c r="L1566" t="s">
        <v>8219</v>
      </c>
      <c r="M1566">
        <v>64</v>
      </c>
    </row>
    <row r="1567" spans="12:13" x14ac:dyDescent="0.3">
      <c r="L1567" t="s">
        <v>8219</v>
      </c>
      <c r="M1567">
        <v>58</v>
      </c>
    </row>
    <row r="1568" spans="12:13" x14ac:dyDescent="0.3">
      <c r="L1568" t="s">
        <v>8219</v>
      </c>
      <c r="M1568">
        <v>20</v>
      </c>
    </row>
    <row r="1569" spans="12:13" x14ac:dyDescent="0.3">
      <c r="L1569" t="s">
        <v>8219</v>
      </c>
      <c r="M1569">
        <v>47</v>
      </c>
    </row>
    <row r="1570" spans="12:13" x14ac:dyDescent="0.3">
      <c r="L1570" t="s">
        <v>8219</v>
      </c>
      <c r="M1570">
        <v>54</v>
      </c>
    </row>
    <row r="1571" spans="12:13" x14ac:dyDescent="0.3">
      <c r="L1571" t="s">
        <v>8219</v>
      </c>
      <c r="M1571">
        <v>9</v>
      </c>
    </row>
    <row r="1572" spans="12:13" x14ac:dyDescent="0.3">
      <c r="L1572" t="s">
        <v>8219</v>
      </c>
      <c r="M1572">
        <v>213</v>
      </c>
    </row>
    <row r="1573" spans="12:13" x14ac:dyDescent="0.3">
      <c r="L1573" t="s">
        <v>8219</v>
      </c>
      <c r="M1573">
        <v>57</v>
      </c>
    </row>
    <row r="1574" spans="12:13" x14ac:dyDescent="0.3">
      <c r="L1574" t="s">
        <v>8219</v>
      </c>
      <c r="M1574">
        <v>25</v>
      </c>
    </row>
    <row r="1575" spans="12:13" x14ac:dyDescent="0.3">
      <c r="L1575" t="s">
        <v>8219</v>
      </c>
      <c r="M1575">
        <v>104</v>
      </c>
    </row>
    <row r="1576" spans="12:13" x14ac:dyDescent="0.3">
      <c r="L1576" t="s">
        <v>8219</v>
      </c>
      <c r="M1576">
        <v>34</v>
      </c>
    </row>
    <row r="1577" spans="12:13" x14ac:dyDescent="0.3">
      <c r="L1577" t="s">
        <v>8219</v>
      </c>
      <c r="M1577">
        <v>67</v>
      </c>
    </row>
    <row r="1578" spans="12:13" x14ac:dyDescent="0.3">
      <c r="L1578" t="s">
        <v>8219</v>
      </c>
      <c r="M1578">
        <v>241</v>
      </c>
    </row>
    <row r="1579" spans="12:13" x14ac:dyDescent="0.3">
      <c r="L1579" t="s">
        <v>8219</v>
      </c>
      <c r="M1579">
        <v>123</v>
      </c>
    </row>
    <row r="1580" spans="12:13" x14ac:dyDescent="0.3">
      <c r="L1580" t="s">
        <v>8219</v>
      </c>
      <c r="M1580">
        <v>302</v>
      </c>
    </row>
    <row r="1581" spans="12:13" x14ac:dyDescent="0.3">
      <c r="L1581" t="s">
        <v>8219</v>
      </c>
      <c r="M1581">
        <v>89</v>
      </c>
    </row>
    <row r="1582" spans="12:13" x14ac:dyDescent="0.3">
      <c r="L1582" t="s">
        <v>8219</v>
      </c>
      <c r="M1582">
        <v>41</v>
      </c>
    </row>
    <row r="1583" spans="12:13" x14ac:dyDescent="0.3">
      <c r="L1583" t="s">
        <v>8219</v>
      </c>
      <c r="M1583">
        <v>69</v>
      </c>
    </row>
    <row r="1584" spans="12:13" x14ac:dyDescent="0.3">
      <c r="L1584" t="s">
        <v>8219</v>
      </c>
      <c r="M1584">
        <v>52</v>
      </c>
    </row>
    <row r="1585" spans="12:13" x14ac:dyDescent="0.3">
      <c r="L1585" t="s">
        <v>8219</v>
      </c>
      <c r="M1585">
        <v>57</v>
      </c>
    </row>
    <row r="1586" spans="12:13" x14ac:dyDescent="0.3">
      <c r="L1586" t="s">
        <v>8219</v>
      </c>
      <c r="M1586">
        <v>74</v>
      </c>
    </row>
    <row r="1587" spans="12:13" x14ac:dyDescent="0.3">
      <c r="L1587" t="s">
        <v>8219</v>
      </c>
      <c r="M1587">
        <v>63</v>
      </c>
    </row>
    <row r="1588" spans="12:13" x14ac:dyDescent="0.3">
      <c r="L1588" t="s">
        <v>8219</v>
      </c>
      <c r="M1588">
        <v>72</v>
      </c>
    </row>
    <row r="1589" spans="12:13" x14ac:dyDescent="0.3">
      <c r="L1589" t="s">
        <v>8219</v>
      </c>
      <c r="M1589">
        <v>71</v>
      </c>
    </row>
    <row r="1590" spans="12:13" x14ac:dyDescent="0.3">
      <c r="L1590" t="s">
        <v>8219</v>
      </c>
      <c r="M1590">
        <v>21</v>
      </c>
    </row>
    <row r="1591" spans="12:13" x14ac:dyDescent="0.3">
      <c r="L1591" t="s">
        <v>8219</v>
      </c>
      <c r="M1591">
        <v>930</v>
      </c>
    </row>
    <row r="1592" spans="12:13" x14ac:dyDescent="0.3">
      <c r="L1592" t="s">
        <v>8219</v>
      </c>
      <c r="M1592">
        <v>55</v>
      </c>
    </row>
    <row r="1593" spans="12:13" x14ac:dyDescent="0.3">
      <c r="L1593" t="s">
        <v>8219</v>
      </c>
      <c r="M1593">
        <v>61</v>
      </c>
    </row>
    <row r="1594" spans="12:13" x14ac:dyDescent="0.3">
      <c r="L1594" t="s">
        <v>8219</v>
      </c>
      <c r="M1594">
        <v>82</v>
      </c>
    </row>
    <row r="1595" spans="12:13" x14ac:dyDescent="0.3">
      <c r="L1595" t="s">
        <v>8219</v>
      </c>
      <c r="M1595">
        <v>71</v>
      </c>
    </row>
    <row r="1596" spans="12:13" x14ac:dyDescent="0.3">
      <c r="L1596" t="s">
        <v>8219</v>
      </c>
      <c r="M1596">
        <v>117</v>
      </c>
    </row>
    <row r="1597" spans="12:13" x14ac:dyDescent="0.3">
      <c r="L1597" t="s">
        <v>8219</v>
      </c>
      <c r="M1597">
        <v>29</v>
      </c>
    </row>
    <row r="1598" spans="12:13" x14ac:dyDescent="0.3">
      <c r="L1598" t="s">
        <v>8219</v>
      </c>
      <c r="M1598">
        <v>74</v>
      </c>
    </row>
    <row r="1599" spans="12:13" x14ac:dyDescent="0.3">
      <c r="L1599" t="s">
        <v>8219</v>
      </c>
      <c r="M1599">
        <v>23</v>
      </c>
    </row>
    <row r="1600" spans="12:13" x14ac:dyDescent="0.3">
      <c r="L1600" t="s">
        <v>8219</v>
      </c>
      <c r="M1600">
        <v>60</v>
      </c>
    </row>
    <row r="1601" spans="12:13" x14ac:dyDescent="0.3">
      <c r="L1601" t="s">
        <v>8219</v>
      </c>
      <c r="M1601">
        <v>55</v>
      </c>
    </row>
    <row r="1602" spans="12:13" x14ac:dyDescent="0.3">
      <c r="L1602" t="s">
        <v>8219</v>
      </c>
      <c r="M1602">
        <v>51</v>
      </c>
    </row>
    <row r="1603" spans="12:13" x14ac:dyDescent="0.3">
      <c r="L1603" t="s">
        <v>8219</v>
      </c>
      <c r="M1603">
        <v>78</v>
      </c>
    </row>
    <row r="1604" spans="12:13" x14ac:dyDescent="0.3">
      <c r="L1604" t="s">
        <v>8219</v>
      </c>
      <c r="M1604">
        <v>62</v>
      </c>
    </row>
    <row r="1605" spans="12:13" x14ac:dyDescent="0.3">
      <c r="L1605" t="s">
        <v>8219</v>
      </c>
      <c r="M1605">
        <v>45</v>
      </c>
    </row>
    <row r="1606" spans="12:13" x14ac:dyDescent="0.3">
      <c r="L1606" t="s">
        <v>8219</v>
      </c>
      <c r="M1606">
        <v>15</v>
      </c>
    </row>
    <row r="1607" spans="12:13" x14ac:dyDescent="0.3">
      <c r="L1607" t="s">
        <v>8219</v>
      </c>
      <c r="M1607">
        <v>151</v>
      </c>
    </row>
    <row r="1608" spans="12:13" x14ac:dyDescent="0.3">
      <c r="L1608" t="s">
        <v>8219</v>
      </c>
      <c r="M1608">
        <v>68</v>
      </c>
    </row>
    <row r="1609" spans="12:13" x14ac:dyDescent="0.3">
      <c r="L1609" t="s">
        <v>8219</v>
      </c>
      <c r="M1609">
        <v>46</v>
      </c>
    </row>
    <row r="1610" spans="12:13" x14ac:dyDescent="0.3">
      <c r="L1610" t="s">
        <v>8219</v>
      </c>
      <c r="M1610">
        <v>24</v>
      </c>
    </row>
    <row r="1611" spans="12:13" x14ac:dyDescent="0.3">
      <c r="L1611" t="s">
        <v>8219</v>
      </c>
      <c r="M1611">
        <v>70</v>
      </c>
    </row>
    <row r="1612" spans="12:13" x14ac:dyDescent="0.3">
      <c r="L1612" t="s">
        <v>8219</v>
      </c>
      <c r="M1612">
        <v>244</v>
      </c>
    </row>
    <row r="1613" spans="12:13" x14ac:dyDescent="0.3">
      <c r="L1613" t="s">
        <v>8219</v>
      </c>
      <c r="M1613">
        <v>82</v>
      </c>
    </row>
    <row r="1614" spans="12:13" x14ac:dyDescent="0.3">
      <c r="L1614" t="s">
        <v>8219</v>
      </c>
      <c r="M1614">
        <v>226</v>
      </c>
    </row>
    <row r="1615" spans="12:13" x14ac:dyDescent="0.3">
      <c r="L1615" t="s">
        <v>8219</v>
      </c>
      <c r="M1615">
        <v>60</v>
      </c>
    </row>
    <row r="1616" spans="12:13" x14ac:dyDescent="0.3">
      <c r="L1616" t="s">
        <v>8219</v>
      </c>
      <c r="M1616">
        <v>322</v>
      </c>
    </row>
    <row r="1617" spans="12:13" x14ac:dyDescent="0.3">
      <c r="L1617" t="s">
        <v>8219</v>
      </c>
      <c r="M1617">
        <v>94</v>
      </c>
    </row>
    <row r="1618" spans="12:13" x14ac:dyDescent="0.3">
      <c r="L1618" t="s">
        <v>8219</v>
      </c>
      <c r="M1618">
        <v>47</v>
      </c>
    </row>
    <row r="1619" spans="12:13" x14ac:dyDescent="0.3">
      <c r="L1619" t="s">
        <v>8219</v>
      </c>
      <c r="M1619">
        <v>115</v>
      </c>
    </row>
    <row r="1620" spans="12:13" x14ac:dyDescent="0.3">
      <c r="L1620" t="s">
        <v>8219</v>
      </c>
      <c r="M1620">
        <v>134</v>
      </c>
    </row>
    <row r="1621" spans="12:13" x14ac:dyDescent="0.3">
      <c r="L1621" t="s">
        <v>8219</v>
      </c>
      <c r="M1621">
        <v>35</v>
      </c>
    </row>
    <row r="1622" spans="12:13" x14ac:dyDescent="0.3">
      <c r="L1622" t="s">
        <v>8219</v>
      </c>
      <c r="M1622">
        <v>104</v>
      </c>
    </row>
    <row r="1623" spans="12:13" x14ac:dyDescent="0.3">
      <c r="L1623" t="s">
        <v>8219</v>
      </c>
      <c r="M1623">
        <v>184</v>
      </c>
    </row>
    <row r="1624" spans="12:13" x14ac:dyDescent="0.3">
      <c r="L1624" t="s">
        <v>8219</v>
      </c>
      <c r="M1624">
        <v>119</v>
      </c>
    </row>
    <row r="1625" spans="12:13" x14ac:dyDescent="0.3">
      <c r="L1625" t="s">
        <v>8219</v>
      </c>
      <c r="M1625">
        <v>59</v>
      </c>
    </row>
    <row r="1626" spans="12:13" x14ac:dyDescent="0.3">
      <c r="L1626" t="s">
        <v>8219</v>
      </c>
      <c r="M1626">
        <v>113</v>
      </c>
    </row>
    <row r="1627" spans="12:13" x14ac:dyDescent="0.3">
      <c r="L1627" t="s">
        <v>8219</v>
      </c>
      <c r="M1627">
        <v>84</v>
      </c>
    </row>
    <row r="1628" spans="12:13" x14ac:dyDescent="0.3">
      <c r="L1628" t="s">
        <v>8219</v>
      </c>
      <c r="M1628">
        <v>74</v>
      </c>
    </row>
    <row r="1629" spans="12:13" x14ac:dyDescent="0.3">
      <c r="L1629" t="s">
        <v>8219</v>
      </c>
      <c r="M1629">
        <v>216</v>
      </c>
    </row>
    <row r="1630" spans="12:13" x14ac:dyDescent="0.3">
      <c r="L1630" t="s">
        <v>8219</v>
      </c>
      <c r="M1630">
        <v>39</v>
      </c>
    </row>
    <row r="1631" spans="12:13" x14ac:dyDescent="0.3">
      <c r="L1631" t="s">
        <v>8219</v>
      </c>
      <c r="M1631">
        <v>21</v>
      </c>
    </row>
    <row r="1632" spans="12:13" x14ac:dyDescent="0.3">
      <c r="L1632" t="s">
        <v>8219</v>
      </c>
      <c r="M1632">
        <v>30</v>
      </c>
    </row>
    <row r="1633" spans="12:13" x14ac:dyDescent="0.3">
      <c r="L1633" t="s">
        <v>8219</v>
      </c>
      <c r="M1633">
        <v>37</v>
      </c>
    </row>
    <row r="1634" spans="12:13" x14ac:dyDescent="0.3">
      <c r="L1634" t="s">
        <v>8219</v>
      </c>
      <c r="M1634">
        <v>202</v>
      </c>
    </row>
    <row r="1635" spans="12:13" x14ac:dyDescent="0.3">
      <c r="L1635" t="s">
        <v>8219</v>
      </c>
      <c r="M1635">
        <v>37</v>
      </c>
    </row>
    <row r="1636" spans="12:13" x14ac:dyDescent="0.3">
      <c r="L1636" t="s">
        <v>8219</v>
      </c>
      <c r="M1636">
        <v>28</v>
      </c>
    </row>
    <row r="1637" spans="12:13" x14ac:dyDescent="0.3">
      <c r="L1637" t="s">
        <v>8219</v>
      </c>
      <c r="M1637">
        <v>26</v>
      </c>
    </row>
    <row r="1638" spans="12:13" x14ac:dyDescent="0.3">
      <c r="L1638" t="s">
        <v>8219</v>
      </c>
      <c r="M1638">
        <v>61</v>
      </c>
    </row>
    <row r="1639" spans="12:13" x14ac:dyDescent="0.3">
      <c r="L1639" t="s">
        <v>8219</v>
      </c>
      <c r="M1639">
        <v>115</v>
      </c>
    </row>
    <row r="1640" spans="12:13" x14ac:dyDescent="0.3">
      <c r="L1640" t="s">
        <v>8219</v>
      </c>
      <c r="M1640">
        <v>181</v>
      </c>
    </row>
    <row r="1641" spans="12:13" x14ac:dyDescent="0.3">
      <c r="L1641" t="s">
        <v>8219</v>
      </c>
      <c r="M1641">
        <v>110</v>
      </c>
    </row>
    <row r="1642" spans="12:13" x14ac:dyDescent="0.3">
      <c r="L1642" t="s">
        <v>8219</v>
      </c>
      <c r="M1642">
        <v>269</v>
      </c>
    </row>
    <row r="1643" spans="12:13" x14ac:dyDescent="0.3">
      <c r="L1643" t="s">
        <v>8219</v>
      </c>
      <c r="M1643">
        <v>79</v>
      </c>
    </row>
    <row r="1644" spans="12:13" x14ac:dyDescent="0.3">
      <c r="L1644" t="s">
        <v>8219</v>
      </c>
      <c r="M1644">
        <v>104</v>
      </c>
    </row>
    <row r="1645" spans="12:13" x14ac:dyDescent="0.3">
      <c r="L1645" t="s">
        <v>8219</v>
      </c>
      <c r="M1645">
        <v>34</v>
      </c>
    </row>
    <row r="1646" spans="12:13" x14ac:dyDescent="0.3">
      <c r="L1646" t="s">
        <v>8219</v>
      </c>
      <c r="M1646">
        <v>167</v>
      </c>
    </row>
    <row r="1647" spans="12:13" x14ac:dyDescent="0.3">
      <c r="L1647" t="s">
        <v>8219</v>
      </c>
      <c r="M1647">
        <v>183</v>
      </c>
    </row>
    <row r="1648" spans="12:13" x14ac:dyDescent="0.3">
      <c r="L1648" t="s">
        <v>8219</v>
      </c>
      <c r="M1648">
        <v>71</v>
      </c>
    </row>
    <row r="1649" spans="12:13" x14ac:dyDescent="0.3">
      <c r="L1649" t="s">
        <v>8219</v>
      </c>
      <c r="M1649">
        <v>69</v>
      </c>
    </row>
    <row r="1650" spans="12:13" x14ac:dyDescent="0.3">
      <c r="L1650" t="s">
        <v>8219</v>
      </c>
      <c r="M1650">
        <v>270</v>
      </c>
    </row>
    <row r="1651" spans="12:13" x14ac:dyDescent="0.3">
      <c r="L1651" t="s">
        <v>8219</v>
      </c>
      <c r="M1651">
        <v>193</v>
      </c>
    </row>
    <row r="1652" spans="12:13" x14ac:dyDescent="0.3">
      <c r="L1652" t="s">
        <v>8219</v>
      </c>
      <c r="M1652">
        <v>57</v>
      </c>
    </row>
    <row r="1653" spans="12:13" x14ac:dyDescent="0.3">
      <c r="L1653" t="s">
        <v>8219</v>
      </c>
      <c r="M1653">
        <v>200</v>
      </c>
    </row>
    <row r="1654" spans="12:13" x14ac:dyDescent="0.3">
      <c r="L1654" t="s">
        <v>8219</v>
      </c>
      <c r="M1654">
        <v>88</v>
      </c>
    </row>
    <row r="1655" spans="12:13" x14ac:dyDescent="0.3">
      <c r="L1655" t="s">
        <v>8219</v>
      </c>
      <c r="M1655">
        <v>213</v>
      </c>
    </row>
    <row r="1656" spans="12:13" x14ac:dyDescent="0.3">
      <c r="L1656" t="s">
        <v>8219</v>
      </c>
      <c r="M1656">
        <v>20</v>
      </c>
    </row>
    <row r="1657" spans="12:13" x14ac:dyDescent="0.3">
      <c r="L1657" t="s">
        <v>8219</v>
      </c>
      <c r="M1657">
        <v>50</v>
      </c>
    </row>
    <row r="1658" spans="12:13" x14ac:dyDescent="0.3">
      <c r="L1658" t="s">
        <v>8219</v>
      </c>
      <c r="M1658">
        <v>115</v>
      </c>
    </row>
    <row r="1659" spans="12:13" x14ac:dyDescent="0.3">
      <c r="L1659" t="s">
        <v>8219</v>
      </c>
      <c r="M1659">
        <v>186</v>
      </c>
    </row>
    <row r="1660" spans="12:13" x14ac:dyDescent="0.3">
      <c r="L1660" t="s">
        <v>8219</v>
      </c>
      <c r="M1660">
        <v>18</v>
      </c>
    </row>
    <row r="1661" spans="12:13" x14ac:dyDescent="0.3">
      <c r="L1661" t="s">
        <v>8219</v>
      </c>
      <c r="M1661">
        <v>176</v>
      </c>
    </row>
    <row r="1662" spans="12:13" x14ac:dyDescent="0.3">
      <c r="L1662" t="s">
        <v>8219</v>
      </c>
      <c r="M1662">
        <v>41</v>
      </c>
    </row>
    <row r="1663" spans="12:13" x14ac:dyDescent="0.3">
      <c r="L1663" t="s">
        <v>8219</v>
      </c>
      <c r="M1663">
        <v>75</v>
      </c>
    </row>
    <row r="1664" spans="12:13" x14ac:dyDescent="0.3">
      <c r="L1664" t="s">
        <v>8219</v>
      </c>
      <c r="M1664">
        <v>97</v>
      </c>
    </row>
    <row r="1665" spans="12:13" x14ac:dyDescent="0.3">
      <c r="L1665" t="s">
        <v>8219</v>
      </c>
      <c r="M1665">
        <v>73</v>
      </c>
    </row>
    <row r="1666" spans="12:13" x14ac:dyDescent="0.3">
      <c r="L1666" t="s">
        <v>8219</v>
      </c>
      <c r="M1666">
        <v>49</v>
      </c>
    </row>
    <row r="1667" spans="12:13" x14ac:dyDescent="0.3">
      <c r="L1667" t="s">
        <v>8219</v>
      </c>
      <c r="M1667">
        <v>134</v>
      </c>
    </row>
    <row r="1668" spans="12:13" x14ac:dyDescent="0.3">
      <c r="L1668" t="s">
        <v>8219</v>
      </c>
      <c r="M1668">
        <v>68</v>
      </c>
    </row>
    <row r="1669" spans="12:13" x14ac:dyDescent="0.3">
      <c r="L1669" t="s">
        <v>8219</v>
      </c>
      <c r="M1669">
        <v>49</v>
      </c>
    </row>
    <row r="1670" spans="12:13" x14ac:dyDescent="0.3">
      <c r="L1670" t="s">
        <v>8219</v>
      </c>
      <c r="M1670">
        <v>63</v>
      </c>
    </row>
    <row r="1671" spans="12:13" x14ac:dyDescent="0.3">
      <c r="L1671" t="s">
        <v>8219</v>
      </c>
      <c r="M1671">
        <v>163</v>
      </c>
    </row>
    <row r="1672" spans="12:13" x14ac:dyDescent="0.3">
      <c r="L1672" t="s">
        <v>8219</v>
      </c>
      <c r="M1672">
        <v>288</v>
      </c>
    </row>
    <row r="1673" spans="12:13" x14ac:dyDescent="0.3">
      <c r="L1673" t="s">
        <v>8219</v>
      </c>
      <c r="M1673">
        <v>42</v>
      </c>
    </row>
    <row r="1674" spans="12:13" x14ac:dyDescent="0.3">
      <c r="L1674" t="s">
        <v>8219</v>
      </c>
      <c r="M1674">
        <v>70</v>
      </c>
    </row>
    <row r="1675" spans="12:13" x14ac:dyDescent="0.3">
      <c r="L1675" t="s">
        <v>8219</v>
      </c>
      <c r="M1675">
        <v>30</v>
      </c>
    </row>
    <row r="1676" spans="12:13" x14ac:dyDescent="0.3">
      <c r="L1676" t="s">
        <v>8219</v>
      </c>
      <c r="M1676">
        <v>51</v>
      </c>
    </row>
    <row r="1677" spans="12:13" x14ac:dyDescent="0.3">
      <c r="L1677" t="s">
        <v>8219</v>
      </c>
      <c r="M1677">
        <v>145</v>
      </c>
    </row>
    <row r="1678" spans="12:13" x14ac:dyDescent="0.3">
      <c r="L1678" t="s">
        <v>8219</v>
      </c>
      <c r="M1678">
        <v>21</v>
      </c>
    </row>
    <row r="1679" spans="12:13" x14ac:dyDescent="0.3">
      <c r="L1679" t="s">
        <v>8219</v>
      </c>
      <c r="M1679">
        <v>286</v>
      </c>
    </row>
    <row r="1680" spans="12:13" x14ac:dyDescent="0.3">
      <c r="L1680" t="s">
        <v>8219</v>
      </c>
      <c r="M1680">
        <v>12</v>
      </c>
    </row>
    <row r="1681" spans="12:13" x14ac:dyDescent="0.3">
      <c r="L1681" t="s">
        <v>8219</v>
      </c>
      <c r="M1681">
        <v>100</v>
      </c>
    </row>
    <row r="1682" spans="12:13" x14ac:dyDescent="0.3">
      <c r="L1682" t="s">
        <v>8219</v>
      </c>
      <c r="M1682">
        <v>100</v>
      </c>
    </row>
    <row r="1683" spans="12:13" x14ac:dyDescent="0.3">
      <c r="L1683" t="s">
        <v>8219</v>
      </c>
      <c r="M1683">
        <v>34</v>
      </c>
    </row>
    <row r="1684" spans="12:13" x14ac:dyDescent="0.3">
      <c r="L1684" t="s">
        <v>8219</v>
      </c>
      <c r="M1684">
        <v>63</v>
      </c>
    </row>
    <row r="1685" spans="12:13" x14ac:dyDescent="0.3">
      <c r="L1685" t="s">
        <v>8219</v>
      </c>
      <c r="M1685">
        <v>30</v>
      </c>
    </row>
    <row r="1686" spans="12:13" x14ac:dyDescent="0.3">
      <c r="L1686" t="s">
        <v>8219</v>
      </c>
      <c r="M1686">
        <v>47</v>
      </c>
    </row>
    <row r="1687" spans="12:13" x14ac:dyDescent="0.3">
      <c r="L1687" t="s">
        <v>8219</v>
      </c>
      <c r="M1687">
        <v>237</v>
      </c>
    </row>
    <row r="1688" spans="12:13" x14ac:dyDescent="0.3">
      <c r="L1688" t="s">
        <v>8219</v>
      </c>
      <c r="M1688">
        <v>47</v>
      </c>
    </row>
    <row r="1689" spans="12:13" x14ac:dyDescent="0.3">
      <c r="L1689" t="s">
        <v>8219</v>
      </c>
      <c r="M1689">
        <v>15</v>
      </c>
    </row>
    <row r="1690" spans="12:13" x14ac:dyDescent="0.3">
      <c r="L1690" t="s">
        <v>8219</v>
      </c>
      <c r="M1690">
        <v>81</v>
      </c>
    </row>
    <row r="1691" spans="12:13" x14ac:dyDescent="0.3">
      <c r="L1691" t="s">
        <v>8219</v>
      </c>
      <c r="M1691">
        <v>122</v>
      </c>
    </row>
    <row r="1692" spans="12:13" x14ac:dyDescent="0.3">
      <c r="L1692" t="s">
        <v>8219</v>
      </c>
      <c r="M1692">
        <v>34</v>
      </c>
    </row>
    <row r="1693" spans="12:13" x14ac:dyDescent="0.3">
      <c r="L1693" t="s">
        <v>8219</v>
      </c>
      <c r="M1693">
        <v>207</v>
      </c>
    </row>
    <row r="1694" spans="12:13" x14ac:dyDescent="0.3">
      <c r="L1694" t="s">
        <v>8219</v>
      </c>
      <c r="M1694">
        <v>25</v>
      </c>
    </row>
    <row r="1695" spans="12:13" x14ac:dyDescent="0.3">
      <c r="L1695" t="s">
        <v>8219</v>
      </c>
      <c r="M1695">
        <v>72</v>
      </c>
    </row>
    <row r="1696" spans="12:13" x14ac:dyDescent="0.3">
      <c r="L1696" t="s">
        <v>8219</v>
      </c>
      <c r="M1696">
        <v>14</v>
      </c>
    </row>
    <row r="1697" spans="12:13" x14ac:dyDescent="0.3">
      <c r="L1697" t="s">
        <v>8219</v>
      </c>
      <c r="M1697">
        <v>15</v>
      </c>
    </row>
    <row r="1698" spans="12:13" x14ac:dyDescent="0.3">
      <c r="L1698" t="s">
        <v>8219</v>
      </c>
      <c r="M1698">
        <v>91</v>
      </c>
    </row>
    <row r="1699" spans="12:13" x14ac:dyDescent="0.3">
      <c r="L1699" t="s">
        <v>8219</v>
      </c>
      <c r="M1699">
        <v>24</v>
      </c>
    </row>
    <row r="1700" spans="12:13" x14ac:dyDescent="0.3">
      <c r="L1700" t="s">
        <v>8219</v>
      </c>
      <c r="M1700">
        <v>27</v>
      </c>
    </row>
    <row r="1701" spans="12:13" x14ac:dyDescent="0.3">
      <c r="L1701" t="s">
        <v>8219</v>
      </c>
      <c r="M1701">
        <v>47</v>
      </c>
    </row>
    <row r="1702" spans="12:13" x14ac:dyDescent="0.3">
      <c r="L1702" t="s">
        <v>8219</v>
      </c>
      <c r="M1702">
        <v>44</v>
      </c>
    </row>
    <row r="1703" spans="12:13" x14ac:dyDescent="0.3">
      <c r="L1703" t="s">
        <v>8219</v>
      </c>
      <c r="M1703">
        <v>72</v>
      </c>
    </row>
    <row r="1704" spans="12:13" x14ac:dyDescent="0.3">
      <c r="L1704" t="s">
        <v>8219</v>
      </c>
      <c r="M1704">
        <v>63</v>
      </c>
    </row>
    <row r="1705" spans="12:13" x14ac:dyDescent="0.3">
      <c r="L1705" t="s">
        <v>8219</v>
      </c>
      <c r="M1705">
        <v>88</v>
      </c>
    </row>
    <row r="1706" spans="12:13" x14ac:dyDescent="0.3">
      <c r="L1706" t="s">
        <v>8219</v>
      </c>
      <c r="M1706">
        <v>70</v>
      </c>
    </row>
    <row r="1707" spans="12:13" x14ac:dyDescent="0.3">
      <c r="L1707" t="s">
        <v>8219</v>
      </c>
      <c r="M1707">
        <v>50</v>
      </c>
    </row>
    <row r="1708" spans="12:13" x14ac:dyDescent="0.3">
      <c r="L1708" t="s">
        <v>8219</v>
      </c>
      <c r="M1708">
        <v>35</v>
      </c>
    </row>
    <row r="1709" spans="12:13" x14ac:dyDescent="0.3">
      <c r="L1709" t="s">
        <v>8219</v>
      </c>
      <c r="M1709">
        <v>175</v>
      </c>
    </row>
    <row r="1710" spans="12:13" x14ac:dyDescent="0.3">
      <c r="L1710" t="s">
        <v>8219</v>
      </c>
      <c r="M1710">
        <v>20</v>
      </c>
    </row>
    <row r="1711" spans="12:13" x14ac:dyDescent="0.3">
      <c r="L1711" t="s">
        <v>8219</v>
      </c>
      <c r="M1711">
        <v>54</v>
      </c>
    </row>
    <row r="1712" spans="12:13" x14ac:dyDescent="0.3">
      <c r="L1712" t="s">
        <v>8219</v>
      </c>
      <c r="M1712">
        <v>20</v>
      </c>
    </row>
    <row r="1713" spans="12:13" x14ac:dyDescent="0.3">
      <c r="L1713" t="s">
        <v>8219</v>
      </c>
      <c r="M1713">
        <v>57</v>
      </c>
    </row>
    <row r="1714" spans="12:13" x14ac:dyDescent="0.3">
      <c r="L1714" t="s">
        <v>8219</v>
      </c>
      <c r="M1714">
        <v>31</v>
      </c>
    </row>
    <row r="1715" spans="12:13" x14ac:dyDescent="0.3">
      <c r="L1715" t="s">
        <v>8219</v>
      </c>
      <c r="M1715">
        <v>31</v>
      </c>
    </row>
    <row r="1716" spans="12:13" x14ac:dyDescent="0.3">
      <c r="L1716" t="s">
        <v>8219</v>
      </c>
      <c r="M1716">
        <v>45</v>
      </c>
    </row>
    <row r="1717" spans="12:13" x14ac:dyDescent="0.3">
      <c r="L1717" t="s">
        <v>8219</v>
      </c>
      <c r="M1717">
        <v>41</v>
      </c>
    </row>
    <row r="1718" spans="12:13" x14ac:dyDescent="0.3">
      <c r="L1718" t="s">
        <v>8219</v>
      </c>
      <c r="M1718">
        <v>29</v>
      </c>
    </row>
    <row r="1719" spans="12:13" x14ac:dyDescent="0.3">
      <c r="L1719" t="s">
        <v>8219</v>
      </c>
      <c r="M1719">
        <v>58</v>
      </c>
    </row>
    <row r="1720" spans="12:13" x14ac:dyDescent="0.3">
      <c r="L1720" t="s">
        <v>8219</v>
      </c>
      <c r="M1720">
        <v>89</v>
      </c>
    </row>
    <row r="1721" spans="12:13" x14ac:dyDescent="0.3">
      <c r="L1721" t="s">
        <v>8219</v>
      </c>
      <c r="M1721">
        <v>125</v>
      </c>
    </row>
    <row r="1722" spans="12:13" x14ac:dyDescent="0.3">
      <c r="L1722" t="s">
        <v>8219</v>
      </c>
      <c r="M1722">
        <v>18</v>
      </c>
    </row>
    <row r="1723" spans="12:13" x14ac:dyDescent="0.3">
      <c r="L1723" t="s">
        <v>8219</v>
      </c>
      <c r="M1723">
        <v>32</v>
      </c>
    </row>
    <row r="1724" spans="12:13" x14ac:dyDescent="0.3">
      <c r="L1724" t="s">
        <v>8219</v>
      </c>
      <c r="M1724">
        <v>16</v>
      </c>
    </row>
    <row r="1725" spans="12:13" x14ac:dyDescent="0.3">
      <c r="L1725" t="s">
        <v>8219</v>
      </c>
      <c r="M1725">
        <v>38</v>
      </c>
    </row>
    <row r="1726" spans="12:13" x14ac:dyDescent="0.3">
      <c r="L1726" t="s">
        <v>8219</v>
      </c>
      <c r="M1726">
        <v>15</v>
      </c>
    </row>
    <row r="1727" spans="12:13" x14ac:dyDescent="0.3">
      <c r="L1727" t="s">
        <v>8219</v>
      </c>
      <c r="M1727">
        <v>23</v>
      </c>
    </row>
    <row r="1728" spans="12:13" x14ac:dyDescent="0.3">
      <c r="L1728" t="s">
        <v>8219</v>
      </c>
      <c r="M1728">
        <v>49</v>
      </c>
    </row>
    <row r="1729" spans="12:13" x14ac:dyDescent="0.3">
      <c r="L1729" t="s">
        <v>8219</v>
      </c>
      <c r="M1729">
        <v>10</v>
      </c>
    </row>
    <row r="1730" spans="12:13" x14ac:dyDescent="0.3">
      <c r="L1730" t="s">
        <v>8219</v>
      </c>
      <c r="M1730">
        <v>15</v>
      </c>
    </row>
    <row r="1731" spans="12:13" x14ac:dyDescent="0.3">
      <c r="L1731" t="s">
        <v>8219</v>
      </c>
      <c r="M1731">
        <v>57</v>
      </c>
    </row>
    <row r="1732" spans="12:13" x14ac:dyDescent="0.3">
      <c r="L1732" t="s">
        <v>8219</v>
      </c>
      <c r="M1732">
        <v>33</v>
      </c>
    </row>
    <row r="1733" spans="12:13" x14ac:dyDescent="0.3">
      <c r="L1733" t="s">
        <v>8219</v>
      </c>
      <c r="M1733">
        <v>9</v>
      </c>
    </row>
    <row r="1734" spans="12:13" x14ac:dyDescent="0.3">
      <c r="L1734" t="s">
        <v>8219</v>
      </c>
      <c r="M1734">
        <v>26</v>
      </c>
    </row>
    <row r="1735" spans="12:13" x14ac:dyDescent="0.3">
      <c r="L1735" t="s">
        <v>8219</v>
      </c>
      <c r="M1735">
        <v>69</v>
      </c>
    </row>
    <row r="1736" spans="12:13" x14ac:dyDescent="0.3">
      <c r="L1736" t="s">
        <v>8219</v>
      </c>
      <c r="M1736">
        <v>65</v>
      </c>
    </row>
    <row r="1737" spans="12:13" x14ac:dyDescent="0.3">
      <c r="L1737" t="s">
        <v>8219</v>
      </c>
      <c r="M1737">
        <v>83</v>
      </c>
    </row>
    <row r="1738" spans="12:13" x14ac:dyDescent="0.3">
      <c r="L1738" t="s">
        <v>8219</v>
      </c>
      <c r="M1738">
        <v>111</v>
      </c>
    </row>
    <row r="1739" spans="12:13" x14ac:dyDescent="0.3">
      <c r="L1739" t="s">
        <v>8219</v>
      </c>
      <c r="M1739">
        <v>46</v>
      </c>
    </row>
    <row r="1740" spans="12:13" x14ac:dyDescent="0.3">
      <c r="L1740" t="s">
        <v>8219</v>
      </c>
      <c r="M1740">
        <v>63</v>
      </c>
    </row>
    <row r="1741" spans="12:13" x14ac:dyDescent="0.3">
      <c r="L1741" t="s">
        <v>8219</v>
      </c>
      <c r="M1741">
        <v>9</v>
      </c>
    </row>
    <row r="1742" spans="12:13" x14ac:dyDescent="0.3">
      <c r="L1742" t="s">
        <v>8219</v>
      </c>
      <c r="M1742">
        <v>34</v>
      </c>
    </row>
    <row r="1743" spans="12:13" x14ac:dyDescent="0.3">
      <c r="L1743" t="s">
        <v>8219</v>
      </c>
      <c r="M1743">
        <v>112</v>
      </c>
    </row>
    <row r="1744" spans="12:13" x14ac:dyDescent="0.3">
      <c r="L1744" t="s">
        <v>8219</v>
      </c>
      <c r="M1744">
        <v>47</v>
      </c>
    </row>
    <row r="1745" spans="12:13" x14ac:dyDescent="0.3">
      <c r="L1745" t="s">
        <v>8219</v>
      </c>
      <c r="M1745">
        <v>38</v>
      </c>
    </row>
    <row r="1746" spans="12:13" x14ac:dyDescent="0.3">
      <c r="L1746" t="s">
        <v>8219</v>
      </c>
      <c r="M1746">
        <v>28</v>
      </c>
    </row>
    <row r="1747" spans="12:13" x14ac:dyDescent="0.3">
      <c r="L1747" t="s">
        <v>8219</v>
      </c>
      <c r="M1747">
        <v>78</v>
      </c>
    </row>
    <row r="1748" spans="12:13" x14ac:dyDescent="0.3">
      <c r="L1748" t="s">
        <v>8219</v>
      </c>
      <c r="M1748">
        <v>23</v>
      </c>
    </row>
    <row r="1749" spans="12:13" x14ac:dyDescent="0.3">
      <c r="L1749" t="s">
        <v>8219</v>
      </c>
      <c r="M1749">
        <v>40</v>
      </c>
    </row>
    <row r="1750" spans="12:13" x14ac:dyDescent="0.3">
      <c r="L1750" t="s">
        <v>8219</v>
      </c>
      <c r="M1750">
        <v>13</v>
      </c>
    </row>
    <row r="1751" spans="12:13" x14ac:dyDescent="0.3">
      <c r="L1751" t="s">
        <v>8219</v>
      </c>
      <c r="M1751">
        <v>18</v>
      </c>
    </row>
    <row r="1752" spans="12:13" x14ac:dyDescent="0.3">
      <c r="L1752" t="s">
        <v>8219</v>
      </c>
      <c r="M1752">
        <v>22</v>
      </c>
    </row>
    <row r="1753" spans="12:13" x14ac:dyDescent="0.3">
      <c r="L1753" t="s">
        <v>8219</v>
      </c>
      <c r="M1753">
        <v>79</v>
      </c>
    </row>
    <row r="1754" spans="12:13" x14ac:dyDescent="0.3">
      <c r="L1754" t="s">
        <v>8219</v>
      </c>
      <c r="M1754">
        <v>14</v>
      </c>
    </row>
    <row r="1755" spans="12:13" x14ac:dyDescent="0.3">
      <c r="L1755" t="s">
        <v>8219</v>
      </c>
      <c r="M1755">
        <v>51</v>
      </c>
    </row>
    <row r="1756" spans="12:13" x14ac:dyDescent="0.3">
      <c r="L1756" t="s">
        <v>8219</v>
      </c>
      <c r="M1756">
        <v>54</v>
      </c>
    </row>
    <row r="1757" spans="12:13" x14ac:dyDescent="0.3">
      <c r="L1757" t="s">
        <v>8219</v>
      </c>
      <c r="M1757">
        <v>70</v>
      </c>
    </row>
    <row r="1758" spans="12:13" x14ac:dyDescent="0.3">
      <c r="L1758" t="s">
        <v>8219</v>
      </c>
      <c r="M1758">
        <v>44</v>
      </c>
    </row>
    <row r="1759" spans="12:13" x14ac:dyDescent="0.3">
      <c r="L1759" t="s">
        <v>8219</v>
      </c>
      <c r="M1759">
        <v>55</v>
      </c>
    </row>
    <row r="1760" spans="12:13" x14ac:dyDescent="0.3">
      <c r="L1760" t="s">
        <v>8219</v>
      </c>
      <c r="M1760">
        <v>15</v>
      </c>
    </row>
    <row r="1761" spans="12:13" x14ac:dyDescent="0.3">
      <c r="L1761" t="s">
        <v>8219</v>
      </c>
      <c r="M1761">
        <v>27</v>
      </c>
    </row>
    <row r="1762" spans="12:13" x14ac:dyDescent="0.3">
      <c r="L1762" t="s">
        <v>8219</v>
      </c>
      <c r="M1762">
        <v>21</v>
      </c>
    </row>
    <row r="1763" spans="12:13" x14ac:dyDescent="0.3">
      <c r="L1763" t="s">
        <v>8219</v>
      </c>
      <c r="M1763">
        <v>162</v>
      </c>
    </row>
    <row r="1764" spans="12:13" x14ac:dyDescent="0.3">
      <c r="L1764" t="s">
        <v>8219</v>
      </c>
      <c r="M1764">
        <v>23</v>
      </c>
    </row>
    <row r="1765" spans="12:13" x14ac:dyDescent="0.3">
      <c r="L1765" t="s">
        <v>8219</v>
      </c>
      <c r="M1765">
        <v>72</v>
      </c>
    </row>
    <row r="1766" spans="12:13" x14ac:dyDescent="0.3">
      <c r="L1766" t="s">
        <v>8219</v>
      </c>
      <c r="M1766">
        <v>68</v>
      </c>
    </row>
    <row r="1767" spans="12:13" x14ac:dyDescent="0.3">
      <c r="L1767" t="s">
        <v>8219</v>
      </c>
      <c r="M1767">
        <v>20</v>
      </c>
    </row>
    <row r="1768" spans="12:13" x14ac:dyDescent="0.3">
      <c r="L1768" t="s">
        <v>8219</v>
      </c>
      <c r="M1768">
        <v>26</v>
      </c>
    </row>
    <row r="1769" spans="12:13" x14ac:dyDescent="0.3">
      <c r="L1769" t="s">
        <v>8219</v>
      </c>
      <c r="M1769">
        <v>72</v>
      </c>
    </row>
    <row r="1770" spans="12:13" x14ac:dyDescent="0.3">
      <c r="L1770" t="s">
        <v>8219</v>
      </c>
      <c r="M1770">
        <v>3</v>
      </c>
    </row>
    <row r="1771" spans="12:13" x14ac:dyDescent="0.3">
      <c r="L1771" t="s">
        <v>8219</v>
      </c>
      <c r="M1771">
        <v>18</v>
      </c>
    </row>
    <row r="1772" spans="12:13" x14ac:dyDescent="0.3">
      <c r="L1772" t="s">
        <v>8219</v>
      </c>
      <c r="M1772">
        <v>30</v>
      </c>
    </row>
    <row r="1773" spans="12:13" x14ac:dyDescent="0.3">
      <c r="L1773" t="s">
        <v>8219</v>
      </c>
      <c r="M1773">
        <v>23</v>
      </c>
    </row>
    <row r="1774" spans="12:13" x14ac:dyDescent="0.3">
      <c r="L1774" t="s">
        <v>8219</v>
      </c>
      <c r="M1774">
        <v>54</v>
      </c>
    </row>
    <row r="1775" spans="12:13" x14ac:dyDescent="0.3">
      <c r="L1775" t="s">
        <v>8219</v>
      </c>
      <c r="M1775">
        <v>26</v>
      </c>
    </row>
    <row r="1776" spans="12:13" x14ac:dyDescent="0.3">
      <c r="L1776" t="s">
        <v>8219</v>
      </c>
      <c r="M1776">
        <v>9</v>
      </c>
    </row>
    <row r="1777" spans="12:13" x14ac:dyDescent="0.3">
      <c r="L1777" t="s">
        <v>8219</v>
      </c>
      <c r="M1777">
        <v>27</v>
      </c>
    </row>
    <row r="1778" spans="12:13" x14ac:dyDescent="0.3">
      <c r="L1778" t="s">
        <v>8219</v>
      </c>
      <c r="M1778">
        <v>30</v>
      </c>
    </row>
    <row r="1779" spans="12:13" x14ac:dyDescent="0.3">
      <c r="L1779" t="s">
        <v>8219</v>
      </c>
      <c r="M1779">
        <v>52</v>
      </c>
    </row>
    <row r="1780" spans="12:13" x14ac:dyDescent="0.3">
      <c r="L1780" t="s">
        <v>8219</v>
      </c>
      <c r="M1780">
        <v>17</v>
      </c>
    </row>
    <row r="1781" spans="12:13" x14ac:dyDescent="0.3">
      <c r="L1781" t="s">
        <v>8219</v>
      </c>
      <c r="M1781">
        <v>19</v>
      </c>
    </row>
    <row r="1782" spans="12:13" x14ac:dyDescent="0.3">
      <c r="L1782" t="s">
        <v>8219</v>
      </c>
      <c r="M1782">
        <v>77</v>
      </c>
    </row>
    <row r="1783" spans="12:13" x14ac:dyDescent="0.3">
      <c r="L1783" t="s">
        <v>8219</v>
      </c>
      <c r="M1783">
        <v>21</v>
      </c>
    </row>
    <row r="1784" spans="12:13" x14ac:dyDescent="0.3">
      <c r="L1784" t="s">
        <v>8219</v>
      </c>
      <c r="M1784">
        <v>38</v>
      </c>
    </row>
    <row r="1785" spans="12:13" x14ac:dyDescent="0.3">
      <c r="L1785" t="s">
        <v>8219</v>
      </c>
      <c r="M1785">
        <v>28</v>
      </c>
    </row>
    <row r="1786" spans="12:13" x14ac:dyDescent="0.3">
      <c r="L1786" t="s">
        <v>8219</v>
      </c>
      <c r="M1786">
        <v>48</v>
      </c>
    </row>
    <row r="1787" spans="12:13" x14ac:dyDescent="0.3">
      <c r="L1787" t="s">
        <v>8219</v>
      </c>
      <c r="M1787">
        <v>46</v>
      </c>
    </row>
    <row r="1788" spans="12:13" x14ac:dyDescent="0.3">
      <c r="L1788" t="s">
        <v>8219</v>
      </c>
      <c r="M1788">
        <v>30</v>
      </c>
    </row>
    <row r="1789" spans="12:13" x14ac:dyDescent="0.3">
      <c r="L1789" t="s">
        <v>8219</v>
      </c>
      <c r="M1789">
        <v>64</v>
      </c>
    </row>
    <row r="1790" spans="12:13" x14ac:dyDescent="0.3">
      <c r="L1790" t="s">
        <v>8219</v>
      </c>
      <c r="M1790">
        <v>15</v>
      </c>
    </row>
    <row r="1791" spans="12:13" x14ac:dyDescent="0.3">
      <c r="L1791" t="s">
        <v>8219</v>
      </c>
      <c r="M1791">
        <v>41</v>
      </c>
    </row>
    <row r="1792" spans="12:13" x14ac:dyDescent="0.3">
      <c r="L1792" t="s">
        <v>8219</v>
      </c>
      <c r="M1792">
        <v>35</v>
      </c>
    </row>
    <row r="1793" spans="12:13" x14ac:dyDescent="0.3">
      <c r="L1793" t="s">
        <v>8219</v>
      </c>
      <c r="M1793">
        <v>45</v>
      </c>
    </row>
    <row r="1794" spans="12:13" x14ac:dyDescent="0.3">
      <c r="L1794" t="s">
        <v>8219</v>
      </c>
      <c r="M1794">
        <v>62</v>
      </c>
    </row>
    <row r="1795" spans="12:13" x14ac:dyDescent="0.3">
      <c r="L1795" t="s">
        <v>8219</v>
      </c>
      <c r="M1795">
        <v>22</v>
      </c>
    </row>
    <row r="1796" spans="12:13" x14ac:dyDescent="0.3">
      <c r="L1796" t="s">
        <v>8219</v>
      </c>
      <c r="M1796">
        <v>18</v>
      </c>
    </row>
    <row r="1797" spans="12:13" x14ac:dyDescent="0.3">
      <c r="L1797" t="s">
        <v>8219</v>
      </c>
      <c r="M1797">
        <v>12</v>
      </c>
    </row>
    <row r="1798" spans="12:13" x14ac:dyDescent="0.3">
      <c r="L1798" t="s">
        <v>8219</v>
      </c>
      <c r="M1798">
        <v>44</v>
      </c>
    </row>
    <row r="1799" spans="12:13" x14ac:dyDescent="0.3">
      <c r="L1799" t="s">
        <v>8219</v>
      </c>
      <c r="M1799">
        <v>27</v>
      </c>
    </row>
    <row r="1800" spans="12:13" x14ac:dyDescent="0.3">
      <c r="L1800" t="s">
        <v>8219</v>
      </c>
      <c r="M1800">
        <v>38</v>
      </c>
    </row>
    <row r="1801" spans="12:13" x14ac:dyDescent="0.3">
      <c r="L1801" t="s">
        <v>8219</v>
      </c>
      <c r="M1801">
        <v>28</v>
      </c>
    </row>
    <row r="1802" spans="12:13" x14ac:dyDescent="0.3">
      <c r="L1802" t="s">
        <v>8219</v>
      </c>
      <c r="M1802">
        <v>24</v>
      </c>
    </row>
    <row r="1803" spans="12:13" x14ac:dyDescent="0.3">
      <c r="L1803" t="s">
        <v>8219</v>
      </c>
      <c r="M1803">
        <v>65</v>
      </c>
    </row>
    <row r="1804" spans="12:13" x14ac:dyDescent="0.3">
      <c r="L1804" t="s">
        <v>8219</v>
      </c>
      <c r="M1804">
        <v>46</v>
      </c>
    </row>
    <row r="1805" spans="12:13" x14ac:dyDescent="0.3">
      <c r="L1805" t="s">
        <v>8219</v>
      </c>
      <c r="M1805">
        <v>85</v>
      </c>
    </row>
    <row r="1806" spans="12:13" x14ac:dyDescent="0.3">
      <c r="L1806" t="s">
        <v>8219</v>
      </c>
      <c r="M1806">
        <v>66</v>
      </c>
    </row>
    <row r="1807" spans="12:13" x14ac:dyDescent="0.3">
      <c r="L1807" t="s">
        <v>8219</v>
      </c>
      <c r="M1807">
        <v>165</v>
      </c>
    </row>
    <row r="1808" spans="12:13" x14ac:dyDescent="0.3">
      <c r="L1808" t="s">
        <v>8219</v>
      </c>
      <c r="M1808">
        <v>17</v>
      </c>
    </row>
    <row r="1809" spans="12:13" x14ac:dyDescent="0.3">
      <c r="L1809" t="s">
        <v>8219</v>
      </c>
      <c r="M1809">
        <v>3</v>
      </c>
    </row>
    <row r="1810" spans="12:13" x14ac:dyDescent="0.3">
      <c r="L1810" t="s">
        <v>8219</v>
      </c>
      <c r="M1810">
        <v>17</v>
      </c>
    </row>
    <row r="1811" spans="12:13" x14ac:dyDescent="0.3">
      <c r="L1811" t="s">
        <v>8219</v>
      </c>
      <c r="M1811">
        <v>91</v>
      </c>
    </row>
    <row r="1812" spans="12:13" x14ac:dyDescent="0.3">
      <c r="L1812" t="s">
        <v>8219</v>
      </c>
      <c r="M1812">
        <v>67</v>
      </c>
    </row>
    <row r="1813" spans="12:13" x14ac:dyDescent="0.3">
      <c r="L1813" t="s">
        <v>8219</v>
      </c>
      <c r="M1813">
        <v>18</v>
      </c>
    </row>
    <row r="1814" spans="12:13" x14ac:dyDescent="0.3">
      <c r="L1814" t="s">
        <v>8219</v>
      </c>
      <c r="M1814">
        <v>21</v>
      </c>
    </row>
    <row r="1815" spans="12:13" x14ac:dyDescent="0.3">
      <c r="L1815" t="s">
        <v>8219</v>
      </c>
      <c r="M1815">
        <v>40</v>
      </c>
    </row>
    <row r="1816" spans="12:13" x14ac:dyDescent="0.3">
      <c r="L1816" t="s">
        <v>8219</v>
      </c>
      <c r="M1816">
        <v>78</v>
      </c>
    </row>
    <row r="1817" spans="12:13" x14ac:dyDescent="0.3">
      <c r="L1817" t="s">
        <v>8219</v>
      </c>
      <c r="M1817">
        <v>26</v>
      </c>
    </row>
    <row r="1818" spans="12:13" x14ac:dyDescent="0.3">
      <c r="L1818" t="s">
        <v>8219</v>
      </c>
      <c r="M1818">
        <v>14</v>
      </c>
    </row>
    <row r="1819" spans="12:13" x14ac:dyDescent="0.3">
      <c r="L1819" t="s">
        <v>8219</v>
      </c>
      <c r="M1819">
        <v>44</v>
      </c>
    </row>
    <row r="1820" spans="12:13" x14ac:dyDescent="0.3">
      <c r="L1820" t="s">
        <v>8219</v>
      </c>
      <c r="M1820">
        <v>9</v>
      </c>
    </row>
    <row r="1821" spans="12:13" x14ac:dyDescent="0.3">
      <c r="L1821" t="s">
        <v>8219</v>
      </c>
      <c r="M1821">
        <v>30</v>
      </c>
    </row>
    <row r="1822" spans="12:13" x14ac:dyDescent="0.3">
      <c r="L1822" t="s">
        <v>8219</v>
      </c>
      <c r="M1822">
        <v>45</v>
      </c>
    </row>
    <row r="1823" spans="12:13" x14ac:dyDescent="0.3">
      <c r="L1823" t="s">
        <v>8219</v>
      </c>
      <c r="M1823">
        <v>56</v>
      </c>
    </row>
    <row r="1824" spans="12:13" x14ac:dyDescent="0.3">
      <c r="L1824" t="s">
        <v>8219</v>
      </c>
      <c r="M1824">
        <v>46</v>
      </c>
    </row>
    <row r="1825" spans="12:13" x14ac:dyDescent="0.3">
      <c r="L1825" t="s">
        <v>8219</v>
      </c>
      <c r="M1825">
        <v>34</v>
      </c>
    </row>
    <row r="1826" spans="12:13" x14ac:dyDescent="0.3">
      <c r="L1826" t="s">
        <v>8219</v>
      </c>
      <c r="M1826">
        <v>98</v>
      </c>
    </row>
    <row r="1827" spans="12:13" x14ac:dyDescent="0.3">
      <c r="L1827" t="s">
        <v>8219</v>
      </c>
      <c r="M1827">
        <v>46</v>
      </c>
    </row>
    <row r="1828" spans="12:13" x14ac:dyDescent="0.3">
      <c r="L1828" t="s">
        <v>8219</v>
      </c>
      <c r="M1828">
        <v>10</v>
      </c>
    </row>
    <row r="1829" spans="12:13" x14ac:dyDescent="0.3">
      <c r="L1829" t="s">
        <v>8219</v>
      </c>
      <c r="M1829">
        <v>76</v>
      </c>
    </row>
    <row r="1830" spans="12:13" x14ac:dyDescent="0.3">
      <c r="L1830" t="s">
        <v>8219</v>
      </c>
      <c r="M1830">
        <v>104</v>
      </c>
    </row>
    <row r="1831" spans="12:13" x14ac:dyDescent="0.3">
      <c r="L1831" t="s">
        <v>8219</v>
      </c>
      <c r="M1831">
        <v>87</v>
      </c>
    </row>
    <row r="1832" spans="12:13" x14ac:dyDescent="0.3">
      <c r="L1832" t="s">
        <v>8219</v>
      </c>
      <c r="M1832">
        <v>29</v>
      </c>
    </row>
    <row r="1833" spans="12:13" x14ac:dyDescent="0.3">
      <c r="L1833" t="s">
        <v>8219</v>
      </c>
      <c r="M1833">
        <v>51</v>
      </c>
    </row>
    <row r="1834" spans="12:13" x14ac:dyDescent="0.3">
      <c r="L1834" t="s">
        <v>8219</v>
      </c>
      <c r="M1834">
        <v>12</v>
      </c>
    </row>
    <row r="1835" spans="12:13" x14ac:dyDescent="0.3">
      <c r="L1835" t="s">
        <v>8219</v>
      </c>
      <c r="M1835">
        <v>72</v>
      </c>
    </row>
    <row r="1836" spans="12:13" x14ac:dyDescent="0.3">
      <c r="L1836" t="s">
        <v>8219</v>
      </c>
      <c r="M1836">
        <v>21</v>
      </c>
    </row>
    <row r="1837" spans="12:13" x14ac:dyDescent="0.3">
      <c r="L1837" t="s">
        <v>8219</v>
      </c>
      <c r="M1837">
        <v>42</v>
      </c>
    </row>
    <row r="1838" spans="12:13" x14ac:dyDescent="0.3">
      <c r="L1838" t="s">
        <v>8219</v>
      </c>
      <c r="M1838">
        <v>71</v>
      </c>
    </row>
    <row r="1839" spans="12:13" x14ac:dyDescent="0.3">
      <c r="L1839" t="s">
        <v>8219</v>
      </c>
      <c r="M1839">
        <v>168</v>
      </c>
    </row>
    <row r="1840" spans="12:13" x14ac:dyDescent="0.3">
      <c r="L1840" t="s">
        <v>8219</v>
      </c>
      <c r="M1840">
        <v>19</v>
      </c>
    </row>
    <row r="1841" spans="12:13" x14ac:dyDescent="0.3">
      <c r="L1841" t="s">
        <v>8219</v>
      </c>
      <c r="M1841">
        <v>37</v>
      </c>
    </row>
    <row r="1842" spans="12:13" x14ac:dyDescent="0.3">
      <c r="L1842" t="s">
        <v>8219</v>
      </c>
      <c r="M1842">
        <v>36</v>
      </c>
    </row>
    <row r="1843" spans="12:13" x14ac:dyDescent="0.3">
      <c r="L1843" t="s">
        <v>8219</v>
      </c>
      <c r="M1843">
        <v>14</v>
      </c>
    </row>
    <row r="1844" spans="12:13" x14ac:dyDescent="0.3">
      <c r="L1844" t="s">
        <v>8219</v>
      </c>
      <c r="M1844">
        <v>18</v>
      </c>
    </row>
    <row r="1845" spans="12:13" x14ac:dyDescent="0.3">
      <c r="L1845" t="s">
        <v>8219</v>
      </c>
      <c r="M1845">
        <v>82</v>
      </c>
    </row>
    <row r="1846" spans="12:13" x14ac:dyDescent="0.3">
      <c r="L1846" t="s">
        <v>8219</v>
      </c>
      <c r="M1846">
        <v>43</v>
      </c>
    </row>
    <row r="1847" spans="12:13" x14ac:dyDescent="0.3">
      <c r="L1847" t="s">
        <v>8219</v>
      </c>
      <c r="M1847">
        <v>8</v>
      </c>
    </row>
    <row r="1848" spans="12:13" x14ac:dyDescent="0.3">
      <c r="L1848" t="s">
        <v>8219</v>
      </c>
      <c r="M1848">
        <v>45</v>
      </c>
    </row>
    <row r="1849" spans="12:13" x14ac:dyDescent="0.3">
      <c r="L1849" t="s">
        <v>8219</v>
      </c>
      <c r="M1849">
        <v>20</v>
      </c>
    </row>
    <row r="1850" spans="12:13" x14ac:dyDescent="0.3">
      <c r="L1850" t="s">
        <v>8219</v>
      </c>
      <c r="M1850">
        <v>31</v>
      </c>
    </row>
    <row r="1851" spans="12:13" x14ac:dyDescent="0.3">
      <c r="L1851" t="s">
        <v>8219</v>
      </c>
      <c r="M1851">
        <v>25</v>
      </c>
    </row>
    <row r="1852" spans="12:13" x14ac:dyDescent="0.3">
      <c r="L1852" t="s">
        <v>8219</v>
      </c>
      <c r="M1852">
        <v>14</v>
      </c>
    </row>
    <row r="1853" spans="12:13" x14ac:dyDescent="0.3">
      <c r="L1853" t="s">
        <v>8219</v>
      </c>
      <c r="M1853">
        <v>45</v>
      </c>
    </row>
    <row r="1854" spans="12:13" x14ac:dyDescent="0.3">
      <c r="L1854" t="s">
        <v>8219</v>
      </c>
      <c r="M1854">
        <v>20</v>
      </c>
    </row>
    <row r="1855" spans="12:13" x14ac:dyDescent="0.3">
      <c r="L1855" t="s">
        <v>8219</v>
      </c>
      <c r="M1855">
        <v>39</v>
      </c>
    </row>
    <row r="1856" spans="12:13" x14ac:dyDescent="0.3">
      <c r="L1856" t="s">
        <v>8219</v>
      </c>
      <c r="M1856">
        <v>16</v>
      </c>
    </row>
    <row r="1857" spans="12:13" x14ac:dyDescent="0.3">
      <c r="L1857" t="s">
        <v>8219</v>
      </c>
      <c r="M1857">
        <v>37</v>
      </c>
    </row>
    <row r="1858" spans="12:13" x14ac:dyDescent="0.3">
      <c r="L1858" t="s">
        <v>8219</v>
      </c>
      <c r="M1858">
        <v>14</v>
      </c>
    </row>
    <row r="1859" spans="12:13" x14ac:dyDescent="0.3">
      <c r="L1859" t="s">
        <v>8219</v>
      </c>
      <c r="M1859">
        <v>21</v>
      </c>
    </row>
    <row r="1860" spans="12:13" x14ac:dyDescent="0.3">
      <c r="L1860" t="s">
        <v>8219</v>
      </c>
      <c r="M1860">
        <v>69</v>
      </c>
    </row>
    <row r="1861" spans="12:13" x14ac:dyDescent="0.3">
      <c r="L1861" t="s">
        <v>8219</v>
      </c>
      <c r="M1861">
        <v>16</v>
      </c>
    </row>
    <row r="1862" spans="12:13" x14ac:dyDescent="0.3">
      <c r="L1862" t="s">
        <v>8219</v>
      </c>
      <c r="M1862">
        <v>55</v>
      </c>
    </row>
    <row r="1863" spans="12:13" x14ac:dyDescent="0.3">
      <c r="L1863" t="s">
        <v>8219</v>
      </c>
      <c r="M1863">
        <v>27</v>
      </c>
    </row>
    <row r="1864" spans="12:13" x14ac:dyDescent="0.3">
      <c r="L1864" t="s">
        <v>8219</v>
      </c>
      <c r="M1864">
        <v>36</v>
      </c>
    </row>
    <row r="1865" spans="12:13" x14ac:dyDescent="0.3">
      <c r="L1865" t="s">
        <v>8219</v>
      </c>
      <c r="M1865">
        <v>19</v>
      </c>
    </row>
    <row r="1866" spans="12:13" x14ac:dyDescent="0.3">
      <c r="L1866" t="s">
        <v>8219</v>
      </c>
      <c r="M1866">
        <v>12</v>
      </c>
    </row>
    <row r="1867" spans="12:13" x14ac:dyDescent="0.3">
      <c r="L1867" t="s">
        <v>8219</v>
      </c>
      <c r="M1867">
        <v>17</v>
      </c>
    </row>
    <row r="1868" spans="12:13" x14ac:dyDescent="0.3">
      <c r="L1868" t="s">
        <v>8219</v>
      </c>
      <c r="M1868">
        <v>114</v>
      </c>
    </row>
    <row r="1869" spans="12:13" x14ac:dyDescent="0.3">
      <c r="L1869" t="s">
        <v>8219</v>
      </c>
      <c r="M1869">
        <v>93</v>
      </c>
    </row>
    <row r="1870" spans="12:13" x14ac:dyDescent="0.3">
      <c r="L1870" t="s">
        <v>8219</v>
      </c>
      <c r="M1870">
        <v>36</v>
      </c>
    </row>
    <row r="1871" spans="12:13" x14ac:dyDescent="0.3">
      <c r="L1871" t="s">
        <v>8219</v>
      </c>
      <c r="M1871">
        <v>61</v>
      </c>
    </row>
    <row r="1872" spans="12:13" x14ac:dyDescent="0.3">
      <c r="L1872" t="s">
        <v>8219</v>
      </c>
      <c r="M1872">
        <v>47</v>
      </c>
    </row>
    <row r="1873" spans="12:13" x14ac:dyDescent="0.3">
      <c r="L1873" t="s">
        <v>8219</v>
      </c>
      <c r="M1873">
        <v>17</v>
      </c>
    </row>
    <row r="1874" spans="12:13" x14ac:dyDescent="0.3">
      <c r="L1874" t="s">
        <v>8219</v>
      </c>
      <c r="M1874">
        <v>63</v>
      </c>
    </row>
    <row r="1875" spans="12:13" x14ac:dyDescent="0.3">
      <c r="L1875" t="s">
        <v>8219</v>
      </c>
      <c r="M1875">
        <v>9</v>
      </c>
    </row>
    <row r="1876" spans="12:13" x14ac:dyDescent="0.3">
      <c r="L1876" t="s">
        <v>8219</v>
      </c>
      <c r="M1876">
        <v>30</v>
      </c>
    </row>
    <row r="1877" spans="12:13" x14ac:dyDescent="0.3">
      <c r="L1877" t="s">
        <v>8219</v>
      </c>
      <c r="M1877">
        <v>23</v>
      </c>
    </row>
    <row r="1878" spans="12:13" x14ac:dyDescent="0.3">
      <c r="L1878" t="s">
        <v>8219</v>
      </c>
      <c r="M1878">
        <v>33</v>
      </c>
    </row>
    <row r="1879" spans="12:13" x14ac:dyDescent="0.3">
      <c r="L1879" t="s">
        <v>8219</v>
      </c>
      <c r="M1879">
        <v>39</v>
      </c>
    </row>
    <row r="1880" spans="12:13" x14ac:dyDescent="0.3">
      <c r="L1880" t="s">
        <v>8219</v>
      </c>
      <c r="M1880">
        <v>17</v>
      </c>
    </row>
    <row r="1881" spans="12:13" x14ac:dyDescent="0.3">
      <c r="L1881" t="s">
        <v>8219</v>
      </c>
      <c r="M1881">
        <v>6</v>
      </c>
    </row>
    <row r="1882" spans="12:13" x14ac:dyDescent="0.3">
      <c r="L1882" t="s">
        <v>8219</v>
      </c>
      <c r="M1882">
        <v>39</v>
      </c>
    </row>
    <row r="1883" spans="12:13" x14ac:dyDescent="0.3">
      <c r="L1883" t="s">
        <v>8219</v>
      </c>
      <c r="M1883">
        <v>57</v>
      </c>
    </row>
    <row r="1884" spans="12:13" x14ac:dyDescent="0.3">
      <c r="L1884" t="s">
        <v>8219</v>
      </c>
      <c r="M1884">
        <v>56</v>
      </c>
    </row>
    <row r="1885" spans="12:13" x14ac:dyDescent="0.3">
      <c r="L1885" t="s">
        <v>8219</v>
      </c>
      <c r="M1885">
        <v>13</v>
      </c>
    </row>
    <row r="1886" spans="12:13" x14ac:dyDescent="0.3">
      <c r="L1886" t="s">
        <v>8219</v>
      </c>
      <c r="M1886">
        <v>95</v>
      </c>
    </row>
    <row r="1887" spans="12:13" x14ac:dyDescent="0.3">
      <c r="L1887" t="s">
        <v>8219</v>
      </c>
      <c r="M1887">
        <v>80</v>
      </c>
    </row>
    <row r="1888" spans="12:13" x14ac:dyDescent="0.3">
      <c r="L1888" t="s">
        <v>8219</v>
      </c>
      <c r="M1888">
        <v>133</v>
      </c>
    </row>
    <row r="1889" spans="12:13" x14ac:dyDescent="0.3">
      <c r="L1889" t="s">
        <v>8219</v>
      </c>
      <c r="M1889">
        <v>44</v>
      </c>
    </row>
    <row r="1890" spans="12:13" x14ac:dyDescent="0.3">
      <c r="L1890" t="s">
        <v>8219</v>
      </c>
      <c r="M1890">
        <v>30</v>
      </c>
    </row>
    <row r="1891" spans="12:13" x14ac:dyDescent="0.3">
      <c r="L1891" t="s">
        <v>8219</v>
      </c>
      <c r="M1891">
        <v>56</v>
      </c>
    </row>
    <row r="1892" spans="12:13" x14ac:dyDescent="0.3">
      <c r="L1892" t="s">
        <v>8219</v>
      </c>
      <c r="M1892">
        <v>66</v>
      </c>
    </row>
    <row r="1893" spans="12:13" x14ac:dyDescent="0.3">
      <c r="L1893" t="s">
        <v>8219</v>
      </c>
      <c r="M1893">
        <v>29</v>
      </c>
    </row>
    <row r="1894" spans="12:13" x14ac:dyDescent="0.3">
      <c r="L1894" t="s">
        <v>8219</v>
      </c>
      <c r="M1894">
        <v>72</v>
      </c>
    </row>
    <row r="1895" spans="12:13" x14ac:dyDescent="0.3">
      <c r="L1895" t="s">
        <v>8219</v>
      </c>
      <c r="M1895">
        <v>27</v>
      </c>
    </row>
    <row r="1896" spans="12:13" x14ac:dyDescent="0.3">
      <c r="L1896" t="s">
        <v>8219</v>
      </c>
      <c r="M1896">
        <v>10</v>
      </c>
    </row>
    <row r="1897" spans="12:13" x14ac:dyDescent="0.3">
      <c r="L1897" t="s">
        <v>8219</v>
      </c>
      <c r="M1897">
        <v>35</v>
      </c>
    </row>
    <row r="1898" spans="12:13" x14ac:dyDescent="0.3">
      <c r="L1898" t="s">
        <v>8219</v>
      </c>
      <c r="M1898">
        <v>29</v>
      </c>
    </row>
    <row r="1899" spans="12:13" x14ac:dyDescent="0.3">
      <c r="L1899" t="s">
        <v>8219</v>
      </c>
      <c r="M1899">
        <v>13</v>
      </c>
    </row>
    <row r="1900" spans="12:13" x14ac:dyDescent="0.3">
      <c r="L1900" t="s">
        <v>8219</v>
      </c>
      <c r="M1900">
        <v>72</v>
      </c>
    </row>
    <row r="1901" spans="12:13" x14ac:dyDescent="0.3">
      <c r="L1901" t="s">
        <v>8219</v>
      </c>
      <c r="M1901">
        <v>78</v>
      </c>
    </row>
    <row r="1902" spans="12:13" x14ac:dyDescent="0.3">
      <c r="L1902" t="s">
        <v>8219</v>
      </c>
      <c r="M1902">
        <v>49</v>
      </c>
    </row>
    <row r="1903" spans="12:13" x14ac:dyDescent="0.3">
      <c r="L1903" t="s">
        <v>8219</v>
      </c>
      <c r="M1903">
        <v>42</v>
      </c>
    </row>
    <row r="1904" spans="12:13" x14ac:dyDescent="0.3">
      <c r="L1904" t="s">
        <v>8219</v>
      </c>
      <c r="M1904">
        <v>35</v>
      </c>
    </row>
    <row r="1905" spans="12:13" x14ac:dyDescent="0.3">
      <c r="L1905" t="s">
        <v>8219</v>
      </c>
      <c r="M1905">
        <v>42</v>
      </c>
    </row>
    <row r="1906" spans="12:13" x14ac:dyDescent="0.3">
      <c r="L1906" t="s">
        <v>8219</v>
      </c>
      <c r="M1906">
        <v>42</v>
      </c>
    </row>
    <row r="1907" spans="12:13" x14ac:dyDescent="0.3">
      <c r="L1907" t="s">
        <v>8219</v>
      </c>
      <c r="M1907">
        <v>31</v>
      </c>
    </row>
    <row r="1908" spans="12:13" x14ac:dyDescent="0.3">
      <c r="L1908" t="s">
        <v>8219</v>
      </c>
      <c r="M1908">
        <v>38</v>
      </c>
    </row>
    <row r="1909" spans="12:13" x14ac:dyDescent="0.3">
      <c r="L1909" t="s">
        <v>8219</v>
      </c>
      <c r="M1909">
        <v>8</v>
      </c>
    </row>
    <row r="1910" spans="12:13" x14ac:dyDescent="0.3">
      <c r="L1910" t="s">
        <v>8219</v>
      </c>
      <c r="M1910">
        <v>39</v>
      </c>
    </row>
    <row r="1911" spans="12:13" x14ac:dyDescent="0.3">
      <c r="L1911" t="s">
        <v>8219</v>
      </c>
      <c r="M1911">
        <v>29</v>
      </c>
    </row>
    <row r="1912" spans="12:13" x14ac:dyDescent="0.3">
      <c r="L1912" t="s">
        <v>8219</v>
      </c>
      <c r="M1912">
        <v>72</v>
      </c>
    </row>
    <row r="1913" spans="12:13" x14ac:dyDescent="0.3">
      <c r="L1913" t="s">
        <v>8219</v>
      </c>
      <c r="M1913">
        <v>15</v>
      </c>
    </row>
    <row r="1914" spans="12:13" x14ac:dyDescent="0.3">
      <c r="L1914" t="s">
        <v>8219</v>
      </c>
      <c r="M1914">
        <v>33</v>
      </c>
    </row>
    <row r="1915" spans="12:13" x14ac:dyDescent="0.3">
      <c r="L1915" t="s">
        <v>8219</v>
      </c>
      <c r="M1915">
        <v>15</v>
      </c>
    </row>
    <row r="1916" spans="12:13" x14ac:dyDescent="0.3">
      <c r="L1916" t="s">
        <v>8219</v>
      </c>
      <c r="M1916">
        <v>19</v>
      </c>
    </row>
    <row r="1917" spans="12:13" x14ac:dyDescent="0.3">
      <c r="L1917" t="s">
        <v>8219</v>
      </c>
      <c r="M1917">
        <v>17</v>
      </c>
    </row>
    <row r="1918" spans="12:13" x14ac:dyDescent="0.3">
      <c r="L1918" t="s">
        <v>8219</v>
      </c>
      <c r="M1918">
        <v>44</v>
      </c>
    </row>
    <row r="1919" spans="12:13" x14ac:dyDescent="0.3">
      <c r="L1919" t="s">
        <v>8219</v>
      </c>
      <c r="M1919">
        <v>10</v>
      </c>
    </row>
    <row r="1920" spans="12:13" x14ac:dyDescent="0.3">
      <c r="L1920" t="s">
        <v>8219</v>
      </c>
      <c r="M1920">
        <v>46</v>
      </c>
    </row>
    <row r="1921" spans="12:13" x14ac:dyDescent="0.3">
      <c r="L1921" t="s">
        <v>8219</v>
      </c>
      <c r="M1921">
        <v>11</v>
      </c>
    </row>
    <row r="1922" spans="12:13" x14ac:dyDescent="0.3">
      <c r="L1922" t="s">
        <v>8219</v>
      </c>
      <c r="M1922">
        <v>13</v>
      </c>
    </row>
    <row r="1923" spans="12:13" x14ac:dyDescent="0.3">
      <c r="L1923" t="s">
        <v>8219</v>
      </c>
      <c r="M1923">
        <v>33</v>
      </c>
    </row>
    <row r="1924" spans="12:13" x14ac:dyDescent="0.3">
      <c r="L1924" t="s">
        <v>8219</v>
      </c>
      <c r="M1924">
        <v>28</v>
      </c>
    </row>
    <row r="1925" spans="12:13" x14ac:dyDescent="0.3">
      <c r="L1925" t="s">
        <v>8219</v>
      </c>
      <c r="M1925">
        <v>21</v>
      </c>
    </row>
    <row r="1926" spans="12:13" x14ac:dyDescent="0.3">
      <c r="L1926" t="s">
        <v>8219</v>
      </c>
      <c r="M1926">
        <v>13</v>
      </c>
    </row>
    <row r="1927" spans="12:13" x14ac:dyDescent="0.3">
      <c r="L1927" t="s">
        <v>8219</v>
      </c>
      <c r="M1927">
        <v>34</v>
      </c>
    </row>
    <row r="1928" spans="12:13" x14ac:dyDescent="0.3">
      <c r="L1928" t="s">
        <v>8219</v>
      </c>
      <c r="M1928">
        <v>80</v>
      </c>
    </row>
    <row r="1929" spans="12:13" x14ac:dyDescent="0.3">
      <c r="L1929" t="s">
        <v>8219</v>
      </c>
      <c r="M1929">
        <v>74</v>
      </c>
    </row>
    <row r="1930" spans="12:13" x14ac:dyDescent="0.3">
      <c r="L1930" t="s">
        <v>8219</v>
      </c>
      <c r="M1930">
        <v>7</v>
      </c>
    </row>
    <row r="1931" spans="12:13" x14ac:dyDescent="0.3">
      <c r="L1931" t="s">
        <v>8219</v>
      </c>
      <c r="M1931">
        <v>34</v>
      </c>
    </row>
    <row r="1932" spans="12:13" x14ac:dyDescent="0.3">
      <c r="L1932" t="s">
        <v>8219</v>
      </c>
      <c r="M1932">
        <v>86</v>
      </c>
    </row>
    <row r="1933" spans="12:13" x14ac:dyDescent="0.3">
      <c r="L1933" t="s">
        <v>8219</v>
      </c>
      <c r="M1933">
        <v>37</v>
      </c>
    </row>
    <row r="1934" spans="12:13" x14ac:dyDescent="0.3">
      <c r="L1934" t="s">
        <v>8219</v>
      </c>
      <c r="M1934">
        <v>18</v>
      </c>
    </row>
    <row r="1935" spans="12:13" x14ac:dyDescent="0.3">
      <c r="L1935" t="s">
        <v>8219</v>
      </c>
      <c r="M1935">
        <v>22</v>
      </c>
    </row>
    <row r="1936" spans="12:13" x14ac:dyDescent="0.3">
      <c r="L1936" t="s">
        <v>8219</v>
      </c>
      <c r="M1936">
        <v>26</v>
      </c>
    </row>
    <row r="1937" spans="12:13" x14ac:dyDescent="0.3">
      <c r="L1937" t="s">
        <v>8219</v>
      </c>
      <c r="M1937">
        <v>27</v>
      </c>
    </row>
    <row r="1938" spans="12:13" x14ac:dyDescent="0.3">
      <c r="L1938" t="s">
        <v>8219</v>
      </c>
      <c r="M1938">
        <v>8</v>
      </c>
    </row>
    <row r="1939" spans="12:13" x14ac:dyDescent="0.3">
      <c r="L1939" t="s">
        <v>8219</v>
      </c>
      <c r="M1939">
        <v>204</v>
      </c>
    </row>
    <row r="1940" spans="12:13" x14ac:dyDescent="0.3">
      <c r="L1940" t="s">
        <v>8219</v>
      </c>
      <c r="M1940">
        <v>46</v>
      </c>
    </row>
    <row r="1941" spans="12:13" x14ac:dyDescent="0.3">
      <c r="L1941" t="s">
        <v>8219</v>
      </c>
      <c r="M1941">
        <v>17</v>
      </c>
    </row>
    <row r="1942" spans="12:13" x14ac:dyDescent="0.3">
      <c r="L1942" t="s">
        <v>8219</v>
      </c>
      <c r="M1942">
        <v>28</v>
      </c>
    </row>
    <row r="1943" spans="12:13" x14ac:dyDescent="0.3">
      <c r="L1943" t="s">
        <v>8219</v>
      </c>
      <c r="M1943">
        <v>83</v>
      </c>
    </row>
    <row r="1944" spans="12:13" x14ac:dyDescent="0.3">
      <c r="L1944" t="s">
        <v>8219</v>
      </c>
      <c r="M1944">
        <v>13</v>
      </c>
    </row>
    <row r="1945" spans="12:13" x14ac:dyDescent="0.3">
      <c r="L1945" t="s">
        <v>8219</v>
      </c>
      <c r="M1945">
        <v>8</v>
      </c>
    </row>
    <row r="1946" spans="12:13" x14ac:dyDescent="0.3">
      <c r="L1946" t="s">
        <v>8219</v>
      </c>
      <c r="M1946">
        <v>32</v>
      </c>
    </row>
    <row r="1947" spans="12:13" x14ac:dyDescent="0.3">
      <c r="L1947" t="s">
        <v>8219</v>
      </c>
      <c r="M1947">
        <v>85</v>
      </c>
    </row>
    <row r="1948" spans="12:13" x14ac:dyDescent="0.3">
      <c r="L1948" t="s">
        <v>8219</v>
      </c>
      <c r="M1948">
        <v>29</v>
      </c>
    </row>
    <row r="1949" spans="12:13" x14ac:dyDescent="0.3">
      <c r="L1949" t="s">
        <v>8219</v>
      </c>
      <c r="M1949">
        <v>24</v>
      </c>
    </row>
    <row r="1950" spans="12:13" x14ac:dyDescent="0.3">
      <c r="L1950" t="s">
        <v>8219</v>
      </c>
      <c r="M1950">
        <v>8</v>
      </c>
    </row>
    <row r="1951" spans="12:13" x14ac:dyDescent="0.3">
      <c r="L1951" t="s">
        <v>8219</v>
      </c>
      <c r="M1951">
        <v>19</v>
      </c>
    </row>
    <row r="1952" spans="12:13" x14ac:dyDescent="0.3">
      <c r="L1952" t="s">
        <v>8219</v>
      </c>
      <c r="M1952">
        <v>336</v>
      </c>
    </row>
    <row r="1953" spans="12:13" x14ac:dyDescent="0.3">
      <c r="L1953" t="s">
        <v>8219</v>
      </c>
      <c r="M1953">
        <v>13</v>
      </c>
    </row>
    <row r="1954" spans="12:13" x14ac:dyDescent="0.3">
      <c r="L1954" t="s">
        <v>8219</v>
      </c>
      <c r="M1954">
        <v>42</v>
      </c>
    </row>
    <row r="1955" spans="12:13" x14ac:dyDescent="0.3">
      <c r="L1955" t="s">
        <v>8219</v>
      </c>
      <c r="M1955">
        <v>64</v>
      </c>
    </row>
    <row r="1956" spans="12:13" x14ac:dyDescent="0.3">
      <c r="L1956" t="s">
        <v>8219</v>
      </c>
      <c r="M1956">
        <v>25</v>
      </c>
    </row>
    <row r="1957" spans="12:13" x14ac:dyDescent="0.3">
      <c r="L1957" t="s">
        <v>8219</v>
      </c>
      <c r="M1957">
        <v>20</v>
      </c>
    </row>
    <row r="1958" spans="12:13" x14ac:dyDescent="0.3">
      <c r="L1958" t="s">
        <v>8219</v>
      </c>
      <c r="M1958">
        <v>104</v>
      </c>
    </row>
    <row r="1959" spans="12:13" x14ac:dyDescent="0.3">
      <c r="L1959" t="s">
        <v>8219</v>
      </c>
      <c r="M1959">
        <v>53</v>
      </c>
    </row>
    <row r="1960" spans="12:13" x14ac:dyDescent="0.3">
      <c r="L1960" t="s">
        <v>8219</v>
      </c>
      <c r="M1960">
        <v>14</v>
      </c>
    </row>
    <row r="1961" spans="12:13" x14ac:dyDescent="0.3">
      <c r="L1961" t="s">
        <v>8219</v>
      </c>
      <c r="M1961">
        <v>20</v>
      </c>
    </row>
    <row r="1962" spans="12:13" x14ac:dyDescent="0.3">
      <c r="L1962" t="s">
        <v>8219</v>
      </c>
      <c r="M1962">
        <v>558</v>
      </c>
    </row>
    <row r="1963" spans="12:13" x14ac:dyDescent="0.3">
      <c r="L1963" t="s">
        <v>8219</v>
      </c>
      <c r="M1963">
        <v>22</v>
      </c>
    </row>
    <row r="1964" spans="12:13" x14ac:dyDescent="0.3">
      <c r="L1964" t="s">
        <v>8219</v>
      </c>
      <c r="M1964">
        <v>24</v>
      </c>
    </row>
    <row r="1965" spans="12:13" x14ac:dyDescent="0.3">
      <c r="L1965" t="s">
        <v>8219</v>
      </c>
      <c r="M1965">
        <v>74</v>
      </c>
    </row>
    <row r="1966" spans="12:13" x14ac:dyDescent="0.3">
      <c r="L1966" t="s">
        <v>8219</v>
      </c>
      <c r="M1966">
        <v>54</v>
      </c>
    </row>
    <row r="1967" spans="12:13" x14ac:dyDescent="0.3">
      <c r="L1967" t="s">
        <v>8219</v>
      </c>
      <c r="M1967">
        <v>31</v>
      </c>
    </row>
    <row r="1968" spans="12:13" x14ac:dyDescent="0.3">
      <c r="L1968" t="s">
        <v>8219</v>
      </c>
      <c r="M1968">
        <v>25</v>
      </c>
    </row>
    <row r="1969" spans="12:13" x14ac:dyDescent="0.3">
      <c r="L1969" t="s">
        <v>8219</v>
      </c>
      <c r="M1969">
        <v>17</v>
      </c>
    </row>
    <row r="1970" spans="12:13" x14ac:dyDescent="0.3">
      <c r="L1970" t="s">
        <v>8219</v>
      </c>
      <c r="M1970">
        <v>12</v>
      </c>
    </row>
    <row r="1971" spans="12:13" x14ac:dyDescent="0.3">
      <c r="L1971" t="s">
        <v>8219</v>
      </c>
      <c r="M1971">
        <v>38</v>
      </c>
    </row>
    <row r="1972" spans="12:13" x14ac:dyDescent="0.3">
      <c r="L1972" t="s">
        <v>8219</v>
      </c>
      <c r="M1972">
        <v>41</v>
      </c>
    </row>
    <row r="1973" spans="12:13" x14ac:dyDescent="0.3">
      <c r="L1973" t="s">
        <v>8219</v>
      </c>
      <c r="M1973">
        <v>19</v>
      </c>
    </row>
    <row r="1974" spans="12:13" x14ac:dyDescent="0.3">
      <c r="L1974" t="s">
        <v>8219</v>
      </c>
      <c r="M1974">
        <v>41</v>
      </c>
    </row>
    <row r="1975" spans="12:13" x14ac:dyDescent="0.3">
      <c r="L1975" t="s">
        <v>8219</v>
      </c>
      <c r="M1975">
        <v>26</v>
      </c>
    </row>
    <row r="1976" spans="12:13" x14ac:dyDescent="0.3">
      <c r="L1976" t="s">
        <v>8219</v>
      </c>
      <c r="M1976">
        <v>25</v>
      </c>
    </row>
    <row r="1977" spans="12:13" x14ac:dyDescent="0.3">
      <c r="L1977" t="s">
        <v>8219</v>
      </c>
      <c r="M1977">
        <v>9</v>
      </c>
    </row>
    <row r="1978" spans="12:13" x14ac:dyDescent="0.3">
      <c r="L1978" t="s">
        <v>8219</v>
      </c>
      <c r="M1978">
        <v>78</v>
      </c>
    </row>
    <row r="1979" spans="12:13" x14ac:dyDescent="0.3">
      <c r="L1979" t="s">
        <v>8219</v>
      </c>
      <c r="M1979">
        <v>45</v>
      </c>
    </row>
    <row r="1980" spans="12:13" x14ac:dyDescent="0.3">
      <c r="L1980" t="s">
        <v>8219</v>
      </c>
      <c r="M1980">
        <v>102</v>
      </c>
    </row>
    <row r="1981" spans="12:13" x14ac:dyDescent="0.3">
      <c r="L1981" t="s">
        <v>8219</v>
      </c>
      <c r="M1981">
        <v>5</v>
      </c>
    </row>
    <row r="1982" spans="12:13" x14ac:dyDescent="0.3">
      <c r="L1982" t="s">
        <v>8219</v>
      </c>
      <c r="M1982">
        <v>27</v>
      </c>
    </row>
    <row r="1983" spans="12:13" x14ac:dyDescent="0.3">
      <c r="L1983" t="s">
        <v>8219</v>
      </c>
      <c r="M1983">
        <v>37</v>
      </c>
    </row>
    <row r="1984" spans="12:13" x14ac:dyDescent="0.3">
      <c r="L1984" t="s">
        <v>8219</v>
      </c>
      <c r="M1984">
        <v>14</v>
      </c>
    </row>
    <row r="1985" spans="12:13" x14ac:dyDescent="0.3">
      <c r="L1985" t="s">
        <v>8219</v>
      </c>
      <c r="M1985">
        <v>27</v>
      </c>
    </row>
    <row r="1986" spans="12:13" x14ac:dyDescent="0.3">
      <c r="L1986" t="s">
        <v>8219</v>
      </c>
      <c r="M1986">
        <v>45</v>
      </c>
    </row>
    <row r="1987" spans="12:13" x14ac:dyDescent="0.3">
      <c r="L1987" t="s">
        <v>8219</v>
      </c>
      <c r="M1987">
        <v>49</v>
      </c>
    </row>
    <row r="1988" spans="12:13" x14ac:dyDescent="0.3">
      <c r="L1988" t="s">
        <v>8219</v>
      </c>
      <c r="M1988">
        <v>24</v>
      </c>
    </row>
    <row r="1989" spans="12:13" x14ac:dyDescent="0.3">
      <c r="L1989" t="s">
        <v>8219</v>
      </c>
      <c r="M1989">
        <v>112</v>
      </c>
    </row>
    <row r="1990" spans="12:13" x14ac:dyDescent="0.3">
      <c r="L1990" t="s">
        <v>8219</v>
      </c>
      <c r="M1990">
        <v>23</v>
      </c>
    </row>
    <row r="1991" spans="12:13" x14ac:dyDescent="0.3">
      <c r="L1991" t="s">
        <v>8219</v>
      </c>
      <c r="M1991">
        <v>54</v>
      </c>
    </row>
    <row r="1992" spans="12:13" x14ac:dyDescent="0.3">
      <c r="L1992" t="s">
        <v>8219</v>
      </c>
      <c r="M1992">
        <v>28</v>
      </c>
    </row>
    <row r="1993" spans="12:13" x14ac:dyDescent="0.3">
      <c r="L1993" t="s">
        <v>8219</v>
      </c>
      <c r="M1993">
        <v>11</v>
      </c>
    </row>
    <row r="1994" spans="12:13" x14ac:dyDescent="0.3">
      <c r="L1994" t="s">
        <v>8219</v>
      </c>
      <c r="M1994">
        <v>62</v>
      </c>
    </row>
    <row r="1995" spans="12:13" x14ac:dyDescent="0.3">
      <c r="L1995" t="s">
        <v>8219</v>
      </c>
      <c r="M1995">
        <v>73</v>
      </c>
    </row>
    <row r="1996" spans="12:13" x14ac:dyDescent="0.3">
      <c r="L1996" t="s">
        <v>8219</v>
      </c>
      <c r="M1996">
        <v>18</v>
      </c>
    </row>
    <row r="1997" spans="12:13" x14ac:dyDescent="0.3">
      <c r="L1997" t="s">
        <v>8219</v>
      </c>
      <c r="M1997">
        <v>35</v>
      </c>
    </row>
    <row r="1998" spans="12:13" x14ac:dyDescent="0.3">
      <c r="L1998" t="s">
        <v>8219</v>
      </c>
      <c r="M1998">
        <v>43</v>
      </c>
    </row>
    <row r="1999" spans="12:13" x14ac:dyDescent="0.3">
      <c r="L1999" t="s">
        <v>8219</v>
      </c>
      <c r="M1999">
        <v>36</v>
      </c>
    </row>
    <row r="2000" spans="12:13" x14ac:dyDescent="0.3">
      <c r="L2000" t="s">
        <v>8219</v>
      </c>
      <c r="M2000">
        <v>62</v>
      </c>
    </row>
    <row r="2001" spans="12:13" x14ac:dyDescent="0.3">
      <c r="L2001" t="s">
        <v>8219</v>
      </c>
      <c r="M2001">
        <v>15</v>
      </c>
    </row>
    <row r="2002" spans="12:13" x14ac:dyDescent="0.3">
      <c r="L2002" t="s">
        <v>8219</v>
      </c>
      <c r="M2002">
        <v>33</v>
      </c>
    </row>
    <row r="2003" spans="12:13" x14ac:dyDescent="0.3">
      <c r="L2003" t="s">
        <v>8219</v>
      </c>
      <c r="M2003">
        <v>27</v>
      </c>
    </row>
    <row r="2004" spans="12:13" x14ac:dyDescent="0.3">
      <c r="L2004" t="s">
        <v>8219</v>
      </c>
      <c r="M2004">
        <v>17</v>
      </c>
    </row>
    <row r="2005" spans="12:13" x14ac:dyDescent="0.3">
      <c r="L2005" t="s">
        <v>8219</v>
      </c>
      <c r="M2005">
        <v>4</v>
      </c>
    </row>
    <row r="2006" spans="12:13" x14ac:dyDescent="0.3">
      <c r="L2006" t="s">
        <v>8219</v>
      </c>
      <c r="M2006">
        <v>53</v>
      </c>
    </row>
    <row r="2007" spans="12:13" x14ac:dyDescent="0.3">
      <c r="L2007" t="s">
        <v>8219</v>
      </c>
      <c r="M2007">
        <v>49</v>
      </c>
    </row>
    <row r="2008" spans="12:13" x14ac:dyDescent="0.3">
      <c r="L2008" t="s">
        <v>8219</v>
      </c>
      <c r="M2008">
        <v>57</v>
      </c>
    </row>
    <row r="2009" spans="12:13" x14ac:dyDescent="0.3">
      <c r="L2009" t="s">
        <v>8219</v>
      </c>
      <c r="M2009">
        <v>69</v>
      </c>
    </row>
    <row r="2010" spans="12:13" x14ac:dyDescent="0.3">
      <c r="L2010" t="s">
        <v>8219</v>
      </c>
      <c r="M2010">
        <v>15</v>
      </c>
    </row>
    <row r="2011" spans="12:13" x14ac:dyDescent="0.3">
      <c r="L2011" t="s">
        <v>8219</v>
      </c>
      <c r="M2011">
        <v>64</v>
      </c>
    </row>
    <row r="2012" spans="12:13" x14ac:dyDescent="0.3">
      <c r="L2012" t="s">
        <v>8219</v>
      </c>
      <c r="M2012">
        <v>20</v>
      </c>
    </row>
    <row r="2013" spans="12:13" x14ac:dyDescent="0.3">
      <c r="L2013" t="s">
        <v>8219</v>
      </c>
      <c r="M2013">
        <v>27</v>
      </c>
    </row>
    <row r="2014" spans="12:13" x14ac:dyDescent="0.3">
      <c r="L2014" t="s">
        <v>8219</v>
      </c>
      <c r="M2014">
        <v>21</v>
      </c>
    </row>
    <row r="2015" spans="12:13" x14ac:dyDescent="0.3">
      <c r="L2015" t="s">
        <v>8219</v>
      </c>
      <c r="M2015">
        <v>31</v>
      </c>
    </row>
    <row r="2016" spans="12:13" x14ac:dyDescent="0.3">
      <c r="L2016" t="s">
        <v>8219</v>
      </c>
      <c r="M2016">
        <v>51</v>
      </c>
    </row>
    <row r="2017" spans="12:13" x14ac:dyDescent="0.3">
      <c r="L2017" t="s">
        <v>8219</v>
      </c>
      <c r="M2017">
        <v>57</v>
      </c>
    </row>
    <row r="2018" spans="12:13" x14ac:dyDescent="0.3">
      <c r="L2018" t="s">
        <v>8219</v>
      </c>
      <c r="M2018">
        <v>20</v>
      </c>
    </row>
    <row r="2019" spans="12:13" x14ac:dyDescent="0.3">
      <c r="L2019" t="s">
        <v>8219</v>
      </c>
      <c r="M2019">
        <v>71</v>
      </c>
    </row>
    <row r="2020" spans="12:13" x14ac:dyDescent="0.3">
      <c r="L2020" t="s">
        <v>8219</v>
      </c>
      <c r="M2020">
        <v>72</v>
      </c>
    </row>
    <row r="2021" spans="12:13" x14ac:dyDescent="0.3">
      <c r="L2021" t="s">
        <v>8219</v>
      </c>
      <c r="M2021">
        <v>45</v>
      </c>
    </row>
    <row r="2022" spans="12:13" x14ac:dyDescent="0.3">
      <c r="L2022" t="s">
        <v>8219</v>
      </c>
      <c r="M2022">
        <v>51</v>
      </c>
    </row>
    <row r="2023" spans="12:13" x14ac:dyDescent="0.3">
      <c r="L2023" t="s">
        <v>8219</v>
      </c>
      <c r="M2023">
        <v>56</v>
      </c>
    </row>
    <row r="2024" spans="12:13" x14ac:dyDescent="0.3">
      <c r="L2024" t="s">
        <v>8219</v>
      </c>
      <c r="M2024">
        <v>17</v>
      </c>
    </row>
    <row r="2025" spans="12:13" x14ac:dyDescent="0.3">
      <c r="L2025" t="s">
        <v>8219</v>
      </c>
      <c r="M2025">
        <v>197</v>
      </c>
    </row>
    <row r="2026" spans="12:13" x14ac:dyDescent="0.3">
      <c r="L2026" t="s">
        <v>8219</v>
      </c>
      <c r="M2026">
        <v>70</v>
      </c>
    </row>
    <row r="2027" spans="12:13" x14ac:dyDescent="0.3">
      <c r="L2027" t="s">
        <v>8219</v>
      </c>
      <c r="M2027">
        <v>21</v>
      </c>
    </row>
    <row r="2028" spans="12:13" x14ac:dyDescent="0.3">
      <c r="L2028" t="s">
        <v>8219</v>
      </c>
      <c r="M2028">
        <v>34</v>
      </c>
    </row>
    <row r="2029" spans="12:13" x14ac:dyDescent="0.3">
      <c r="L2029" t="s">
        <v>8219</v>
      </c>
      <c r="M2029">
        <v>39</v>
      </c>
    </row>
    <row r="2030" spans="12:13" x14ac:dyDescent="0.3">
      <c r="L2030" t="s">
        <v>8219</v>
      </c>
      <c r="M2030">
        <v>78</v>
      </c>
    </row>
    <row r="2031" spans="12:13" x14ac:dyDescent="0.3">
      <c r="L2031" t="s">
        <v>8219</v>
      </c>
      <c r="M2031">
        <v>48</v>
      </c>
    </row>
    <row r="2032" spans="12:13" x14ac:dyDescent="0.3">
      <c r="L2032" t="s">
        <v>8219</v>
      </c>
      <c r="M2032">
        <v>29</v>
      </c>
    </row>
    <row r="2033" spans="12:13" x14ac:dyDescent="0.3">
      <c r="L2033" t="s">
        <v>8219</v>
      </c>
      <c r="M2033">
        <v>73</v>
      </c>
    </row>
    <row r="2034" spans="12:13" x14ac:dyDescent="0.3">
      <c r="L2034" t="s">
        <v>8219</v>
      </c>
      <c r="M2034">
        <v>8</v>
      </c>
    </row>
    <row r="2035" spans="12:13" x14ac:dyDescent="0.3">
      <c r="L2035" t="s">
        <v>8219</v>
      </c>
      <c r="M2035">
        <v>17</v>
      </c>
    </row>
    <row r="2036" spans="12:13" x14ac:dyDescent="0.3">
      <c r="L2036" t="s">
        <v>8219</v>
      </c>
      <c r="M2036">
        <v>9</v>
      </c>
    </row>
    <row r="2037" spans="12:13" x14ac:dyDescent="0.3">
      <c r="L2037" t="s">
        <v>8219</v>
      </c>
      <c r="M2037">
        <v>17</v>
      </c>
    </row>
    <row r="2038" spans="12:13" x14ac:dyDescent="0.3">
      <c r="L2038" t="s">
        <v>8219</v>
      </c>
      <c r="M2038">
        <v>33</v>
      </c>
    </row>
    <row r="2039" spans="12:13" x14ac:dyDescent="0.3">
      <c r="L2039" t="s">
        <v>8219</v>
      </c>
      <c r="M2039">
        <v>38</v>
      </c>
    </row>
    <row r="2040" spans="12:13" x14ac:dyDescent="0.3">
      <c r="L2040" t="s">
        <v>8219</v>
      </c>
      <c r="M2040">
        <v>79</v>
      </c>
    </row>
    <row r="2041" spans="12:13" x14ac:dyDescent="0.3">
      <c r="L2041" t="s">
        <v>8219</v>
      </c>
      <c r="M2041">
        <v>46</v>
      </c>
    </row>
    <row r="2042" spans="12:13" x14ac:dyDescent="0.3">
      <c r="L2042" t="s">
        <v>8219</v>
      </c>
      <c r="M2042">
        <v>20</v>
      </c>
    </row>
    <row r="2043" spans="12:13" x14ac:dyDescent="0.3">
      <c r="L2043" t="s">
        <v>8219</v>
      </c>
      <c r="M2043">
        <v>20</v>
      </c>
    </row>
    <row r="2044" spans="12:13" x14ac:dyDescent="0.3">
      <c r="L2044" t="s">
        <v>8219</v>
      </c>
      <c r="M2044">
        <v>13</v>
      </c>
    </row>
    <row r="2045" spans="12:13" x14ac:dyDescent="0.3">
      <c r="L2045" t="s">
        <v>8219</v>
      </c>
      <c r="M2045">
        <v>22</v>
      </c>
    </row>
    <row r="2046" spans="12:13" x14ac:dyDescent="0.3">
      <c r="L2046" t="s">
        <v>8219</v>
      </c>
      <c r="M2046">
        <v>36</v>
      </c>
    </row>
    <row r="2047" spans="12:13" x14ac:dyDescent="0.3">
      <c r="L2047" t="s">
        <v>8219</v>
      </c>
      <c r="M2047">
        <v>40</v>
      </c>
    </row>
    <row r="2048" spans="12:13" x14ac:dyDescent="0.3">
      <c r="L2048" t="s">
        <v>8219</v>
      </c>
      <c r="M2048">
        <v>9</v>
      </c>
    </row>
    <row r="2049" spans="12:13" x14ac:dyDescent="0.3">
      <c r="L2049" t="s">
        <v>8219</v>
      </c>
      <c r="M2049">
        <v>19</v>
      </c>
    </row>
    <row r="2050" spans="12:13" x14ac:dyDescent="0.3">
      <c r="L2050" t="s">
        <v>8219</v>
      </c>
      <c r="M2050">
        <v>14</v>
      </c>
    </row>
    <row r="2051" spans="12:13" x14ac:dyDescent="0.3">
      <c r="L2051" t="s">
        <v>8219</v>
      </c>
      <c r="M2051">
        <v>38</v>
      </c>
    </row>
    <row r="2052" spans="12:13" x14ac:dyDescent="0.3">
      <c r="L2052" t="s">
        <v>8219</v>
      </c>
      <c r="M2052">
        <v>58</v>
      </c>
    </row>
    <row r="2053" spans="12:13" x14ac:dyDescent="0.3">
      <c r="L2053" t="s">
        <v>8219</v>
      </c>
      <c r="M2053">
        <v>28</v>
      </c>
    </row>
    <row r="2054" spans="12:13" x14ac:dyDescent="0.3">
      <c r="L2054" t="s">
        <v>8219</v>
      </c>
      <c r="M2054">
        <v>17</v>
      </c>
    </row>
    <row r="2055" spans="12:13" x14ac:dyDescent="0.3">
      <c r="L2055" t="s">
        <v>8219</v>
      </c>
      <c r="M2055">
        <v>12</v>
      </c>
    </row>
    <row r="2056" spans="12:13" x14ac:dyDescent="0.3">
      <c r="L2056" t="s">
        <v>8219</v>
      </c>
      <c r="M2056">
        <v>40</v>
      </c>
    </row>
    <row r="2057" spans="12:13" x14ac:dyDescent="0.3">
      <c r="L2057" t="s">
        <v>8219</v>
      </c>
      <c r="M2057">
        <v>57</v>
      </c>
    </row>
    <row r="2058" spans="12:13" x14ac:dyDescent="0.3">
      <c r="L2058" t="s">
        <v>8219</v>
      </c>
      <c r="M2058">
        <v>114</v>
      </c>
    </row>
    <row r="2059" spans="12:13" x14ac:dyDescent="0.3">
      <c r="L2059" t="s">
        <v>8219</v>
      </c>
      <c r="M2059">
        <v>31</v>
      </c>
    </row>
    <row r="2060" spans="12:13" x14ac:dyDescent="0.3">
      <c r="L2060" t="s">
        <v>8219</v>
      </c>
      <c r="M2060">
        <v>3</v>
      </c>
    </row>
    <row r="2061" spans="12:13" x14ac:dyDescent="0.3">
      <c r="L2061" t="s">
        <v>8219</v>
      </c>
      <c r="M2061">
        <v>16</v>
      </c>
    </row>
    <row r="2062" spans="12:13" x14ac:dyDescent="0.3">
      <c r="L2062" t="s">
        <v>8219</v>
      </c>
      <c r="M2062">
        <v>199</v>
      </c>
    </row>
    <row r="2063" spans="12:13" x14ac:dyDescent="0.3">
      <c r="L2063" t="s">
        <v>8219</v>
      </c>
      <c r="M2063">
        <v>31</v>
      </c>
    </row>
    <row r="2064" spans="12:13" x14ac:dyDescent="0.3">
      <c r="L2064" t="s">
        <v>8219</v>
      </c>
      <c r="M2064">
        <v>30</v>
      </c>
    </row>
    <row r="2065" spans="12:13" x14ac:dyDescent="0.3">
      <c r="L2065" t="s">
        <v>8219</v>
      </c>
      <c r="M2065">
        <v>34</v>
      </c>
    </row>
    <row r="2066" spans="12:13" x14ac:dyDescent="0.3">
      <c r="L2066" t="s">
        <v>8219</v>
      </c>
      <c r="M2066">
        <v>18</v>
      </c>
    </row>
    <row r="2067" spans="12:13" x14ac:dyDescent="0.3">
      <c r="L2067" t="s">
        <v>8219</v>
      </c>
      <c r="M2067">
        <v>67</v>
      </c>
    </row>
    <row r="2068" spans="12:13" x14ac:dyDescent="0.3">
      <c r="L2068" t="s">
        <v>8219</v>
      </c>
      <c r="M2068">
        <v>66</v>
      </c>
    </row>
    <row r="2069" spans="12:13" x14ac:dyDescent="0.3">
      <c r="L2069" t="s">
        <v>8219</v>
      </c>
      <c r="M2069">
        <v>23</v>
      </c>
    </row>
    <row r="2070" spans="12:13" x14ac:dyDescent="0.3">
      <c r="L2070" t="s">
        <v>8219</v>
      </c>
      <c r="M2070">
        <v>126</v>
      </c>
    </row>
    <row r="2071" spans="12:13" x14ac:dyDescent="0.3">
      <c r="L2071" t="s">
        <v>8219</v>
      </c>
      <c r="M2071">
        <v>6</v>
      </c>
    </row>
    <row r="2072" spans="12:13" x14ac:dyDescent="0.3">
      <c r="L2072" t="s">
        <v>8219</v>
      </c>
      <c r="M2072">
        <v>25</v>
      </c>
    </row>
    <row r="2073" spans="12:13" x14ac:dyDescent="0.3">
      <c r="L2073" t="s">
        <v>8219</v>
      </c>
      <c r="M2073">
        <v>39</v>
      </c>
    </row>
    <row r="2074" spans="12:13" x14ac:dyDescent="0.3">
      <c r="L2074" t="s">
        <v>8219</v>
      </c>
      <c r="M2074">
        <v>62</v>
      </c>
    </row>
    <row r="2075" spans="12:13" x14ac:dyDescent="0.3">
      <c r="L2075" t="s">
        <v>8219</v>
      </c>
      <c r="M2075">
        <v>31</v>
      </c>
    </row>
    <row r="2076" spans="12:13" x14ac:dyDescent="0.3">
      <c r="L2076" t="s">
        <v>8219</v>
      </c>
      <c r="M2076">
        <v>274</v>
      </c>
    </row>
    <row r="2077" spans="12:13" x14ac:dyDescent="0.3">
      <c r="L2077" t="s">
        <v>8219</v>
      </c>
      <c r="M2077">
        <v>17</v>
      </c>
    </row>
    <row r="2078" spans="12:13" x14ac:dyDescent="0.3">
      <c r="L2078" t="s">
        <v>8219</v>
      </c>
      <c r="M2078">
        <v>14</v>
      </c>
    </row>
    <row r="2079" spans="12:13" x14ac:dyDescent="0.3">
      <c r="L2079" t="s">
        <v>8219</v>
      </c>
      <c r="M2079">
        <v>60</v>
      </c>
    </row>
    <row r="2080" spans="12:13" x14ac:dyDescent="0.3">
      <c r="L2080" t="s">
        <v>8219</v>
      </c>
      <c r="M2080">
        <v>33</v>
      </c>
    </row>
    <row r="2081" spans="12:13" x14ac:dyDescent="0.3">
      <c r="L2081" t="s">
        <v>8219</v>
      </c>
      <c r="M2081">
        <v>78</v>
      </c>
    </row>
    <row r="2082" spans="12:13" x14ac:dyDescent="0.3">
      <c r="L2082" t="s">
        <v>8219</v>
      </c>
      <c r="M2082">
        <v>30</v>
      </c>
    </row>
    <row r="2083" spans="12:13" x14ac:dyDescent="0.3">
      <c r="L2083" t="s">
        <v>8219</v>
      </c>
      <c r="M2083">
        <v>136</v>
      </c>
    </row>
    <row r="2084" spans="12:13" x14ac:dyDescent="0.3">
      <c r="L2084" t="s">
        <v>8219</v>
      </c>
      <c r="M2084">
        <v>40</v>
      </c>
    </row>
    <row r="2085" spans="12:13" x14ac:dyDescent="0.3">
      <c r="L2085" t="s">
        <v>8219</v>
      </c>
      <c r="M2085">
        <v>18</v>
      </c>
    </row>
    <row r="2086" spans="12:13" x14ac:dyDescent="0.3">
      <c r="L2086" t="s">
        <v>8219</v>
      </c>
      <c r="M2086">
        <v>39</v>
      </c>
    </row>
    <row r="2087" spans="12:13" x14ac:dyDescent="0.3">
      <c r="L2087" t="s">
        <v>8219</v>
      </c>
      <c r="M2087">
        <v>21</v>
      </c>
    </row>
    <row r="2088" spans="12:13" x14ac:dyDescent="0.3">
      <c r="L2088" t="s">
        <v>8219</v>
      </c>
      <c r="M2088">
        <v>30</v>
      </c>
    </row>
    <row r="2089" spans="12:13" x14ac:dyDescent="0.3">
      <c r="L2089" t="s">
        <v>8219</v>
      </c>
      <c r="M2089">
        <v>27</v>
      </c>
    </row>
    <row r="2090" spans="12:13" x14ac:dyDescent="0.3">
      <c r="L2090" t="s">
        <v>8219</v>
      </c>
      <c r="M2090">
        <v>35</v>
      </c>
    </row>
    <row r="2091" spans="12:13" x14ac:dyDescent="0.3">
      <c r="L2091" t="s">
        <v>8219</v>
      </c>
      <c r="M2091">
        <v>13</v>
      </c>
    </row>
    <row r="2092" spans="12:13" x14ac:dyDescent="0.3">
      <c r="L2092" t="s">
        <v>8219</v>
      </c>
      <c r="M2092">
        <v>23</v>
      </c>
    </row>
    <row r="2093" spans="12:13" x14ac:dyDescent="0.3">
      <c r="L2093" t="s">
        <v>8219</v>
      </c>
      <c r="M2093">
        <v>39</v>
      </c>
    </row>
    <row r="2094" spans="12:13" x14ac:dyDescent="0.3">
      <c r="L2094" t="s">
        <v>8219</v>
      </c>
      <c r="M2094">
        <v>35</v>
      </c>
    </row>
    <row r="2095" spans="12:13" x14ac:dyDescent="0.3">
      <c r="L2095" t="s">
        <v>8219</v>
      </c>
      <c r="M2095">
        <v>27</v>
      </c>
    </row>
    <row r="2096" spans="12:13" x14ac:dyDescent="0.3">
      <c r="L2096" t="s">
        <v>8219</v>
      </c>
      <c r="M2096">
        <v>21</v>
      </c>
    </row>
    <row r="2097" spans="12:13" x14ac:dyDescent="0.3">
      <c r="L2097" t="s">
        <v>8219</v>
      </c>
      <c r="M2097">
        <v>104</v>
      </c>
    </row>
    <row r="2098" spans="12:13" x14ac:dyDescent="0.3">
      <c r="L2098" t="s">
        <v>8219</v>
      </c>
      <c r="M2098">
        <v>19</v>
      </c>
    </row>
    <row r="2099" spans="12:13" x14ac:dyDescent="0.3">
      <c r="L2099" t="s">
        <v>8219</v>
      </c>
      <c r="M2099">
        <v>97</v>
      </c>
    </row>
    <row r="2100" spans="12:13" x14ac:dyDescent="0.3">
      <c r="L2100" t="s">
        <v>8219</v>
      </c>
      <c r="M2100">
        <v>27</v>
      </c>
    </row>
    <row r="2101" spans="12:13" x14ac:dyDescent="0.3">
      <c r="L2101" t="s">
        <v>8219</v>
      </c>
      <c r="M2101">
        <v>24</v>
      </c>
    </row>
    <row r="2102" spans="12:13" x14ac:dyDescent="0.3">
      <c r="L2102" t="s">
        <v>8219</v>
      </c>
      <c r="M2102">
        <v>13</v>
      </c>
    </row>
    <row r="2103" spans="12:13" x14ac:dyDescent="0.3">
      <c r="L2103" t="s">
        <v>8219</v>
      </c>
      <c r="M2103">
        <v>46</v>
      </c>
    </row>
    <row r="2104" spans="12:13" x14ac:dyDescent="0.3">
      <c r="L2104" t="s">
        <v>8219</v>
      </c>
      <c r="M2104">
        <v>4</v>
      </c>
    </row>
    <row r="2105" spans="12:13" x14ac:dyDescent="0.3">
      <c r="L2105" t="s">
        <v>8219</v>
      </c>
      <c r="M2105">
        <v>40</v>
      </c>
    </row>
    <row r="2106" spans="12:13" x14ac:dyDescent="0.3">
      <c r="L2106" t="s">
        <v>8219</v>
      </c>
      <c r="M2106">
        <v>44</v>
      </c>
    </row>
    <row r="2107" spans="12:13" x14ac:dyDescent="0.3">
      <c r="L2107" t="s">
        <v>8219</v>
      </c>
      <c r="M2107">
        <v>35</v>
      </c>
    </row>
    <row r="2108" spans="12:13" x14ac:dyDescent="0.3">
      <c r="L2108" t="s">
        <v>8219</v>
      </c>
      <c r="M2108">
        <v>63</v>
      </c>
    </row>
    <row r="2109" spans="12:13" x14ac:dyDescent="0.3">
      <c r="L2109" t="s">
        <v>8219</v>
      </c>
      <c r="M2109">
        <v>89</v>
      </c>
    </row>
    <row r="2110" spans="12:13" x14ac:dyDescent="0.3">
      <c r="L2110" t="s">
        <v>8219</v>
      </c>
      <c r="M2110">
        <v>15</v>
      </c>
    </row>
    <row r="2111" spans="12:13" x14ac:dyDescent="0.3">
      <c r="L2111" t="s">
        <v>8219</v>
      </c>
      <c r="M2111">
        <v>46</v>
      </c>
    </row>
    <row r="2112" spans="12:13" x14ac:dyDescent="0.3">
      <c r="L2112" t="s">
        <v>8219</v>
      </c>
      <c r="M2112">
        <v>33</v>
      </c>
    </row>
    <row r="2113" spans="12:13" x14ac:dyDescent="0.3">
      <c r="L2113" t="s">
        <v>8219</v>
      </c>
      <c r="M2113">
        <v>52</v>
      </c>
    </row>
    <row r="2114" spans="12:13" x14ac:dyDescent="0.3">
      <c r="L2114" t="s">
        <v>8219</v>
      </c>
      <c r="M2114">
        <v>7</v>
      </c>
    </row>
    <row r="2115" spans="12:13" x14ac:dyDescent="0.3">
      <c r="L2115" t="s">
        <v>8219</v>
      </c>
      <c r="M2115">
        <v>28</v>
      </c>
    </row>
    <row r="2116" spans="12:13" x14ac:dyDescent="0.3">
      <c r="L2116" t="s">
        <v>8219</v>
      </c>
      <c r="M2116">
        <v>11</v>
      </c>
    </row>
    <row r="2117" spans="12:13" x14ac:dyDescent="0.3">
      <c r="L2117" t="s">
        <v>8219</v>
      </c>
      <c r="M2117">
        <v>15</v>
      </c>
    </row>
    <row r="2118" spans="12:13" x14ac:dyDescent="0.3">
      <c r="L2118" t="s">
        <v>8219</v>
      </c>
      <c r="M2118">
        <v>30</v>
      </c>
    </row>
    <row r="2119" spans="12:13" x14ac:dyDescent="0.3">
      <c r="L2119" t="s">
        <v>8219</v>
      </c>
      <c r="M2119">
        <v>27</v>
      </c>
    </row>
    <row r="2120" spans="12:13" x14ac:dyDescent="0.3">
      <c r="L2120" t="s">
        <v>8219</v>
      </c>
      <c r="M2120">
        <v>28</v>
      </c>
    </row>
    <row r="2121" spans="12:13" x14ac:dyDescent="0.3">
      <c r="L2121" t="s">
        <v>8219</v>
      </c>
      <c r="M2121">
        <v>17</v>
      </c>
    </row>
    <row r="2122" spans="12:13" x14ac:dyDescent="0.3">
      <c r="L2122" t="s">
        <v>8219</v>
      </c>
      <c r="M2122">
        <v>50</v>
      </c>
    </row>
    <row r="2123" spans="12:13" x14ac:dyDescent="0.3">
      <c r="L2123" t="s">
        <v>8219</v>
      </c>
      <c r="M2123">
        <v>26</v>
      </c>
    </row>
    <row r="2124" spans="12:13" x14ac:dyDescent="0.3">
      <c r="L2124" t="s">
        <v>8219</v>
      </c>
      <c r="M2124">
        <v>88</v>
      </c>
    </row>
    <row r="2125" spans="12:13" x14ac:dyDescent="0.3">
      <c r="L2125" t="s">
        <v>8219</v>
      </c>
      <c r="M2125">
        <v>91</v>
      </c>
    </row>
    <row r="2126" spans="12:13" x14ac:dyDescent="0.3">
      <c r="L2126" t="s">
        <v>8219</v>
      </c>
      <c r="M2126">
        <v>3</v>
      </c>
    </row>
    <row r="2127" spans="12:13" x14ac:dyDescent="0.3">
      <c r="L2127" t="s">
        <v>8219</v>
      </c>
      <c r="M2127">
        <v>28</v>
      </c>
    </row>
    <row r="2128" spans="12:13" x14ac:dyDescent="0.3">
      <c r="L2128" t="s">
        <v>8219</v>
      </c>
      <c r="M2128">
        <v>77</v>
      </c>
    </row>
    <row r="2129" spans="12:13" x14ac:dyDescent="0.3">
      <c r="L2129" t="s">
        <v>8219</v>
      </c>
      <c r="M2129">
        <v>27</v>
      </c>
    </row>
    <row r="2130" spans="12:13" x14ac:dyDescent="0.3">
      <c r="L2130" t="s">
        <v>8219</v>
      </c>
      <c r="M2130">
        <v>107</v>
      </c>
    </row>
    <row r="2131" spans="12:13" x14ac:dyDescent="0.3">
      <c r="L2131" t="s">
        <v>8219</v>
      </c>
      <c r="M2131">
        <v>96</v>
      </c>
    </row>
    <row r="2132" spans="12:13" x14ac:dyDescent="0.3">
      <c r="L2132" t="s">
        <v>8219</v>
      </c>
      <c r="M2132">
        <v>56</v>
      </c>
    </row>
    <row r="2133" spans="12:13" x14ac:dyDescent="0.3">
      <c r="L2133" t="s">
        <v>8219</v>
      </c>
      <c r="M2133">
        <v>58</v>
      </c>
    </row>
    <row r="2134" spans="12:13" x14ac:dyDescent="0.3">
      <c r="L2134" t="s">
        <v>8219</v>
      </c>
      <c r="M2134">
        <v>15</v>
      </c>
    </row>
    <row r="2135" spans="12:13" x14ac:dyDescent="0.3">
      <c r="L2135" t="s">
        <v>8219</v>
      </c>
      <c r="M2135">
        <v>20</v>
      </c>
    </row>
    <row r="2136" spans="12:13" x14ac:dyDescent="0.3">
      <c r="L2136" t="s">
        <v>8219</v>
      </c>
      <c r="M2136">
        <v>38</v>
      </c>
    </row>
    <row r="2137" spans="12:13" x14ac:dyDescent="0.3">
      <c r="L2137" t="s">
        <v>8219</v>
      </c>
      <c r="M2137">
        <v>33</v>
      </c>
    </row>
    <row r="2138" spans="12:13" x14ac:dyDescent="0.3">
      <c r="L2138" t="s">
        <v>8219</v>
      </c>
      <c r="M2138">
        <v>57</v>
      </c>
    </row>
    <row r="2139" spans="12:13" x14ac:dyDescent="0.3">
      <c r="L2139" t="s">
        <v>8219</v>
      </c>
      <c r="M2139">
        <v>25</v>
      </c>
    </row>
    <row r="2140" spans="12:13" x14ac:dyDescent="0.3">
      <c r="L2140" t="s">
        <v>8219</v>
      </c>
      <c r="M2140">
        <v>14</v>
      </c>
    </row>
    <row r="2141" spans="12:13" x14ac:dyDescent="0.3">
      <c r="L2141" t="s">
        <v>8219</v>
      </c>
      <c r="M2141">
        <v>94</v>
      </c>
    </row>
    <row r="2142" spans="12:13" x14ac:dyDescent="0.3">
      <c r="L2142" t="s">
        <v>8219</v>
      </c>
      <c r="M2142">
        <v>59</v>
      </c>
    </row>
    <row r="2143" spans="12:13" x14ac:dyDescent="0.3">
      <c r="L2143" t="s">
        <v>8219</v>
      </c>
      <c r="M2143">
        <v>36</v>
      </c>
    </row>
    <row r="2144" spans="12:13" x14ac:dyDescent="0.3">
      <c r="L2144" t="s">
        <v>8219</v>
      </c>
      <c r="M2144">
        <v>115</v>
      </c>
    </row>
    <row r="2145" spans="12:13" x14ac:dyDescent="0.3">
      <c r="L2145" t="s">
        <v>8219</v>
      </c>
      <c r="M2145">
        <v>30</v>
      </c>
    </row>
    <row r="2146" spans="12:13" x14ac:dyDescent="0.3">
      <c r="L2146" t="s">
        <v>8219</v>
      </c>
      <c r="M2146">
        <v>52</v>
      </c>
    </row>
    <row r="2147" spans="12:13" x14ac:dyDescent="0.3">
      <c r="L2147" t="s">
        <v>8219</v>
      </c>
      <c r="M2147">
        <v>27</v>
      </c>
    </row>
    <row r="2148" spans="12:13" x14ac:dyDescent="0.3">
      <c r="L2148" t="s">
        <v>8219</v>
      </c>
      <c r="M2148">
        <v>24</v>
      </c>
    </row>
    <row r="2149" spans="12:13" x14ac:dyDescent="0.3">
      <c r="L2149" t="s">
        <v>8219</v>
      </c>
      <c r="M2149">
        <v>10</v>
      </c>
    </row>
    <row r="2150" spans="12:13" x14ac:dyDescent="0.3">
      <c r="L2150" t="s">
        <v>8219</v>
      </c>
      <c r="M2150">
        <v>30</v>
      </c>
    </row>
    <row r="2151" spans="12:13" x14ac:dyDescent="0.3">
      <c r="L2151" t="s">
        <v>8219</v>
      </c>
      <c r="M2151">
        <v>71</v>
      </c>
    </row>
    <row r="2152" spans="12:13" x14ac:dyDescent="0.3">
      <c r="L2152" t="s">
        <v>8219</v>
      </c>
      <c r="M2152">
        <v>10</v>
      </c>
    </row>
    <row r="2153" spans="12:13" x14ac:dyDescent="0.3">
      <c r="L2153" t="s">
        <v>8219</v>
      </c>
      <c r="M2153">
        <v>24</v>
      </c>
    </row>
    <row r="2154" spans="12:13" x14ac:dyDescent="0.3">
      <c r="L2154" t="s">
        <v>8219</v>
      </c>
      <c r="M2154">
        <v>38</v>
      </c>
    </row>
    <row r="2155" spans="12:13" x14ac:dyDescent="0.3">
      <c r="L2155" t="s">
        <v>8219</v>
      </c>
      <c r="M2155">
        <v>26</v>
      </c>
    </row>
    <row r="2156" spans="12:13" x14ac:dyDescent="0.3">
      <c r="L2156" t="s">
        <v>8219</v>
      </c>
      <c r="M2156">
        <v>19</v>
      </c>
    </row>
    <row r="2157" spans="12:13" x14ac:dyDescent="0.3">
      <c r="L2157" t="s">
        <v>8219</v>
      </c>
      <c r="M2157">
        <v>11</v>
      </c>
    </row>
    <row r="2158" spans="12:13" x14ac:dyDescent="0.3">
      <c r="L2158" t="s">
        <v>8219</v>
      </c>
      <c r="M2158">
        <v>27</v>
      </c>
    </row>
    <row r="2159" spans="12:13" x14ac:dyDescent="0.3">
      <c r="L2159" t="s">
        <v>8219</v>
      </c>
      <c r="M2159">
        <v>34</v>
      </c>
    </row>
    <row r="2160" spans="12:13" x14ac:dyDescent="0.3">
      <c r="L2160" t="s">
        <v>8219</v>
      </c>
      <c r="M2160">
        <v>20</v>
      </c>
    </row>
    <row r="2161" spans="12:13" x14ac:dyDescent="0.3">
      <c r="L2161" t="s">
        <v>8219</v>
      </c>
      <c r="M2161">
        <v>37</v>
      </c>
    </row>
    <row r="2162" spans="12:13" x14ac:dyDescent="0.3">
      <c r="L2162" t="s">
        <v>8219</v>
      </c>
      <c r="M2162">
        <v>20</v>
      </c>
    </row>
    <row r="2163" spans="12:13" x14ac:dyDescent="0.3">
      <c r="L2163" t="s">
        <v>8219</v>
      </c>
      <c r="M2163">
        <v>10</v>
      </c>
    </row>
    <row r="2164" spans="12:13" x14ac:dyDescent="0.3">
      <c r="L2164" t="s">
        <v>8219</v>
      </c>
      <c r="M2164">
        <v>26</v>
      </c>
    </row>
    <row r="2165" spans="12:13" x14ac:dyDescent="0.3">
      <c r="L2165" t="s">
        <v>8219</v>
      </c>
      <c r="M2165">
        <v>20</v>
      </c>
    </row>
    <row r="2166" spans="12:13" x14ac:dyDescent="0.3">
      <c r="L2166" t="s">
        <v>8219</v>
      </c>
      <c r="M2166">
        <v>46</v>
      </c>
    </row>
    <row r="2167" spans="12:13" x14ac:dyDescent="0.3">
      <c r="L2167" t="s">
        <v>8219</v>
      </c>
      <c r="M2167">
        <v>76</v>
      </c>
    </row>
    <row r="2168" spans="12:13" x14ac:dyDescent="0.3">
      <c r="L2168" t="s">
        <v>8219</v>
      </c>
      <c r="M2168">
        <v>41</v>
      </c>
    </row>
    <row r="2169" spans="12:13" x14ac:dyDescent="0.3">
      <c r="L2169" t="s">
        <v>8219</v>
      </c>
      <c r="M2169">
        <v>7</v>
      </c>
    </row>
    <row r="2170" spans="12:13" x14ac:dyDescent="0.3">
      <c r="L2170" t="s">
        <v>8219</v>
      </c>
      <c r="M2170">
        <v>49</v>
      </c>
    </row>
    <row r="2171" spans="12:13" x14ac:dyDescent="0.3">
      <c r="L2171" t="s">
        <v>8219</v>
      </c>
      <c r="M2171">
        <v>26</v>
      </c>
    </row>
    <row r="2172" spans="12:13" x14ac:dyDescent="0.3">
      <c r="L2172" t="s">
        <v>8219</v>
      </c>
      <c r="M2172">
        <v>65</v>
      </c>
    </row>
    <row r="2173" spans="12:13" x14ac:dyDescent="0.3">
      <c r="L2173" t="s">
        <v>8219</v>
      </c>
      <c r="M2173">
        <v>28</v>
      </c>
    </row>
    <row r="2174" spans="12:13" x14ac:dyDescent="0.3">
      <c r="L2174" t="s">
        <v>8219</v>
      </c>
      <c r="M2174">
        <v>8</v>
      </c>
    </row>
    <row r="2175" spans="12:13" x14ac:dyDescent="0.3">
      <c r="L2175" t="s">
        <v>8219</v>
      </c>
      <c r="M2175">
        <v>3</v>
      </c>
    </row>
    <row r="2176" spans="12:13" x14ac:dyDescent="0.3">
      <c r="L2176" t="s">
        <v>8219</v>
      </c>
      <c r="M2176">
        <v>9</v>
      </c>
    </row>
    <row r="2177" spans="12:13" x14ac:dyDescent="0.3">
      <c r="L2177" t="s">
        <v>8219</v>
      </c>
      <c r="M2177">
        <v>9</v>
      </c>
    </row>
    <row r="2178" spans="12:13" x14ac:dyDescent="0.3">
      <c r="L2178" t="s">
        <v>8219</v>
      </c>
      <c r="M2178">
        <v>20</v>
      </c>
    </row>
    <row r="2179" spans="12:13" x14ac:dyDescent="0.3">
      <c r="L2179" t="s">
        <v>8219</v>
      </c>
      <c r="M2179">
        <v>57</v>
      </c>
    </row>
    <row r="2180" spans="12:13" x14ac:dyDescent="0.3">
      <c r="L2180" t="s">
        <v>8219</v>
      </c>
      <c r="M2180">
        <v>8</v>
      </c>
    </row>
    <row r="2181" spans="12:13" x14ac:dyDescent="0.3">
      <c r="L2181" t="s">
        <v>8219</v>
      </c>
      <c r="M2181">
        <v>14</v>
      </c>
    </row>
    <row r="2182" spans="12:13" x14ac:dyDescent="0.3">
      <c r="L2182" t="s">
        <v>8219</v>
      </c>
      <c r="M2182">
        <v>17</v>
      </c>
    </row>
    <row r="2183" spans="12:13" x14ac:dyDescent="0.3">
      <c r="L2183" t="s">
        <v>8219</v>
      </c>
      <c r="M2183">
        <v>100</v>
      </c>
    </row>
    <row r="2184" spans="12:13" x14ac:dyDescent="0.3">
      <c r="L2184" t="s">
        <v>8219</v>
      </c>
      <c r="M2184">
        <v>32</v>
      </c>
    </row>
    <row r="2185" spans="12:13" x14ac:dyDescent="0.3">
      <c r="L2185" t="s">
        <v>8219</v>
      </c>
      <c r="M2185">
        <v>3</v>
      </c>
    </row>
  </sheetData>
  <sortState xmlns:xlrd2="http://schemas.microsoft.com/office/spreadsheetml/2017/richdata2" ref="P1:P2185">
    <sortCondition ref="P1:P218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CatStats</vt:lpstr>
      <vt:lpstr>SubCatStats</vt:lpstr>
      <vt:lpstr>StatsoverTime</vt:lpstr>
      <vt:lpstr>Bonus</vt:lpstr>
      <vt:lpstr>SummaryStats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Johansson</cp:lastModifiedBy>
  <dcterms:created xsi:type="dcterms:W3CDTF">2017-04-20T15:17:24Z</dcterms:created>
  <dcterms:modified xsi:type="dcterms:W3CDTF">2020-10-30T23:52:20Z</dcterms:modified>
</cp:coreProperties>
</file>