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13_ncr:1_{DE933D9D-FB16-B646-97B8-A93CA5520100}" xr6:coauthVersionLast="45" xr6:coauthVersionMax="45" xr10:uidLastSave="{00000000-0000-0000-0000-000000000000}"/>
  <bookViews>
    <workbookView xWindow="24720" yWindow="1580" windowWidth="26480" windowHeight="18660" tabRatio="733" xr2:uid="{00000000-000D-0000-FFFF-FFFF00000000}"/>
  </bookViews>
  <sheets>
    <sheet name="PEV Sales Final 2019" sheetId="20" r:id="rId1"/>
    <sheet name="Condensed" sheetId="19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9" i="20" l="1"/>
  <c r="K59" i="20"/>
  <c r="J59" i="20"/>
  <c r="I59" i="20"/>
  <c r="H59" i="20"/>
  <c r="G59" i="20"/>
  <c r="F59" i="20"/>
  <c r="E59" i="20"/>
  <c r="D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59" i="20" s="1"/>
</calcChain>
</file>

<file path=xl/sharedStrings.xml><?xml version="1.0" encoding="utf-8"?>
<sst xmlns="http://schemas.openxmlformats.org/spreadsheetml/2006/main" count="181" uniqueCount="71">
  <si>
    <t>Honda Accord</t>
  </si>
  <si>
    <t>Total</t>
  </si>
  <si>
    <t>Notes:</t>
  </si>
  <si>
    <t>Smart ED</t>
  </si>
  <si>
    <t>BMW Active E</t>
  </si>
  <si>
    <t>Honda Fit EV</t>
  </si>
  <si>
    <t>Tesla Model S</t>
  </si>
  <si>
    <t>Ford Fusion Energi</t>
  </si>
  <si>
    <t>Acronyms:</t>
  </si>
  <si>
    <t>Cadillac ELR</t>
  </si>
  <si>
    <t>Fiat 500E</t>
  </si>
  <si>
    <t>Porsche Panamera S E-Hybrid</t>
  </si>
  <si>
    <t>BMW i3</t>
  </si>
  <si>
    <t>Kia Soul EV</t>
  </si>
  <si>
    <t>BMW i8</t>
  </si>
  <si>
    <t>Porsche Cayenne S E-Hybrid</t>
  </si>
  <si>
    <t>Type</t>
  </si>
  <si>
    <t>PHEV</t>
  </si>
  <si>
    <t>EV</t>
  </si>
  <si>
    <t>Ford Focus EV</t>
  </si>
  <si>
    <t>Tesla Model X</t>
  </si>
  <si>
    <t>Toyota RAV4 EV</t>
  </si>
  <si>
    <t>VW e-Golf</t>
  </si>
  <si>
    <t>Model</t>
  </si>
  <si>
    <t>Cadillac CT6</t>
  </si>
  <si>
    <t>Honda Clarity BEV</t>
  </si>
  <si>
    <t>Honda Clarity Plug-in</t>
  </si>
  <si>
    <t>Hyundai Ioniq EV</t>
  </si>
  <si>
    <t>Kia Optima Plug-in</t>
  </si>
  <si>
    <t>Tesla Model 3</t>
  </si>
  <si>
    <t>Audi A3 Plug In</t>
  </si>
  <si>
    <t>EV: All-electric vehicle</t>
  </si>
  <si>
    <t>PEV: Plug-in electric vehicle. These include both all-electric and plug-in hybrid electric vehicles.</t>
  </si>
  <si>
    <t>Vehicle</t>
  </si>
  <si>
    <t>PHEV: Plug-in hybrid electric vehicle. These include any vehicle that has both an electric motor and gasoline engine, including extended-range electric vehicles.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</si>
  <si>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</t>
    </r>
  </si>
  <si>
    <t>Chevy Volt</t>
  </si>
  <si>
    <t>Nissan Leaf</t>
  </si>
  <si>
    <t>Mitsubishi I EV</t>
  </si>
  <si>
    <t>Prius PHEV</t>
  </si>
  <si>
    <t>Ford C-Max Energi</t>
  </si>
  <si>
    <t>Chevy Spark</t>
  </si>
  <si>
    <t>Mercedes B-Class (B250e)</t>
  </si>
  <si>
    <t>Mercedes S550 Plug</t>
    <phoneticPr fontId="6" type="noConversion"/>
  </si>
  <si>
    <t>Volvo-XC90 Plug In</t>
  </si>
  <si>
    <t>BMW X5</t>
    <phoneticPr fontId="6" type="noConversion"/>
  </si>
  <si>
    <t>Hyundai Sonata Plug In</t>
  </si>
  <si>
    <t>BMW 3-series Plug-In</t>
  </si>
  <si>
    <t>Mercedes GLE 550e</t>
  </si>
  <si>
    <t>BMW 7-series Plug-in</t>
  </si>
  <si>
    <t>Mercedes C350We</t>
  </si>
  <si>
    <t>Chevy Bolt</t>
  </si>
  <si>
    <t>Chrysler Pacifica Plug-in Hybrid</t>
  </si>
  <si>
    <t>BMW 5-Series Plug in</t>
  </si>
  <si>
    <t>MINI Countryman S E</t>
  </si>
  <si>
    <t>Porsche Panamera 4 E-H</t>
  </si>
  <si>
    <t>Volvo XC60 Plug In</t>
  </si>
  <si>
    <t>Volvo S90 Plug In</t>
  </si>
  <si>
    <t>Mitsubishi Outlander Plug In</t>
  </si>
  <si>
    <t>Hyundai Ioniq Plug-In</t>
  </si>
  <si>
    <t>Kia Niro Plug In</t>
  </si>
  <si>
    <t>Mercedes GLC 350e Hybrid</t>
  </si>
  <si>
    <t>Jaguar I-Pace</t>
  </si>
  <si>
    <t>Hyundai Kona Electric</t>
  </si>
  <si>
    <t>Subaru Crosstrek Hybrid</t>
  </si>
  <si>
    <t>Audi e-tron</t>
  </si>
  <si>
    <t>Kia Niro EV</t>
  </si>
  <si>
    <t>Last updated: January 2020</t>
  </si>
  <si>
    <t>U.S. PEV Sales by Model (In Order of Market Introduction)</t>
  </si>
  <si>
    <t>PEVs include both EVs and PHEVs but do not include Neighborhood Electric Vehicles, Low Speed Electric Vehicles, or two-wheeled electric vehicles. Only full-sized vehicles sold in the United States and capable of 60mph are listed.</t>
  </si>
  <si>
    <t>Transportation Research Center at Argonne National Laboratory, anl.gov/es/light-duty-electric-drive-vehicles-monthly-sales-updates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</si>
</sst>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2">
    <font>
      <sz val="10"/>
      <name val="Arial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65">
    <xf numFmtId="0" fontId="0" fillId="0" borderId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1" fillId="4" borderId="0" applyNumberFormat="0" applyBorder="0" applyAlignment="0" applyProtection="0"/>
    <xf numFmtId="0" fontId="12" fillId="9" borderId="1" applyNumberFormat="0" applyAlignment="0" applyProtection="0"/>
    <xf numFmtId="0" fontId="13" fillId="23" borderId="2" applyNumberFormat="0" applyAlignment="0" applyProtection="0"/>
    <xf numFmtId="0" fontId="1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1" applyNumberFormat="0" applyAlignment="0" applyProtection="0"/>
    <xf numFmtId="0" fontId="20" fillId="0" borderId="6" applyNumberFormat="0" applyFill="0" applyAlignment="0" applyProtection="0"/>
    <xf numFmtId="0" fontId="5" fillId="12" borderId="0" applyNumberFormat="0" applyBorder="0" applyAlignment="0" applyProtection="0"/>
    <xf numFmtId="0" fontId="9" fillId="0" borderId="0"/>
    <xf numFmtId="0" fontId="14" fillId="5" borderId="7" applyNumberFormat="0" applyFont="0" applyAlignment="0" applyProtection="0"/>
    <xf numFmtId="0" fontId="1" fillId="9" borderId="8" applyNumberFormat="0" applyAlignment="0" applyProtection="0"/>
    <xf numFmtId="0" fontId="8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9" fillId="5" borderId="7" applyNumberFormat="0" applyFont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22" fillId="0" borderId="0"/>
  </cellStyleXfs>
  <cellXfs count="42">
    <xf numFmtId="0" fontId="0" fillId="0" borderId="0" xfId="0"/>
    <xf numFmtId="0" fontId="0" fillId="0" borderId="0" xfId="0"/>
    <xf numFmtId="164" fontId="0" fillId="0" borderId="14" xfId="163" applyNumberFormat="1" applyFont="1" applyBorder="1"/>
    <xf numFmtId="164" fontId="0" fillId="0" borderId="15" xfId="163" applyNumberFormat="1" applyFont="1" applyBorder="1"/>
    <xf numFmtId="164" fontId="0" fillId="0" borderId="16" xfId="163" applyNumberFormat="1" applyFont="1" applyBorder="1"/>
    <xf numFmtId="0" fontId="24" fillId="0" borderId="0" xfId="0" applyFont="1"/>
    <xf numFmtId="0" fontId="24" fillId="0" borderId="14" xfId="0" applyFont="1" applyFill="1" applyBorder="1"/>
    <xf numFmtId="0" fontId="24" fillId="0" borderId="14" xfId="0" applyFont="1" applyBorder="1"/>
    <xf numFmtId="0" fontId="28" fillId="0" borderId="10" xfId="0" applyFont="1" applyBorder="1"/>
    <xf numFmtId="0" fontId="28" fillId="0" borderId="11" xfId="0" applyFont="1" applyBorder="1"/>
    <xf numFmtId="0" fontId="28" fillId="0" borderId="23" xfId="0" applyFont="1" applyBorder="1"/>
    <xf numFmtId="0" fontId="28" fillId="0" borderId="24" xfId="0" applyFont="1" applyBorder="1" applyAlignment="1">
      <alignment horizontal="center"/>
    </xf>
    <xf numFmtId="0" fontId="30" fillId="0" borderId="17" xfId="0" applyFont="1" applyBorder="1" applyAlignment="1">
      <alignment horizontal="left" wrapText="1"/>
    </xf>
    <xf numFmtId="0" fontId="30" fillId="0" borderId="14" xfId="0" applyFont="1" applyBorder="1" applyAlignment="1">
      <alignment horizontal="center" wrapText="1"/>
    </xf>
    <xf numFmtId="164" fontId="0" fillId="0" borderId="18" xfId="163" applyNumberFormat="1" applyFont="1" applyBorder="1"/>
    <xf numFmtId="164" fontId="0" fillId="0" borderId="13" xfId="163" applyNumberFormat="1" applyFont="1" applyBorder="1"/>
    <xf numFmtId="0" fontId="30" fillId="0" borderId="19" xfId="0" applyFont="1" applyBorder="1" applyAlignment="1">
      <alignment horizontal="left" wrapText="1"/>
    </xf>
    <xf numFmtId="0" fontId="30" fillId="0" borderId="15" xfId="0" applyFont="1" applyBorder="1" applyAlignment="1">
      <alignment horizontal="center" wrapText="1"/>
    </xf>
    <xf numFmtId="164" fontId="0" fillId="0" borderId="25" xfId="163" applyNumberFormat="1" applyFont="1" applyBorder="1"/>
    <xf numFmtId="164" fontId="0" fillId="0" borderId="26" xfId="163" applyNumberFormat="1" applyFont="1" applyBorder="1"/>
    <xf numFmtId="0" fontId="31" fillId="0" borderId="12" xfId="0" applyFont="1" applyBorder="1" applyAlignment="1">
      <alignment horizontal="left" wrapText="1"/>
    </xf>
    <xf numFmtId="0" fontId="31" fillId="0" borderId="16" xfId="0" applyFont="1" applyBorder="1" applyAlignment="1">
      <alignment horizontal="center" wrapText="1"/>
    </xf>
    <xf numFmtId="164" fontId="0" fillId="0" borderId="27" xfId="163" applyNumberFormat="1" applyFont="1" applyBorder="1"/>
    <xf numFmtId="0" fontId="24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4" fillId="0" borderId="28" xfId="0" applyFont="1" applyFill="1" applyBorder="1"/>
    <xf numFmtId="0" fontId="30" fillId="0" borderId="29" xfId="0" applyFont="1" applyBorder="1" applyAlignment="1">
      <alignment horizontal="left" wrapText="1"/>
    </xf>
    <xf numFmtId="164" fontId="0" fillId="0" borderId="0" xfId="0" applyNumberFormat="1"/>
    <xf numFmtId="0" fontId="22" fillId="0" borderId="0" xfId="0" applyFont="1" applyAlignment="1">
      <alignment horizontal="left" wrapText="1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22" fillId="0" borderId="0" xfId="164" applyAlignment="1">
      <alignment vertical="top" wrapText="1"/>
    </xf>
    <xf numFmtId="0" fontId="2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4" fillId="0" borderId="14" xfId="0" applyFont="1" applyBorder="1" applyAlignment="1">
      <alignment horizontal="center"/>
    </xf>
  </cellXfs>
  <cellStyles count="16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rmal 4" xfId="164" xr:uid="{00000000-0005-0000-0000-00009E000000}"/>
    <cellStyle name="Note 2" xfId="38" xr:uid="{00000000-0005-0000-0000-00009F000000}"/>
    <cellStyle name="Note 2 2" xfId="104" xr:uid="{00000000-0005-0000-0000-0000A0000000}"/>
    <cellStyle name="Output 2" xfId="39" xr:uid="{00000000-0005-0000-0000-0000A1000000}"/>
    <cellStyle name="Title 2" xfId="40" xr:uid="{00000000-0005-0000-0000-0000A2000000}"/>
    <cellStyle name="Total 2" xfId="41" xr:uid="{00000000-0005-0000-0000-0000A3000000}"/>
    <cellStyle name="Warning Text 2" xfId="42" xr:uid="{00000000-0005-0000-0000-0000A4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U.S. PEV Sales by Model (In Order of Market Introduction)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85072216065141E-2"/>
          <c:y val="5.1024270170403341E-2"/>
          <c:w val="0.69832876702085001"/>
          <c:h val="0.8978025170541991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'PEV Sales Final 2019'!$B$4</c:f>
              <c:strCache>
                <c:ptCount val="1"/>
                <c:pt idx="0">
                  <c:v>Chevy Volt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2019'!$D$4:$L$4</c:f>
              <c:numCache>
                <c:formatCode>_(* #,##0_);_(* \(#,##0\);_(* "-"??_);_(@_)</c:formatCode>
                <c:ptCount val="9"/>
                <c:pt idx="0">
                  <c:v>7671</c:v>
                </c:pt>
                <c:pt idx="1">
                  <c:v>23461</c:v>
                </c:pt>
                <c:pt idx="2">
                  <c:v>23094</c:v>
                </c:pt>
                <c:pt idx="3">
                  <c:v>18805</c:v>
                </c:pt>
                <c:pt idx="4">
                  <c:v>15393</c:v>
                </c:pt>
                <c:pt idx="5">
                  <c:v>24739</c:v>
                </c:pt>
                <c:pt idx="6">
                  <c:v>20349</c:v>
                </c:pt>
                <c:pt idx="7">
                  <c:v>18306</c:v>
                </c:pt>
                <c:pt idx="8">
                  <c:v>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6-458F-9C48-D8454DF5C3C3}"/>
            </c:ext>
          </c:extLst>
        </c:ser>
        <c:ser>
          <c:idx val="2"/>
          <c:order val="2"/>
          <c:tx>
            <c:strRef>
              <c:f>'PEV Sales Final 2019'!$B$5</c:f>
              <c:strCache>
                <c:ptCount val="1"/>
                <c:pt idx="0">
                  <c:v>Nissan Leaf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2019'!$D$5:$L$5</c:f>
              <c:numCache>
                <c:formatCode>_(* #,##0_);_(* \(#,##0\);_(* "-"??_);_(@_)</c:formatCode>
                <c:ptCount val="9"/>
                <c:pt idx="0">
                  <c:v>9674</c:v>
                </c:pt>
                <c:pt idx="1">
                  <c:v>9819</c:v>
                </c:pt>
                <c:pt idx="2">
                  <c:v>22610</c:v>
                </c:pt>
                <c:pt idx="3">
                  <c:v>30200</c:v>
                </c:pt>
                <c:pt idx="4">
                  <c:v>17269</c:v>
                </c:pt>
                <c:pt idx="5">
                  <c:v>14006</c:v>
                </c:pt>
                <c:pt idx="6">
                  <c:v>11230</c:v>
                </c:pt>
                <c:pt idx="7">
                  <c:v>14715</c:v>
                </c:pt>
                <c:pt idx="8">
                  <c:v>12365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6-458F-9C48-D8454DF5C3C3}"/>
            </c:ext>
          </c:extLst>
        </c:ser>
        <c:ser>
          <c:idx val="3"/>
          <c:order val="3"/>
          <c:tx>
            <c:strRef>
              <c:f>'PEV Sales Final 2019'!$B$6</c:f>
              <c:strCache>
                <c:ptCount val="1"/>
                <c:pt idx="0">
                  <c:v>Smart 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2019'!$D$6:$L$6</c:f>
              <c:numCache>
                <c:formatCode>_(* #,##0_);_(* \(#,##0\);_(* "-"??_);_(@_)</c:formatCode>
                <c:ptCount val="9"/>
                <c:pt idx="0">
                  <c:v>342</c:v>
                </c:pt>
                <c:pt idx="1">
                  <c:v>139</c:v>
                </c:pt>
                <c:pt idx="2">
                  <c:v>923</c:v>
                </c:pt>
                <c:pt idx="3">
                  <c:v>2594</c:v>
                </c:pt>
                <c:pt idx="4">
                  <c:v>1387</c:v>
                </c:pt>
                <c:pt idx="5">
                  <c:v>657</c:v>
                </c:pt>
                <c:pt idx="6">
                  <c:v>544</c:v>
                </c:pt>
                <c:pt idx="7">
                  <c:v>1219</c:v>
                </c:pt>
                <c:pt idx="8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6-458F-9C48-D8454DF5C3C3}"/>
            </c:ext>
          </c:extLst>
        </c:ser>
        <c:ser>
          <c:idx val="4"/>
          <c:order val="4"/>
          <c:tx>
            <c:strRef>
              <c:f>'PEV Sales Final 2019'!$B$7</c:f>
              <c:strCache>
                <c:ptCount val="1"/>
                <c:pt idx="0">
                  <c:v>Mitsubishi I 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2019'!$D$7:$L$7</c:f>
              <c:numCache>
                <c:formatCode>_(* #,##0_);_(* \(#,##0\);_(* "-"??_);_(@_)</c:formatCode>
                <c:ptCount val="9"/>
                <c:pt idx="0">
                  <c:v>76</c:v>
                </c:pt>
                <c:pt idx="1">
                  <c:v>588</c:v>
                </c:pt>
                <c:pt idx="2">
                  <c:v>1029</c:v>
                </c:pt>
                <c:pt idx="3">
                  <c:v>196</c:v>
                </c:pt>
                <c:pt idx="4">
                  <c:v>115</c:v>
                </c:pt>
                <c:pt idx="5">
                  <c:v>94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6-458F-9C48-D8454DF5C3C3}"/>
            </c:ext>
          </c:extLst>
        </c:ser>
        <c:ser>
          <c:idx val="5"/>
          <c:order val="5"/>
          <c:tx>
            <c:strRef>
              <c:f>'PEV Sales Final 2019'!$B$8</c:f>
              <c:strCache>
                <c:ptCount val="1"/>
                <c:pt idx="0">
                  <c:v>BMW Active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2019'!$D$8:$L$8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96-458F-9C48-D8454DF5C3C3}"/>
            </c:ext>
          </c:extLst>
        </c:ser>
        <c:ser>
          <c:idx val="6"/>
          <c:order val="6"/>
          <c:tx>
            <c:strRef>
              <c:f>'PEV Sales Final 2019'!$B$9</c:f>
              <c:strCache>
                <c:ptCount val="1"/>
                <c:pt idx="0">
                  <c:v>Prius PHEV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2019'!$D$9:$L$9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12749</c:v>
                </c:pt>
                <c:pt idx="2">
                  <c:v>12088</c:v>
                </c:pt>
                <c:pt idx="3">
                  <c:v>13264</c:v>
                </c:pt>
                <c:pt idx="4">
                  <c:v>4191</c:v>
                </c:pt>
                <c:pt idx="5">
                  <c:v>2474</c:v>
                </c:pt>
                <c:pt idx="6">
                  <c:v>20936</c:v>
                </c:pt>
                <c:pt idx="7">
                  <c:v>27595</c:v>
                </c:pt>
                <c:pt idx="8">
                  <c:v>23630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96-458F-9C48-D8454DF5C3C3}"/>
            </c:ext>
          </c:extLst>
        </c:ser>
        <c:ser>
          <c:idx val="7"/>
          <c:order val="7"/>
          <c:tx>
            <c:strRef>
              <c:f>'PEV Sales Final 2019'!$B$10</c:f>
              <c:strCache>
                <c:ptCount val="1"/>
                <c:pt idx="0">
                  <c:v>Ford Focus 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2019'!$D$10:$L$10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683</c:v>
                </c:pt>
                <c:pt idx="2">
                  <c:v>1738</c:v>
                </c:pt>
                <c:pt idx="3">
                  <c:v>1964</c:v>
                </c:pt>
                <c:pt idx="4">
                  <c:v>1582</c:v>
                </c:pt>
                <c:pt idx="5">
                  <c:v>901</c:v>
                </c:pt>
                <c:pt idx="6">
                  <c:v>1817</c:v>
                </c:pt>
                <c:pt idx="7">
                  <c:v>560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96-458F-9C48-D8454DF5C3C3}"/>
            </c:ext>
          </c:extLst>
        </c:ser>
        <c:ser>
          <c:idx val="8"/>
          <c:order val="8"/>
          <c:tx>
            <c:strRef>
              <c:f>'PEV Sales Final 2019'!$B$11</c:f>
              <c:strCache>
                <c:ptCount val="1"/>
                <c:pt idx="0">
                  <c:v>Honda Fit 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2019'!$D$11:$L$11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93</c:v>
                </c:pt>
                <c:pt idx="2">
                  <c:v>569</c:v>
                </c:pt>
                <c:pt idx="3">
                  <c:v>407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96-458F-9C48-D8454DF5C3C3}"/>
            </c:ext>
          </c:extLst>
        </c:ser>
        <c:ser>
          <c:idx val="9"/>
          <c:order val="9"/>
          <c:tx>
            <c:strRef>
              <c:f>'PEV Sales Final 2019'!$B$12</c:f>
              <c:strCache>
                <c:ptCount val="1"/>
                <c:pt idx="0">
                  <c:v>Tesla Model 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2019'!$D$12:$L$12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2400</c:v>
                </c:pt>
                <c:pt idx="2">
                  <c:v>19400</c:v>
                </c:pt>
                <c:pt idx="3">
                  <c:v>16750</c:v>
                </c:pt>
                <c:pt idx="4">
                  <c:v>26200</c:v>
                </c:pt>
                <c:pt idx="5">
                  <c:v>30200</c:v>
                </c:pt>
                <c:pt idx="6">
                  <c:v>26500</c:v>
                </c:pt>
                <c:pt idx="7">
                  <c:v>25745</c:v>
                </c:pt>
                <c:pt idx="8">
                  <c:v>15090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96-458F-9C48-D8454DF5C3C3}"/>
            </c:ext>
          </c:extLst>
        </c:ser>
        <c:ser>
          <c:idx val="10"/>
          <c:order val="10"/>
          <c:tx>
            <c:strRef>
              <c:f>'PEV Sales Final 2019'!$B$13</c:f>
              <c:strCache>
                <c:ptCount val="1"/>
                <c:pt idx="0">
                  <c:v>Toyota RAV4 EV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2019'!$D$13:$L$13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192</c:v>
                </c:pt>
                <c:pt idx="2">
                  <c:v>1005</c:v>
                </c:pt>
                <c:pt idx="3">
                  <c:v>1184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96-458F-9C48-D8454DF5C3C3}"/>
            </c:ext>
          </c:extLst>
        </c:ser>
        <c:ser>
          <c:idx val="11"/>
          <c:order val="11"/>
          <c:tx>
            <c:strRef>
              <c:f>'PEV Sales Final 2019'!$B$14</c:f>
              <c:strCache>
                <c:ptCount val="1"/>
                <c:pt idx="0">
                  <c:v>Ford C-Max Energi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2019'!$D$14:$L$14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2374</c:v>
                </c:pt>
                <c:pt idx="2">
                  <c:v>7154</c:v>
                </c:pt>
                <c:pt idx="3">
                  <c:v>8433</c:v>
                </c:pt>
                <c:pt idx="4">
                  <c:v>7591</c:v>
                </c:pt>
                <c:pt idx="5">
                  <c:v>7957</c:v>
                </c:pt>
                <c:pt idx="6">
                  <c:v>8140</c:v>
                </c:pt>
                <c:pt idx="7">
                  <c:v>582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96-458F-9C48-D8454DF5C3C3}"/>
            </c:ext>
          </c:extLst>
        </c:ser>
        <c:ser>
          <c:idx val="12"/>
          <c:order val="12"/>
          <c:tx>
            <c:strRef>
              <c:f>'PEV Sales Final 2019'!$B$15</c:f>
              <c:strCache>
                <c:ptCount val="1"/>
                <c:pt idx="0">
                  <c:v>Honda Accord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2019'!$D$15:$L$15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526</c:v>
                </c:pt>
                <c:pt idx="3">
                  <c:v>449</c:v>
                </c:pt>
                <c:pt idx="4">
                  <c:v>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96-458F-9C48-D8454DF5C3C3}"/>
            </c:ext>
          </c:extLst>
        </c:ser>
        <c:ser>
          <c:idx val="13"/>
          <c:order val="13"/>
          <c:tx>
            <c:strRef>
              <c:f>'PEV Sales Final 2019'!$B$16</c:f>
              <c:strCache>
                <c:ptCount val="1"/>
                <c:pt idx="0">
                  <c:v>Ford Fusion Energi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2019'!$D$16:$L$16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6089</c:v>
                </c:pt>
                <c:pt idx="3">
                  <c:v>11550</c:v>
                </c:pt>
                <c:pt idx="4">
                  <c:v>9750</c:v>
                </c:pt>
                <c:pt idx="5">
                  <c:v>15938</c:v>
                </c:pt>
                <c:pt idx="6">
                  <c:v>9632</c:v>
                </c:pt>
                <c:pt idx="7">
                  <c:v>8074</c:v>
                </c:pt>
                <c:pt idx="8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96-458F-9C48-D8454DF5C3C3}"/>
            </c:ext>
          </c:extLst>
        </c:ser>
        <c:ser>
          <c:idx val="14"/>
          <c:order val="14"/>
          <c:tx>
            <c:strRef>
              <c:f>'PEV Sales Final 2019'!$B$17</c:f>
              <c:strCache>
                <c:ptCount val="1"/>
                <c:pt idx="0">
                  <c:v>Chevy Spark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2019'!$D$17:$L$17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560</c:v>
                </c:pt>
                <c:pt idx="3">
                  <c:v>1145</c:v>
                </c:pt>
                <c:pt idx="4">
                  <c:v>2629</c:v>
                </c:pt>
                <c:pt idx="5">
                  <c:v>3035</c:v>
                </c:pt>
                <c:pt idx="6">
                  <c:v>23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96-458F-9C48-D8454DF5C3C3}"/>
            </c:ext>
          </c:extLst>
        </c:ser>
        <c:ser>
          <c:idx val="15"/>
          <c:order val="15"/>
          <c:tx>
            <c:strRef>
              <c:f>'PEV Sales Final 2019'!$B$18</c:f>
              <c:strCache>
                <c:ptCount val="1"/>
                <c:pt idx="0">
                  <c:v>Fiat 500E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2019'!$D$18:$L$18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1503</c:v>
                </c:pt>
                <c:pt idx="4">
                  <c:v>3477</c:v>
                </c:pt>
                <c:pt idx="5">
                  <c:v>3737</c:v>
                </c:pt>
                <c:pt idx="6">
                  <c:v>3336</c:v>
                </c:pt>
                <c:pt idx="7">
                  <c:v>2250</c:v>
                </c:pt>
                <c:pt idx="8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96-458F-9C48-D8454DF5C3C3}"/>
            </c:ext>
          </c:extLst>
        </c:ser>
        <c:ser>
          <c:idx val="16"/>
          <c:order val="16"/>
          <c:tx>
            <c:strRef>
              <c:f>'PEV Sales Final 2019'!$B$19</c:f>
              <c:strCache>
                <c:ptCount val="1"/>
                <c:pt idx="0">
                  <c:v>Porsche Panamera S E-Hybrid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2019'!$D$19:$L$19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879</c:v>
                </c:pt>
                <c:pt idx="4">
                  <c:v>407</c:v>
                </c:pt>
                <c:pt idx="5">
                  <c:v>393</c:v>
                </c:pt>
                <c:pt idx="6">
                  <c:v>18</c:v>
                </c:pt>
                <c:pt idx="7">
                  <c:v>2036</c:v>
                </c:pt>
                <c:pt idx="8">
                  <c:v>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96-458F-9C48-D8454DF5C3C3}"/>
            </c:ext>
          </c:extLst>
        </c:ser>
        <c:ser>
          <c:idx val="17"/>
          <c:order val="17"/>
          <c:tx>
            <c:strRef>
              <c:f>'PEV Sales Final 2019'!$B$20</c:f>
              <c:strCache>
                <c:ptCount val="1"/>
                <c:pt idx="0">
                  <c:v>Cadillac ELR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2019'!$D$20:$L$20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1310</c:v>
                </c:pt>
                <c:pt idx="4">
                  <c:v>1024</c:v>
                </c:pt>
                <c:pt idx="5">
                  <c:v>534</c:v>
                </c:pt>
                <c:pt idx="6">
                  <c:v>17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96-458F-9C48-D8454DF5C3C3}"/>
            </c:ext>
          </c:extLst>
        </c:ser>
        <c:ser>
          <c:idx val="18"/>
          <c:order val="18"/>
          <c:tx>
            <c:strRef>
              <c:f>'PEV Sales Final 2019'!$B$21</c:f>
              <c:strCache>
                <c:ptCount val="1"/>
                <c:pt idx="0">
                  <c:v>BMW i3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2019'!$D$21:$L$21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6092</c:v>
                </c:pt>
                <c:pt idx="4">
                  <c:v>11024</c:v>
                </c:pt>
                <c:pt idx="5">
                  <c:v>7625</c:v>
                </c:pt>
                <c:pt idx="6">
                  <c:v>6276</c:v>
                </c:pt>
                <c:pt idx="7">
                  <c:v>6117</c:v>
                </c:pt>
                <c:pt idx="8">
                  <c:v>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96-458F-9C48-D8454DF5C3C3}"/>
            </c:ext>
          </c:extLst>
        </c:ser>
        <c:ser>
          <c:idx val="19"/>
          <c:order val="19"/>
          <c:tx>
            <c:strRef>
              <c:f>'PEV Sales Final 2019'!$B$22</c:f>
              <c:strCache>
                <c:ptCount val="1"/>
                <c:pt idx="0">
                  <c:v>Mercedes B-Class (B250e)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2019'!$D$22:$L$22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774</c:v>
                </c:pt>
                <c:pt idx="4">
                  <c:v>1906</c:v>
                </c:pt>
                <c:pt idx="5">
                  <c:v>632</c:v>
                </c:pt>
                <c:pt idx="6">
                  <c:v>744</c:v>
                </c:pt>
                <c:pt idx="7">
                  <c:v>135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96-458F-9C48-D8454DF5C3C3}"/>
            </c:ext>
          </c:extLst>
        </c:ser>
        <c:ser>
          <c:idx val="20"/>
          <c:order val="20"/>
          <c:tx>
            <c:strRef>
              <c:f>'PEV Sales Final 2019'!$B$23</c:f>
              <c:strCache>
                <c:ptCount val="1"/>
                <c:pt idx="0">
                  <c:v>BMW i8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2019'!$D$23:$L$23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555</c:v>
                </c:pt>
                <c:pt idx="4">
                  <c:v>2265</c:v>
                </c:pt>
                <c:pt idx="5">
                  <c:v>1594</c:v>
                </c:pt>
                <c:pt idx="6">
                  <c:v>488</c:v>
                </c:pt>
                <c:pt idx="7">
                  <c:v>772</c:v>
                </c:pt>
                <c:pt idx="8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96-458F-9C48-D8454DF5C3C3}"/>
            </c:ext>
          </c:extLst>
        </c:ser>
        <c:ser>
          <c:idx val="21"/>
          <c:order val="21"/>
          <c:tx>
            <c:strRef>
              <c:f>'PEV Sales Final 2019'!$B$24</c:f>
              <c:strCache>
                <c:ptCount val="1"/>
                <c:pt idx="0">
                  <c:v>VW e-Golf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2019'!$D$24:$L$24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357</c:v>
                </c:pt>
                <c:pt idx="4">
                  <c:v>4232</c:v>
                </c:pt>
                <c:pt idx="5">
                  <c:v>3937</c:v>
                </c:pt>
                <c:pt idx="6">
                  <c:v>3534</c:v>
                </c:pt>
                <c:pt idx="7">
                  <c:v>1354</c:v>
                </c:pt>
                <c:pt idx="8">
                  <c:v>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96-458F-9C48-D8454DF5C3C3}"/>
            </c:ext>
          </c:extLst>
        </c:ser>
        <c:ser>
          <c:idx val="22"/>
          <c:order val="22"/>
          <c:tx>
            <c:strRef>
              <c:f>'PEV Sales Final 2019'!$B$25</c:f>
              <c:strCache>
                <c:ptCount val="1"/>
                <c:pt idx="0">
                  <c:v>Kia Soul EV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2019'!$D$25:$L$25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359</c:v>
                </c:pt>
                <c:pt idx="4">
                  <c:v>1015</c:v>
                </c:pt>
                <c:pt idx="5">
                  <c:v>1728</c:v>
                </c:pt>
                <c:pt idx="6">
                  <c:v>2157</c:v>
                </c:pt>
                <c:pt idx="7">
                  <c:v>1134</c:v>
                </c:pt>
                <c:pt idx="8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A96-458F-9C48-D8454DF5C3C3}"/>
            </c:ext>
          </c:extLst>
        </c:ser>
        <c:ser>
          <c:idx val="23"/>
          <c:order val="23"/>
          <c:tx>
            <c:strRef>
              <c:f>'PEV Sales Final 2019'!$B$26</c:f>
              <c:strCache>
                <c:ptCount val="1"/>
                <c:pt idx="0">
                  <c:v>Porsche Cayenne S E-Hybrid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2019'!$D$26:$L$26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112</c:v>
                </c:pt>
                <c:pt idx="4">
                  <c:v>1163</c:v>
                </c:pt>
                <c:pt idx="5">
                  <c:v>2111</c:v>
                </c:pt>
                <c:pt idx="6">
                  <c:v>1574</c:v>
                </c:pt>
                <c:pt idx="7">
                  <c:v>1022</c:v>
                </c:pt>
                <c:pt idx="8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96-458F-9C48-D8454DF5C3C3}"/>
            </c:ext>
          </c:extLst>
        </c:ser>
        <c:ser>
          <c:idx val="24"/>
          <c:order val="24"/>
          <c:tx>
            <c:strRef>
              <c:f>'PEV Sales Final 2019'!$B$27</c:f>
              <c:strCache>
                <c:ptCount val="1"/>
                <c:pt idx="0">
                  <c:v>Mercedes S550 Plug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2019'!$D$27:$L$27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550</c:v>
                </c:pt>
                <c:pt idx="6">
                  <c:v>666</c:v>
                </c:pt>
                <c:pt idx="7">
                  <c:v>96</c:v>
                </c:pt>
                <c:pt idx="8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96-458F-9C48-D8454DF5C3C3}"/>
            </c:ext>
          </c:extLst>
        </c:ser>
        <c:ser>
          <c:idx val="25"/>
          <c:order val="25"/>
          <c:tx>
            <c:strRef>
              <c:f>'PEV Sales Final 2019'!$B$28</c:f>
              <c:strCache>
                <c:ptCount val="1"/>
                <c:pt idx="0">
                  <c:v>Volvo-XC90 Plug 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2019'!$D$28:$L$28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2015</c:v>
                </c:pt>
                <c:pt idx="6">
                  <c:v>2358</c:v>
                </c:pt>
                <c:pt idx="7">
                  <c:v>1387</c:v>
                </c:pt>
                <c:pt idx="8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96-458F-9C48-D8454DF5C3C3}"/>
            </c:ext>
          </c:extLst>
        </c:ser>
        <c:ser>
          <c:idx val="26"/>
          <c:order val="26"/>
          <c:tx>
            <c:strRef>
              <c:f>'PEV Sales Final 2019'!$B$29</c:f>
              <c:strCache>
                <c:ptCount val="1"/>
                <c:pt idx="0">
                  <c:v>Tesla Model 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2019'!$D$29:$L$29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208</c:v>
                </c:pt>
                <c:pt idx="5">
                  <c:v>19600</c:v>
                </c:pt>
                <c:pt idx="6">
                  <c:v>21700</c:v>
                </c:pt>
                <c:pt idx="7">
                  <c:v>26100</c:v>
                </c:pt>
                <c:pt idx="8">
                  <c:v>19425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A96-458F-9C48-D8454DF5C3C3}"/>
            </c:ext>
          </c:extLst>
        </c:ser>
        <c:ser>
          <c:idx val="27"/>
          <c:order val="27"/>
          <c:tx>
            <c:strRef>
              <c:f>'PEV Sales Final 2019'!$B$30</c:f>
              <c:strCache>
                <c:ptCount val="1"/>
                <c:pt idx="0">
                  <c:v>BMW X5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2019'!$D$30:$L$30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892</c:v>
                </c:pt>
                <c:pt idx="5">
                  <c:v>5995</c:v>
                </c:pt>
                <c:pt idx="6">
                  <c:v>5349</c:v>
                </c:pt>
                <c:pt idx="7">
                  <c:v>4434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96-458F-9C48-D8454DF5C3C3}"/>
            </c:ext>
          </c:extLst>
        </c:ser>
        <c:ser>
          <c:idx val="28"/>
          <c:order val="28"/>
          <c:tx>
            <c:strRef>
              <c:f>'PEV Sales Final 2019'!$B$31</c:f>
              <c:strCache>
                <c:ptCount val="1"/>
                <c:pt idx="0">
                  <c:v>Hyundai Sonata Plug 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2019'!$D$31:$L$31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3000</c:v>
                </c:pt>
                <c:pt idx="6">
                  <c:v>2254</c:v>
                </c:pt>
                <c:pt idx="7">
                  <c:v>460</c:v>
                </c:pt>
                <c:pt idx="8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A96-458F-9C48-D8454DF5C3C3}"/>
            </c:ext>
          </c:extLst>
        </c:ser>
        <c:ser>
          <c:idx val="29"/>
          <c:order val="29"/>
          <c:tx>
            <c:strRef>
              <c:f>'PEV Sales Final 2019'!$B$32</c:f>
              <c:strCache>
                <c:ptCount val="1"/>
                <c:pt idx="0">
                  <c:v>Audi A3 Plug 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2019'!$D$32:$L$32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4280</c:v>
                </c:pt>
                <c:pt idx="6">
                  <c:v>2877</c:v>
                </c:pt>
                <c:pt idx="7">
                  <c:v>2597</c:v>
                </c:pt>
                <c:pt idx="8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96-458F-9C48-D8454DF5C3C3}"/>
            </c:ext>
          </c:extLst>
        </c:ser>
        <c:ser>
          <c:idx val="30"/>
          <c:order val="30"/>
          <c:tx>
            <c:strRef>
              <c:f>'PEV Sales Final 2019'!$B$33</c:f>
              <c:strCache>
                <c:ptCount val="1"/>
                <c:pt idx="0">
                  <c:v>BMW 3-series Plug-In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2019'!$D$33:$L$33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880</c:v>
                </c:pt>
                <c:pt idx="6">
                  <c:v>4141</c:v>
                </c:pt>
                <c:pt idx="7">
                  <c:v>2600</c:v>
                </c:pt>
                <c:pt idx="8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A96-458F-9C48-D8454DF5C3C3}"/>
            </c:ext>
          </c:extLst>
        </c:ser>
        <c:ser>
          <c:idx val="31"/>
          <c:order val="31"/>
          <c:tx>
            <c:strRef>
              <c:f>'PEV Sales Final 2019'!$B$34</c:f>
              <c:strCache>
                <c:ptCount val="1"/>
                <c:pt idx="0">
                  <c:v>Mercedes GLE 550e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2019'!$D$34:$L$34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231</c:v>
                </c:pt>
                <c:pt idx="6">
                  <c:v>463</c:v>
                </c:pt>
                <c:pt idx="7">
                  <c:v>966</c:v>
                </c:pt>
                <c:pt idx="8">
                  <c:v>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A96-458F-9C48-D8454DF5C3C3}"/>
            </c:ext>
          </c:extLst>
        </c:ser>
        <c:ser>
          <c:idx val="32"/>
          <c:order val="32"/>
          <c:tx>
            <c:strRef>
              <c:f>'PEV Sales Final 2019'!$B$35</c:f>
              <c:strCache>
                <c:ptCount val="1"/>
                <c:pt idx="0">
                  <c:v>BMW 7-series Plug-in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2019'!$D$35:$L$35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707</c:v>
                </c:pt>
                <c:pt idx="7">
                  <c:v>339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A96-458F-9C48-D8454DF5C3C3}"/>
            </c:ext>
          </c:extLst>
        </c:ser>
        <c:ser>
          <c:idx val="33"/>
          <c:order val="33"/>
          <c:tx>
            <c:strRef>
              <c:f>'PEV Sales Final 2019'!$B$36</c:f>
              <c:strCache>
                <c:ptCount val="1"/>
                <c:pt idx="0">
                  <c:v>Mercedes C350We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2019'!$D$36:$L$36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171</c:v>
                </c:pt>
                <c:pt idx="6">
                  <c:v>817</c:v>
                </c:pt>
                <c:pt idx="7">
                  <c:v>1721</c:v>
                </c:pt>
                <c:pt idx="8">
                  <c:v>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A96-458F-9C48-D8454DF5C3C3}"/>
            </c:ext>
          </c:extLst>
        </c:ser>
        <c:ser>
          <c:idx val="34"/>
          <c:order val="34"/>
          <c:tx>
            <c:strRef>
              <c:f>'PEV Sales Final 2019'!$B$37</c:f>
              <c:strCache>
                <c:ptCount val="1"/>
                <c:pt idx="0">
                  <c:v>Chevy Bolt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2019'!$D$37:$L$37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579</c:v>
                </c:pt>
                <c:pt idx="6">
                  <c:v>23297</c:v>
                </c:pt>
                <c:pt idx="7">
                  <c:v>18019</c:v>
                </c:pt>
                <c:pt idx="8">
                  <c:v>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96-458F-9C48-D8454DF5C3C3}"/>
            </c:ext>
          </c:extLst>
        </c:ser>
        <c:ser>
          <c:idx val="35"/>
          <c:order val="35"/>
          <c:tx>
            <c:strRef>
              <c:f>'PEV Sales Final 2019'!$B$38</c:f>
              <c:strCache>
                <c:ptCount val="1"/>
                <c:pt idx="0">
                  <c:v>Kia Optima Plug-in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2019'!$D$38:$L$38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1512</c:v>
                </c:pt>
                <c:pt idx="7">
                  <c:v>965</c:v>
                </c:pt>
                <c:pt idx="8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A96-458F-9C48-D8454DF5C3C3}"/>
            </c:ext>
          </c:extLst>
        </c:ser>
        <c:ser>
          <c:idx val="36"/>
          <c:order val="36"/>
          <c:tx>
            <c:strRef>
              <c:f>'PEV Sales Final 2019'!$B$39</c:f>
              <c:strCache>
                <c:ptCount val="1"/>
                <c:pt idx="0">
                  <c:v>Hyundai Ioniq EV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2019'!$D$39:$L$39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432</c:v>
                </c:pt>
                <c:pt idx="7">
                  <c:v>345</c:v>
                </c:pt>
                <c:pt idx="8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A96-458F-9C48-D8454DF5C3C3}"/>
            </c:ext>
          </c:extLst>
        </c:ser>
        <c:ser>
          <c:idx val="37"/>
          <c:order val="37"/>
          <c:tx>
            <c:strRef>
              <c:f>'PEV Sales Final 2019'!$B$40</c:f>
              <c:strCache>
                <c:ptCount val="1"/>
                <c:pt idx="0">
                  <c:v>Chrysler Pacifica Plug-in Hybrid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2019'!$D$40:$L$40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2981</c:v>
                </c:pt>
                <c:pt idx="7">
                  <c:v>7062</c:v>
                </c:pt>
                <c:pt idx="8">
                  <c:v>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A96-458F-9C48-D8454DF5C3C3}"/>
            </c:ext>
          </c:extLst>
        </c:ser>
        <c:ser>
          <c:idx val="38"/>
          <c:order val="38"/>
          <c:tx>
            <c:strRef>
              <c:f>'PEV Sales Final 2019'!$B$41</c:f>
              <c:strCache>
                <c:ptCount val="1"/>
                <c:pt idx="0">
                  <c:v>Cadillac CT6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2019'!$D$41:$L$41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</c:v>
                </c:pt>
                <c:pt idx="7">
                  <c:v>231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A96-458F-9C48-D8454DF5C3C3}"/>
            </c:ext>
          </c:extLst>
        </c:ser>
        <c:ser>
          <c:idx val="39"/>
          <c:order val="39"/>
          <c:tx>
            <c:strRef>
              <c:f>'PEV Sales Final 2019'!$B$42</c:f>
              <c:strCache>
                <c:ptCount val="1"/>
                <c:pt idx="0">
                  <c:v>BMW 5-Series Plug in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2019'!$D$42:$L$42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3759</c:v>
                </c:pt>
                <c:pt idx="7">
                  <c:v>8664</c:v>
                </c:pt>
                <c:pt idx="8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A96-458F-9C48-D8454DF5C3C3}"/>
            </c:ext>
          </c:extLst>
        </c:ser>
        <c:ser>
          <c:idx val="40"/>
          <c:order val="40"/>
          <c:tx>
            <c:strRef>
              <c:f>'PEV Sales Final 2019'!$B$43</c:f>
              <c:strCache>
                <c:ptCount val="1"/>
                <c:pt idx="0">
                  <c:v>MINI Countryman S 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2019'!$D$43:$L$43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475</c:v>
                </c:pt>
                <c:pt idx="7">
                  <c:v>1564</c:v>
                </c:pt>
                <c:pt idx="8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A96-458F-9C48-D8454DF5C3C3}"/>
            </c:ext>
          </c:extLst>
        </c:ser>
        <c:ser>
          <c:idx val="41"/>
          <c:order val="41"/>
          <c:tx>
            <c:strRef>
              <c:f>'PEV Sales Final 2019'!$B$44</c:f>
              <c:strCache>
                <c:ptCount val="1"/>
                <c:pt idx="0">
                  <c:v>Porsche Panamera 4 E-H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2019'!$D$44:$L$44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A96-458F-9C48-D8454DF5C3C3}"/>
            </c:ext>
          </c:extLst>
        </c:ser>
        <c:ser>
          <c:idx val="42"/>
          <c:order val="42"/>
          <c:tx>
            <c:strRef>
              <c:f>'PEV Sales Final 2019'!$B$45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2019'!$D$45:$L$45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1770</c:v>
                </c:pt>
                <c:pt idx="7">
                  <c:v>139782</c:v>
                </c:pt>
                <c:pt idx="8">
                  <c:v>154840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A96-458F-9C48-D8454DF5C3C3}"/>
            </c:ext>
          </c:extLst>
        </c:ser>
        <c:ser>
          <c:idx val="43"/>
          <c:order val="43"/>
          <c:tx>
            <c:strRef>
              <c:f>'PEV Sales Final 2019'!$B$46</c:f>
              <c:strCache>
                <c:ptCount val="1"/>
                <c:pt idx="0">
                  <c:v>Honda Clarity BEV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2019'!$D$46:$L$46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1126</c:v>
                </c:pt>
                <c:pt idx="7">
                  <c:v>948</c:v>
                </c:pt>
                <c:pt idx="8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A96-458F-9C48-D8454DF5C3C3}"/>
            </c:ext>
          </c:extLst>
        </c:ser>
        <c:ser>
          <c:idx val="44"/>
          <c:order val="44"/>
          <c:tx>
            <c:strRef>
              <c:f>'PEV Sales Final 2019'!$B$47</c:f>
              <c:strCache>
                <c:ptCount val="1"/>
                <c:pt idx="0">
                  <c:v>Volvo XC60 Plug In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2019'!$D$47:$L$47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356</c:v>
                </c:pt>
                <c:pt idx="7">
                  <c:v>2267</c:v>
                </c:pt>
                <c:pt idx="8">
                  <c:v>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A96-458F-9C48-D8454DF5C3C3}"/>
            </c:ext>
          </c:extLst>
        </c:ser>
        <c:ser>
          <c:idx val="45"/>
          <c:order val="45"/>
          <c:tx>
            <c:strRef>
              <c:f>'PEV Sales Final 2019'!$B$48</c:f>
              <c:strCache>
                <c:ptCount val="1"/>
                <c:pt idx="0">
                  <c:v>Volvo S90 Plug In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2019'!$D$48:$L$48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</c:v>
                </c:pt>
                <c:pt idx="7">
                  <c:v>437</c:v>
                </c:pt>
                <c:pt idx="8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A96-458F-9C48-D8454DF5C3C3}"/>
            </c:ext>
          </c:extLst>
        </c:ser>
        <c:ser>
          <c:idx val="46"/>
          <c:order val="46"/>
          <c:tx>
            <c:strRef>
              <c:f>'PEV Sales Final 2019'!$B$49</c:f>
              <c:strCache>
                <c:ptCount val="1"/>
                <c:pt idx="0">
                  <c:v>Honda Clarity Plug-in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2019'!$D$49:$L$49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903</c:v>
                </c:pt>
                <c:pt idx="7">
                  <c:v>18602</c:v>
                </c:pt>
                <c:pt idx="8">
                  <c:v>10728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A96-458F-9C48-D8454DF5C3C3}"/>
            </c:ext>
          </c:extLst>
        </c:ser>
        <c:ser>
          <c:idx val="47"/>
          <c:order val="47"/>
          <c:tx>
            <c:strRef>
              <c:f>'PEV Sales Final 2019'!$B$50</c:f>
              <c:strCache>
                <c:ptCount val="1"/>
                <c:pt idx="0">
                  <c:v>Mitsubishi Outlander Plug In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2019'!$D$50:$L$50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4166</c:v>
                </c:pt>
                <c:pt idx="8">
                  <c:v>2810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A96-458F-9C48-D8454DF5C3C3}"/>
            </c:ext>
          </c:extLst>
        </c:ser>
        <c:ser>
          <c:idx val="48"/>
          <c:order val="48"/>
          <c:tx>
            <c:strRef>
              <c:f>'PEV Sales Final 2019'!$B$51</c:f>
              <c:strCache>
                <c:ptCount val="1"/>
                <c:pt idx="0">
                  <c:v>Hyundai Ioniq Plug-In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2019'!$D$51:$L$51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1590</c:v>
                </c:pt>
                <c:pt idx="8">
                  <c:v>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A96-458F-9C48-D8454DF5C3C3}"/>
            </c:ext>
          </c:extLst>
        </c:ser>
        <c:ser>
          <c:idx val="49"/>
          <c:order val="49"/>
          <c:tx>
            <c:strRef>
              <c:f>'PEV Sales Final 2019'!$B$52</c:f>
              <c:strCache>
                <c:ptCount val="1"/>
                <c:pt idx="0">
                  <c:v>Kia Niro Plug In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2019'!$D$52:$L$52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3389</c:v>
                </c:pt>
                <c:pt idx="8">
                  <c:v>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A96-458F-9C48-D8454DF5C3C3}"/>
            </c:ext>
          </c:extLst>
        </c:ser>
        <c:ser>
          <c:idx val="50"/>
          <c:order val="50"/>
          <c:tx>
            <c:strRef>
              <c:f>'PEV Sales Final 2019'!$B$53</c:f>
              <c:strCache>
                <c:ptCount val="1"/>
                <c:pt idx="0">
                  <c:v>Mercedes GLC 350e Hybrid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2019'!$D$53:$L$53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567</c:v>
                </c:pt>
                <c:pt idx="8">
                  <c:v>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A96-458F-9C48-D8454DF5C3C3}"/>
            </c:ext>
          </c:extLst>
        </c:ser>
        <c:ser>
          <c:idx val="51"/>
          <c:order val="51"/>
          <c:tx>
            <c:strRef>
              <c:f>'PEV Sales Final 2019'!$B$54</c:f>
              <c:strCache>
                <c:ptCount val="1"/>
                <c:pt idx="0">
                  <c:v>Jaguar I-Pace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2019'!$D$54:$L$54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393</c:v>
                </c:pt>
                <c:pt idx="8">
                  <c:v>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96-458F-9C48-D8454DF5C3C3}"/>
            </c:ext>
          </c:extLst>
        </c:ser>
        <c:ser>
          <c:idx val="52"/>
          <c:order val="52"/>
          <c:tx>
            <c:strRef>
              <c:f>'PEV Sales Final 2019'!$B$55</c:f>
              <c:strCache>
                <c:ptCount val="1"/>
                <c:pt idx="0">
                  <c:v>Hyundai Kona Electric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2019'!$D$55:$L$55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96-458F-9C48-D8454DF5C3C3}"/>
            </c:ext>
          </c:extLst>
        </c:ser>
        <c:ser>
          <c:idx val="53"/>
          <c:order val="53"/>
          <c:tx>
            <c:strRef>
              <c:f>'PEV Sales Final 2019'!$B$56</c:f>
              <c:strCache>
                <c:ptCount val="1"/>
                <c:pt idx="0">
                  <c:v>Subaru Crosstrek Hybrid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2019'!$D$56:$L$56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A96-458F-9C48-D8454DF5C3C3}"/>
            </c:ext>
          </c:extLst>
        </c:ser>
        <c:ser>
          <c:idx val="54"/>
          <c:order val="54"/>
          <c:tx>
            <c:strRef>
              <c:f>'PEV Sales Final 2019'!$B$57</c:f>
              <c:strCache>
                <c:ptCount val="1"/>
                <c:pt idx="0">
                  <c:v>Audi e-tron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2019'!$D$57:$L$57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A96-458F-9C48-D8454DF5C3C3}"/>
            </c:ext>
          </c:extLst>
        </c:ser>
        <c:ser>
          <c:idx val="55"/>
          <c:order val="55"/>
          <c:tx>
            <c:strRef>
              <c:f>'PEV Sales Final 2019'!$B$58</c:f>
              <c:strCache>
                <c:ptCount val="1"/>
                <c:pt idx="0">
                  <c:v>Kia Niro 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2019'!$D$3:$L$3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2019'!$D$58:$L$58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A96-458F-9C48-D8454DF5C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755344"/>
        <c:axId val="305755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'PEV Sales Final 2019'!$B$3</c15:sqref>
                        </c15:formulaRef>
                      </c:ext>
                    </c:extLst>
                    <c:strCache>
                      <c:ptCount val="1"/>
                      <c:pt idx="0">
                        <c:v>Vehicle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'PEV Sales Final 2019'!$D$3:$L$3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'PEV Sales Final 2019'!$D$3:$L$3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96-458F-9C48-D8454DF5C3C3}"/>
                  </c:ext>
                </c:extLst>
              </c15:ser>
            </c15:filteredBarSeries>
          </c:ext>
        </c:extLst>
      </c:barChart>
      <c:catAx>
        <c:axId val="3057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736"/>
        <c:crosses val="autoZero"/>
        <c:auto val="1"/>
        <c:lblAlgn val="ctr"/>
        <c:lblOffset val="100"/>
        <c:noMultiLvlLbl val="0"/>
      </c:catAx>
      <c:valAx>
        <c:axId val="3057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11407995332817"/>
          <c:y val="6.0928848501232223E-2"/>
          <c:w val="0.19675384799390427"/>
          <c:h val="0.9047930899745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</xdr:colOff>
      <xdr:row>1</xdr:row>
      <xdr:rowOff>20953</xdr:rowOff>
    </xdr:from>
    <xdr:to>
      <xdr:col>27</xdr:col>
      <xdr:colOff>548640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BC2F2-FD7B-466E-83DA-D96695A0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0.77584</cdr:x>
      <cdr:y>0.9615</cdr:y>
    </cdr:from>
    <cdr:to>
      <cdr:x>0.99635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C72FD6E9-BCFC-4C9C-8EDE-8DAF6E2C55D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5900" y="5565174"/>
          <a:ext cx="1866154" cy="2228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69"/>
  <sheetViews>
    <sheetView tabSelected="1" zoomScale="85" zoomScaleNormal="85" workbookViewId="0"/>
  </sheetViews>
  <sheetFormatPr baseColWidth="10" defaultColWidth="8.6640625" defaultRowHeight="13"/>
  <cols>
    <col min="1" max="1" width="4.83203125" style="1" customWidth="1"/>
    <col min="2" max="2" width="27.33203125" style="1" customWidth="1"/>
    <col min="3" max="3" width="8.6640625" style="1" customWidth="1"/>
    <col min="4" max="6" width="10.1640625" style="1" bestFit="1" customWidth="1"/>
    <col min="7" max="10" width="11.1640625" style="1" bestFit="1" customWidth="1"/>
    <col min="11" max="12" width="10.6640625" style="1" customWidth="1"/>
    <col min="13" max="13" width="12.6640625" style="1" bestFit="1" customWidth="1"/>
    <col min="14" max="14" width="4.1640625" style="1" customWidth="1"/>
    <col min="15" max="16384" width="8.6640625" style="1"/>
  </cols>
  <sheetData>
    <row r="1" spans="2:13" ht="12.5" customHeight="1" thickBot="1"/>
    <row r="2" spans="2:13" ht="20" thickBot="1">
      <c r="B2" s="34" t="s">
        <v>68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2:13" ht="15">
      <c r="B3" s="8" t="s">
        <v>33</v>
      </c>
      <c r="C3" s="9" t="s">
        <v>16</v>
      </c>
      <c r="D3" s="9">
        <v>2011</v>
      </c>
      <c r="E3" s="9">
        <v>2012</v>
      </c>
      <c r="F3" s="9">
        <v>2013</v>
      </c>
      <c r="G3" s="9">
        <v>2014</v>
      </c>
      <c r="H3" s="9">
        <v>2015</v>
      </c>
      <c r="I3" s="9">
        <v>2016</v>
      </c>
      <c r="J3" s="9">
        <v>2017</v>
      </c>
      <c r="K3" s="9">
        <v>2018</v>
      </c>
      <c r="L3" s="10">
        <v>2019</v>
      </c>
      <c r="M3" s="11" t="s">
        <v>1</v>
      </c>
    </row>
    <row r="4" spans="2:13" ht="16">
      <c r="B4" s="12" t="s">
        <v>36</v>
      </c>
      <c r="C4" s="13" t="s">
        <v>17</v>
      </c>
      <c r="D4" s="2">
        <v>7671</v>
      </c>
      <c r="E4" s="2">
        <v>23461</v>
      </c>
      <c r="F4" s="2">
        <v>23094</v>
      </c>
      <c r="G4" s="2">
        <v>18805</v>
      </c>
      <c r="H4" s="2">
        <v>15393</v>
      </c>
      <c r="I4" s="2">
        <v>24739</v>
      </c>
      <c r="J4" s="2">
        <v>20349</v>
      </c>
      <c r="K4" s="2">
        <v>18306</v>
      </c>
      <c r="L4" s="14">
        <v>4915</v>
      </c>
      <c r="M4" s="15">
        <f>SUM(D4:L4)</f>
        <v>156733</v>
      </c>
    </row>
    <row r="5" spans="2:13" ht="16">
      <c r="B5" s="12" t="s">
        <v>37</v>
      </c>
      <c r="C5" s="13" t="s">
        <v>18</v>
      </c>
      <c r="D5" s="2">
        <v>9674</v>
      </c>
      <c r="E5" s="2">
        <v>9819</v>
      </c>
      <c r="F5" s="2">
        <v>22610</v>
      </c>
      <c r="G5" s="2">
        <v>30200</v>
      </c>
      <c r="H5" s="2">
        <v>17269</v>
      </c>
      <c r="I5" s="2">
        <v>14006</v>
      </c>
      <c r="J5" s="2">
        <v>11230</v>
      </c>
      <c r="K5" s="2">
        <v>14715</v>
      </c>
      <c r="L5" s="14">
        <v>12365</v>
      </c>
      <c r="M5" s="15">
        <f t="shared" ref="M5:M58" si="0">SUM(D5:L5)</f>
        <v>141888</v>
      </c>
    </row>
    <row r="6" spans="2:13" ht="16">
      <c r="B6" s="12" t="s">
        <v>3</v>
      </c>
      <c r="C6" s="13" t="s">
        <v>18</v>
      </c>
      <c r="D6" s="2">
        <v>342</v>
      </c>
      <c r="E6" s="2">
        <v>139</v>
      </c>
      <c r="F6" s="2">
        <v>923</v>
      </c>
      <c r="G6" s="2">
        <v>2594</v>
      </c>
      <c r="H6" s="2">
        <v>1387</v>
      </c>
      <c r="I6" s="2">
        <v>657</v>
      </c>
      <c r="J6" s="2">
        <v>544</v>
      </c>
      <c r="K6" s="2">
        <v>1219</v>
      </c>
      <c r="L6" s="14">
        <v>680</v>
      </c>
      <c r="M6" s="15">
        <f t="shared" si="0"/>
        <v>8485</v>
      </c>
    </row>
    <row r="7" spans="2:13" ht="16">
      <c r="B7" s="12" t="s">
        <v>38</v>
      </c>
      <c r="C7" s="13" t="s">
        <v>18</v>
      </c>
      <c r="D7" s="2">
        <v>76</v>
      </c>
      <c r="E7" s="2">
        <v>588</v>
      </c>
      <c r="F7" s="2">
        <v>1029</v>
      </c>
      <c r="G7" s="2">
        <v>196</v>
      </c>
      <c r="H7" s="2">
        <v>115</v>
      </c>
      <c r="I7" s="2">
        <v>94</v>
      </c>
      <c r="J7" s="2">
        <v>6</v>
      </c>
      <c r="K7" s="2">
        <v>0</v>
      </c>
      <c r="L7" s="14">
        <v>0</v>
      </c>
      <c r="M7" s="15">
        <f t="shared" si="0"/>
        <v>2104</v>
      </c>
    </row>
    <row r="8" spans="2:13" ht="16">
      <c r="B8" s="12" t="s">
        <v>4</v>
      </c>
      <c r="C8" s="13" t="s">
        <v>18</v>
      </c>
      <c r="D8" s="2">
        <v>0</v>
      </c>
      <c r="E8" s="2">
        <v>673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14">
        <v>0</v>
      </c>
      <c r="M8" s="15">
        <f t="shared" si="0"/>
        <v>673</v>
      </c>
    </row>
    <row r="9" spans="2:13" ht="16">
      <c r="B9" s="12" t="s">
        <v>39</v>
      </c>
      <c r="C9" s="13" t="s">
        <v>17</v>
      </c>
      <c r="D9" s="2">
        <v>0</v>
      </c>
      <c r="E9" s="2">
        <v>12749</v>
      </c>
      <c r="F9" s="2">
        <v>12088</v>
      </c>
      <c r="G9" s="2">
        <v>13264</v>
      </c>
      <c r="H9" s="2">
        <v>4191</v>
      </c>
      <c r="I9" s="2">
        <v>2474</v>
      </c>
      <c r="J9" s="2">
        <v>20936</v>
      </c>
      <c r="K9" s="2">
        <v>27595</v>
      </c>
      <c r="L9" s="14">
        <v>23630</v>
      </c>
      <c r="M9" s="15">
        <f t="shared" si="0"/>
        <v>116927</v>
      </c>
    </row>
    <row r="10" spans="2:13" ht="16">
      <c r="B10" s="12" t="s">
        <v>19</v>
      </c>
      <c r="C10" s="13" t="s">
        <v>18</v>
      </c>
      <c r="D10" s="2">
        <v>0</v>
      </c>
      <c r="E10" s="2">
        <v>683</v>
      </c>
      <c r="F10" s="2">
        <v>1738</v>
      </c>
      <c r="G10" s="2">
        <v>1964</v>
      </c>
      <c r="H10" s="2">
        <v>1582</v>
      </c>
      <c r="I10" s="2">
        <v>901</v>
      </c>
      <c r="J10" s="2">
        <v>1817</v>
      </c>
      <c r="K10" s="2">
        <v>560</v>
      </c>
      <c r="L10" s="14">
        <v>0</v>
      </c>
      <c r="M10" s="15">
        <f t="shared" si="0"/>
        <v>9245</v>
      </c>
    </row>
    <row r="11" spans="2:13" ht="16">
      <c r="B11" s="12" t="s">
        <v>5</v>
      </c>
      <c r="C11" s="13" t="s">
        <v>18</v>
      </c>
      <c r="D11" s="2">
        <v>0</v>
      </c>
      <c r="E11" s="2">
        <v>93</v>
      </c>
      <c r="F11" s="2">
        <v>569</v>
      </c>
      <c r="G11" s="2">
        <v>407</v>
      </c>
      <c r="H11" s="2">
        <v>2</v>
      </c>
      <c r="I11" s="2">
        <v>0</v>
      </c>
      <c r="J11" s="2">
        <v>0</v>
      </c>
      <c r="K11" s="2">
        <v>0</v>
      </c>
      <c r="L11" s="14">
        <v>0</v>
      </c>
      <c r="M11" s="15">
        <f t="shared" si="0"/>
        <v>1071</v>
      </c>
    </row>
    <row r="12" spans="2:13" ht="16">
      <c r="B12" s="12" t="s">
        <v>6</v>
      </c>
      <c r="C12" s="13" t="s">
        <v>18</v>
      </c>
      <c r="D12" s="2">
        <v>0</v>
      </c>
      <c r="E12" s="2">
        <v>2400</v>
      </c>
      <c r="F12" s="2">
        <v>19400</v>
      </c>
      <c r="G12" s="2">
        <v>16750</v>
      </c>
      <c r="H12" s="2">
        <v>26200</v>
      </c>
      <c r="I12" s="2">
        <v>30200</v>
      </c>
      <c r="J12" s="2">
        <v>26500</v>
      </c>
      <c r="K12" s="2">
        <v>25745</v>
      </c>
      <c r="L12" s="14">
        <v>15090</v>
      </c>
      <c r="M12" s="15">
        <f t="shared" si="0"/>
        <v>162285</v>
      </c>
    </row>
    <row r="13" spans="2:13" ht="16">
      <c r="B13" s="12" t="s">
        <v>21</v>
      </c>
      <c r="C13" s="13" t="s">
        <v>18</v>
      </c>
      <c r="D13" s="2">
        <v>0</v>
      </c>
      <c r="E13" s="2">
        <v>192</v>
      </c>
      <c r="F13" s="2">
        <v>1005</v>
      </c>
      <c r="G13" s="2">
        <v>1184</v>
      </c>
      <c r="H13" s="2">
        <v>18</v>
      </c>
      <c r="I13" s="2">
        <v>0</v>
      </c>
      <c r="J13" s="2">
        <v>0</v>
      </c>
      <c r="K13" s="2">
        <v>0</v>
      </c>
      <c r="L13" s="14">
        <v>0</v>
      </c>
      <c r="M13" s="15">
        <f t="shared" si="0"/>
        <v>2399</v>
      </c>
    </row>
    <row r="14" spans="2:13" ht="16">
      <c r="B14" s="12" t="s">
        <v>40</v>
      </c>
      <c r="C14" s="13" t="s">
        <v>17</v>
      </c>
      <c r="D14" s="2">
        <v>0</v>
      </c>
      <c r="E14" s="2">
        <v>2374</v>
      </c>
      <c r="F14" s="2">
        <v>7154</v>
      </c>
      <c r="G14" s="2">
        <v>8433</v>
      </c>
      <c r="H14" s="2">
        <v>7591</v>
      </c>
      <c r="I14" s="2">
        <v>7957</v>
      </c>
      <c r="J14" s="2">
        <v>8140</v>
      </c>
      <c r="K14" s="2">
        <v>582</v>
      </c>
      <c r="L14" s="14">
        <v>0</v>
      </c>
      <c r="M14" s="15">
        <f t="shared" si="0"/>
        <v>42231</v>
      </c>
    </row>
    <row r="15" spans="2:13" ht="16">
      <c r="B15" s="12" t="s">
        <v>0</v>
      </c>
      <c r="C15" s="13" t="s">
        <v>17</v>
      </c>
      <c r="D15" s="2">
        <v>0</v>
      </c>
      <c r="E15" s="2">
        <v>0</v>
      </c>
      <c r="F15" s="2">
        <v>526</v>
      </c>
      <c r="G15" s="2">
        <v>449</v>
      </c>
      <c r="H15" s="2">
        <v>64</v>
      </c>
      <c r="I15" s="2">
        <v>0</v>
      </c>
      <c r="J15" s="2">
        <v>0</v>
      </c>
      <c r="K15" s="2">
        <v>0</v>
      </c>
      <c r="L15" s="14">
        <v>0</v>
      </c>
      <c r="M15" s="15">
        <f t="shared" si="0"/>
        <v>1039</v>
      </c>
    </row>
    <row r="16" spans="2:13" ht="16">
      <c r="B16" s="12" t="s">
        <v>7</v>
      </c>
      <c r="C16" s="13" t="s">
        <v>17</v>
      </c>
      <c r="D16" s="2">
        <v>0</v>
      </c>
      <c r="E16" s="2">
        <v>0</v>
      </c>
      <c r="F16" s="2">
        <v>6089</v>
      </c>
      <c r="G16" s="2">
        <v>11550</v>
      </c>
      <c r="H16" s="2">
        <v>9750</v>
      </c>
      <c r="I16" s="2">
        <v>15938</v>
      </c>
      <c r="J16" s="2">
        <v>9632</v>
      </c>
      <c r="K16" s="2">
        <v>8074</v>
      </c>
      <c r="L16" s="14">
        <v>7476</v>
      </c>
      <c r="M16" s="15">
        <f t="shared" si="0"/>
        <v>68509</v>
      </c>
    </row>
    <row r="17" spans="2:13" ht="16">
      <c r="B17" s="12" t="s">
        <v>41</v>
      </c>
      <c r="C17" s="13" t="s">
        <v>18</v>
      </c>
      <c r="D17" s="2">
        <v>0</v>
      </c>
      <c r="E17" s="2">
        <v>0</v>
      </c>
      <c r="F17" s="2">
        <v>560</v>
      </c>
      <c r="G17" s="2">
        <v>1145</v>
      </c>
      <c r="H17" s="2">
        <v>2629</v>
      </c>
      <c r="I17" s="2">
        <v>3035</v>
      </c>
      <c r="J17" s="2">
        <v>23</v>
      </c>
      <c r="K17" s="2">
        <v>7</v>
      </c>
      <c r="L17" s="14">
        <v>0</v>
      </c>
      <c r="M17" s="15">
        <f t="shared" si="0"/>
        <v>7399</v>
      </c>
    </row>
    <row r="18" spans="2:13" ht="16">
      <c r="B18" s="12" t="s">
        <v>10</v>
      </c>
      <c r="C18" s="13" t="s">
        <v>18</v>
      </c>
      <c r="D18" s="2">
        <v>0</v>
      </c>
      <c r="E18" s="2">
        <v>0</v>
      </c>
      <c r="F18" s="2">
        <v>260</v>
      </c>
      <c r="G18" s="2">
        <v>1503</v>
      </c>
      <c r="H18" s="2">
        <v>3477</v>
      </c>
      <c r="I18" s="2">
        <v>3737</v>
      </c>
      <c r="J18" s="2">
        <v>3336</v>
      </c>
      <c r="K18" s="2">
        <v>2250</v>
      </c>
      <c r="L18" s="14">
        <v>632</v>
      </c>
      <c r="M18" s="15">
        <f t="shared" si="0"/>
        <v>15195</v>
      </c>
    </row>
    <row r="19" spans="2:13" ht="16">
      <c r="B19" s="12" t="s">
        <v>11</v>
      </c>
      <c r="C19" s="13" t="s">
        <v>17</v>
      </c>
      <c r="D19" s="2">
        <v>0</v>
      </c>
      <c r="E19" s="2">
        <v>0</v>
      </c>
      <c r="F19" s="2">
        <v>51</v>
      </c>
      <c r="G19" s="2">
        <v>879</v>
      </c>
      <c r="H19" s="2">
        <v>407</v>
      </c>
      <c r="I19" s="2">
        <v>393</v>
      </c>
      <c r="J19" s="2">
        <v>18</v>
      </c>
      <c r="K19" s="2">
        <v>2036</v>
      </c>
      <c r="L19" s="14">
        <v>1958</v>
      </c>
      <c r="M19" s="15">
        <f t="shared" si="0"/>
        <v>5742</v>
      </c>
    </row>
    <row r="20" spans="2:13" ht="16">
      <c r="B20" s="12" t="s">
        <v>9</v>
      </c>
      <c r="C20" s="13" t="s">
        <v>17</v>
      </c>
      <c r="D20" s="2">
        <v>0</v>
      </c>
      <c r="E20" s="2">
        <v>0</v>
      </c>
      <c r="F20" s="2">
        <v>6</v>
      </c>
      <c r="G20" s="2">
        <v>1310</v>
      </c>
      <c r="H20" s="2">
        <v>1024</v>
      </c>
      <c r="I20" s="2">
        <v>534</v>
      </c>
      <c r="J20" s="2">
        <v>17</v>
      </c>
      <c r="K20" s="2">
        <v>1</v>
      </c>
      <c r="L20" s="14">
        <v>0</v>
      </c>
      <c r="M20" s="15">
        <f t="shared" si="0"/>
        <v>2892</v>
      </c>
    </row>
    <row r="21" spans="2:13" ht="16">
      <c r="B21" s="12" t="s">
        <v>12</v>
      </c>
      <c r="C21" s="13" t="s">
        <v>18</v>
      </c>
      <c r="D21" s="2">
        <v>0</v>
      </c>
      <c r="E21" s="2">
        <v>0</v>
      </c>
      <c r="F21" s="2">
        <v>0</v>
      </c>
      <c r="G21" s="2">
        <v>6092</v>
      </c>
      <c r="H21" s="2">
        <v>11024</v>
      </c>
      <c r="I21" s="2">
        <v>7625</v>
      </c>
      <c r="J21" s="2">
        <v>6276</v>
      </c>
      <c r="K21" s="2">
        <v>6117</v>
      </c>
      <c r="L21" s="14">
        <v>4854</v>
      </c>
      <c r="M21" s="15">
        <f t="shared" si="0"/>
        <v>41988</v>
      </c>
    </row>
    <row r="22" spans="2:13" ht="16">
      <c r="B22" s="12" t="s">
        <v>42</v>
      </c>
      <c r="C22" s="13" t="s">
        <v>18</v>
      </c>
      <c r="D22" s="2">
        <v>0</v>
      </c>
      <c r="E22" s="2">
        <v>0</v>
      </c>
      <c r="F22" s="2">
        <v>0</v>
      </c>
      <c r="G22" s="2">
        <v>774</v>
      </c>
      <c r="H22" s="2">
        <v>1906</v>
      </c>
      <c r="I22" s="2">
        <v>632</v>
      </c>
      <c r="J22" s="2">
        <v>744</v>
      </c>
      <c r="K22" s="2">
        <v>135</v>
      </c>
      <c r="L22" s="14">
        <v>9</v>
      </c>
      <c r="M22" s="15">
        <f t="shared" si="0"/>
        <v>4200</v>
      </c>
    </row>
    <row r="23" spans="2:13" ht="16">
      <c r="B23" s="12" t="s">
        <v>14</v>
      </c>
      <c r="C23" s="13" t="s">
        <v>17</v>
      </c>
      <c r="D23" s="2">
        <v>0</v>
      </c>
      <c r="E23" s="2">
        <v>0</v>
      </c>
      <c r="F23" s="2">
        <v>0</v>
      </c>
      <c r="G23" s="2">
        <v>555</v>
      </c>
      <c r="H23" s="2">
        <v>2265</v>
      </c>
      <c r="I23" s="2">
        <v>1594</v>
      </c>
      <c r="J23" s="2">
        <v>488</v>
      </c>
      <c r="K23" s="2">
        <v>772</v>
      </c>
      <c r="L23" s="14">
        <v>1102</v>
      </c>
      <c r="M23" s="15">
        <f t="shared" si="0"/>
        <v>6776</v>
      </c>
    </row>
    <row r="24" spans="2:13" ht="16">
      <c r="B24" s="12" t="s">
        <v>22</v>
      </c>
      <c r="C24" s="13" t="s">
        <v>18</v>
      </c>
      <c r="D24" s="2">
        <v>0</v>
      </c>
      <c r="E24" s="2">
        <v>0</v>
      </c>
      <c r="F24" s="2">
        <v>0</v>
      </c>
      <c r="G24" s="2">
        <v>357</v>
      </c>
      <c r="H24" s="2">
        <v>4232</v>
      </c>
      <c r="I24" s="2">
        <v>3937</v>
      </c>
      <c r="J24" s="2">
        <v>3534</v>
      </c>
      <c r="K24" s="2">
        <v>1354</v>
      </c>
      <c r="L24" s="14">
        <v>4863</v>
      </c>
      <c r="M24" s="15">
        <f t="shared" si="0"/>
        <v>18277</v>
      </c>
    </row>
    <row r="25" spans="2:13" ht="16">
      <c r="B25" s="12" t="s">
        <v>13</v>
      </c>
      <c r="C25" s="13" t="s">
        <v>18</v>
      </c>
      <c r="D25" s="2">
        <v>0</v>
      </c>
      <c r="E25" s="2">
        <v>0</v>
      </c>
      <c r="F25" s="2">
        <v>0</v>
      </c>
      <c r="G25" s="2">
        <v>359</v>
      </c>
      <c r="H25" s="2">
        <v>1015</v>
      </c>
      <c r="I25" s="2">
        <v>1728</v>
      </c>
      <c r="J25" s="2">
        <v>2157</v>
      </c>
      <c r="K25" s="2">
        <v>1134</v>
      </c>
      <c r="L25" s="14">
        <v>114</v>
      </c>
      <c r="M25" s="15">
        <f t="shared" si="0"/>
        <v>6507</v>
      </c>
    </row>
    <row r="26" spans="2:13" ht="16">
      <c r="B26" s="12" t="s">
        <v>15</v>
      </c>
      <c r="C26" s="13" t="s">
        <v>17</v>
      </c>
      <c r="D26" s="2">
        <v>0</v>
      </c>
      <c r="E26" s="2">
        <v>0</v>
      </c>
      <c r="F26" s="2">
        <v>0</v>
      </c>
      <c r="G26" s="2">
        <v>112</v>
      </c>
      <c r="H26" s="2">
        <v>1163</v>
      </c>
      <c r="I26" s="2">
        <v>2111</v>
      </c>
      <c r="J26" s="2">
        <v>1574</v>
      </c>
      <c r="K26" s="2">
        <v>1022</v>
      </c>
      <c r="L26" s="14">
        <v>1140</v>
      </c>
      <c r="M26" s="15">
        <f t="shared" si="0"/>
        <v>7122</v>
      </c>
    </row>
    <row r="27" spans="2:13" ht="16">
      <c r="B27" s="12" t="s">
        <v>43</v>
      </c>
      <c r="C27" s="13" t="s">
        <v>17</v>
      </c>
      <c r="D27" s="2">
        <v>0</v>
      </c>
      <c r="E27" s="2">
        <v>0</v>
      </c>
      <c r="F27" s="2">
        <v>0</v>
      </c>
      <c r="G27" s="2">
        <v>0</v>
      </c>
      <c r="H27" s="2">
        <v>118</v>
      </c>
      <c r="I27" s="2">
        <v>550</v>
      </c>
      <c r="J27" s="2">
        <v>666</v>
      </c>
      <c r="K27" s="2">
        <v>96</v>
      </c>
      <c r="L27" s="14">
        <v>371</v>
      </c>
      <c r="M27" s="15">
        <f t="shared" si="0"/>
        <v>1801</v>
      </c>
    </row>
    <row r="28" spans="2:13" ht="16">
      <c r="B28" s="12" t="s">
        <v>44</v>
      </c>
      <c r="C28" s="13" t="s">
        <v>17</v>
      </c>
      <c r="D28" s="2">
        <v>0</v>
      </c>
      <c r="E28" s="2">
        <v>0</v>
      </c>
      <c r="F28" s="2">
        <v>0</v>
      </c>
      <c r="G28" s="2">
        <v>0</v>
      </c>
      <c r="H28" s="2">
        <v>86</v>
      </c>
      <c r="I28" s="2">
        <v>2015</v>
      </c>
      <c r="J28" s="2">
        <v>2358</v>
      </c>
      <c r="K28" s="2">
        <v>1387</v>
      </c>
      <c r="L28" s="14">
        <v>1710</v>
      </c>
      <c r="M28" s="15">
        <f t="shared" si="0"/>
        <v>7556</v>
      </c>
    </row>
    <row r="29" spans="2:13" ht="16">
      <c r="B29" s="12" t="s">
        <v>20</v>
      </c>
      <c r="C29" s="13" t="s">
        <v>18</v>
      </c>
      <c r="D29" s="2">
        <v>0</v>
      </c>
      <c r="E29" s="2">
        <v>0</v>
      </c>
      <c r="F29" s="2">
        <v>0</v>
      </c>
      <c r="G29" s="2">
        <v>0</v>
      </c>
      <c r="H29" s="2">
        <v>208</v>
      </c>
      <c r="I29" s="2">
        <v>19600</v>
      </c>
      <c r="J29" s="2">
        <v>21700</v>
      </c>
      <c r="K29" s="2">
        <v>26100</v>
      </c>
      <c r="L29" s="14">
        <v>19425</v>
      </c>
      <c r="M29" s="15">
        <f t="shared" si="0"/>
        <v>87033</v>
      </c>
    </row>
    <row r="30" spans="2:13" ht="16">
      <c r="B30" s="12" t="s">
        <v>45</v>
      </c>
      <c r="C30" s="13" t="s">
        <v>17</v>
      </c>
      <c r="D30" s="2">
        <v>0</v>
      </c>
      <c r="E30" s="2">
        <v>0</v>
      </c>
      <c r="F30" s="2">
        <v>0</v>
      </c>
      <c r="G30" s="2">
        <v>0</v>
      </c>
      <c r="H30" s="2">
        <v>892</v>
      </c>
      <c r="I30" s="2">
        <v>5995</v>
      </c>
      <c r="J30" s="2">
        <v>5349</v>
      </c>
      <c r="K30" s="2">
        <v>4434</v>
      </c>
      <c r="L30" s="14">
        <v>167</v>
      </c>
      <c r="M30" s="15">
        <f t="shared" si="0"/>
        <v>16837</v>
      </c>
    </row>
    <row r="31" spans="2:13" ht="16">
      <c r="B31" s="12" t="s">
        <v>46</v>
      </c>
      <c r="C31" s="13" t="s">
        <v>17</v>
      </c>
      <c r="D31" s="2">
        <v>0</v>
      </c>
      <c r="E31" s="2">
        <v>0</v>
      </c>
      <c r="F31" s="2">
        <v>0</v>
      </c>
      <c r="G31" s="2">
        <v>0</v>
      </c>
      <c r="H31" s="2">
        <v>15</v>
      </c>
      <c r="I31" s="2">
        <v>3000</v>
      </c>
      <c r="J31" s="2">
        <v>2254</v>
      </c>
      <c r="K31" s="2">
        <v>460</v>
      </c>
      <c r="L31" s="14">
        <v>456</v>
      </c>
      <c r="M31" s="15">
        <f t="shared" si="0"/>
        <v>6185</v>
      </c>
    </row>
    <row r="32" spans="2:13" ht="16">
      <c r="B32" s="12" t="s">
        <v>30</v>
      </c>
      <c r="C32" s="13" t="s">
        <v>17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4280</v>
      </c>
      <c r="J32" s="2">
        <v>2877</v>
      </c>
      <c r="K32" s="2">
        <v>2597</v>
      </c>
      <c r="L32" s="14">
        <v>437</v>
      </c>
      <c r="M32" s="15">
        <f t="shared" si="0"/>
        <v>10191</v>
      </c>
    </row>
    <row r="33" spans="2:13" ht="16">
      <c r="B33" s="12" t="s">
        <v>47</v>
      </c>
      <c r="C33" s="13" t="s">
        <v>17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880</v>
      </c>
      <c r="J33" s="2">
        <v>4141</v>
      </c>
      <c r="K33" s="2">
        <v>2600</v>
      </c>
      <c r="L33" s="14">
        <v>705</v>
      </c>
      <c r="M33" s="15">
        <f t="shared" si="0"/>
        <v>8326</v>
      </c>
    </row>
    <row r="34" spans="2:13" ht="16">
      <c r="B34" s="12" t="s">
        <v>48</v>
      </c>
      <c r="C34" s="13" t="s">
        <v>17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231</v>
      </c>
      <c r="J34" s="2">
        <v>463</v>
      </c>
      <c r="K34" s="2">
        <v>966</v>
      </c>
      <c r="L34" s="14">
        <v>1509</v>
      </c>
      <c r="M34" s="15">
        <f t="shared" si="0"/>
        <v>3169</v>
      </c>
    </row>
    <row r="35" spans="2:13" ht="16">
      <c r="B35" s="12" t="s">
        <v>49</v>
      </c>
      <c r="C35" s="13" t="s">
        <v>17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23</v>
      </c>
      <c r="J35" s="2">
        <v>707</v>
      </c>
      <c r="K35" s="2">
        <v>339</v>
      </c>
      <c r="L35" s="14">
        <v>80</v>
      </c>
      <c r="M35" s="15">
        <f t="shared" si="0"/>
        <v>1149</v>
      </c>
    </row>
    <row r="36" spans="2:13" ht="16">
      <c r="B36" s="12" t="s">
        <v>50</v>
      </c>
      <c r="C36" s="13" t="s">
        <v>17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171</v>
      </c>
      <c r="J36" s="2">
        <v>817</v>
      </c>
      <c r="K36" s="2">
        <v>1721</v>
      </c>
      <c r="L36" s="14">
        <v>2172</v>
      </c>
      <c r="M36" s="15">
        <f t="shared" si="0"/>
        <v>4881</v>
      </c>
    </row>
    <row r="37" spans="2:13" ht="16">
      <c r="B37" s="12" t="s">
        <v>51</v>
      </c>
      <c r="C37" s="13" t="s">
        <v>18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579</v>
      </c>
      <c r="J37" s="2">
        <v>23297</v>
      </c>
      <c r="K37" s="2">
        <v>18019</v>
      </c>
      <c r="L37" s="14">
        <v>16313</v>
      </c>
      <c r="M37" s="15">
        <f t="shared" si="0"/>
        <v>58208</v>
      </c>
    </row>
    <row r="38" spans="2:13" ht="16">
      <c r="B38" s="12" t="s">
        <v>28</v>
      </c>
      <c r="C38" s="13" t="s">
        <v>17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1512</v>
      </c>
      <c r="K38" s="2">
        <v>965</v>
      </c>
      <c r="L38" s="14">
        <v>350</v>
      </c>
      <c r="M38" s="15">
        <f t="shared" si="0"/>
        <v>2827</v>
      </c>
    </row>
    <row r="39" spans="2:13" ht="16">
      <c r="B39" s="12" t="s">
        <v>27</v>
      </c>
      <c r="C39" s="13" t="s">
        <v>18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432</v>
      </c>
      <c r="K39" s="2">
        <v>345</v>
      </c>
      <c r="L39" s="14">
        <v>739</v>
      </c>
      <c r="M39" s="15">
        <f t="shared" si="0"/>
        <v>1516</v>
      </c>
    </row>
    <row r="40" spans="2:13" ht="16">
      <c r="B40" s="12" t="s">
        <v>52</v>
      </c>
      <c r="C40" s="13" t="s">
        <v>17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2981</v>
      </c>
      <c r="K40" s="2">
        <v>7062</v>
      </c>
      <c r="L40" s="14">
        <v>5811</v>
      </c>
      <c r="M40" s="15">
        <f t="shared" si="0"/>
        <v>15854</v>
      </c>
    </row>
    <row r="41" spans="2:13" ht="16">
      <c r="B41" s="12" t="s">
        <v>24</v>
      </c>
      <c r="C41" s="13" t="s">
        <v>17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205</v>
      </c>
      <c r="K41" s="2">
        <v>231</v>
      </c>
      <c r="L41" s="14">
        <v>25</v>
      </c>
      <c r="M41" s="15">
        <f t="shared" si="0"/>
        <v>461</v>
      </c>
    </row>
    <row r="42" spans="2:13" ht="16">
      <c r="B42" s="12" t="s">
        <v>53</v>
      </c>
      <c r="C42" s="13" t="s">
        <v>17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3759</v>
      </c>
      <c r="K42" s="2">
        <v>8664</v>
      </c>
      <c r="L42" s="14">
        <v>5442</v>
      </c>
      <c r="M42" s="15">
        <f t="shared" si="0"/>
        <v>17865</v>
      </c>
    </row>
    <row r="43" spans="2:13" ht="16">
      <c r="B43" s="12" t="s">
        <v>54</v>
      </c>
      <c r="C43" s="13" t="s">
        <v>17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475</v>
      </c>
      <c r="K43" s="2">
        <v>1564</v>
      </c>
      <c r="L43" s="14">
        <v>494</v>
      </c>
      <c r="M43" s="15">
        <f t="shared" si="0"/>
        <v>2533</v>
      </c>
    </row>
    <row r="44" spans="2:13" ht="16">
      <c r="B44" s="12" t="s">
        <v>55</v>
      </c>
      <c r="C44" s="13" t="s">
        <v>17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14">
        <v>0</v>
      </c>
      <c r="M44" s="15">
        <f t="shared" si="0"/>
        <v>0</v>
      </c>
    </row>
    <row r="45" spans="2:13" ht="16">
      <c r="B45" s="12" t="s">
        <v>29</v>
      </c>
      <c r="C45" s="13" t="s">
        <v>18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1770</v>
      </c>
      <c r="K45" s="2">
        <v>139782</v>
      </c>
      <c r="L45" s="14">
        <v>154840</v>
      </c>
      <c r="M45" s="15">
        <f t="shared" si="0"/>
        <v>296392</v>
      </c>
    </row>
    <row r="46" spans="2:13" ht="16">
      <c r="B46" s="12" t="s">
        <v>25</v>
      </c>
      <c r="C46" s="13" t="s">
        <v>18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1126</v>
      </c>
      <c r="K46" s="2">
        <v>948</v>
      </c>
      <c r="L46" s="14">
        <v>742</v>
      </c>
      <c r="M46" s="15">
        <f t="shared" si="0"/>
        <v>2816</v>
      </c>
    </row>
    <row r="47" spans="2:13" ht="16">
      <c r="B47" s="12" t="s">
        <v>56</v>
      </c>
      <c r="C47" s="13" t="s">
        <v>17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356</v>
      </c>
      <c r="K47" s="2">
        <v>2267</v>
      </c>
      <c r="L47" s="14">
        <v>1682</v>
      </c>
      <c r="M47" s="15">
        <f t="shared" si="0"/>
        <v>4305</v>
      </c>
    </row>
    <row r="48" spans="2:13" ht="16">
      <c r="B48" s="12" t="s">
        <v>57</v>
      </c>
      <c r="C48" s="13" t="s">
        <v>17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112</v>
      </c>
      <c r="K48" s="2">
        <v>437</v>
      </c>
      <c r="L48" s="14">
        <v>407</v>
      </c>
      <c r="M48" s="15">
        <f t="shared" si="0"/>
        <v>956</v>
      </c>
    </row>
    <row r="49" spans="2:19" ht="16">
      <c r="B49" s="12" t="s">
        <v>26</v>
      </c>
      <c r="C49" s="13" t="s">
        <v>17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903</v>
      </c>
      <c r="K49" s="2">
        <v>18602</v>
      </c>
      <c r="L49" s="14">
        <v>10728</v>
      </c>
      <c r="M49" s="15">
        <f t="shared" si="0"/>
        <v>30233</v>
      </c>
    </row>
    <row r="50" spans="2:19" ht="16">
      <c r="B50" s="12" t="s">
        <v>58</v>
      </c>
      <c r="C50" s="13" t="s">
        <v>17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4166</v>
      </c>
      <c r="L50" s="14">
        <v>2810</v>
      </c>
      <c r="M50" s="15">
        <f t="shared" si="0"/>
        <v>6976</v>
      </c>
    </row>
    <row r="51" spans="2:19" ht="16">
      <c r="B51" s="12" t="s">
        <v>59</v>
      </c>
      <c r="C51" s="13" t="s">
        <v>17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1590</v>
      </c>
      <c r="L51" s="14">
        <v>1765</v>
      </c>
      <c r="M51" s="15">
        <f t="shared" si="0"/>
        <v>3355</v>
      </c>
    </row>
    <row r="52" spans="2:19" ht="16">
      <c r="B52" s="12" t="s">
        <v>60</v>
      </c>
      <c r="C52" s="13" t="s">
        <v>17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3389</v>
      </c>
      <c r="L52" s="14">
        <v>4051</v>
      </c>
      <c r="M52" s="15">
        <f t="shared" si="0"/>
        <v>7440</v>
      </c>
    </row>
    <row r="53" spans="2:19" ht="16">
      <c r="B53" s="12" t="s">
        <v>61</v>
      </c>
      <c r="C53" s="13" t="s">
        <v>17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567</v>
      </c>
      <c r="L53" s="14">
        <v>2459</v>
      </c>
      <c r="M53" s="15">
        <f t="shared" si="0"/>
        <v>3026</v>
      </c>
    </row>
    <row r="54" spans="2:19" ht="16">
      <c r="B54" s="12" t="s">
        <v>62</v>
      </c>
      <c r="C54" s="13" t="s">
        <v>18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393</v>
      </c>
      <c r="L54" s="14">
        <v>2594</v>
      </c>
      <c r="M54" s="15">
        <f t="shared" si="0"/>
        <v>2987</v>
      </c>
    </row>
    <row r="55" spans="2:19" ht="16">
      <c r="B55" s="12" t="s">
        <v>63</v>
      </c>
      <c r="C55" s="13" t="s">
        <v>18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14">
        <v>1721</v>
      </c>
      <c r="M55" s="15">
        <f t="shared" si="0"/>
        <v>1721</v>
      </c>
    </row>
    <row r="56" spans="2:19" ht="16">
      <c r="B56" s="12" t="s">
        <v>64</v>
      </c>
      <c r="C56" s="13" t="s">
        <v>17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14">
        <v>880</v>
      </c>
      <c r="M56" s="15">
        <f t="shared" si="0"/>
        <v>880</v>
      </c>
    </row>
    <row r="57" spans="2:19" ht="16">
      <c r="B57" s="12" t="s">
        <v>65</v>
      </c>
      <c r="C57" s="13" t="s">
        <v>18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14">
        <v>5369</v>
      </c>
      <c r="M57" s="15">
        <f t="shared" si="0"/>
        <v>5369</v>
      </c>
    </row>
    <row r="58" spans="2:19" ht="17" thickBot="1">
      <c r="B58" s="16" t="s">
        <v>66</v>
      </c>
      <c r="C58" s="17" t="s">
        <v>18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18">
        <v>1562</v>
      </c>
      <c r="M58" s="19">
        <f t="shared" si="0"/>
        <v>1562</v>
      </c>
    </row>
    <row r="59" spans="2:19" ht="18" thickTop="1" thickBot="1">
      <c r="B59" s="20" t="s">
        <v>1</v>
      </c>
      <c r="C59" s="21"/>
      <c r="D59" s="4">
        <f>SUM(D4:D58)</f>
        <v>17763</v>
      </c>
      <c r="E59" s="4">
        <f t="shared" ref="E59:M59" si="1">SUM(E4:E58)</f>
        <v>53171</v>
      </c>
      <c r="F59" s="4">
        <f t="shared" si="1"/>
        <v>97102</v>
      </c>
      <c r="G59" s="4">
        <f t="shared" si="1"/>
        <v>118882</v>
      </c>
      <c r="H59" s="4">
        <f t="shared" si="1"/>
        <v>114023</v>
      </c>
      <c r="I59" s="4">
        <f t="shared" si="1"/>
        <v>159616</v>
      </c>
      <c r="J59" s="4">
        <f t="shared" si="1"/>
        <v>195581</v>
      </c>
      <c r="K59" s="4">
        <f t="shared" si="1"/>
        <v>361315</v>
      </c>
      <c r="L59" s="22">
        <f t="shared" si="1"/>
        <v>326644</v>
      </c>
      <c r="M59" s="22">
        <f t="shared" si="1"/>
        <v>1444097</v>
      </c>
    </row>
    <row r="60" spans="2:19">
      <c r="Q60" s="32"/>
      <c r="S60" s="32"/>
    </row>
    <row r="61" spans="2:19">
      <c r="B61" s="37" t="s">
        <v>35</v>
      </c>
      <c r="C61" s="37"/>
      <c r="D61" s="37"/>
      <c r="E61" s="37"/>
      <c r="F61" s="37"/>
      <c r="G61" s="37"/>
      <c r="H61" s="37"/>
      <c r="I61" s="37"/>
      <c r="J61" s="37"/>
      <c r="K61" s="23"/>
    </row>
    <row r="62" spans="2:19" ht="29" customHeight="1">
      <c r="B62" s="38" t="s">
        <v>70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</row>
    <row r="63" spans="2:19">
      <c r="B63" s="39" t="s">
        <v>2</v>
      </c>
      <c r="C63" s="39"/>
      <c r="D63" s="39"/>
      <c r="E63" s="39"/>
      <c r="F63" s="39"/>
      <c r="G63" s="39"/>
      <c r="H63" s="39"/>
      <c r="I63" s="39"/>
      <c r="J63" s="39"/>
      <c r="K63" s="24"/>
    </row>
    <row r="64" spans="2:19" ht="30.5" customHeight="1">
      <c r="B64" s="40" t="s">
        <v>69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2:11">
      <c r="B65" s="33" t="s">
        <v>67</v>
      </c>
      <c r="C65" s="33"/>
      <c r="D65" s="33"/>
      <c r="E65" s="33"/>
      <c r="F65" s="33"/>
      <c r="G65" s="33"/>
      <c r="H65" s="33"/>
      <c r="I65" s="33"/>
      <c r="J65" s="33"/>
      <c r="K65" s="25"/>
    </row>
    <row r="66" spans="2:11" ht="14">
      <c r="B66" s="24" t="s">
        <v>8</v>
      </c>
      <c r="C66" s="24"/>
      <c r="D66" s="24"/>
      <c r="E66" s="24"/>
      <c r="F66" s="24"/>
      <c r="G66" s="24"/>
      <c r="H66" s="24"/>
      <c r="I66" s="24"/>
      <c r="J66" s="24"/>
      <c r="K66" s="24"/>
    </row>
    <row r="67" spans="2:11" ht="14">
      <c r="B67" s="26" t="s">
        <v>31</v>
      </c>
      <c r="C67" s="27"/>
      <c r="D67" s="27"/>
      <c r="E67" s="27"/>
      <c r="F67" s="27"/>
      <c r="G67" s="27"/>
      <c r="H67" s="27"/>
      <c r="I67" s="27"/>
      <c r="J67" s="27"/>
      <c r="K67" s="27"/>
    </row>
    <row r="68" spans="2:11">
      <c r="B68" s="28" t="s">
        <v>32</v>
      </c>
      <c r="C68" s="29"/>
      <c r="D68" s="29"/>
      <c r="E68" s="29"/>
      <c r="F68" s="29"/>
      <c r="G68" s="29"/>
      <c r="H68" s="29"/>
      <c r="I68" s="29"/>
      <c r="J68" s="29"/>
      <c r="K68" s="26"/>
    </row>
    <row r="69" spans="2:11">
      <c r="B69" s="5" t="s">
        <v>34</v>
      </c>
      <c r="C69" s="26"/>
      <c r="D69" s="26"/>
      <c r="E69" s="26"/>
      <c r="F69" s="26"/>
      <c r="G69" s="26"/>
      <c r="H69" s="26"/>
      <c r="I69" s="26"/>
      <c r="J69" s="26"/>
    </row>
  </sheetData>
  <mergeCells count="6">
    <mergeCell ref="B65:J65"/>
    <mergeCell ref="B2:M2"/>
    <mergeCell ref="B61:J61"/>
    <mergeCell ref="B62:M62"/>
    <mergeCell ref="B63:J63"/>
    <mergeCell ref="B64:M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E12"/>
  <sheetViews>
    <sheetView workbookViewId="0">
      <selection activeCell="G15" sqref="G15"/>
    </sheetView>
  </sheetViews>
  <sheetFormatPr baseColWidth="10" defaultColWidth="11.5" defaultRowHeight="13"/>
  <sheetData>
    <row r="1" spans="2:57" s="1" customFormat="1"/>
    <row r="2" spans="2:57" s="1" customFormat="1" ht="16">
      <c r="B2" s="41" t="s">
        <v>68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</row>
    <row r="3" spans="2:57" ht="48">
      <c r="B3" s="30" t="s">
        <v>23</v>
      </c>
      <c r="C3" s="31" t="s">
        <v>36</v>
      </c>
      <c r="D3" s="31" t="s">
        <v>37</v>
      </c>
      <c r="E3" s="31" t="s">
        <v>3</v>
      </c>
      <c r="F3" s="31" t="s">
        <v>38</v>
      </c>
      <c r="G3" s="31" t="s">
        <v>4</v>
      </c>
      <c r="H3" s="31" t="s">
        <v>39</v>
      </c>
      <c r="I3" s="31" t="s">
        <v>19</v>
      </c>
      <c r="J3" s="31" t="s">
        <v>5</v>
      </c>
      <c r="K3" s="31" t="s">
        <v>6</v>
      </c>
      <c r="L3" s="31" t="s">
        <v>21</v>
      </c>
      <c r="M3" s="31" t="s">
        <v>40</v>
      </c>
      <c r="N3" s="31" t="s">
        <v>0</v>
      </c>
      <c r="O3" s="31" t="s">
        <v>7</v>
      </c>
      <c r="P3" s="31" t="s">
        <v>41</v>
      </c>
      <c r="Q3" s="31" t="s">
        <v>10</v>
      </c>
      <c r="R3" s="31" t="s">
        <v>11</v>
      </c>
      <c r="S3" s="31" t="s">
        <v>9</v>
      </c>
      <c r="T3" s="31" t="s">
        <v>12</v>
      </c>
      <c r="U3" s="31" t="s">
        <v>42</v>
      </c>
      <c r="V3" s="31" t="s">
        <v>14</v>
      </c>
      <c r="W3" s="31" t="s">
        <v>22</v>
      </c>
      <c r="X3" s="31" t="s">
        <v>13</v>
      </c>
      <c r="Y3" s="31" t="s">
        <v>15</v>
      </c>
      <c r="Z3" s="31" t="s">
        <v>43</v>
      </c>
      <c r="AA3" s="31" t="s">
        <v>44</v>
      </c>
      <c r="AB3" s="31" t="s">
        <v>20</v>
      </c>
      <c r="AC3" s="31" t="s">
        <v>45</v>
      </c>
      <c r="AD3" s="31" t="s">
        <v>46</v>
      </c>
      <c r="AE3" s="31" t="s">
        <v>30</v>
      </c>
      <c r="AF3" s="31" t="s">
        <v>47</v>
      </c>
      <c r="AG3" s="31" t="s">
        <v>48</v>
      </c>
      <c r="AH3" s="31" t="s">
        <v>49</v>
      </c>
      <c r="AI3" s="31" t="s">
        <v>50</v>
      </c>
      <c r="AJ3" s="31" t="s">
        <v>51</v>
      </c>
      <c r="AK3" s="31" t="s">
        <v>28</v>
      </c>
      <c r="AL3" s="31" t="s">
        <v>27</v>
      </c>
      <c r="AM3" s="31" t="s">
        <v>52</v>
      </c>
      <c r="AN3" s="31" t="s">
        <v>24</v>
      </c>
      <c r="AO3" s="31" t="s">
        <v>53</v>
      </c>
      <c r="AP3" s="31" t="s">
        <v>54</v>
      </c>
      <c r="AQ3" s="31" t="s">
        <v>55</v>
      </c>
      <c r="AR3" s="31" t="s">
        <v>29</v>
      </c>
      <c r="AS3" s="31" t="s">
        <v>25</v>
      </c>
      <c r="AT3" s="31" t="s">
        <v>56</v>
      </c>
      <c r="AU3" s="31" t="s">
        <v>57</v>
      </c>
      <c r="AV3" s="31" t="s">
        <v>26</v>
      </c>
      <c r="AW3" s="31" t="s">
        <v>58</v>
      </c>
      <c r="AX3" s="31" t="s">
        <v>59</v>
      </c>
      <c r="AY3" s="31" t="s">
        <v>60</v>
      </c>
      <c r="AZ3" s="31" t="s">
        <v>61</v>
      </c>
      <c r="BA3" s="31" t="s">
        <v>62</v>
      </c>
      <c r="BB3" s="31" t="s">
        <v>63</v>
      </c>
      <c r="BC3" s="31" t="s">
        <v>64</v>
      </c>
      <c r="BD3" s="31" t="s">
        <v>65</v>
      </c>
      <c r="BE3" s="31" t="s">
        <v>66</v>
      </c>
    </row>
    <row r="4" spans="2:57">
      <c r="B4" s="7">
        <v>2011</v>
      </c>
      <c r="C4" s="2">
        <v>7671</v>
      </c>
      <c r="D4" s="2">
        <v>9674</v>
      </c>
      <c r="E4" s="2">
        <v>342</v>
      </c>
      <c r="F4" s="2">
        <v>76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</row>
    <row r="5" spans="2:57">
      <c r="B5" s="7">
        <v>2012</v>
      </c>
      <c r="C5" s="2">
        <v>23461</v>
      </c>
      <c r="D5" s="2">
        <v>9819</v>
      </c>
      <c r="E5" s="2">
        <v>139</v>
      </c>
      <c r="F5" s="2">
        <v>588</v>
      </c>
      <c r="G5" s="2">
        <v>673</v>
      </c>
      <c r="H5" s="2">
        <v>12749</v>
      </c>
      <c r="I5" s="2">
        <v>683</v>
      </c>
      <c r="J5" s="2">
        <v>93</v>
      </c>
      <c r="K5" s="2">
        <v>2400</v>
      </c>
      <c r="L5" s="2">
        <v>192</v>
      </c>
      <c r="M5" s="2">
        <v>2374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</row>
    <row r="6" spans="2:57">
      <c r="B6" s="7">
        <v>2013</v>
      </c>
      <c r="C6" s="2">
        <v>23094</v>
      </c>
      <c r="D6" s="2">
        <v>22610</v>
      </c>
      <c r="E6" s="2">
        <v>923</v>
      </c>
      <c r="F6" s="2">
        <v>1029</v>
      </c>
      <c r="G6" s="2">
        <v>0</v>
      </c>
      <c r="H6" s="2">
        <v>12088</v>
      </c>
      <c r="I6" s="2">
        <v>1738</v>
      </c>
      <c r="J6" s="2">
        <v>569</v>
      </c>
      <c r="K6" s="2">
        <v>19400</v>
      </c>
      <c r="L6" s="2">
        <v>1005</v>
      </c>
      <c r="M6" s="2">
        <v>7154</v>
      </c>
      <c r="N6" s="2">
        <v>526</v>
      </c>
      <c r="O6" s="2">
        <v>6089</v>
      </c>
      <c r="P6" s="2">
        <v>560</v>
      </c>
      <c r="Q6" s="2">
        <v>260</v>
      </c>
      <c r="R6" s="2">
        <v>51</v>
      </c>
      <c r="S6" s="2">
        <v>6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</row>
    <row r="7" spans="2:57">
      <c r="B7" s="7">
        <v>2014</v>
      </c>
      <c r="C7" s="2">
        <v>18805</v>
      </c>
      <c r="D7" s="2">
        <v>30200</v>
      </c>
      <c r="E7" s="2">
        <v>2594</v>
      </c>
      <c r="F7" s="2">
        <v>196</v>
      </c>
      <c r="G7" s="2">
        <v>0</v>
      </c>
      <c r="H7" s="2">
        <v>13264</v>
      </c>
      <c r="I7" s="2">
        <v>1964</v>
      </c>
      <c r="J7" s="2">
        <v>407</v>
      </c>
      <c r="K7" s="2">
        <v>16750</v>
      </c>
      <c r="L7" s="2">
        <v>1184</v>
      </c>
      <c r="M7" s="2">
        <v>8433</v>
      </c>
      <c r="N7" s="2">
        <v>449</v>
      </c>
      <c r="O7" s="2">
        <v>11550</v>
      </c>
      <c r="P7" s="2">
        <v>1145</v>
      </c>
      <c r="Q7" s="2">
        <v>1503</v>
      </c>
      <c r="R7" s="2">
        <v>879</v>
      </c>
      <c r="S7" s="2">
        <v>1310</v>
      </c>
      <c r="T7" s="2">
        <v>6092</v>
      </c>
      <c r="U7" s="2">
        <v>774</v>
      </c>
      <c r="V7" s="2">
        <v>555</v>
      </c>
      <c r="W7" s="2">
        <v>357</v>
      </c>
      <c r="X7" s="2">
        <v>359</v>
      </c>
      <c r="Y7" s="2">
        <v>112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</row>
    <row r="8" spans="2:57">
      <c r="B8" s="7">
        <v>2015</v>
      </c>
      <c r="C8" s="2">
        <v>15393</v>
      </c>
      <c r="D8" s="2">
        <v>17269</v>
      </c>
      <c r="E8" s="2">
        <v>1387</v>
      </c>
      <c r="F8" s="2">
        <v>115</v>
      </c>
      <c r="G8" s="2">
        <v>0</v>
      </c>
      <c r="H8" s="2">
        <v>4191</v>
      </c>
      <c r="I8" s="2">
        <v>1582</v>
      </c>
      <c r="J8" s="2">
        <v>2</v>
      </c>
      <c r="K8" s="2">
        <v>26200</v>
      </c>
      <c r="L8" s="2">
        <v>18</v>
      </c>
      <c r="M8" s="2">
        <v>7591</v>
      </c>
      <c r="N8" s="2">
        <v>64</v>
      </c>
      <c r="O8" s="2">
        <v>9750</v>
      </c>
      <c r="P8" s="2">
        <v>2629</v>
      </c>
      <c r="Q8" s="2">
        <v>3477</v>
      </c>
      <c r="R8" s="2">
        <v>407</v>
      </c>
      <c r="S8" s="2">
        <v>1024</v>
      </c>
      <c r="T8" s="2">
        <v>11024</v>
      </c>
      <c r="U8" s="2">
        <v>1906</v>
      </c>
      <c r="V8" s="2">
        <v>2265</v>
      </c>
      <c r="W8" s="2">
        <v>4232</v>
      </c>
      <c r="X8" s="2">
        <v>1015</v>
      </c>
      <c r="Y8" s="2">
        <v>1163</v>
      </c>
      <c r="Z8" s="2">
        <v>118</v>
      </c>
      <c r="AA8" s="2">
        <v>86</v>
      </c>
      <c r="AB8" s="2">
        <v>208</v>
      </c>
      <c r="AC8" s="2">
        <v>892</v>
      </c>
      <c r="AD8" s="2">
        <v>15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</row>
    <row r="9" spans="2:57">
      <c r="B9" s="7">
        <v>2016</v>
      </c>
      <c r="C9" s="2">
        <v>24739</v>
      </c>
      <c r="D9" s="2">
        <v>14006</v>
      </c>
      <c r="E9" s="2">
        <v>657</v>
      </c>
      <c r="F9" s="2">
        <v>94</v>
      </c>
      <c r="G9" s="2">
        <v>0</v>
      </c>
      <c r="H9" s="2">
        <v>2474</v>
      </c>
      <c r="I9" s="2">
        <v>901</v>
      </c>
      <c r="J9" s="2">
        <v>0</v>
      </c>
      <c r="K9" s="2">
        <v>30200</v>
      </c>
      <c r="L9" s="2">
        <v>0</v>
      </c>
      <c r="M9" s="2">
        <v>7957</v>
      </c>
      <c r="N9" s="2">
        <v>0</v>
      </c>
      <c r="O9" s="2">
        <v>15938</v>
      </c>
      <c r="P9" s="2">
        <v>3035</v>
      </c>
      <c r="Q9" s="2">
        <v>3737</v>
      </c>
      <c r="R9" s="2">
        <v>393</v>
      </c>
      <c r="S9" s="2">
        <v>534</v>
      </c>
      <c r="T9" s="2">
        <v>7625</v>
      </c>
      <c r="U9" s="2">
        <v>632</v>
      </c>
      <c r="V9" s="2">
        <v>1594</v>
      </c>
      <c r="W9" s="2">
        <v>3937</v>
      </c>
      <c r="X9" s="2">
        <v>1728</v>
      </c>
      <c r="Y9" s="2">
        <v>2111</v>
      </c>
      <c r="Z9" s="2">
        <v>550</v>
      </c>
      <c r="AA9" s="2">
        <v>2015</v>
      </c>
      <c r="AB9" s="2">
        <v>19600</v>
      </c>
      <c r="AC9" s="2">
        <v>5995</v>
      </c>
      <c r="AD9" s="2">
        <v>3000</v>
      </c>
      <c r="AE9" s="2">
        <v>4280</v>
      </c>
      <c r="AF9" s="2">
        <v>880</v>
      </c>
      <c r="AG9" s="2">
        <v>231</v>
      </c>
      <c r="AH9" s="2">
        <v>23</v>
      </c>
      <c r="AI9" s="2">
        <v>171</v>
      </c>
      <c r="AJ9" s="2">
        <v>579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</row>
    <row r="10" spans="2:57">
      <c r="B10" s="7">
        <v>2017</v>
      </c>
      <c r="C10" s="2">
        <v>20349</v>
      </c>
      <c r="D10" s="2">
        <v>11230</v>
      </c>
      <c r="E10" s="2">
        <v>544</v>
      </c>
      <c r="F10" s="2">
        <v>6</v>
      </c>
      <c r="G10" s="2">
        <v>0</v>
      </c>
      <c r="H10" s="2">
        <v>20936</v>
      </c>
      <c r="I10" s="2">
        <v>1817</v>
      </c>
      <c r="J10" s="2">
        <v>0</v>
      </c>
      <c r="K10" s="2">
        <v>26500</v>
      </c>
      <c r="L10" s="2">
        <v>0</v>
      </c>
      <c r="M10" s="2">
        <v>8140</v>
      </c>
      <c r="N10" s="2">
        <v>0</v>
      </c>
      <c r="O10" s="2">
        <v>9632</v>
      </c>
      <c r="P10" s="2">
        <v>23</v>
      </c>
      <c r="Q10" s="2">
        <v>3336</v>
      </c>
      <c r="R10" s="2">
        <v>18</v>
      </c>
      <c r="S10" s="2">
        <v>17</v>
      </c>
      <c r="T10" s="2">
        <v>6276</v>
      </c>
      <c r="U10" s="2">
        <v>744</v>
      </c>
      <c r="V10" s="2">
        <v>488</v>
      </c>
      <c r="W10" s="2">
        <v>3534</v>
      </c>
      <c r="X10" s="2">
        <v>2157</v>
      </c>
      <c r="Y10" s="2">
        <v>1574</v>
      </c>
      <c r="Z10" s="2">
        <v>666</v>
      </c>
      <c r="AA10" s="2">
        <v>2358</v>
      </c>
      <c r="AB10" s="2">
        <v>21700</v>
      </c>
      <c r="AC10" s="2">
        <v>5349</v>
      </c>
      <c r="AD10" s="2">
        <v>2254</v>
      </c>
      <c r="AE10" s="2">
        <v>2877</v>
      </c>
      <c r="AF10" s="2">
        <v>4141</v>
      </c>
      <c r="AG10" s="2">
        <v>463</v>
      </c>
      <c r="AH10" s="2">
        <v>707</v>
      </c>
      <c r="AI10" s="2">
        <v>817</v>
      </c>
      <c r="AJ10" s="2">
        <v>23297</v>
      </c>
      <c r="AK10" s="2">
        <v>1512</v>
      </c>
      <c r="AL10" s="2">
        <v>432</v>
      </c>
      <c r="AM10" s="2">
        <v>2981</v>
      </c>
      <c r="AN10" s="2">
        <v>205</v>
      </c>
      <c r="AO10" s="2">
        <v>3759</v>
      </c>
      <c r="AP10" s="2">
        <v>475</v>
      </c>
      <c r="AQ10" s="2">
        <v>0</v>
      </c>
      <c r="AR10" s="2">
        <v>1770</v>
      </c>
      <c r="AS10" s="2">
        <v>1126</v>
      </c>
      <c r="AT10" s="2">
        <v>356</v>
      </c>
      <c r="AU10" s="2">
        <v>112</v>
      </c>
      <c r="AV10" s="2">
        <v>903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</row>
    <row r="11" spans="2:57">
      <c r="B11" s="6">
        <v>2018</v>
      </c>
      <c r="C11" s="2">
        <v>18306</v>
      </c>
      <c r="D11" s="2">
        <v>14715</v>
      </c>
      <c r="E11" s="2">
        <v>1219</v>
      </c>
      <c r="F11" s="2">
        <v>0</v>
      </c>
      <c r="G11" s="2">
        <v>0</v>
      </c>
      <c r="H11" s="2">
        <v>27595</v>
      </c>
      <c r="I11" s="2">
        <v>560</v>
      </c>
      <c r="J11" s="2">
        <v>0</v>
      </c>
      <c r="K11" s="2">
        <v>25745</v>
      </c>
      <c r="L11" s="2">
        <v>0</v>
      </c>
      <c r="M11" s="2">
        <v>582</v>
      </c>
      <c r="N11" s="2">
        <v>0</v>
      </c>
      <c r="O11" s="2">
        <v>8074</v>
      </c>
      <c r="P11" s="2">
        <v>7</v>
      </c>
      <c r="Q11" s="2">
        <v>2250</v>
      </c>
      <c r="R11" s="2">
        <v>2036</v>
      </c>
      <c r="S11" s="2">
        <v>1</v>
      </c>
      <c r="T11" s="2">
        <v>6117</v>
      </c>
      <c r="U11" s="2">
        <v>135</v>
      </c>
      <c r="V11" s="2">
        <v>772</v>
      </c>
      <c r="W11" s="2">
        <v>1354</v>
      </c>
      <c r="X11" s="2">
        <v>1134</v>
      </c>
      <c r="Y11" s="2">
        <v>1022</v>
      </c>
      <c r="Z11" s="2">
        <v>96</v>
      </c>
      <c r="AA11" s="2">
        <v>1387</v>
      </c>
      <c r="AB11" s="2">
        <v>26100</v>
      </c>
      <c r="AC11" s="2">
        <v>4434</v>
      </c>
      <c r="AD11" s="2">
        <v>460</v>
      </c>
      <c r="AE11" s="2">
        <v>2597</v>
      </c>
      <c r="AF11" s="2">
        <v>2600</v>
      </c>
      <c r="AG11" s="2">
        <v>966</v>
      </c>
      <c r="AH11" s="2">
        <v>339</v>
      </c>
      <c r="AI11" s="2">
        <v>1721</v>
      </c>
      <c r="AJ11" s="2">
        <v>18019</v>
      </c>
      <c r="AK11" s="2">
        <v>965</v>
      </c>
      <c r="AL11" s="2">
        <v>345</v>
      </c>
      <c r="AM11" s="2">
        <v>7062</v>
      </c>
      <c r="AN11" s="2">
        <v>231</v>
      </c>
      <c r="AO11" s="2">
        <v>8664</v>
      </c>
      <c r="AP11" s="2">
        <v>1564</v>
      </c>
      <c r="AQ11" s="2">
        <v>0</v>
      </c>
      <c r="AR11" s="2">
        <v>139782</v>
      </c>
      <c r="AS11" s="2">
        <v>948</v>
      </c>
      <c r="AT11" s="2">
        <v>2267</v>
      </c>
      <c r="AU11" s="2">
        <v>437</v>
      </c>
      <c r="AV11" s="2">
        <v>18602</v>
      </c>
      <c r="AW11" s="2">
        <v>4166</v>
      </c>
      <c r="AX11" s="2">
        <v>1590</v>
      </c>
      <c r="AY11" s="2">
        <v>3389</v>
      </c>
      <c r="AZ11" s="2">
        <v>567</v>
      </c>
      <c r="BA11" s="2">
        <v>393</v>
      </c>
      <c r="BB11" s="2">
        <v>0</v>
      </c>
      <c r="BC11" s="2">
        <v>0</v>
      </c>
      <c r="BD11" s="2">
        <v>0</v>
      </c>
      <c r="BE11" s="2">
        <v>0</v>
      </c>
    </row>
    <row r="12" spans="2:57">
      <c r="B12" s="6">
        <v>2019</v>
      </c>
      <c r="C12" s="2">
        <v>4915</v>
      </c>
      <c r="D12" s="2">
        <v>12365</v>
      </c>
      <c r="E12" s="2">
        <v>680</v>
      </c>
      <c r="F12" s="2">
        <v>0</v>
      </c>
      <c r="G12" s="2">
        <v>0</v>
      </c>
      <c r="H12" s="2">
        <v>23630</v>
      </c>
      <c r="I12" s="2">
        <v>0</v>
      </c>
      <c r="J12" s="2">
        <v>0</v>
      </c>
      <c r="K12" s="2">
        <v>15090</v>
      </c>
      <c r="L12" s="2">
        <v>0</v>
      </c>
      <c r="M12" s="2">
        <v>0</v>
      </c>
      <c r="N12" s="2">
        <v>0</v>
      </c>
      <c r="O12" s="2">
        <v>7476</v>
      </c>
      <c r="P12" s="2">
        <v>0</v>
      </c>
      <c r="Q12" s="2">
        <v>632</v>
      </c>
      <c r="R12" s="2">
        <v>1958</v>
      </c>
      <c r="S12" s="2">
        <v>0</v>
      </c>
      <c r="T12" s="2">
        <v>4854</v>
      </c>
      <c r="U12" s="2">
        <v>9</v>
      </c>
      <c r="V12" s="2">
        <v>1102</v>
      </c>
      <c r="W12" s="2">
        <v>4863</v>
      </c>
      <c r="X12" s="2">
        <v>114</v>
      </c>
      <c r="Y12" s="2">
        <v>1140</v>
      </c>
      <c r="Z12" s="2">
        <v>371</v>
      </c>
      <c r="AA12" s="2">
        <v>1710</v>
      </c>
      <c r="AB12" s="2">
        <v>19425</v>
      </c>
      <c r="AC12" s="2">
        <v>167</v>
      </c>
      <c r="AD12" s="2">
        <v>456</v>
      </c>
      <c r="AE12" s="2">
        <v>437</v>
      </c>
      <c r="AF12" s="2">
        <v>705</v>
      </c>
      <c r="AG12" s="2">
        <v>1509</v>
      </c>
      <c r="AH12" s="2">
        <v>80</v>
      </c>
      <c r="AI12" s="2">
        <v>2172</v>
      </c>
      <c r="AJ12" s="2">
        <v>16313</v>
      </c>
      <c r="AK12" s="2">
        <v>350</v>
      </c>
      <c r="AL12" s="2">
        <v>739</v>
      </c>
      <c r="AM12" s="2">
        <v>5811</v>
      </c>
      <c r="AN12" s="2">
        <v>25</v>
      </c>
      <c r="AO12" s="2">
        <v>5442</v>
      </c>
      <c r="AP12" s="2">
        <v>494</v>
      </c>
      <c r="AQ12" s="2">
        <v>0</v>
      </c>
      <c r="AR12" s="2">
        <v>154840</v>
      </c>
      <c r="AS12" s="2">
        <v>742</v>
      </c>
      <c r="AT12" s="2">
        <v>1682</v>
      </c>
      <c r="AU12" s="2">
        <v>407</v>
      </c>
      <c r="AV12" s="2">
        <v>10728</v>
      </c>
      <c r="AW12" s="2">
        <v>2810</v>
      </c>
      <c r="AX12" s="2">
        <v>1765</v>
      </c>
      <c r="AY12" s="2">
        <v>4051</v>
      </c>
      <c r="AZ12" s="2">
        <v>2459</v>
      </c>
      <c r="BA12" s="2">
        <v>2594</v>
      </c>
      <c r="BB12" s="2">
        <v>1721</v>
      </c>
      <c r="BC12" s="2">
        <v>880</v>
      </c>
      <c r="BD12" s="2">
        <v>5369</v>
      </c>
      <c r="BE12" s="2">
        <v>1562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Sales Final 2019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Microsoft Office User</cp:lastModifiedBy>
  <cp:lastPrinted>2017-05-08T19:32:18Z</cp:lastPrinted>
  <dcterms:created xsi:type="dcterms:W3CDTF">2008-02-07T20:06:48Z</dcterms:created>
  <dcterms:modified xsi:type="dcterms:W3CDTF">2020-02-28T18:10:10Z</dcterms:modified>
</cp:coreProperties>
</file>