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ltb5167_psu_edu/Documents/Burghardt Lab Shared Folder/Projects/BONCAT/data/"/>
    </mc:Choice>
  </mc:AlternateContent>
  <xr:revisionPtr revIDLastSave="773" documentId="13_ncr:1_{DB7AFB16-8E98-4F3C-9568-3877554691C9}" xr6:coauthVersionLast="47" xr6:coauthVersionMax="47" xr10:uidLastSave="{CC9A1D82-B209-4D58-936C-1079C9266CE1}"/>
  <bookViews>
    <workbookView xWindow="39060" yWindow="2490" windowWidth="21600" windowHeight="11265" xr2:uid="{D13C2C29-D834-4258-976E-AEA998BC8066}"/>
  </bookViews>
  <sheets>
    <sheet name="Sheet1" sheetId="1" r:id="rId1"/>
  </sheets>
  <definedNames>
    <definedName name="_xlnm._FilterDatabase" localSheetId="0" hidden="1">Sheet1!$A$1:$Q$123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7" i="1" l="1"/>
  <c r="O120" i="1"/>
  <c r="O11" i="1"/>
  <c r="O6" i="1"/>
  <c r="O7" i="1"/>
  <c r="O8" i="1"/>
  <c r="O9" i="1"/>
  <c r="O10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5" i="1"/>
  <c r="O122" i="1"/>
  <c r="O12" i="1"/>
</calcChain>
</file>

<file path=xl/sharedStrings.xml><?xml version="1.0" encoding="utf-8"?>
<sst xmlns="http://schemas.openxmlformats.org/spreadsheetml/2006/main" count="998" uniqueCount="161">
  <si>
    <t>COUNT</t>
  </si>
  <si>
    <t>Project</t>
  </si>
  <si>
    <t>Plant</t>
  </si>
  <si>
    <t>Number</t>
  </si>
  <si>
    <t>Treatment</t>
  </si>
  <si>
    <t>Fraction</t>
  </si>
  <si>
    <t>ID</t>
  </si>
  <si>
    <t>Percent_Cells</t>
  </si>
  <si>
    <t>BCAT20</t>
  </si>
  <si>
    <t>PEA</t>
  </si>
  <si>
    <t>Wtr</t>
  </si>
  <si>
    <t>Bulk</t>
  </si>
  <si>
    <t>Rhizo</t>
  </si>
  <si>
    <t>Nod</t>
  </si>
  <si>
    <t>Endo</t>
  </si>
  <si>
    <t>HPG</t>
  </si>
  <si>
    <t>meth</t>
  </si>
  <si>
    <t>CLO</t>
  </si>
  <si>
    <t>Meth</t>
  </si>
  <si>
    <t>A17</t>
  </si>
  <si>
    <t>Soil</t>
  </si>
  <si>
    <t>Run_Date</t>
  </si>
  <si>
    <t>Spin_Speed</t>
  </si>
  <si>
    <t>Volume_filtered_ul</t>
  </si>
  <si>
    <t>n_Events_Cells</t>
  </si>
  <si>
    <t>Percent_Boncat_pos</t>
  </si>
  <si>
    <t>n_Events_Boncat</t>
  </si>
  <si>
    <t>Notes</t>
  </si>
  <si>
    <t>Friday, January 26, 2021</t>
  </si>
  <si>
    <t>3 min 27g 27RCF 500 RMP</t>
  </si>
  <si>
    <t>Friday, Febuary 5th, 2021</t>
  </si>
  <si>
    <t xml:space="preserve">First above PBS noise had only 681 events </t>
  </si>
  <si>
    <t>Not super confidence in voltage setting because of high autoflouresence</t>
  </si>
  <si>
    <t>Friday, Febuary 18th, 2021</t>
  </si>
  <si>
    <t>*I don’t have a pdf of bulk soil with red-- get from flow jo</t>
  </si>
  <si>
    <t>weird this percent cells is so low</t>
  </si>
  <si>
    <t>Friday, Febuary 27, 2021</t>
  </si>
  <si>
    <t>Wednesday, Febuary 24th, 2021</t>
  </si>
  <si>
    <t>Wednesday, March 3rd, 2021</t>
  </si>
  <si>
    <t>W</t>
  </si>
  <si>
    <t>H</t>
  </si>
  <si>
    <t>Incubation</t>
  </si>
  <si>
    <t>Friday, March 5, 2021</t>
  </si>
  <si>
    <t>Tuesday, May 4, 2021</t>
  </si>
  <si>
    <t>M</t>
  </si>
  <si>
    <t>maybe should try regating to .2 in flow jo</t>
  </si>
  <si>
    <t xml:space="preserve">Accidentlly dropped my water incubated control so these might need to be regated in flowjo. </t>
  </si>
  <si>
    <t xml:space="preserve">Accidentlly dropped my water incubated control so these might need to be regated in flowjo. I just getted off the endo water incubate control because they are normally the same </t>
  </si>
  <si>
    <t>Thursday, May 6, 2021</t>
  </si>
  <si>
    <t>*sample missing from freezer?</t>
  </si>
  <si>
    <t>weird the cell counts are so low</t>
  </si>
  <si>
    <t>N</t>
  </si>
  <si>
    <t>I think this should be regated in flor jo</t>
  </si>
  <si>
    <t>f</t>
  </si>
  <si>
    <t>Monday, May 31, 2021</t>
  </si>
  <si>
    <t>Monday, June 7 2021</t>
  </si>
  <si>
    <t xml:space="preserve">Re ran </t>
  </si>
  <si>
    <t>R</t>
  </si>
  <si>
    <t>***I think I couldn't find this water incubated sample in the winter but I found it when doing cell counts in June</t>
  </si>
  <si>
    <t>A10HB</t>
  </si>
  <si>
    <t>A1HB</t>
  </si>
  <si>
    <t>A2HB</t>
  </si>
  <si>
    <t>A5WB</t>
  </si>
  <si>
    <t>A8HB</t>
  </si>
  <si>
    <t>A9HB</t>
  </si>
  <si>
    <t>A10HE</t>
  </si>
  <si>
    <t>A1HE</t>
  </si>
  <si>
    <t>A2HE</t>
  </si>
  <si>
    <t>A5WE</t>
  </si>
  <si>
    <t>A8HE</t>
  </si>
  <si>
    <t>A9HE</t>
  </si>
  <si>
    <t>A10HN</t>
  </si>
  <si>
    <t>A1HN</t>
  </si>
  <si>
    <t>A2HN</t>
  </si>
  <si>
    <t>A5WN</t>
  </si>
  <si>
    <t>A8HN</t>
  </si>
  <si>
    <t>A9HN</t>
  </si>
  <si>
    <t>A10HR</t>
  </si>
  <si>
    <t>A1HR</t>
  </si>
  <si>
    <t>A2HR</t>
  </si>
  <si>
    <t>A5WR</t>
  </si>
  <si>
    <t>A8HR</t>
  </si>
  <si>
    <t>A9HR</t>
  </si>
  <si>
    <t>C10HB</t>
  </si>
  <si>
    <t>C10HE</t>
  </si>
  <si>
    <t>C10HN</t>
  </si>
  <si>
    <t>C10HR</t>
  </si>
  <si>
    <t>C1HB</t>
  </si>
  <si>
    <t>C1HE</t>
  </si>
  <si>
    <t>C1HN</t>
  </si>
  <si>
    <t>C1HR</t>
  </si>
  <si>
    <t>C2HB</t>
  </si>
  <si>
    <t>C2HE</t>
  </si>
  <si>
    <t>C2HN</t>
  </si>
  <si>
    <t>C2HR</t>
  </si>
  <si>
    <t>C4WN</t>
  </si>
  <si>
    <t>C5HB</t>
  </si>
  <si>
    <t>C5HE</t>
  </si>
  <si>
    <t>C5HN</t>
  </si>
  <si>
    <t>C5HR</t>
  </si>
  <si>
    <t>C6WB</t>
  </si>
  <si>
    <t>C6WE</t>
  </si>
  <si>
    <t>C6WN</t>
  </si>
  <si>
    <t>C6WR</t>
  </si>
  <si>
    <t>C7HB</t>
  </si>
  <si>
    <t>C7HE</t>
  </si>
  <si>
    <t>C7HN</t>
  </si>
  <si>
    <t>C7HR</t>
  </si>
  <si>
    <t>C8HB</t>
  </si>
  <si>
    <t>C8HE</t>
  </si>
  <si>
    <t>C8HN</t>
  </si>
  <si>
    <t>C8HR</t>
  </si>
  <si>
    <t>C9MB</t>
  </si>
  <si>
    <t>C9ME</t>
  </si>
  <si>
    <t>C9MN</t>
  </si>
  <si>
    <t>C9MR</t>
  </si>
  <si>
    <t>P1WB</t>
  </si>
  <si>
    <t>P2HB</t>
  </si>
  <si>
    <t>P3HB</t>
  </si>
  <si>
    <t>P4WB</t>
  </si>
  <si>
    <t>P5HB</t>
  </si>
  <si>
    <t>P6HB</t>
  </si>
  <si>
    <t>P7HB</t>
  </si>
  <si>
    <t>P8HB</t>
  </si>
  <si>
    <t>P1WE</t>
  </si>
  <si>
    <t>P2HE</t>
  </si>
  <si>
    <t>P3HE</t>
  </si>
  <si>
    <t>P4WE</t>
  </si>
  <si>
    <t>P5HE</t>
  </si>
  <si>
    <t>P6HE</t>
  </si>
  <si>
    <t>P7HE</t>
  </si>
  <si>
    <t>P8HE</t>
  </si>
  <si>
    <t>P1WN</t>
  </si>
  <si>
    <t>P2HN</t>
  </si>
  <si>
    <t>P3HN</t>
  </si>
  <si>
    <t>P4WN</t>
  </si>
  <si>
    <t>P5HN</t>
  </si>
  <si>
    <t>P6HN</t>
  </si>
  <si>
    <t>P7HN</t>
  </si>
  <si>
    <t>P8HN</t>
  </si>
  <si>
    <t>P1WR</t>
  </si>
  <si>
    <t>P2HR</t>
  </si>
  <si>
    <t>P3HR</t>
  </si>
  <si>
    <t>P4WR</t>
  </si>
  <si>
    <t>P5HR</t>
  </si>
  <si>
    <t>P6HR</t>
  </si>
  <si>
    <t>P7HR</t>
  </si>
  <si>
    <t>P8HR</t>
  </si>
  <si>
    <t>S3HB</t>
  </si>
  <si>
    <t>S2HB</t>
  </si>
  <si>
    <t>S8HB</t>
  </si>
  <si>
    <t>S10WB</t>
  </si>
  <si>
    <t>C4WB</t>
  </si>
  <si>
    <t>C4WR</t>
  </si>
  <si>
    <t>Run_number</t>
  </si>
  <si>
    <t>*Note about Run number-- Some water incubated samples are run as control mutliple times</t>
  </si>
  <si>
    <t>P10MB</t>
  </si>
  <si>
    <t>P10ME</t>
  </si>
  <si>
    <t>P10MN</t>
  </si>
  <si>
    <t>P10MR</t>
  </si>
  <si>
    <t>C4WE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</si>
</sst>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AF58-E831-498D-B901-0ADE5EEEDEB4}">
  <dimension ref="A1:Q212"/>
  <sheetViews>
    <sheetView tabSelected="1" topLeftCell="J1" zoomScale="96" zoomScaleNormal="80" workbookViewId="0">
      <pane ySplit="1" topLeftCell="A15" activePane="bottomLeft" state="frozen"/>
      <selection activeCell="D1" sqref="D1"/>
      <selection pane="bottomLeft" activeCell="P38" sqref="P38"/>
    </sheetView>
  </sheetViews>
  <sheetFormatPr defaultRowHeight="14.5" x14ac:dyDescent="0.35"/>
  <cols>
    <col min="3" max="3" width="16.26953125" customWidth="1"/>
    <col min="5" max="5" width="13.36328125" customWidth="1"/>
    <col min="6" max="6" width="5.26953125" customWidth="1"/>
    <col min="7" max="7" width="4.81640625" customWidth="1"/>
    <col min="8" max="8" width="9.90625" customWidth="1"/>
    <col min="9" max="9" width="19.54296875" customWidth="1"/>
    <col min="11" max="12" width="8.7265625" customWidth="1"/>
    <col min="13" max="13" width="14.453125" customWidth="1"/>
    <col min="14" max="14" width="16.453125" customWidth="1"/>
    <col min="15" max="15" width="17" customWidth="1"/>
    <col min="16" max="16" width="16.453125" customWidth="1"/>
  </cols>
  <sheetData>
    <row r="1" spans="1:17" x14ac:dyDescent="0.3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154</v>
      </c>
      <c r="L1" t="s">
        <v>41</v>
      </c>
      <c r="M1" t="s">
        <v>7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s="2">
        <v>79</v>
      </c>
      <c r="B2" s="2" t="s">
        <v>8</v>
      </c>
      <c r="C2" s="2" t="s">
        <v>33</v>
      </c>
      <c r="D2" s="2" t="s">
        <v>29</v>
      </c>
      <c r="E2" s="2">
        <v>250</v>
      </c>
      <c r="F2" s="2" t="s">
        <v>19</v>
      </c>
      <c r="G2" s="2">
        <v>5</v>
      </c>
      <c r="H2" s="2" t="s">
        <v>10</v>
      </c>
      <c r="I2" s="2" t="s">
        <v>13</v>
      </c>
      <c r="J2" s="2" t="s">
        <v>74</v>
      </c>
      <c r="K2" s="2">
        <v>2</v>
      </c>
      <c r="L2" s="2" t="s">
        <v>39</v>
      </c>
      <c r="M2" s="2">
        <v>1.7</v>
      </c>
      <c r="N2" s="2">
        <v>511</v>
      </c>
      <c r="O2" s="2">
        <v>0</v>
      </c>
      <c r="P2" s="2">
        <v>0</v>
      </c>
      <c r="Q2" s="2" t="s">
        <v>35</v>
      </c>
    </row>
    <row r="3" spans="1:17" x14ac:dyDescent="0.35">
      <c r="A3">
        <v>70</v>
      </c>
      <c r="B3" t="s">
        <v>8</v>
      </c>
      <c r="C3" t="s">
        <v>30</v>
      </c>
      <c r="D3" t="s">
        <v>29</v>
      </c>
      <c r="E3">
        <v>700</v>
      </c>
      <c r="F3" t="s">
        <v>19</v>
      </c>
      <c r="G3">
        <v>1</v>
      </c>
      <c r="H3" t="s">
        <v>53</v>
      </c>
      <c r="I3" t="s">
        <v>12</v>
      </c>
      <c r="J3" t="s">
        <v>78</v>
      </c>
      <c r="L3" t="s">
        <v>40</v>
      </c>
      <c r="M3">
        <v>27.4</v>
      </c>
      <c r="N3">
        <v>1333</v>
      </c>
      <c r="O3">
        <v>0</v>
      </c>
      <c r="P3">
        <v>0</v>
      </c>
    </row>
    <row r="4" spans="1:17" x14ac:dyDescent="0.35">
      <c r="A4">
        <v>50</v>
      </c>
      <c r="B4" t="s">
        <v>8</v>
      </c>
      <c r="C4" t="s">
        <v>55</v>
      </c>
      <c r="D4" s="2" t="s">
        <v>29</v>
      </c>
      <c r="E4">
        <v>700</v>
      </c>
      <c r="F4" t="s">
        <v>17</v>
      </c>
      <c r="G4">
        <v>6</v>
      </c>
      <c r="H4" t="s">
        <v>10</v>
      </c>
      <c r="I4" t="s">
        <v>12</v>
      </c>
      <c r="J4" t="s">
        <v>103</v>
      </c>
      <c r="K4">
        <v>2</v>
      </c>
      <c r="L4" t="s">
        <v>39</v>
      </c>
      <c r="M4">
        <v>3.4</v>
      </c>
      <c r="N4">
        <v>1143</v>
      </c>
      <c r="O4">
        <v>0</v>
      </c>
      <c r="P4">
        <v>0</v>
      </c>
    </row>
    <row r="5" spans="1:17" x14ac:dyDescent="0.35">
      <c r="A5">
        <v>50</v>
      </c>
      <c r="B5" t="s">
        <v>8</v>
      </c>
      <c r="C5" t="s">
        <v>38</v>
      </c>
      <c r="D5" s="2" t="s">
        <v>29</v>
      </c>
      <c r="E5">
        <v>700</v>
      </c>
      <c r="F5" t="s">
        <v>17</v>
      </c>
      <c r="G5">
        <v>6</v>
      </c>
      <c r="H5" t="s">
        <v>10</v>
      </c>
      <c r="I5" t="s">
        <v>12</v>
      </c>
      <c r="J5" t="s">
        <v>103</v>
      </c>
      <c r="K5">
        <v>2</v>
      </c>
      <c r="L5" t="s">
        <v>39</v>
      </c>
      <c r="M5">
        <v>8</v>
      </c>
      <c r="N5">
        <v>1766</v>
      </c>
      <c r="O5">
        <v>0</v>
      </c>
      <c r="P5">
        <v>0</v>
      </c>
    </row>
    <row r="6" spans="1:17" x14ac:dyDescent="0.35">
      <c r="A6">
        <v>12</v>
      </c>
      <c r="B6" t="s">
        <v>8</v>
      </c>
      <c r="C6" t="s">
        <v>42</v>
      </c>
      <c r="D6" t="s">
        <v>29</v>
      </c>
      <c r="E6">
        <v>350</v>
      </c>
      <c r="F6" t="s">
        <v>9</v>
      </c>
      <c r="G6">
        <v>3</v>
      </c>
      <c r="H6" t="s">
        <v>15</v>
      </c>
      <c r="I6" t="s">
        <v>14</v>
      </c>
      <c r="J6" t="s">
        <v>126</v>
      </c>
      <c r="L6" t="s">
        <v>40</v>
      </c>
      <c r="M6">
        <v>32.4</v>
      </c>
      <c r="N6">
        <v>5188</v>
      </c>
      <c r="O6">
        <f>P6/N6</f>
        <v>0</v>
      </c>
      <c r="P6">
        <v>0</v>
      </c>
    </row>
    <row r="7" spans="1:17" x14ac:dyDescent="0.35">
      <c r="A7">
        <v>31</v>
      </c>
      <c r="B7" t="s">
        <v>8</v>
      </c>
      <c r="C7" t="s">
        <v>48</v>
      </c>
      <c r="D7" t="s">
        <v>29</v>
      </c>
      <c r="E7">
        <v>150</v>
      </c>
      <c r="F7" t="s">
        <v>9</v>
      </c>
      <c r="G7">
        <v>8</v>
      </c>
      <c r="H7" t="s">
        <v>15</v>
      </c>
      <c r="I7" t="s">
        <v>13</v>
      </c>
      <c r="J7" t="s">
        <v>139</v>
      </c>
      <c r="L7" t="s">
        <v>40</v>
      </c>
      <c r="M7">
        <v>4</v>
      </c>
      <c r="N7">
        <v>157</v>
      </c>
      <c r="O7">
        <f t="shared" ref="O7:O10" si="0">P7/N7</f>
        <v>0</v>
      </c>
      <c r="P7">
        <v>0</v>
      </c>
      <c r="Q7" t="s">
        <v>52</v>
      </c>
    </row>
    <row r="8" spans="1:17" x14ac:dyDescent="0.35">
      <c r="A8">
        <v>35</v>
      </c>
      <c r="B8" t="s">
        <v>8</v>
      </c>
      <c r="C8" t="s">
        <v>48</v>
      </c>
      <c r="D8" t="s">
        <v>29</v>
      </c>
      <c r="E8">
        <v>150</v>
      </c>
      <c r="F8" t="s">
        <v>9</v>
      </c>
      <c r="G8">
        <v>10</v>
      </c>
      <c r="H8" t="s">
        <v>16</v>
      </c>
      <c r="I8" t="s">
        <v>13</v>
      </c>
      <c r="J8" t="s">
        <v>158</v>
      </c>
      <c r="L8" t="s">
        <v>40</v>
      </c>
      <c r="M8">
        <v>9.6999999999999993</v>
      </c>
      <c r="N8">
        <v>255</v>
      </c>
      <c r="O8">
        <f t="shared" si="0"/>
        <v>0</v>
      </c>
      <c r="P8">
        <v>0</v>
      </c>
      <c r="Q8" t="s">
        <v>52</v>
      </c>
    </row>
    <row r="9" spans="1:17" x14ac:dyDescent="0.35">
      <c r="A9">
        <v>18</v>
      </c>
      <c r="B9" t="s">
        <v>8</v>
      </c>
      <c r="C9" t="s">
        <v>42</v>
      </c>
      <c r="D9" t="s">
        <v>29</v>
      </c>
      <c r="E9">
        <v>700</v>
      </c>
      <c r="F9" t="s">
        <v>9</v>
      </c>
      <c r="G9">
        <v>5</v>
      </c>
      <c r="H9" t="s">
        <v>15</v>
      </c>
      <c r="I9" t="s">
        <v>12</v>
      </c>
      <c r="J9" t="s">
        <v>144</v>
      </c>
      <c r="K9">
        <v>1</v>
      </c>
      <c r="L9" t="s">
        <v>40</v>
      </c>
      <c r="M9">
        <v>8.6</v>
      </c>
      <c r="N9">
        <v>2438</v>
      </c>
      <c r="O9">
        <f t="shared" si="0"/>
        <v>0</v>
      </c>
      <c r="P9">
        <v>0</v>
      </c>
    </row>
    <row r="10" spans="1:17" x14ac:dyDescent="0.35">
      <c r="A10">
        <v>93</v>
      </c>
      <c r="B10" t="s">
        <v>8</v>
      </c>
      <c r="C10" t="s">
        <v>38</v>
      </c>
      <c r="E10">
        <v>700</v>
      </c>
      <c r="F10" t="s">
        <v>20</v>
      </c>
      <c r="G10">
        <v>2</v>
      </c>
      <c r="H10" t="s">
        <v>15</v>
      </c>
      <c r="I10" t="s">
        <v>11</v>
      </c>
      <c r="J10" t="s">
        <v>149</v>
      </c>
      <c r="L10" t="s">
        <v>40</v>
      </c>
      <c r="M10">
        <v>10.8</v>
      </c>
      <c r="N10">
        <v>2084</v>
      </c>
      <c r="O10">
        <f t="shared" si="0"/>
        <v>0</v>
      </c>
      <c r="P10">
        <v>0</v>
      </c>
    </row>
    <row r="11" spans="1:17" x14ac:dyDescent="0.35">
      <c r="A11">
        <v>88</v>
      </c>
      <c r="B11" t="s">
        <v>8</v>
      </c>
      <c r="C11" t="s">
        <v>37</v>
      </c>
      <c r="D11" s="2" t="s">
        <v>29</v>
      </c>
      <c r="E11">
        <v>350</v>
      </c>
      <c r="F11" t="s">
        <v>19</v>
      </c>
      <c r="G11">
        <v>9</v>
      </c>
      <c r="H11" t="s">
        <v>15</v>
      </c>
      <c r="I11" t="s">
        <v>14</v>
      </c>
      <c r="J11" t="s">
        <v>70</v>
      </c>
      <c r="L11" t="s">
        <v>40</v>
      </c>
      <c r="M11">
        <v>10.1</v>
      </c>
      <c r="N11">
        <v>753</v>
      </c>
      <c r="O11">
        <f>P11/N11 *100</f>
        <v>10.092961487383798</v>
      </c>
      <c r="P11">
        <v>76</v>
      </c>
    </row>
    <row r="12" spans="1:17" x14ac:dyDescent="0.35">
      <c r="A12">
        <v>80</v>
      </c>
      <c r="B12" t="s">
        <v>8</v>
      </c>
      <c r="C12" t="s">
        <v>30</v>
      </c>
      <c r="D12" t="s">
        <v>29</v>
      </c>
      <c r="E12">
        <v>250</v>
      </c>
      <c r="F12" t="s">
        <v>19</v>
      </c>
      <c r="G12">
        <v>5</v>
      </c>
      <c r="H12" t="s">
        <v>10</v>
      </c>
      <c r="I12" t="s">
        <v>14</v>
      </c>
      <c r="J12" t="s">
        <v>68</v>
      </c>
      <c r="K12" s="2">
        <v>1</v>
      </c>
      <c r="L12" s="2" t="s">
        <v>39</v>
      </c>
      <c r="M12">
        <v>38.6</v>
      </c>
      <c r="N12">
        <v>587</v>
      </c>
      <c r="O12">
        <f>P12/N12 *100</f>
        <v>0.17035775127768313</v>
      </c>
      <c r="P12">
        <v>1</v>
      </c>
    </row>
    <row r="13" spans="1:17" x14ac:dyDescent="0.35">
      <c r="A13" s="2">
        <v>74</v>
      </c>
      <c r="B13" s="2" t="s">
        <v>8</v>
      </c>
      <c r="C13" s="2" t="s">
        <v>30</v>
      </c>
      <c r="D13" s="2" t="s">
        <v>29</v>
      </c>
      <c r="E13" s="2">
        <v>700</v>
      </c>
      <c r="F13" s="2" t="s">
        <v>19</v>
      </c>
      <c r="G13" s="2">
        <v>2</v>
      </c>
      <c r="H13" s="2" t="s">
        <v>15</v>
      </c>
      <c r="I13" s="2" t="s">
        <v>12</v>
      </c>
      <c r="J13" s="2" t="s">
        <v>79</v>
      </c>
      <c r="K13" s="2"/>
      <c r="L13" t="s">
        <v>40</v>
      </c>
      <c r="M13" s="2">
        <v>23.1</v>
      </c>
      <c r="N13" s="2">
        <v>1942</v>
      </c>
      <c r="O13">
        <f t="shared" ref="O13:O76" si="1">P13/N13 *100</f>
        <v>5.1493305870236865E-2</v>
      </c>
      <c r="P13" s="2">
        <v>1</v>
      </c>
      <c r="Q13" s="2"/>
    </row>
    <row r="14" spans="1:17" x14ac:dyDescent="0.35">
      <c r="A14" s="2">
        <v>78</v>
      </c>
      <c r="B14" s="2" t="s">
        <v>8</v>
      </c>
      <c r="C14" s="2" t="s">
        <v>33</v>
      </c>
      <c r="D14" s="2" t="s">
        <v>29</v>
      </c>
      <c r="E14" s="2">
        <v>700</v>
      </c>
      <c r="F14" s="2" t="s">
        <v>19</v>
      </c>
      <c r="G14" s="2">
        <v>5</v>
      </c>
      <c r="H14" s="2" t="s">
        <v>10</v>
      </c>
      <c r="I14" s="2" t="s">
        <v>12</v>
      </c>
      <c r="J14" s="2" t="s">
        <v>80</v>
      </c>
      <c r="K14" s="2">
        <v>2</v>
      </c>
      <c r="L14" s="2" t="s">
        <v>39</v>
      </c>
      <c r="M14" s="2">
        <v>7.6</v>
      </c>
      <c r="N14" s="2">
        <v>2286</v>
      </c>
      <c r="O14">
        <f t="shared" si="1"/>
        <v>4.3744531933508315E-2</v>
      </c>
      <c r="P14" s="2">
        <v>1</v>
      </c>
      <c r="Q14" s="2"/>
    </row>
    <row r="15" spans="1:17" x14ac:dyDescent="0.35">
      <c r="A15">
        <v>66</v>
      </c>
      <c r="B15" t="s">
        <v>8</v>
      </c>
      <c r="C15" t="s">
        <v>55</v>
      </c>
      <c r="D15" s="2" t="s">
        <v>29</v>
      </c>
      <c r="E15">
        <v>700</v>
      </c>
      <c r="F15" t="s">
        <v>17</v>
      </c>
      <c r="G15">
        <v>10</v>
      </c>
      <c r="H15" t="s">
        <v>15</v>
      </c>
      <c r="I15" t="s">
        <v>12</v>
      </c>
      <c r="J15" t="s">
        <v>86</v>
      </c>
      <c r="L15" t="s">
        <v>57</v>
      </c>
      <c r="M15">
        <v>7.5</v>
      </c>
      <c r="N15">
        <v>1827</v>
      </c>
      <c r="O15">
        <f t="shared" si="1"/>
        <v>5.4734537493158188E-2</v>
      </c>
      <c r="P15">
        <v>1</v>
      </c>
    </row>
    <row r="16" spans="1:17" x14ac:dyDescent="0.35">
      <c r="A16">
        <v>46</v>
      </c>
      <c r="B16" t="s">
        <v>8</v>
      </c>
      <c r="C16" t="s">
        <v>38</v>
      </c>
      <c r="D16" s="2" t="s">
        <v>29</v>
      </c>
      <c r="E16">
        <v>700</v>
      </c>
      <c r="F16" t="s">
        <v>17</v>
      </c>
      <c r="G16">
        <v>5</v>
      </c>
      <c r="H16" t="s">
        <v>15</v>
      </c>
      <c r="I16" t="s">
        <v>12</v>
      </c>
      <c r="J16" t="s">
        <v>99</v>
      </c>
      <c r="L16" t="s">
        <v>40</v>
      </c>
      <c r="M16">
        <v>9.8000000000000007</v>
      </c>
      <c r="N16">
        <v>3640</v>
      </c>
      <c r="O16">
        <f t="shared" si="1"/>
        <v>2.7472527472527472E-2</v>
      </c>
      <c r="P16">
        <v>1</v>
      </c>
    </row>
    <row r="17" spans="1:17" x14ac:dyDescent="0.35">
      <c r="A17">
        <v>52</v>
      </c>
      <c r="B17" t="s">
        <v>8</v>
      </c>
      <c r="C17" t="s">
        <v>36</v>
      </c>
      <c r="D17" s="2" t="s">
        <v>29</v>
      </c>
      <c r="E17">
        <v>350</v>
      </c>
      <c r="F17" t="s">
        <v>17</v>
      </c>
      <c r="G17">
        <v>6</v>
      </c>
      <c r="H17" t="s">
        <v>10</v>
      </c>
      <c r="I17" t="s">
        <v>14</v>
      </c>
      <c r="J17" t="s">
        <v>101</v>
      </c>
      <c r="K17">
        <v>1</v>
      </c>
      <c r="L17" t="s">
        <v>39</v>
      </c>
      <c r="M17">
        <v>16</v>
      </c>
      <c r="N17">
        <v>816</v>
      </c>
      <c r="O17">
        <f t="shared" si="1"/>
        <v>0.12254901960784313</v>
      </c>
      <c r="P17">
        <v>1</v>
      </c>
    </row>
    <row r="18" spans="1:17" x14ac:dyDescent="0.35">
      <c r="A18">
        <v>1</v>
      </c>
      <c r="B18" t="s">
        <v>8</v>
      </c>
      <c r="C18" t="s">
        <v>28</v>
      </c>
      <c r="D18" t="s">
        <v>29</v>
      </c>
      <c r="E18">
        <v>700</v>
      </c>
      <c r="F18" t="s">
        <v>9</v>
      </c>
      <c r="G18">
        <v>1</v>
      </c>
      <c r="H18" t="s">
        <v>10</v>
      </c>
      <c r="I18" t="s">
        <v>11</v>
      </c>
      <c r="J18" t="s">
        <v>116</v>
      </c>
      <c r="L18" t="s">
        <v>39</v>
      </c>
      <c r="M18">
        <v>14.2</v>
      </c>
      <c r="N18">
        <v>2716</v>
      </c>
      <c r="O18">
        <f t="shared" si="1"/>
        <v>3.6818851251840944E-2</v>
      </c>
      <c r="P18">
        <v>1</v>
      </c>
    </row>
    <row r="19" spans="1:17" x14ac:dyDescent="0.35">
      <c r="B19" t="s">
        <v>8</v>
      </c>
      <c r="C19" t="s">
        <v>48</v>
      </c>
      <c r="D19" t="s">
        <v>29</v>
      </c>
      <c r="E19">
        <v>150</v>
      </c>
      <c r="F19" t="s">
        <v>9</v>
      </c>
      <c r="G19">
        <v>4</v>
      </c>
      <c r="H19" t="s">
        <v>10</v>
      </c>
      <c r="I19" t="s">
        <v>13</v>
      </c>
      <c r="J19" t="s">
        <v>135</v>
      </c>
      <c r="K19">
        <v>2</v>
      </c>
      <c r="L19" t="s">
        <v>39</v>
      </c>
      <c r="M19">
        <v>1.4</v>
      </c>
      <c r="N19">
        <v>168</v>
      </c>
      <c r="O19">
        <f t="shared" si="1"/>
        <v>0.59523809523809523</v>
      </c>
      <c r="P19">
        <v>1</v>
      </c>
      <c r="Q19" t="s">
        <v>52</v>
      </c>
    </row>
    <row r="20" spans="1:17" x14ac:dyDescent="0.35">
      <c r="A20" s="2">
        <v>77</v>
      </c>
      <c r="B20" s="2" t="s">
        <v>8</v>
      </c>
      <c r="C20" s="2" t="s">
        <v>54</v>
      </c>
      <c r="D20" s="2" t="s">
        <v>29</v>
      </c>
      <c r="E20" s="2">
        <v>700</v>
      </c>
      <c r="F20" s="2" t="s">
        <v>19</v>
      </c>
      <c r="G20" s="2">
        <v>5</v>
      </c>
      <c r="H20" s="2" t="s">
        <v>10</v>
      </c>
      <c r="I20" s="2" t="s">
        <v>11</v>
      </c>
      <c r="J20" s="2" t="s">
        <v>62</v>
      </c>
      <c r="K20" s="2">
        <v>4</v>
      </c>
      <c r="L20" s="2" t="s">
        <v>39</v>
      </c>
      <c r="M20" s="2">
        <v>8.1999999999999993</v>
      </c>
      <c r="N20" s="2">
        <v>828</v>
      </c>
      <c r="O20">
        <f t="shared" si="1"/>
        <v>0.24154589371980675</v>
      </c>
      <c r="P20" s="2">
        <v>2</v>
      </c>
      <c r="Q20" s="2" t="s">
        <v>155</v>
      </c>
    </row>
    <row r="21" spans="1:17" x14ac:dyDescent="0.35">
      <c r="A21" s="2">
        <v>77</v>
      </c>
      <c r="B21" s="2" t="s">
        <v>8</v>
      </c>
      <c r="C21" t="s">
        <v>37</v>
      </c>
      <c r="D21" s="2" t="s">
        <v>29</v>
      </c>
      <c r="E21" s="2">
        <v>700</v>
      </c>
      <c r="F21" s="2" t="s">
        <v>19</v>
      </c>
      <c r="G21" s="2">
        <v>5</v>
      </c>
      <c r="H21" s="2" t="s">
        <v>10</v>
      </c>
      <c r="I21" s="2" t="s">
        <v>11</v>
      </c>
      <c r="J21" s="2" t="s">
        <v>62</v>
      </c>
      <c r="K21" s="2">
        <v>3</v>
      </c>
      <c r="L21" t="s">
        <v>39</v>
      </c>
      <c r="M21" s="2">
        <v>9.1999999999999993</v>
      </c>
      <c r="N21" s="2">
        <v>2047</v>
      </c>
      <c r="O21">
        <f t="shared" si="1"/>
        <v>9.7703957010258913E-2</v>
      </c>
      <c r="P21" s="2">
        <v>2</v>
      </c>
      <c r="Q21" s="2"/>
    </row>
    <row r="22" spans="1:17" x14ac:dyDescent="0.35">
      <c r="A22">
        <v>82</v>
      </c>
      <c r="B22" t="s">
        <v>8</v>
      </c>
      <c r="C22" t="s">
        <v>33</v>
      </c>
      <c r="D22" s="2" t="s">
        <v>29</v>
      </c>
      <c r="E22">
        <v>700</v>
      </c>
      <c r="F22" t="s">
        <v>19</v>
      </c>
      <c r="G22">
        <v>8</v>
      </c>
      <c r="H22" t="s">
        <v>15</v>
      </c>
      <c r="I22" t="s">
        <v>12</v>
      </c>
      <c r="J22" t="s">
        <v>81</v>
      </c>
      <c r="L22" t="s">
        <v>40</v>
      </c>
      <c r="M22">
        <v>22.3</v>
      </c>
      <c r="N22">
        <v>1319</v>
      </c>
      <c r="O22">
        <f t="shared" si="1"/>
        <v>0.15163002274450341</v>
      </c>
      <c r="P22">
        <v>2</v>
      </c>
    </row>
    <row r="23" spans="1:17" x14ac:dyDescent="0.35">
      <c r="A23">
        <v>49</v>
      </c>
      <c r="B23" t="s">
        <v>8</v>
      </c>
      <c r="C23" t="s">
        <v>36</v>
      </c>
      <c r="D23" s="2" t="s">
        <v>29</v>
      </c>
      <c r="E23">
        <v>700</v>
      </c>
      <c r="F23" t="s">
        <v>17</v>
      </c>
      <c r="G23">
        <v>6</v>
      </c>
      <c r="H23" t="s">
        <v>10</v>
      </c>
      <c r="I23" t="s">
        <v>11</v>
      </c>
      <c r="J23" t="s">
        <v>100</v>
      </c>
      <c r="K23">
        <v>1</v>
      </c>
      <c r="L23" t="s">
        <v>39</v>
      </c>
      <c r="M23">
        <v>14.8</v>
      </c>
      <c r="N23">
        <v>2558</v>
      </c>
      <c r="O23">
        <f t="shared" si="1"/>
        <v>7.8186082877247848E-2</v>
      </c>
      <c r="P23">
        <v>2</v>
      </c>
    </row>
    <row r="24" spans="1:17" x14ac:dyDescent="0.35">
      <c r="A24">
        <v>49</v>
      </c>
      <c r="B24" t="s">
        <v>8</v>
      </c>
      <c r="C24" t="s">
        <v>38</v>
      </c>
      <c r="D24" s="2" t="s">
        <v>29</v>
      </c>
      <c r="E24">
        <v>700</v>
      </c>
      <c r="F24" t="s">
        <v>17</v>
      </c>
      <c r="G24">
        <v>6</v>
      </c>
      <c r="H24" t="s">
        <v>10</v>
      </c>
      <c r="I24" t="s">
        <v>11</v>
      </c>
      <c r="J24" t="s">
        <v>100</v>
      </c>
      <c r="K24">
        <v>2</v>
      </c>
      <c r="L24" t="s">
        <v>39</v>
      </c>
      <c r="M24">
        <v>7.6</v>
      </c>
      <c r="N24">
        <v>2712</v>
      </c>
      <c r="O24">
        <f t="shared" si="1"/>
        <v>7.3746312684365781E-2</v>
      </c>
      <c r="P24">
        <v>2</v>
      </c>
    </row>
    <row r="25" spans="1:17" x14ac:dyDescent="0.35">
      <c r="A25">
        <v>50</v>
      </c>
      <c r="B25" t="s">
        <v>8</v>
      </c>
      <c r="C25" t="s">
        <v>36</v>
      </c>
      <c r="D25" s="2" t="s">
        <v>29</v>
      </c>
      <c r="E25">
        <v>700</v>
      </c>
      <c r="F25" t="s">
        <v>17</v>
      </c>
      <c r="G25">
        <v>6</v>
      </c>
      <c r="H25" t="s">
        <v>10</v>
      </c>
      <c r="I25" t="s">
        <v>12</v>
      </c>
      <c r="J25" t="s">
        <v>103</v>
      </c>
      <c r="K25">
        <v>1</v>
      </c>
      <c r="L25" t="s">
        <v>39</v>
      </c>
      <c r="M25">
        <v>23.6</v>
      </c>
      <c r="N25">
        <v>6473</v>
      </c>
      <c r="O25">
        <f t="shared" si="1"/>
        <v>3.0897574540398577E-2</v>
      </c>
      <c r="P25">
        <v>2</v>
      </c>
    </row>
    <row r="26" spans="1:17" x14ac:dyDescent="0.35">
      <c r="A26">
        <v>57</v>
      </c>
      <c r="B26" t="s">
        <v>8</v>
      </c>
      <c r="C26" t="s">
        <v>54</v>
      </c>
      <c r="D26" s="2" t="s">
        <v>29</v>
      </c>
      <c r="E26">
        <v>700</v>
      </c>
      <c r="F26" t="s">
        <v>17</v>
      </c>
      <c r="G26">
        <v>8</v>
      </c>
      <c r="H26" t="s">
        <v>15</v>
      </c>
      <c r="I26" t="s">
        <v>11</v>
      </c>
      <c r="J26" t="s">
        <v>108</v>
      </c>
      <c r="L26" t="s">
        <v>40</v>
      </c>
      <c r="M26">
        <v>22.9</v>
      </c>
      <c r="N26">
        <v>4511</v>
      </c>
      <c r="O26">
        <f t="shared" si="1"/>
        <v>4.433606739082243E-2</v>
      </c>
      <c r="P26">
        <v>2</v>
      </c>
    </row>
    <row r="27" spans="1:17" x14ac:dyDescent="0.35">
      <c r="A27">
        <v>4</v>
      </c>
      <c r="B27" t="s">
        <v>8</v>
      </c>
      <c r="C27" t="s">
        <v>55</v>
      </c>
      <c r="D27" t="s">
        <v>29</v>
      </c>
      <c r="E27">
        <v>250</v>
      </c>
      <c r="F27" t="s">
        <v>9</v>
      </c>
      <c r="G27">
        <v>1</v>
      </c>
      <c r="H27" t="s">
        <v>10</v>
      </c>
      <c r="I27" t="s">
        <v>14</v>
      </c>
      <c r="J27" t="s">
        <v>124</v>
      </c>
      <c r="L27" t="s">
        <v>39</v>
      </c>
      <c r="M27">
        <v>22.7</v>
      </c>
      <c r="N27">
        <v>3794</v>
      </c>
      <c r="O27">
        <f t="shared" si="1"/>
        <v>5.2714812862414341E-2</v>
      </c>
      <c r="P27">
        <v>2</v>
      </c>
      <c r="Q27" t="s">
        <v>56</v>
      </c>
    </row>
    <row r="28" spans="1:17" x14ac:dyDescent="0.35">
      <c r="C28" t="s">
        <v>48</v>
      </c>
      <c r="D28" t="s">
        <v>29</v>
      </c>
      <c r="E28">
        <v>150</v>
      </c>
      <c r="F28" t="s">
        <v>9</v>
      </c>
      <c r="G28">
        <v>4</v>
      </c>
      <c r="H28" t="s">
        <v>10</v>
      </c>
      <c r="I28" t="s">
        <v>14</v>
      </c>
      <c r="J28" t="s">
        <v>127</v>
      </c>
      <c r="K28">
        <v>3</v>
      </c>
      <c r="L28" t="s">
        <v>39</v>
      </c>
      <c r="M28">
        <v>6.3</v>
      </c>
      <c r="N28">
        <v>210</v>
      </c>
      <c r="O28">
        <f t="shared" si="1"/>
        <v>0.95238095238095244</v>
      </c>
      <c r="P28">
        <v>2</v>
      </c>
    </row>
    <row r="29" spans="1:17" x14ac:dyDescent="0.35">
      <c r="A29">
        <v>23</v>
      </c>
      <c r="B29" t="s">
        <v>8</v>
      </c>
      <c r="C29" t="s">
        <v>43</v>
      </c>
      <c r="D29" t="s">
        <v>29</v>
      </c>
      <c r="E29">
        <v>150</v>
      </c>
      <c r="F29" t="s">
        <v>9</v>
      </c>
      <c r="G29">
        <v>6</v>
      </c>
      <c r="H29" t="s">
        <v>15</v>
      </c>
      <c r="I29" t="s">
        <v>13</v>
      </c>
      <c r="J29" t="s">
        <v>137</v>
      </c>
      <c r="L29" t="s">
        <v>40</v>
      </c>
      <c r="M29">
        <v>82.3</v>
      </c>
      <c r="N29">
        <v>3908</v>
      </c>
      <c r="O29">
        <f t="shared" si="1"/>
        <v>5.1177072671443197E-2</v>
      </c>
      <c r="P29">
        <v>2</v>
      </c>
      <c r="Q29" t="s">
        <v>47</v>
      </c>
    </row>
    <row r="30" spans="1:17" x14ac:dyDescent="0.35">
      <c r="A30">
        <v>65</v>
      </c>
      <c r="B30" t="s">
        <v>8</v>
      </c>
      <c r="C30" t="s">
        <v>54</v>
      </c>
      <c r="D30" s="2" t="s">
        <v>29</v>
      </c>
      <c r="E30">
        <v>700</v>
      </c>
      <c r="F30" t="s">
        <v>17</v>
      </c>
      <c r="G30">
        <v>10</v>
      </c>
      <c r="H30" t="s">
        <v>15</v>
      </c>
      <c r="I30" t="s">
        <v>11</v>
      </c>
      <c r="J30" t="s">
        <v>83</v>
      </c>
      <c r="L30" t="s">
        <v>40</v>
      </c>
      <c r="M30">
        <v>22.8</v>
      </c>
      <c r="N30">
        <v>4856</v>
      </c>
      <c r="O30">
        <f t="shared" si="1"/>
        <v>6.1779242174629323E-2</v>
      </c>
      <c r="P30">
        <v>3</v>
      </c>
    </row>
    <row r="31" spans="1:17" x14ac:dyDescent="0.35">
      <c r="A31">
        <v>61</v>
      </c>
      <c r="B31" t="s">
        <v>8</v>
      </c>
      <c r="C31" t="s">
        <v>54</v>
      </c>
      <c r="D31" s="2" t="s">
        <v>29</v>
      </c>
      <c r="E31">
        <v>700</v>
      </c>
      <c r="F31" t="s">
        <v>17</v>
      </c>
      <c r="G31">
        <v>9</v>
      </c>
      <c r="H31" t="s">
        <v>18</v>
      </c>
      <c r="I31" t="s">
        <v>11</v>
      </c>
      <c r="J31" t="s">
        <v>112</v>
      </c>
      <c r="L31" t="s">
        <v>44</v>
      </c>
      <c r="M31">
        <v>19.399999999999999</v>
      </c>
      <c r="N31">
        <v>2222</v>
      </c>
      <c r="O31">
        <f t="shared" si="1"/>
        <v>0.13501350135013501</v>
      </c>
      <c r="P31">
        <v>3</v>
      </c>
    </row>
    <row r="32" spans="1:17" x14ac:dyDescent="0.35">
      <c r="A32">
        <v>8</v>
      </c>
      <c r="B32" t="s">
        <v>8</v>
      </c>
      <c r="C32" t="s">
        <v>55</v>
      </c>
      <c r="D32" t="s">
        <v>29</v>
      </c>
      <c r="E32">
        <v>250</v>
      </c>
      <c r="F32" t="s">
        <v>9</v>
      </c>
      <c r="G32">
        <v>2</v>
      </c>
      <c r="H32" t="s">
        <v>15</v>
      </c>
      <c r="I32" t="s">
        <v>14</v>
      </c>
      <c r="J32" t="s">
        <v>125</v>
      </c>
      <c r="L32" t="s">
        <v>40</v>
      </c>
      <c r="M32">
        <v>11.1</v>
      </c>
      <c r="N32">
        <v>924</v>
      </c>
      <c r="O32">
        <f t="shared" si="1"/>
        <v>0.32467532467532467</v>
      </c>
      <c r="P32">
        <v>3</v>
      </c>
      <c r="Q32" t="s">
        <v>56</v>
      </c>
    </row>
    <row r="33" spans="1:17" x14ac:dyDescent="0.35">
      <c r="A33">
        <v>32</v>
      </c>
      <c r="B33" t="s">
        <v>8</v>
      </c>
      <c r="C33" t="s">
        <v>48</v>
      </c>
      <c r="D33" t="s">
        <v>29</v>
      </c>
      <c r="E33">
        <v>150</v>
      </c>
      <c r="F33" t="s">
        <v>9</v>
      </c>
      <c r="G33">
        <v>8</v>
      </c>
      <c r="H33" t="s">
        <v>15</v>
      </c>
      <c r="I33" t="s">
        <v>14</v>
      </c>
      <c r="J33" t="s">
        <v>131</v>
      </c>
      <c r="L33" t="s">
        <v>40</v>
      </c>
      <c r="M33">
        <v>4.9000000000000004</v>
      </c>
      <c r="N33">
        <v>469</v>
      </c>
      <c r="O33">
        <f t="shared" si="1"/>
        <v>0.63965884861407252</v>
      </c>
      <c r="P33">
        <v>3</v>
      </c>
      <c r="Q33" t="s">
        <v>50</v>
      </c>
    </row>
    <row r="34" spans="1:17" x14ac:dyDescent="0.35">
      <c r="A34">
        <v>11</v>
      </c>
      <c r="B34" t="s">
        <v>8</v>
      </c>
      <c r="C34" t="s">
        <v>42</v>
      </c>
      <c r="D34" t="s">
        <v>29</v>
      </c>
      <c r="E34">
        <v>350</v>
      </c>
      <c r="F34" t="s">
        <v>9</v>
      </c>
      <c r="G34">
        <v>3</v>
      </c>
      <c r="H34" t="s">
        <v>15</v>
      </c>
      <c r="I34" t="s">
        <v>13</v>
      </c>
      <c r="J34" t="s">
        <v>134</v>
      </c>
      <c r="L34" t="s">
        <v>40</v>
      </c>
      <c r="M34">
        <v>71.8</v>
      </c>
      <c r="N34">
        <v>19616</v>
      </c>
      <c r="O34">
        <f t="shared" si="1"/>
        <v>1.5293637846655789E-2</v>
      </c>
      <c r="P34">
        <v>3</v>
      </c>
    </row>
    <row r="35" spans="1:17" x14ac:dyDescent="0.35">
      <c r="A35">
        <v>27</v>
      </c>
      <c r="B35" t="s">
        <v>8</v>
      </c>
      <c r="C35" t="s">
        <v>43</v>
      </c>
      <c r="D35" t="s">
        <v>29</v>
      </c>
      <c r="E35">
        <v>150</v>
      </c>
      <c r="F35" t="s">
        <v>9</v>
      </c>
      <c r="G35">
        <v>7</v>
      </c>
      <c r="H35" t="s">
        <v>15</v>
      </c>
      <c r="I35" t="s">
        <v>13</v>
      </c>
      <c r="J35" t="s">
        <v>138</v>
      </c>
      <c r="L35" t="s">
        <v>40</v>
      </c>
      <c r="M35">
        <v>80.099999999999994</v>
      </c>
      <c r="N35">
        <v>3067</v>
      </c>
      <c r="O35">
        <f t="shared" si="1"/>
        <v>9.7815454841865004E-2</v>
      </c>
      <c r="P35">
        <v>3</v>
      </c>
      <c r="Q35" t="s">
        <v>46</v>
      </c>
    </row>
    <row r="36" spans="1:17" x14ac:dyDescent="0.35">
      <c r="A36">
        <v>94</v>
      </c>
      <c r="B36" t="s">
        <v>8</v>
      </c>
      <c r="C36" t="s">
        <v>37</v>
      </c>
      <c r="E36">
        <v>700</v>
      </c>
      <c r="F36" t="s">
        <v>20</v>
      </c>
      <c r="G36">
        <v>3</v>
      </c>
      <c r="H36" t="s">
        <v>15</v>
      </c>
      <c r="I36" t="s">
        <v>11</v>
      </c>
      <c r="J36" t="s">
        <v>148</v>
      </c>
      <c r="L36" t="s">
        <v>40</v>
      </c>
      <c r="M36">
        <v>12.7</v>
      </c>
      <c r="N36">
        <v>2362</v>
      </c>
      <c r="O36">
        <f t="shared" si="1"/>
        <v>0.12701100762066045</v>
      </c>
      <c r="P36">
        <v>3</v>
      </c>
    </row>
    <row r="37" spans="1:17" x14ac:dyDescent="0.35">
      <c r="A37" s="2">
        <v>77</v>
      </c>
      <c r="B37" s="2" t="s">
        <v>8</v>
      </c>
      <c r="C37" s="2" t="s">
        <v>30</v>
      </c>
      <c r="D37" s="2" t="s">
        <v>29</v>
      </c>
      <c r="E37" s="2">
        <v>700</v>
      </c>
      <c r="F37" s="2" t="s">
        <v>19</v>
      </c>
      <c r="G37" s="2">
        <v>5</v>
      </c>
      <c r="H37" s="2" t="s">
        <v>10</v>
      </c>
      <c r="I37" s="2" t="s">
        <v>11</v>
      </c>
      <c r="J37" s="2" t="s">
        <v>62</v>
      </c>
      <c r="K37" s="2">
        <v>1</v>
      </c>
      <c r="L37" s="2" t="s">
        <v>39</v>
      </c>
      <c r="M37" s="2">
        <v>20.5</v>
      </c>
      <c r="N37" s="2">
        <v>4738</v>
      </c>
      <c r="O37">
        <f t="shared" si="1"/>
        <v>8.4423807513718863E-2</v>
      </c>
      <c r="P37" s="2">
        <v>4</v>
      </c>
      <c r="Q37" s="2"/>
    </row>
    <row r="38" spans="1:17" x14ac:dyDescent="0.35">
      <c r="A38" s="2">
        <v>79</v>
      </c>
      <c r="B38" s="2" t="s">
        <v>8</v>
      </c>
      <c r="C38" s="2" t="s">
        <v>30</v>
      </c>
      <c r="D38" s="2" t="s">
        <v>29</v>
      </c>
      <c r="E38" s="2">
        <v>250</v>
      </c>
      <c r="F38" s="2" t="s">
        <v>19</v>
      </c>
      <c r="G38" s="2">
        <v>5</v>
      </c>
      <c r="H38" s="2" t="s">
        <v>10</v>
      </c>
      <c r="I38" s="2" t="s">
        <v>13</v>
      </c>
      <c r="J38" s="2" t="s">
        <v>74</v>
      </c>
      <c r="K38" s="2">
        <v>1</v>
      </c>
      <c r="L38" s="2" t="s">
        <v>39</v>
      </c>
      <c r="M38" s="2">
        <v>46.1</v>
      </c>
      <c r="N38" s="2">
        <v>1031</v>
      </c>
      <c r="O38">
        <f t="shared" si="1"/>
        <v>0.38797284190106696</v>
      </c>
      <c r="P38" s="2">
        <v>4</v>
      </c>
      <c r="Q38" s="2"/>
    </row>
    <row r="39" spans="1:17" x14ac:dyDescent="0.35">
      <c r="A39">
        <v>13</v>
      </c>
      <c r="B39" t="s">
        <v>8</v>
      </c>
      <c r="C39" t="s">
        <v>42</v>
      </c>
      <c r="D39" t="s">
        <v>29</v>
      </c>
      <c r="E39">
        <v>700</v>
      </c>
      <c r="F39" t="s">
        <v>9</v>
      </c>
      <c r="G39">
        <v>4</v>
      </c>
      <c r="H39" t="s">
        <v>10</v>
      </c>
      <c r="I39" t="s">
        <v>11</v>
      </c>
      <c r="J39" t="s">
        <v>119</v>
      </c>
      <c r="L39" t="s">
        <v>39</v>
      </c>
      <c r="M39">
        <v>7.8</v>
      </c>
      <c r="N39">
        <v>2161</v>
      </c>
      <c r="O39">
        <f t="shared" si="1"/>
        <v>0.18509949097639983</v>
      </c>
      <c r="P39">
        <v>4</v>
      </c>
    </row>
    <row r="40" spans="1:17" x14ac:dyDescent="0.35">
      <c r="A40">
        <v>33</v>
      </c>
      <c r="B40" t="s">
        <v>8</v>
      </c>
      <c r="C40" t="s">
        <v>43</v>
      </c>
      <c r="D40" t="s">
        <v>29</v>
      </c>
      <c r="E40">
        <v>700</v>
      </c>
      <c r="F40" t="s">
        <v>9</v>
      </c>
      <c r="G40">
        <v>10</v>
      </c>
      <c r="H40" t="s">
        <v>16</v>
      </c>
      <c r="I40" t="s">
        <v>11</v>
      </c>
      <c r="J40" t="s">
        <v>156</v>
      </c>
      <c r="L40" t="s">
        <v>44</v>
      </c>
      <c r="M40">
        <v>16</v>
      </c>
      <c r="N40">
        <v>3280</v>
      </c>
      <c r="O40">
        <f t="shared" si="1"/>
        <v>0.12195121951219512</v>
      </c>
      <c r="P40">
        <v>4</v>
      </c>
    </row>
    <row r="41" spans="1:17" x14ac:dyDescent="0.35">
      <c r="A41">
        <v>19</v>
      </c>
      <c r="B41" t="s">
        <v>8</v>
      </c>
      <c r="C41" t="s">
        <v>42</v>
      </c>
      <c r="D41" t="s">
        <v>29</v>
      </c>
      <c r="E41">
        <v>350</v>
      </c>
      <c r="F41" t="s">
        <v>9</v>
      </c>
      <c r="G41">
        <v>5</v>
      </c>
      <c r="H41" t="s">
        <v>15</v>
      </c>
      <c r="I41" t="s">
        <v>13</v>
      </c>
      <c r="J41" t="s">
        <v>136</v>
      </c>
      <c r="L41" t="s">
        <v>40</v>
      </c>
      <c r="M41">
        <v>72.3</v>
      </c>
      <c r="N41">
        <v>7199</v>
      </c>
      <c r="O41">
        <f t="shared" si="1"/>
        <v>5.5563272676760665E-2</v>
      </c>
      <c r="P41">
        <v>4</v>
      </c>
    </row>
    <row r="42" spans="1:17" x14ac:dyDescent="0.35">
      <c r="A42">
        <v>95</v>
      </c>
      <c r="B42" t="s">
        <v>8</v>
      </c>
      <c r="C42" t="s">
        <v>38</v>
      </c>
      <c r="E42">
        <v>700</v>
      </c>
      <c r="F42" t="s">
        <v>20</v>
      </c>
      <c r="G42">
        <v>8</v>
      </c>
      <c r="H42" t="s">
        <v>15</v>
      </c>
      <c r="I42" t="s">
        <v>11</v>
      </c>
      <c r="J42" t="s">
        <v>150</v>
      </c>
      <c r="L42" t="s">
        <v>40</v>
      </c>
      <c r="M42">
        <v>7.9</v>
      </c>
      <c r="N42">
        <v>2559</v>
      </c>
      <c r="O42">
        <f t="shared" si="1"/>
        <v>0.15631105900742479</v>
      </c>
      <c r="P42">
        <v>4</v>
      </c>
    </row>
    <row r="43" spans="1:17" x14ac:dyDescent="0.35">
      <c r="A43" s="2">
        <v>78</v>
      </c>
      <c r="B43" s="2" t="s">
        <v>8</v>
      </c>
      <c r="C43" s="2" t="s">
        <v>30</v>
      </c>
      <c r="D43" s="2" t="s">
        <v>29</v>
      </c>
      <c r="E43" s="2">
        <v>700</v>
      </c>
      <c r="F43" s="2" t="s">
        <v>19</v>
      </c>
      <c r="G43" s="2">
        <v>5</v>
      </c>
      <c r="H43" s="2" t="s">
        <v>10</v>
      </c>
      <c r="I43" s="2" t="s">
        <v>12</v>
      </c>
      <c r="J43" s="2" t="s">
        <v>80</v>
      </c>
      <c r="K43" s="2">
        <v>1</v>
      </c>
      <c r="L43" s="2" t="s">
        <v>39</v>
      </c>
      <c r="M43" s="2">
        <v>24</v>
      </c>
      <c r="N43" s="2">
        <v>6769</v>
      </c>
      <c r="O43">
        <f t="shared" si="1"/>
        <v>7.3866154527995276E-2</v>
      </c>
      <c r="P43" s="2">
        <v>5</v>
      </c>
      <c r="Q43" s="2"/>
    </row>
    <row r="44" spans="1:17" x14ac:dyDescent="0.35">
      <c r="A44" s="2">
        <v>78</v>
      </c>
      <c r="B44" s="2" t="s">
        <v>8</v>
      </c>
      <c r="C44" t="s">
        <v>37</v>
      </c>
      <c r="D44" s="2" t="s">
        <v>29</v>
      </c>
      <c r="E44" s="2">
        <v>700</v>
      </c>
      <c r="F44" s="2" t="s">
        <v>19</v>
      </c>
      <c r="G44" s="2">
        <v>5</v>
      </c>
      <c r="H44" s="2" t="s">
        <v>10</v>
      </c>
      <c r="I44" s="2" t="s">
        <v>12</v>
      </c>
      <c r="J44" s="2" t="s">
        <v>80</v>
      </c>
      <c r="K44" s="2">
        <v>3</v>
      </c>
      <c r="L44" t="s">
        <v>39</v>
      </c>
      <c r="M44" s="2">
        <v>14.4</v>
      </c>
      <c r="N44" s="2">
        <v>4240</v>
      </c>
      <c r="O44">
        <f t="shared" si="1"/>
        <v>0.11792452830188679</v>
      </c>
      <c r="P44" s="2">
        <v>5</v>
      </c>
      <c r="Q44" s="2"/>
    </row>
    <row r="45" spans="1:17" x14ac:dyDescent="0.35">
      <c r="A45">
        <v>38</v>
      </c>
      <c r="B45" t="s">
        <v>8</v>
      </c>
      <c r="C45" t="s">
        <v>36</v>
      </c>
      <c r="D45" s="2" t="s">
        <v>29</v>
      </c>
      <c r="E45">
        <v>700</v>
      </c>
      <c r="F45" t="s">
        <v>17</v>
      </c>
      <c r="G45">
        <v>1</v>
      </c>
      <c r="H45" t="s">
        <v>15</v>
      </c>
      <c r="I45" t="s">
        <v>12</v>
      </c>
      <c r="J45" t="s">
        <v>90</v>
      </c>
      <c r="L45" t="s">
        <v>40</v>
      </c>
      <c r="M45">
        <v>18.399999999999999</v>
      </c>
      <c r="N45">
        <v>5755</v>
      </c>
      <c r="O45">
        <f t="shared" si="1"/>
        <v>8.6880973066898348E-2</v>
      </c>
      <c r="P45">
        <v>5</v>
      </c>
    </row>
    <row r="46" spans="1:17" x14ac:dyDescent="0.35">
      <c r="A46">
        <v>14</v>
      </c>
      <c r="B46" t="s">
        <v>8</v>
      </c>
      <c r="C46" t="s">
        <v>48</v>
      </c>
      <c r="D46" t="s">
        <v>29</v>
      </c>
      <c r="E46">
        <v>700</v>
      </c>
      <c r="F46" t="s">
        <v>9</v>
      </c>
      <c r="G46">
        <v>4</v>
      </c>
      <c r="H46" t="s">
        <v>10</v>
      </c>
      <c r="I46" t="s">
        <v>12</v>
      </c>
      <c r="J46" t="s">
        <v>143</v>
      </c>
      <c r="K46">
        <v>2</v>
      </c>
      <c r="L46" t="s">
        <v>39</v>
      </c>
      <c r="M46">
        <v>6.5</v>
      </c>
      <c r="N46">
        <v>476</v>
      </c>
      <c r="O46">
        <f t="shared" si="1"/>
        <v>1.0504201680672269</v>
      </c>
      <c r="P46">
        <v>5</v>
      </c>
    </row>
    <row r="47" spans="1:17" x14ac:dyDescent="0.35">
      <c r="A47">
        <v>69</v>
      </c>
      <c r="B47" t="s">
        <v>8</v>
      </c>
      <c r="C47" t="s">
        <v>30</v>
      </c>
      <c r="D47" s="2" t="s">
        <v>29</v>
      </c>
      <c r="E47">
        <v>700</v>
      </c>
      <c r="F47" t="s">
        <v>19</v>
      </c>
      <c r="G47">
        <v>1</v>
      </c>
      <c r="H47" t="s">
        <v>15</v>
      </c>
      <c r="I47" t="s">
        <v>11</v>
      </c>
      <c r="J47" t="s">
        <v>60</v>
      </c>
      <c r="L47" t="s">
        <v>40</v>
      </c>
      <c r="M47">
        <v>22.2</v>
      </c>
      <c r="N47">
        <v>3599</v>
      </c>
      <c r="O47">
        <f t="shared" si="1"/>
        <v>0.16671297582661851</v>
      </c>
      <c r="P47">
        <v>6</v>
      </c>
    </row>
    <row r="48" spans="1:17" x14ac:dyDescent="0.35">
      <c r="A48">
        <v>81</v>
      </c>
      <c r="B48" t="s">
        <v>8</v>
      </c>
      <c r="C48" t="s">
        <v>33</v>
      </c>
      <c r="D48" s="2" t="s">
        <v>29</v>
      </c>
      <c r="E48">
        <v>700</v>
      </c>
      <c r="F48" t="s">
        <v>19</v>
      </c>
      <c r="G48">
        <v>8</v>
      </c>
      <c r="H48" t="s">
        <v>15</v>
      </c>
      <c r="I48" t="s">
        <v>11</v>
      </c>
      <c r="J48" t="s">
        <v>63</v>
      </c>
      <c r="L48" t="s">
        <v>40</v>
      </c>
      <c r="M48">
        <v>6.6</v>
      </c>
      <c r="N48">
        <v>1597</v>
      </c>
      <c r="O48">
        <f t="shared" si="1"/>
        <v>0.37570444583594237</v>
      </c>
      <c r="P48">
        <v>6</v>
      </c>
    </row>
    <row r="49" spans="1:17" x14ac:dyDescent="0.35">
      <c r="A49">
        <v>80</v>
      </c>
      <c r="B49" t="s">
        <v>8</v>
      </c>
      <c r="C49" s="2" t="s">
        <v>33</v>
      </c>
      <c r="D49" s="2" t="s">
        <v>29</v>
      </c>
      <c r="E49">
        <v>250</v>
      </c>
      <c r="F49" t="s">
        <v>19</v>
      </c>
      <c r="G49">
        <v>5</v>
      </c>
      <c r="H49" t="s">
        <v>10</v>
      </c>
      <c r="I49" t="s">
        <v>14</v>
      </c>
      <c r="J49" t="s">
        <v>68</v>
      </c>
      <c r="K49" s="2">
        <v>2</v>
      </c>
      <c r="L49" s="2" t="s">
        <v>39</v>
      </c>
      <c r="M49">
        <v>19.100000000000001</v>
      </c>
      <c r="N49">
        <v>1260</v>
      </c>
      <c r="O49">
        <f t="shared" si="1"/>
        <v>0.47619047619047622</v>
      </c>
      <c r="P49">
        <v>6</v>
      </c>
    </row>
    <row r="50" spans="1:17" x14ac:dyDescent="0.35">
      <c r="A50">
        <v>90</v>
      </c>
      <c r="B50" t="s">
        <v>8</v>
      </c>
      <c r="C50" t="s">
        <v>37</v>
      </c>
      <c r="E50">
        <v>350</v>
      </c>
      <c r="F50" t="s">
        <v>19</v>
      </c>
      <c r="G50">
        <v>10</v>
      </c>
      <c r="H50" t="s">
        <v>15</v>
      </c>
      <c r="I50" t="s">
        <v>12</v>
      </c>
      <c r="J50" t="s">
        <v>77</v>
      </c>
      <c r="L50" t="s">
        <v>40</v>
      </c>
      <c r="M50">
        <v>18.399999999999999</v>
      </c>
      <c r="N50">
        <v>3489</v>
      </c>
      <c r="O50">
        <f t="shared" si="1"/>
        <v>0.17196904557179707</v>
      </c>
      <c r="P50">
        <v>6</v>
      </c>
    </row>
    <row r="51" spans="1:17" x14ac:dyDescent="0.35">
      <c r="A51">
        <v>86</v>
      </c>
      <c r="B51" t="s">
        <v>8</v>
      </c>
      <c r="C51" t="s">
        <v>37</v>
      </c>
      <c r="D51" s="2" t="s">
        <v>29</v>
      </c>
      <c r="E51">
        <v>700</v>
      </c>
      <c r="F51" t="s">
        <v>19</v>
      </c>
      <c r="G51">
        <v>9</v>
      </c>
      <c r="H51" t="s">
        <v>15</v>
      </c>
      <c r="I51" t="s">
        <v>12</v>
      </c>
      <c r="J51" t="s">
        <v>82</v>
      </c>
      <c r="L51" t="s">
        <v>40</v>
      </c>
      <c r="M51">
        <v>18</v>
      </c>
      <c r="N51">
        <v>4639</v>
      </c>
      <c r="O51">
        <f t="shared" si="1"/>
        <v>0.12933821944384566</v>
      </c>
      <c r="P51">
        <v>6</v>
      </c>
    </row>
    <row r="52" spans="1:17" x14ac:dyDescent="0.35">
      <c r="A52">
        <v>53</v>
      </c>
      <c r="B52" t="s">
        <v>8</v>
      </c>
      <c r="C52" t="s">
        <v>54</v>
      </c>
      <c r="D52" s="2" t="s">
        <v>29</v>
      </c>
      <c r="E52">
        <v>700</v>
      </c>
      <c r="F52" t="s">
        <v>17</v>
      </c>
      <c r="G52">
        <v>7</v>
      </c>
      <c r="H52" t="s">
        <v>15</v>
      </c>
      <c r="I52" t="s">
        <v>11</v>
      </c>
      <c r="J52" t="s">
        <v>104</v>
      </c>
      <c r="L52" t="s">
        <v>40</v>
      </c>
      <c r="M52">
        <v>18.3</v>
      </c>
      <c r="N52">
        <v>2745</v>
      </c>
      <c r="O52">
        <f t="shared" si="1"/>
        <v>0.21857923497267759</v>
      </c>
      <c r="P52">
        <v>6</v>
      </c>
    </row>
    <row r="53" spans="1:17" x14ac:dyDescent="0.35">
      <c r="A53">
        <v>64</v>
      </c>
      <c r="B53" t="s">
        <v>8</v>
      </c>
      <c r="C53" t="s">
        <v>54</v>
      </c>
      <c r="D53" s="2" t="s">
        <v>29</v>
      </c>
      <c r="E53">
        <v>250</v>
      </c>
      <c r="F53" t="s">
        <v>17</v>
      </c>
      <c r="G53">
        <v>9</v>
      </c>
      <c r="H53" t="s">
        <v>18</v>
      </c>
      <c r="I53" t="s">
        <v>14</v>
      </c>
      <c r="J53" t="s">
        <v>113</v>
      </c>
      <c r="L53" t="s">
        <v>44</v>
      </c>
      <c r="M53">
        <v>31.4</v>
      </c>
      <c r="N53">
        <v>2658</v>
      </c>
      <c r="O53">
        <f t="shared" si="1"/>
        <v>0.22573363431151239</v>
      </c>
      <c r="P53">
        <v>6</v>
      </c>
    </row>
    <row r="54" spans="1:17" x14ac:dyDescent="0.35">
      <c r="A54">
        <v>63</v>
      </c>
      <c r="B54" t="s">
        <v>8</v>
      </c>
      <c r="C54" t="s">
        <v>55</v>
      </c>
      <c r="D54" s="2" t="s">
        <v>29</v>
      </c>
      <c r="E54">
        <v>150</v>
      </c>
      <c r="F54" t="s">
        <v>17</v>
      </c>
      <c r="G54">
        <v>9</v>
      </c>
      <c r="H54" t="s">
        <v>18</v>
      </c>
      <c r="I54" t="s">
        <v>13</v>
      </c>
      <c r="J54" t="s">
        <v>114</v>
      </c>
      <c r="L54" t="s">
        <v>44</v>
      </c>
      <c r="M54">
        <v>6.6</v>
      </c>
      <c r="N54">
        <v>746</v>
      </c>
      <c r="O54">
        <f t="shared" si="1"/>
        <v>0.80428954423592491</v>
      </c>
      <c r="P54">
        <v>6</v>
      </c>
    </row>
    <row r="55" spans="1:17" x14ac:dyDescent="0.35">
      <c r="A55">
        <v>62</v>
      </c>
      <c r="B55" t="s">
        <v>8</v>
      </c>
      <c r="C55" t="s">
        <v>55</v>
      </c>
      <c r="D55" s="2" t="s">
        <v>29</v>
      </c>
      <c r="E55">
        <v>700</v>
      </c>
      <c r="F55" t="s">
        <v>17</v>
      </c>
      <c r="G55">
        <v>9</v>
      </c>
      <c r="H55" t="s">
        <v>18</v>
      </c>
      <c r="I55" t="s">
        <v>12</v>
      </c>
      <c r="J55" t="s">
        <v>115</v>
      </c>
      <c r="L55" t="s">
        <v>44</v>
      </c>
      <c r="M55">
        <v>6.2</v>
      </c>
      <c r="N55">
        <v>1199</v>
      </c>
      <c r="O55">
        <f t="shared" si="1"/>
        <v>0.50041701417848206</v>
      </c>
      <c r="P55">
        <v>6</v>
      </c>
    </row>
    <row r="56" spans="1:17" x14ac:dyDescent="0.35">
      <c r="A56">
        <v>21</v>
      </c>
      <c r="B56" t="s">
        <v>8</v>
      </c>
      <c r="C56" t="s">
        <v>43</v>
      </c>
      <c r="D56" t="s">
        <v>29</v>
      </c>
      <c r="E56">
        <v>700</v>
      </c>
      <c r="F56" t="s">
        <v>9</v>
      </c>
      <c r="G56">
        <v>6</v>
      </c>
      <c r="H56" t="s">
        <v>15</v>
      </c>
      <c r="I56" t="s">
        <v>11</v>
      </c>
      <c r="J56" t="s">
        <v>121</v>
      </c>
      <c r="L56" t="s">
        <v>40</v>
      </c>
      <c r="M56">
        <v>15.1</v>
      </c>
      <c r="N56">
        <v>3182</v>
      </c>
      <c r="O56">
        <f t="shared" si="1"/>
        <v>0.18856065367693275</v>
      </c>
      <c r="P56">
        <v>6</v>
      </c>
    </row>
    <row r="57" spans="1:17" x14ac:dyDescent="0.35">
      <c r="A57">
        <v>14</v>
      </c>
      <c r="B57" t="s">
        <v>8</v>
      </c>
      <c r="C57" t="s">
        <v>42</v>
      </c>
      <c r="D57" t="s">
        <v>29</v>
      </c>
      <c r="E57">
        <v>700</v>
      </c>
      <c r="F57" t="s">
        <v>9</v>
      </c>
      <c r="G57">
        <v>4</v>
      </c>
      <c r="H57" t="s">
        <v>10</v>
      </c>
      <c r="I57" t="s">
        <v>12</v>
      </c>
      <c r="J57" t="s">
        <v>143</v>
      </c>
      <c r="K57">
        <v>1</v>
      </c>
      <c r="L57" t="s">
        <v>39</v>
      </c>
      <c r="M57">
        <v>10.8</v>
      </c>
      <c r="N57">
        <v>3215</v>
      </c>
      <c r="O57">
        <f t="shared" si="1"/>
        <v>0.18662519440124417</v>
      </c>
      <c r="P57">
        <v>6</v>
      </c>
    </row>
    <row r="58" spans="1:17" x14ac:dyDescent="0.35">
      <c r="A58">
        <v>42</v>
      </c>
      <c r="B58" t="s">
        <v>8</v>
      </c>
      <c r="C58" t="s">
        <v>36</v>
      </c>
      <c r="D58" s="2" t="s">
        <v>29</v>
      </c>
      <c r="E58">
        <v>700</v>
      </c>
      <c r="F58" t="s">
        <v>17</v>
      </c>
      <c r="G58">
        <v>2</v>
      </c>
      <c r="H58" t="s">
        <v>15</v>
      </c>
      <c r="I58" t="s">
        <v>12</v>
      </c>
      <c r="J58" t="s">
        <v>94</v>
      </c>
      <c r="L58" t="s">
        <v>40</v>
      </c>
      <c r="M58">
        <v>26.8</v>
      </c>
      <c r="N58">
        <v>6066</v>
      </c>
      <c r="O58">
        <f t="shared" si="1"/>
        <v>0.11539729640619849</v>
      </c>
      <c r="P58">
        <v>7</v>
      </c>
    </row>
    <row r="59" spans="1:17" x14ac:dyDescent="0.35">
      <c r="A59">
        <v>54</v>
      </c>
      <c r="B59" t="s">
        <v>8</v>
      </c>
      <c r="C59" t="s">
        <v>55</v>
      </c>
      <c r="D59" s="2" t="s">
        <v>29</v>
      </c>
      <c r="E59">
        <v>700</v>
      </c>
      <c r="F59" t="s">
        <v>17</v>
      </c>
      <c r="G59">
        <v>7</v>
      </c>
      <c r="H59" t="s">
        <v>15</v>
      </c>
      <c r="I59" t="s">
        <v>12</v>
      </c>
      <c r="J59" t="s">
        <v>107</v>
      </c>
      <c r="L59" t="s">
        <v>40</v>
      </c>
      <c r="M59">
        <v>5</v>
      </c>
      <c r="N59">
        <v>1843</v>
      </c>
      <c r="O59">
        <f t="shared" si="1"/>
        <v>0.37981551817688552</v>
      </c>
      <c r="P59">
        <v>7</v>
      </c>
    </row>
    <row r="60" spans="1:17" x14ac:dyDescent="0.35">
      <c r="A60">
        <v>18</v>
      </c>
      <c r="B60" t="s">
        <v>8</v>
      </c>
      <c r="C60" t="s">
        <v>42</v>
      </c>
      <c r="D60" t="s">
        <v>29</v>
      </c>
      <c r="E60">
        <v>700</v>
      </c>
      <c r="F60" t="s">
        <v>9</v>
      </c>
      <c r="G60">
        <v>5</v>
      </c>
      <c r="H60" t="s">
        <v>15</v>
      </c>
      <c r="I60" t="s">
        <v>12</v>
      </c>
      <c r="J60" t="s">
        <v>144</v>
      </c>
      <c r="K60">
        <v>2</v>
      </c>
      <c r="L60" t="s">
        <v>40</v>
      </c>
      <c r="M60">
        <v>7.3</v>
      </c>
      <c r="N60">
        <v>715</v>
      </c>
      <c r="O60">
        <f t="shared" si="1"/>
        <v>0.97902097902097907</v>
      </c>
      <c r="P60">
        <v>7</v>
      </c>
    </row>
    <row r="61" spans="1:17" x14ac:dyDescent="0.35">
      <c r="A61" s="2">
        <v>73</v>
      </c>
      <c r="B61" s="2" t="s">
        <v>8</v>
      </c>
      <c r="C61" s="2" t="s">
        <v>30</v>
      </c>
      <c r="D61" s="2" t="s">
        <v>29</v>
      </c>
      <c r="E61" s="2">
        <v>700</v>
      </c>
      <c r="F61" s="2" t="s">
        <v>19</v>
      </c>
      <c r="G61" s="2">
        <v>2</v>
      </c>
      <c r="H61" s="2" t="s">
        <v>15</v>
      </c>
      <c r="I61" s="2" t="s">
        <v>11</v>
      </c>
      <c r="J61" s="2" t="s">
        <v>61</v>
      </c>
      <c r="K61" s="2"/>
      <c r="L61" t="s">
        <v>40</v>
      </c>
      <c r="M61" s="2">
        <v>21</v>
      </c>
      <c r="N61" s="2">
        <v>2361</v>
      </c>
      <c r="O61">
        <f t="shared" si="1"/>
        <v>0.33883947479881404</v>
      </c>
      <c r="P61" s="2">
        <v>8</v>
      </c>
      <c r="Q61" s="2"/>
    </row>
    <row r="62" spans="1:17" x14ac:dyDescent="0.35">
      <c r="A62">
        <v>85</v>
      </c>
      <c r="B62" t="s">
        <v>8</v>
      </c>
      <c r="C62" t="s">
        <v>37</v>
      </c>
      <c r="D62" s="2" t="s">
        <v>29</v>
      </c>
      <c r="E62">
        <v>700</v>
      </c>
      <c r="F62" t="s">
        <v>19</v>
      </c>
      <c r="G62">
        <v>8</v>
      </c>
      <c r="H62" t="s">
        <v>15</v>
      </c>
      <c r="I62" t="s">
        <v>11</v>
      </c>
      <c r="J62" t="s">
        <v>64</v>
      </c>
      <c r="L62" t="s">
        <v>40</v>
      </c>
      <c r="M62">
        <v>11.8</v>
      </c>
      <c r="N62">
        <v>3138</v>
      </c>
      <c r="O62">
        <f t="shared" si="1"/>
        <v>0.25493945188017847</v>
      </c>
      <c r="P62">
        <v>8</v>
      </c>
    </row>
    <row r="63" spans="1:17" x14ac:dyDescent="0.35">
      <c r="A63">
        <v>16</v>
      </c>
      <c r="B63" t="s">
        <v>8</v>
      </c>
      <c r="C63" t="s">
        <v>43</v>
      </c>
      <c r="D63" t="s">
        <v>29</v>
      </c>
      <c r="E63">
        <v>350</v>
      </c>
      <c r="F63" t="s">
        <v>9</v>
      </c>
      <c r="G63">
        <v>4</v>
      </c>
      <c r="H63" t="s">
        <v>10</v>
      </c>
      <c r="I63" t="s">
        <v>14</v>
      </c>
      <c r="J63" t="s">
        <v>127</v>
      </c>
      <c r="K63">
        <v>2</v>
      </c>
      <c r="L63" t="s">
        <v>39</v>
      </c>
      <c r="M63">
        <v>49.1</v>
      </c>
      <c r="N63">
        <v>1888</v>
      </c>
      <c r="O63">
        <f t="shared" si="1"/>
        <v>0.42372881355932202</v>
      </c>
      <c r="P63">
        <v>8</v>
      </c>
      <c r="Q63" t="s">
        <v>45</v>
      </c>
    </row>
    <row r="64" spans="1:17" x14ac:dyDescent="0.35">
      <c r="A64">
        <v>26</v>
      </c>
      <c r="B64" t="s">
        <v>8</v>
      </c>
      <c r="C64" t="s">
        <v>48</v>
      </c>
      <c r="D64" t="s">
        <v>29</v>
      </c>
      <c r="E64">
        <v>700</v>
      </c>
      <c r="F64" t="s">
        <v>9</v>
      </c>
      <c r="G64">
        <v>7</v>
      </c>
      <c r="H64" t="s">
        <v>15</v>
      </c>
      <c r="I64" t="s">
        <v>12</v>
      </c>
      <c r="J64" t="s">
        <v>146</v>
      </c>
      <c r="L64" t="s">
        <v>40</v>
      </c>
      <c r="M64">
        <v>7.1</v>
      </c>
      <c r="N64">
        <v>996</v>
      </c>
      <c r="O64">
        <f t="shared" si="1"/>
        <v>0.80321285140562237</v>
      </c>
      <c r="P64">
        <v>8</v>
      </c>
    </row>
    <row r="65" spans="1:17" x14ac:dyDescent="0.35">
      <c r="A65">
        <v>89</v>
      </c>
      <c r="B65" t="s">
        <v>8</v>
      </c>
      <c r="C65" t="s">
        <v>54</v>
      </c>
      <c r="D65" s="2" t="s">
        <v>29</v>
      </c>
      <c r="E65">
        <v>700</v>
      </c>
      <c r="F65" t="s">
        <v>19</v>
      </c>
      <c r="G65">
        <v>10</v>
      </c>
      <c r="H65" t="s">
        <v>15</v>
      </c>
      <c r="I65" t="s">
        <v>11</v>
      </c>
      <c r="J65" t="s">
        <v>59</v>
      </c>
      <c r="L65" t="s">
        <v>39</v>
      </c>
      <c r="M65">
        <v>6.2</v>
      </c>
      <c r="N65">
        <v>996</v>
      </c>
      <c r="O65">
        <f t="shared" si="1"/>
        <v>0.90361445783132521</v>
      </c>
      <c r="P65">
        <v>9</v>
      </c>
    </row>
    <row r="66" spans="1:17" x14ac:dyDescent="0.35">
      <c r="A66" s="2">
        <v>79</v>
      </c>
      <c r="B66" s="2" t="s">
        <v>8</v>
      </c>
      <c r="C66" t="s">
        <v>37</v>
      </c>
      <c r="D66" s="2" t="s">
        <v>29</v>
      </c>
      <c r="E66" s="2">
        <v>250</v>
      </c>
      <c r="F66" s="2" t="s">
        <v>19</v>
      </c>
      <c r="G66" s="2">
        <v>5</v>
      </c>
      <c r="H66" s="2" t="s">
        <v>10</v>
      </c>
      <c r="I66" s="2" t="s">
        <v>13</v>
      </c>
      <c r="J66" s="2" t="s">
        <v>74</v>
      </c>
      <c r="K66" s="2">
        <v>3</v>
      </c>
      <c r="L66" t="s">
        <v>39</v>
      </c>
      <c r="M66" s="2">
        <v>50.2</v>
      </c>
      <c r="N66" s="2">
        <v>5425</v>
      </c>
      <c r="O66">
        <f t="shared" si="1"/>
        <v>0.16589861751152074</v>
      </c>
      <c r="P66" s="2">
        <v>9</v>
      </c>
      <c r="Q66" s="2"/>
    </row>
    <row r="67" spans="1:17" x14ac:dyDescent="0.35">
      <c r="A67">
        <v>51</v>
      </c>
      <c r="B67" t="s">
        <v>8</v>
      </c>
      <c r="C67" t="s">
        <v>55</v>
      </c>
      <c r="D67" s="2" t="s">
        <v>29</v>
      </c>
      <c r="E67">
        <v>150</v>
      </c>
      <c r="F67" t="s">
        <v>17</v>
      </c>
      <c r="G67">
        <v>6</v>
      </c>
      <c r="H67" t="s">
        <v>10</v>
      </c>
      <c r="I67" t="s">
        <v>13</v>
      </c>
      <c r="J67" t="s">
        <v>102</v>
      </c>
      <c r="K67">
        <v>3</v>
      </c>
      <c r="L67" t="s">
        <v>39</v>
      </c>
      <c r="M67">
        <v>43</v>
      </c>
      <c r="N67">
        <v>2961</v>
      </c>
      <c r="O67">
        <f t="shared" si="1"/>
        <v>0.303951367781155</v>
      </c>
      <c r="P67">
        <v>9</v>
      </c>
    </row>
    <row r="68" spans="1:17" x14ac:dyDescent="0.35">
      <c r="A68">
        <v>24</v>
      </c>
      <c r="B68" t="s">
        <v>8</v>
      </c>
      <c r="C68" t="s">
        <v>43</v>
      </c>
      <c r="D68" t="s">
        <v>29</v>
      </c>
      <c r="E68">
        <v>250</v>
      </c>
      <c r="F68" t="s">
        <v>9</v>
      </c>
      <c r="G68">
        <v>6</v>
      </c>
      <c r="H68" t="s">
        <v>15</v>
      </c>
      <c r="I68" t="s">
        <v>14</v>
      </c>
      <c r="J68" t="s">
        <v>129</v>
      </c>
      <c r="L68" t="s">
        <v>40</v>
      </c>
      <c r="M68">
        <v>57.6</v>
      </c>
      <c r="N68">
        <v>2173</v>
      </c>
      <c r="O68">
        <f t="shared" si="1"/>
        <v>0.41417395306028537</v>
      </c>
      <c r="P68">
        <v>9</v>
      </c>
      <c r="Q68" t="s">
        <v>45</v>
      </c>
    </row>
    <row r="69" spans="1:17" x14ac:dyDescent="0.35">
      <c r="A69">
        <v>15</v>
      </c>
      <c r="B69" t="s">
        <v>8</v>
      </c>
      <c r="C69" t="s">
        <v>42</v>
      </c>
      <c r="D69" t="s">
        <v>29</v>
      </c>
      <c r="E69">
        <v>350</v>
      </c>
      <c r="F69" t="s">
        <v>9</v>
      </c>
      <c r="G69">
        <v>4</v>
      </c>
      <c r="H69" t="s">
        <v>10</v>
      </c>
      <c r="I69" t="s">
        <v>13</v>
      </c>
      <c r="J69" t="s">
        <v>135</v>
      </c>
      <c r="K69">
        <v>1</v>
      </c>
      <c r="L69" t="s">
        <v>39</v>
      </c>
      <c r="M69">
        <v>78.400000000000006</v>
      </c>
      <c r="N69">
        <v>23109</v>
      </c>
      <c r="O69">
        <f t="shared" si="1"/>
        <v>4.3273183608118049E-2</v>
      </c>
      <c r="P69">
        <v>10</v>
      </c>
    </row>
    <row r="70" spans="1:17" x14ac:dyDescent="0.35">
      <c r="A70">
        <v>30</v>
      </c>
      <c r="B70" t="s">
        <v>8</v>
      </c>
      <c r="C70" t="s">
        <v>48</v>
      </c>
      <c r="D70" t="s">
        <v>29</v>
      </c>
      <c r="E70">
        <v>700</v>
      </c>
      <c r="F70" t="s">
        <v>9</v>
      </c>
      <c r="G70">
        <v>8</v>
      </c>
      <c r="H70" t="s">
        <v>15</v>
      </c>
      <c r="I70" t="s">
        <v>12</v>
      </c>
      <c r="J70" t="s">
        <v>147</v>
      </c>
      <c r="L70" t="s">
        <v>40</v>
      </c>
      <c r="M70">
        <v>9</v>
      </c>
      <c r="N70">
        <v>1422</v>
      </c>
      <c r="O70">
        <f t="shared" si="1"/>
        <v>0.70323488045007032</v>
      </c>
      <c r="P70">
        <v>10</v>
      </c>
    </row>
    <row r="71" spans="1:17" x14ac:dyDescent="0.35">
      <c r="A71">
        <v>51</v>
      </c>
      <c r="B71" t="s">
        <v>8</v>
      </c>
      <c r="C71" t="s">
        <v>36</v>
      </c>
      <c r="D71" s="2" t="s">
        <v>29</v>
      </c>
      <c r="E71">
        <v>350</v>
      </c>
      <c r="F71" t="s">
        <v>17</v>
      </c>
      <c r="G71">
        <v>6</v>
      </c>
      <c r="H71" t="s">
        <v>10</v>
      </c>
      <c r="I71" t="s">
        <v>13</v>
      </c>
      <c r="J71" t="s">
        <v>102</v>
      </c>
      <c r="K71">
        <v>1</v>
      </c>
      <c r="L71" t="s">
        <v>39</v>
      </c>
      <c r="M71">
        <v>41.8</v>
      </c>
      <c r="N71">
        <v>4373</v>
      </c>
      <c r="O71">
        <f t="shared" si="1"/>
        <v>0.25154356277155271</v>
      </c>
      <c r="P71">
        <v>11</v>
      </c>
    </row>
    <row r="72" spans="1:17" x14ac:dyDescent="0.35">
      <c r="A72">
        <v>80</v>
      </c>
      <c r="B72" t="s">
        <v>8</v>
      </c>
      <c r="C72" t="s">
        <v>37</v>
      </c>
      <c r="D72" t="s">
        <v>29</v>
      </c>
      <c r="E72">
        <v>250</v>
      </c>
      <c r="F72" t="s">
        <v>19</v>
      </c>
      <c r="G72">
        <v>5</v>
      </c>
      <c r="H72" t="s">
        <v>10</v>
      </c>
      <c r="I72" t="s">
        <v>14</v>
      </c>
      <c r="J72" t="s">
        <v>68</v>
      </c>
      <c r="K72" s="2">
        <v>3</v>
      </c>
      <c r="L72" t="s">
        <v>39</v>
      </c>
      <c r="M72" s="2">
        <v>28.9</v>
      </c>
      <c r="N72" s="2">
        <v>4337</v>
      </c>
      <c r="O72">
        <f t="shared" si="1"/>
        <v>0.27668895549919298</v>
      </c>
      <c r="P72" s="2">
        <v>12</v>
      </c>
    </row>
    <row r="73" spans="1:17" ht="15.5" customHeight="1" x14ac:dyDescent="0.35">
      <c r="A73" s="2">
        <v>75</v>
      </c>
      <c r="B73" s="2" t="s">
        <v>8</v>
      </c>
      <c r="C73" s="2" t="s">
        <v>30</v>
      </c>
      <c r="D73" s="2" t="s">
        <v>29</v>
      </c>
      <c r="E73" s="2">
        <v>250</v>
      </c>
      <c r="F73" s="2" t="s">
        <v>19</v>
      </c>
      <c r="G73" s="2">
        <v>2</v>
      </c>
      <c r="H73" s="2" t="s">
        <v>15</v>
      </c>
      <c r="I73" s="2" t="s">
        <v>13</v>
      </c>
      <c r="J73" s="2" t="s">
        <v>73</v>
      </c>
      <c r="K73" s="2"/>
      <c r="L73" t="s">
        <v>40</v>
      </c>
      <c r="M73" s="2">
        <v>37.6</v>
      </c>
      <c r="N73" s="2">
        <v>190</v>
      </c>
      <c r="O73">
        <f t="shared" si="1"/>
        <v>6.3157894736842106</v>
      </c>
      <c r="P73" s="2">
        <v>12</v>
      </c>
      <c r="Q73" s="2"/>
    </row>
    <row r="74" spans="1:17" x14ac:dyDescent="0.35">
      <c r="A74">
        <v>58</v>
      </c>
      <c r="B74" t="s">
        <v>8</v>
      </c>
      <c r="C74" t="s">
        <v>55</v>
      </c>
      <c r="D74" s="2" t="s">
        <v>29</v>
      </c>
      <c r="E74">
        <v>700</v>
      </c>
      <c r="F74" t="s">
        <v>17</v>
      </c>
      <c r="G74">
        <v>8</v>
      </c>
      <c r="H74" t="s">
        <v>15</v>
      </c>
      <c r="I74" t="s">
        <v>12</v>
      </c>
      <c r="J74" t="s">
        <v>111</v>
      </c>
      <c r="L74" t="s">
        <v>40</v>
      </c>
      <c r="M74">
        <v>5.9</v>
      </c>
      <c r="N74">
        <v>2200</v>
      </c>
      <c r="O74">
        <f t="shared" si="1"/>
        <v>0.54545454545454553</v>
      </c>
      <c r="P74">
        <v>12</v>
      </c>
    </row>
    <row r="75" spans="1:17" x14ac:dyDescent="0.35">
      <c r="A75">
        <v>25</v>
      </c>
      <c r="B75" t="s">
        <v>8</v>
      </c>
      <c r="C75" t="s">
        <v>43</v>
      </c>
      <c r="D75" t="s">
        <v>29</v>
      </c>
      <c r="E75">
        <v>700</v>
      </c>
      <c r="F75" t="s">
        <v>9</v>
      </c>
      <c r="G75">
        <v>7</v>
      </c>
      <c r="H75" t="s">
        <v>15</v>
      </c>
      <c r="I75" t="s">
        <v>11</v>
      </c>
      <c r="J75" t="s">
        <v>122</v>
      </c>
      <c r="L75" t="s">
        <v>40</v>
      </c>
      <c r="M75">
        <v>12.4</v>
      </c>
      <c r="N75">
        <v>2659</v>
      </c>
      <c r="O75">
        <f t="shared" si="1"/>
        <v>0.45129748025573524</v>
      </c>
      <c r="P75">
        <v>12</v>
      </c>
    </row>
    <row r="76" spans="1:17" x14ac:dyDescent="0.35">
      <c r="A76">
        <v>22</v>
      </c>
      <c r="B76" t="s">
        <v>8</v>
      </c>
      <c r="C76" t="s">
        <v>48</v>
      </c>
      <c r="D76" t="s">
        <v>29</v>
      </c>
      <c r="E76">
        <v>700</v>
      </c>
      <c r="F76" t="s">
        <v>9</v>
      </c>
      <c r="G76">
        <v>6</v>
      </c>
      <c r="H76" t="s">
        <v>15</v>
      </c>
      <c r="I76" t="s">
        <v>12</v>
      </c>
      <c r="J76" t="s">
        <v>145</v>
      </c>
      <c r="L76" t="s">
        <v>40</v>
      </c>
      <c r="M76">
        <v>7.9</v>
      </c>
      <c r="N76">
        <v>612</v>
      </c>
      <c r="O76">
        <f t="shared" si="1"/>
        <v>1.9607843137254901</v>
      </c>
      <c r="P76">
        <v>12</v>
      </c>
    </row>
    <row r="77" spans="1:17" x14ac:dyDescent="0.35">
      <c r="A77">
        <v>16</v>
      </c>
      <c r="B77" t="s">
        <v>8</v>
      </c>
      <c r="C77" t="s">
        <v>42</v>
      </c>
      <c r="D77" t="s">
        <v>29</v>
      </c>
      <c r="E77">
        <v>350</v>
      </c>
      <c r="F77" t="s">
        <v>9</v>
      </c>
      <c r="G77">
        <v>4</v>
      </c>
      <c r="H77" t="s">
        <v>10</v>
      </c>
      <c r="I77" t="s">
        <v>14</v>
      </c>
      <c r="J77" t="s">
        <v>127</v>
      </c>
      <c r="K77">
        <v>1</v>
      </c>
      <c r="L77" t="s">
        <v>39</v>
      </c>
      <c r="M77">
        <v>36.700000000000003</v>
      </c>
      <c r="N77">
        <v>10260</v>
      </c>
      <c r="O77">
        <f t="shared" ref="O77:O122" si="2">P77/N77 *100</f>
        <v>0.12670565302144249</v>
      </c>
      <c r="P77">
        <v>13</v>
      </c>
    </row>
    <row r="78" spans="1:17" x14ac:dyDescent="0.35">
      <c r="A78">
        <v>34</v>
      </c>
      <c r="B78" t="s">
        <v>8</v>
      </c>
      <c r="C78" t="s">
        <v>48</v>
      </c>
      <c r="D78" t="s">
        <v>29</v>
      </c>
      <c r="E78">
        <v>700</v>
      </c>
      <c r="F78" t="s">
        <v>9</v>
      </c>
      <c r="G78">
        <v>10</v>
      </c>
      <c r="H78" t="s">
        <v>16</v>
      </c>
      <c r="I78" t="s">
        <v>12</v>
      </c>
      <c r="J78" t="s">
        <v>159</v>
      </c>
      <c r="L78" t="s">
        <v>44</v>
      </c>
      <c r="M78">
        <v>8.3000000000000007</v>
      </c>
      <c r="N78">
        <v>954</v>
      </c>
      <c r="O78">
        <f t="shared" si="2"/>
        <v>1.3626834381551363</v>
      </c>
      <c r="P78">
        <v>13</v>
      </c>
    </row>
    <row r="79" spans="1:17" x14ac:dyDescent="0.35">
      <c r="A79">
        <v>45</v>
      </c>
      <c r="B79" t="s">
        <v>8</v>
      </c>
      <c r="C79" t="s">
        <v>38</v>
      </c>
      <c r="D79" s="2" t="s">
        <v>29</v>
      </c>
      <c r="E79">
        <v>700</v>
      </c>
      <c r="F79" t="s">
        <v>17</v>
      </c>
      <c r="G79">
        <v>5</v>
      </c>
      <c r="H79" t="s">
        <v>15</v>
      </c>
      <c r="I79" t="s">
        <v>11</v>
      </c>
      <c r="J79" t="s">
        <v>96</v>
      </c>
      <c r="L79" t="s">
        <v>40</v>
      </c>
      <c r="M79">
        <v>9</v>
      </c>
      <c r="N79">
        <v>2978</v>
      </c>
      <c r="O79">
        <f t="shared" si="2"/>
        <v>0.47011417058428473</v>
      </c>
      <c r="P79">
        <v>14</v>
      </c>
    </row>
    <row r="80" spans="1:17" x14ac:dyDescent="0.35">
      <c r="A80">
        <v>9</v>
      </c>
      <c r="B80" t="s">
        <v>8</v>
      </c>
      <c r="C80" t="s">
        <v>42</v>
      </c>
      <c r="D80" t="s">
        <v>29</v>
      </c>
      <c r="E80">
        <v>700</v>
      </c>
      <c r="F80" t="s">
        <v>9</v>
      </c>
      <c r="G80">
        <v>3</v>
      </c>
      <c r="H80" t="s">
        <v>15</v>
      </c>
      <c r="I80" t="s">
        <v>11</v>
      </c>
      <c r="J80" t="s">
        <v>118</v>
      </c>
      <c r="L80" t="s">
        <v>40</v>
      </c>
      <c r="M80">
        <v>11.4</v>
      </c>
      <c r="N80">
        <v>1962</v>
      </c>
      <c r="O80">
        <f t="shared" si="2"/>
        <v>0.76452599388379205</v>
      </c>
      <c r="P80">
        <v>15</v>
      </c>
    </row>
    <row r="81" spans="1:17" x14ac:dyDescent="0.35">
      <c r="A81">
        <v>10</v>
      </c>
      <c r="B81" t="s">
        <v>8</v>
      </c>
      <c r="C81" t="s">
        <v>42</v>
      </c>
      <c r="D81" t="s">
        <v>29</v>
      </c>
      <c r="E81">
        <v>700</v>
      </c>
      <c r="F81" t="s">
        <v>9</v>
      </c>
      <c r="G81">
        <v>3</v>
      </c>
      <c r="H81" t="s">
        <v>15</v>
      </c>
      <c r="I81" t="s">
        <v>12</v>
      </c>
      <c r="J81" t="s">
        <v>142</v>
      </c>
      <c r="L81" t="s">
        <v>40</v>
      </c>
      <c r="M81">
        <v>10.4</v>
      </c>
      <c r="N81">
        <v>3278</v>
      </c>
      <c r="O81">
        <f t="shared" si="2"/>
        <v>0.45759609517998778</v>
      </c>
      <c r="P81">
        <v>15</v>
      </c>
    </row>
    <row r="82" spans="1:17" x14ac:dyDescent="0.35">
      <c r="A82">
        <v>17</v>
      </c>
      <c r="B82" t="s">
        <v>8</v>
      </c>
      <c r="C82" t="s">
        <v>42</v>
      </c>
      <c r="D82" t="s">
        <v>29</v>
      </c>
      <c r="E82">
        <v>700</v>
      </c>
      <c r="F82" t="s">
        <v>9</v>
      </c>
      <c r="G82">
        <v>5</v>
      </c>
      <c r="H82" t="s">
        <v>15</v>
      </c>
      <c r="I82" t="s">
        <v>11</v>
      </c>
      <c r="J82" t="s">
        <v>120</v>
      </c>
      <c r="L82" t="s">
        <v>40</v>
      </c>
      <c r="M82">
        <v>11.4</v>
      </c>
      <c r="N82">
        <v>2092</v>
      </c>
      <c r="O82">
        <f t="shared" si="2"/>
        <v>0.76481835564053535</v>
      </c>
      <c r="P82">
        <v>16</v>
      </c>
    </row>
    <row r="83" spans="1:17" x14ac:dyDescent="0.35">
      <c r="A83">
        <v>72</v>
      </c>
      <c r="B83" t="s">
        <v>8</v>
      </c>
      <c r="C83" t="s">
        <v>30</v>
      </c>
      <c r="D83" s="2" t="s">
        <v>29</v>
      </c>
      <c r="E83">
        <v>250</v>
      </c>
      <c r="F83" t="s">
        <v>19</v>
      </c>
      <c r="G83">
        <v>1</v>
      </c>
      <c r="H83" t="s">
        <v>15</v>
      </c>
      <c r="I83" t="s">
        <v>14</v>
      </c>
      <c r="J83" t="s">
        <v>66</v>
      </c>
      <c r="L83" t="s">
        <v>40</v>
      </c>
      <c r="M83">
        <v>48.2</v>
      </c>
      <c r="N83">
        <v>329</v>
      </c>
      <c r="O83">
        <f t="shared" si="2"/>
        <v>5.1671732522796354</v>
      </c>
      <c r="P83">
        <v>17</v>
      </c>
      <c r="Q83" t="s">
        <v>31</v>
      </c>
    </row>
    <row r="84" spans="1:17" x14ac:dyDescent="0.35">
      <c r="A84">
        <v>52</v>
      </c>
      <c r="B84" t="s">
        <v>8</v>
      </c>
      <c r="C84" t="s">
        <v>38</v>
      </c>
      <c r="D84" s="2" t="s">
        <v>29</v>
      </c>
      <c r="E84">
        <v>350</v>
      </c>
      <c r="F84" t="s">
        <v>17</v>
      </c>
      <c r="G84">
        <v>6</v>
      </c>
      <c r="H84" t="s">
        <v>10</v>
      </c>
      <c r="I84" t="s">
        <v>14</v>
      </c>
      <c r="J84" t="s">
        <v>101</v>
      </c>
      <c r="K84">
        <v>2</v>
      </c>
      <c r="L84" t="s">
        <v>39</v>
      </c>
      <c r="M84">
        <v>24.4</v>
      </c>
      <c r="N84">
        <v>7620</v>
      </c>
      <c r="O84">
        <f t="shared" si="2"/>
        <v>0.24934383202099736</v>
      </c>
      <c r="P84">
        <v>19</v>
      </c>
    </row>
    <row r="85" spans="1:17" x14ac:dyDescent="0.35">
      <c r="A85">
        <v>92</v>
      </c>
      <c r="B85" t="s">
        <v>8</v>
      </c>
      <c r="C85" t="s">
        <v>37</v>
      </c>
      <c r="D85" s="2" t="s">
        <v>29</v>
      </c>
      <c r="E85">
        <v>350</v>
      </c>
      <c r="F85" t="s">
        <v>19</v>
      </c>
      <c r="G85">
        <v>10</v>
      </c>
      <c r="H85" t="s">
        <v>15</v>
      </c>
      <c r="I85" t="s">
        <v>14</v>
      </c>
      <c r="J85" t="s">
        <v>65</v>
      </c>
      <c r="L85" t="s">
        <v>40</v>
      </c>
      <c r="M85">
        <v>32.9</v>
      </c>
      <c r="N85">
        <v>5330</v>
      </c>
      <c r="O85">
        <f t="shared" si="2"/>
        <v>0.45028142589118197</v>
      </c>
      <c r="P85">
        <v>24</v>
      </c>
    </row>
    <row r="86" spans="1:17" x14ac:dyDescent="0.35">
      <c r="A86">
        <v>29</v>
      </c>
      <c r="B86" t="s">
        <v>8</v>
      </c>
      <c r="C86" t="s">
        <v>43</v>
      </c>
      <c r="D86" t="s">
        <v>29</v>
      </c>
      <c r="E86">
        <v>700</v>
      </c>
      <c r="F86" t="s">
        <v>9</v>
      </c>
      <c r="G86">
        <v>8</v>
      </c>
      <c r="H86" t="s">
        <v>15</v>
      </c>
      <c r="I86" t="s">
        <v>11</v>
      </c>
      <c r="J86" t="s">
        <v>123</v>
      </c>
      <c r="L86" t="s">
        <v>40</v>
      </c>
      <c r="M86">
        <v>12.9</v>
      </c>
      <c r="N86">
        <v>2332</v>
      </c>
      <c r="O86">
        <f t="shared" si="2"/>
        <v>1.0291595197255576</v>
      </c>
      <c r="P86">
        <v>24</v>
      </c>
    </row>
    <row r="87" spans="1:17" x14ac:dyDescent="0.35">
      <c r="A87">
        <v>28</v>
      </c>
      <c r="B87" t="s">
        <v>8</v>
      </c>
      <c r="C87" t="s">
        <v>43</v>
      </c>
      <c r="D87" t="s">
        <v>29</v>
      </c>
      <c r="E87">
        <v>250</v>
      </c>
      <c r="F87" t="s">
        <v>9</v>
      </c>
      <c r="G87">
        <v>7</v>
      </c>
      <c r="H87" t="s">
        <v>15</v>
      </c>
      <c r="I87" t="s">
        <v>14</v>
      </c>
      <c r="J87" t="s">
        <v>130</v>
      </c>
      <c r="L87" t="s">
        <v>40</v>
      </c>
      <c r="M87">
        <v>32.799999999999997</v>
      </c>
      <c r="N87">
        <v>899</v>
      </c>
      <c r="O87">
        <f t="shared" si="2"/>
        <v>2.6696329254727478</v>
      </c>
      <c r="P87">
        <v>24</v>
      </c>
      <c r="Q87" t="s">
        <v>45</v>
      </c>
    </row>
    <row r="88" spans="1:17" x14ac:dyDescent="0.35">
      <c r="A88">
        <v>71</v>
      </c>
      <c r="B88" t="s">
        <v>8</v>
      </c>
      <c r="C88" t="s">
        <v>30</v>
      </c>
      <c r="D88" t="s">
        <v>29</v>
      </c>
      <c r="E88">
        <v>350</v>
      </c>
      <c r="F88" t="s">
        <v>19</v>
      </c>
      <c r="G88">
        <v>1</v>
      </c>
      <c r="H88" t="s">
        <v>15</v>
      </c>
      <c r="I88" t="s">
        <v>13</v>
      </c>
      <c r="J88" t="s">
        <v>72</v>
      </c>
      <c r="L88" t="s">
        <v>40</v>
      </c>
      <c r="M88">
        <v>55.8</v>
      </c>
      <c r="N88">
        <v>2026</v>
      </c>
      <c r="O88">
        <f t="shared" si="2"/>
        <v>1.2339585389930898</v>
      </c>
      <c r="P88">
        <v>25</v>
      </c>
    </row>
    <row r="89" spans="1:17" s="2" customFormat="1" x14ac:dyDescent="0.35">
      <c r="A89">
        <v>83</v>
      </c>
      <c r="B89" t="s">
        <v>8</v>
      </c>
      <c r="C89" t="s">
        <v>33</v>
      </c>
      <c r="D89" s="2" t="s">
        <v>29</v>
      </c>
      <c r="E89">
        <v>350</v>
      </c>
      <c r="F89" t="s">
        <v>19</v>
      </c>
      <c r="G89">
        <v>8</v>
      </c>
      <c r="H89" t="s">
        <v>15</v>
      </c>
      <c r="I89" t="s">
        <v>13</v>
      </c>
      <c r="J89" t="s">
        <v>75</v>
      </c>
      <c r="K89"/>
      <c r="L89" t="s">
        <v>40</v>
      </c>
      <c r="M89">
        <v>61.5</v>
      </c>
      <c r="N89">
        <v>1825</v>
      </c>
      <c r="O89">
        <f t="shared" si="2"/>
        <v>1.4794520547945205</v>
      </c>
      <c r="P89">
        <v>27</v>
      </c>
      <c r="Q89"/>
    </row>
    <row r="90" spans="1:17" x14ac:dyDescent="0.35">
      <c r="A90">
        <v>51</v>
      </c>
      <c r="B90" t="s">
        <v>8</v>
      </c>
      <c r="C90" t="s">
        <v>38</v>
      </c>
      <c r="D90" s="2" t="s">
        <v>29</v>
      </c>
      <c r="E90">
        <v>350</v>
      </c>
      <c r="F90" t="s">
        <v>17</v>
      </c>
      <c r="G90">
        <v>6</v>
      </c>
      <c r="H90" t="s">
        <v>10</v>
      </c>
      <c r="I90" t="s">
        <v>13</v>
      </c>
      <c r="J90" t="s">
        <v>102</v>
      </c>
      <c r="K90">
        <v>2</v>
      </c>
      <c r="L90" t="s">
        <v>39</v>
      </c>
      <c r="M90">
        <v>45.6</v>
      </c>
      <c r="N90">
        <v>11962</v>
      </c>
      <c r="O90">
        <f t="shared" si="2"/>
        <v>0.27587359973248621</v>
      </c>
      <c r="P90">
        <v>33</v>
      </c>
    </row>
    <row r="91" spans="1:17" s="2" customFormat="1" x14ac:dyDescent="0.35">
      <c r="A91">
        <v>91</v>
      </c>
      <c r="B91" t="s">
        <v>8</v>
      </c>
      <c r="C91" t="s">
        <v>37</v>
      </c>
      <c r="D91" s="2" t="s">
        <v>29</v>
      </c>
      <c r="E91">
        <v>350</v>
      </c>
      <c r="F91" t="s">
        <v>19</v>
      </c>
      <c r="G91">
        <v>10</v>
      </c>
      <c r="H91" t="s">
        <v>15</v>
      </c>
      <c r="I91" t="s">
        <v>13</v>
      </c>
      <c r="J91" t="s">
        <v>71</v>
      </c>
      <c r="K91"/>
      <c r="L91" t="s">
        <v>40</v>
      </c>
      <c r="M91">
        <v>41.9</v>
      </c>
      <c r="N91">
        <v>5940</v>
      </c>
      <c r="O91">
        <f t="shared" si="2"/>
        <v>0.57239057239057245</v>
      </c>
      <c r="P91">
        <v>34</v>
      </c>
      <c r="Q91"/>
    </row>
    <row r="92" spans="1:17" s="2" customFormat="1" x14ac:dyDescent="0.35">
      <c r="A92">
        <v>37</v>
      </c>
      <c r="B92" t="s">
        <v>8</v>
      </c>
      <c r="C92" t="s">
        <v>36</v>
      </c>
      <c r="D92" s="2" t="s">
        <v>29</v>
      </c>
      <c r="E92">
        <v>700</v>
      </c>
      <c r="F92" t="s">
        <v>17</v>
      </c>
      <c r="G92">
        <v>1</v>
      </c>
      <c r="H92" t="s">
        <v>15</v>
      </c>
      <c r="I92" t="s">
        <v>11</v>
      </c>
      <c r="J92" t="s">
        <v>87</v>
      </c>
      <c r="K92"/>
      <c r="L92" t="s">
        <v>40</v>
      </c>
      <c r="M92">
        <v>16.399999999999999</v>
      </c>
      <c r="N92">
        <v>4969</v>
      </c>
      <c r="O92">
        <f t="shared" si="2"/>
        <v>0.72449184946669354</v>
      </c>
      <c r="P92">
        <v>36</v>
      </c>
      <c r="Q92"/>
    </row>
    <row r="93" spans="1:17" x14ac:dyDescent="0.35">
      <c r="A93">
        <v>41</v>
      </c>
      <c r="B93" t="s">
        <v>8</v>
      </c>
      <c r="C93" t="s">
        <v>36</v>
      </c>
      <c r="D93" s="2" t="s">
        <v>29</v>
      </c>
      <c r="E93">
        <v>700</v>
      </c>
      <c r="F93" t="s">
        <v>17</v>
      </c>
      <c r="G93">
        <v>2</v>
      </c>
      <c r="H93" t="s">
        <v>15</v>
      </c>
      <c r="I93" t="s">
        <v>11</v>
      </c>
      <c r="J93" t="s">
        <v>91</v>
      </c>
      <c r="L93" t="s">
        <v>40</v>
      </c>
      <c r="M93">
        <v>20.6</v>
      </c>
      <c r="N93">
        <v>12303</v>
      </c>
      <c r="O93">
        <f t="shared" si="2"/>
        <v>0.46330163374786643</v>
      </c>
      <c r="P93">
        <v>57</v>
      </c>
    </row>
    <row r="94" spans="1:17" s="2" customFormat="1" x14ac:dyDescent="0.35">
      <c r="A94">
        <v>20</v>
      </c>
      <c r="B94" t="s">
        <v>8</v>
      </c>
      <c r="C94" t="s">
        <v>42</v>
      </c>
      <c r="D94" t="s">
        <v>29</v>
      </c>
      <c r="E94">
        <v>350</v>
      </c>
      <c r="F94" t="s">
        <v>9</v>
      </c>
      <c r="G94">
        <v>5</v>
      </c>
      <c r="H94" t="s">
        <v>15</v>
      </c>
      <c r="I94" t="s">
        <v>14</v>
      </c>
      <c r="J94" t="s">
        <v>128</v>
      </c>
      <c r="K94"/>
      <c r="L94" t="s">
        <v>40</v>
      </c>
      <c r="M94">
        <v>46.7</v>
      </c>
      <c r="N94">
        <v>10138</v>
      </c>
      <c r="O94">
        <f t="shared" si="2"/>
        <v>0.61156046557506416</v>
      </c>
      <c r="P94">
        <v>62</v>
      </c>
      <c r="Q94"/>
    </row>
    <row r="95" spans="1:17" s="2" customFormat="1" x14ac:dyDescent="0.35">
      <c r="A95">
        <v>76</v>
      </c>
      <c r="B95" t="s">
        <v>8</v>
      </c>
      <c r="C95" s="2" t="s">
        <v>33</v>
      </c>
      <c r="D95" s="2" t="s">
        <v>29</v>
      </c>
      <c r="E95" s="2">
        <v>350</v>
      </c>
      <c r="F95" t="s">
        <v>19</v>
      </c>
      <c r="G95">
        <v>2</v>
      </c>
      <c r="H95" t="s">
        <v>15</v>
      </c>
      <c r="I95" t="s">
        <v>14</v>
      </c>
      <c r="J95" t="s">
        <v>67</v>
      </c>
      <c r="K95"/>
      <c r="L95" t="s">
        <v>40</v>
      </c>
      <c r="M95" s="2">
        <v>28.1</v>
      </c>
      <c r="N95" s="2">
        <v>354</v>
      </c>
      <c r="O95">
        <f t="shared" si="2"/>
        <v>19.774011299435028</v>
      </c>
      <c r="P95" s="2">
        <v>70</v>
      </c>
      <c r="Q95"/>
    </row>
    <row r="96" spans="1:17" s="2" customFormat="1" x14ac:dyDescent="0.35">
      <c r="A96">
        <v>84</v>
      </c>
      <c r="B96" t="s">
        <v>8</v>
      </c>
      <c r="C96" t="s">
        <v>33</v>
      </c>
      <c r="D96" s="2" t="s">
        <v>29</v>
      </c>
      <c r="E96">
        <v>350</v>
      </c>
      <c r="F96" t="s">
        <v>19</v>
      </c>
      <c r="G96">
        <v>8</v>
      </c>
      <c r="H96" t="s">
        <v>15</v>
      </c>
      <c r="I96" t="s">
        <v>14</v>
      </c>
      <c r="J96" t="s">
        <v>69</v>
      </c>
      <c r="K96"/>
      <c r="L96" t="s">
        <v>40</v>
      </c>
      <c r="M96">
        <v>35.799999999999997</v>
      </c>
      <c r="N96">
        <v>2675</v>
      </c>
      <c r="O96">
        <f t="shared" si="2"/>
        <v>3.5514018691588789</v>
      </c>
      <c r="P96">
        <v>95</v>
      </c>
      <c r="Q96"/>
    </row>
    <row r="97" spans="1:17" x14ac:dyDescent="0.35">
      <c r="A97">
        <v>44</v>
      </c>
      <c r="B97" t="s">
        <v>8</v>
      </c>
      <c r="C97" t="s">
        <v>36</v>
      </c>
      <c r="D97" s="2" t="s">
        <v>29</v>
      </c>
      <c r="E97">
        <v>350</v>
      </c>
      <c r="F97" t="s">
        <v>17</v>
      </c>
      <c r="G97">
        <v>2</v>
      </c>
      <c r="H97" t="s">
        <v>15</v>
      </c>
      <c r="I97" t="s">
        <v>14</v>
      </c>
      <c r="J97" t="s">
        <v>92</v>
      </c>
      <c r="L97" t="s">
        <v>40</v>
      </c>
      <c r="M97">
        <v>19.2</v>
      </c>
      <c r="N97">
        <v>838</v>
      </c>
      <c r="O97">
        <f t="shared" si="2"/>
        <v>14.677804295942721</v>
      </c>
      <c r="P97">
        <v>123</v>
      </c>
    </row>
    <row r="98" spans="1:17" s="2" customFormat="1" x14ac:dyDescent="0.35">
      <c r="A98">
        <v>87</v>
      </c>
      <c r="B98" t="s">
        <v>8</v>
      </c>
      <c r="C98" t="s">
        <v>33</v>
      </c>
      <c r="D98" s="2" t="s">
        <v>29</v>
      </c>
      <c r="E98">
        <v>350</v>
      </c>
      <c r="F98" t="s">
        <v>19</v>
      </c>
      <c r="G98">
        <v>9</v>
      </c>
      <c r="H98" t="s">
        <v>15</v>
      </c>
      <c r="I98" t="s">
        <v>13</v>
      </c>
      <c r="J98" t="s">
        <v>76</v>
      </c>
      <c r="K98"/>
      <c r="L98" t="s">
        <v>40</v>
      </c>
      <c r="M98">
        <v>60.6</v>
      </c>
      <c r="N98">
        <v>2498</v>
      </c>
      <c r="O98">
        <f t="shared" si="2"/>
        <v>4.9639711769415538</v>
      </c>
      <c r="P98">
        <v>124</v>
      </c>
      <c r="Q98"/>
    </row>
    <row r="99" spans="1:17" s="2" customFormat="1" x14ac:dyDescent="0.35">
      <c r="A99">
        <v>60</v>
      </c>
      <c r="B99" t="s">
        <v>8</v>
      </c>
      <c r="C99" t="s">
        <v>54</v>
      </c>
      <c r="D99" s="2" t="s">
        <v>29</v>
      </c>
      <c r="E99">
        <v>250</v>
      </c>
      <c r="F99" t="s">
        <v>17</v>
      </c>
      <c r="G99">
        <v>8</v>
      </c>
      <c r="H99" t="s">
        <v>15</v>
      </c>
      <c r="I99" t="s">
        <v>14</v>
      </c>
      <c r="J99" t="s">
        <v>109</v>
      </c>
      <c r="K99"/>
      <c r="L99" t="s">
        <v>40</v>
      </c>
      <c r="M99">
        <v>32.799999999999997</v>
      </c>
      <c r="N99">
        <v>1883</v>
      </c>
      <c r="O99">
        <f t="shared" si="2"/>
        <v>7.6473712161444514</v>
      </c>
      <c r="P99">
        <v>144</v>
      </c>
      <c r="Q99"/>
    </row>
    <row r="100" spans="1:17" s="2" customFormat="1" x14ac:dyDescent="0.35">
      <c r="A100">
        <v>59</v>
      </c>
      <c r="B100" t="s">
        <v>8</v>
      </c>
      <c r="C100" t="s">
        <v>55</v>
      </c>
      <c r="D100" s="2" t="s">
        <v>29</v>
      </c>
      <c r="E100">
        <v>150</v>
      </c>
      <c r="F100" t="s">
        <v>17</v>
      </c>
      <c r="G100">
        <v>8</v>
      </c>
      <c r="H100" t="s">
        <v>15</v>
      </c>
      <c r="I100" t="s">
        <v>13</v>
      </c>
      <c r="J100" t="s">
        <v>110</v>
      </c>
      <c r="K100"/>
      <c r="L100" t="s">
        <v>40</v>
      </c>
      <c r="M100">
        <v>39.299999999999997</v>
      </c>
      <c r="N100">
        <v>1571</v>
      </c>
      <c r="O100">
        <f t="shared" si="2"/>
        <v>13.812858052196052</v>
      </c>
      <c r="P100">
        <v>217</v>
      </c>
      <c r="Q100"/>
    </row>
    <row r="101" spans="1:17" x14ac:dyDescent="0.35">
      <c r="A101">
        <v>67</v>
      </c>
      <c r="B101" t="s">
        <v>8</v>
      </c>
      <c r="C101" t="s">
        <v>55</v>
      </c>
      <c r="D101" s="2" t="s">
        <v>29</v>
      </c>
      <c r="E101">
        <v>150</v>
      </c>
      <c r="F101" t="s">
        <v>17</v>
      </c>
      <c r="G101">
        <v>10</v>
      </c>
      <c r="H101" t="s">
        <v>15</v>
      </c>
      <c r="I101" t="s">
        <v>13</v>
      </c>
      <c r="J101" t="s">
        <v>85</v>
      </c>
      <c r="L101" t="s">
        <v>51</v>
      </c>
      <c r="M101">
        <v>35.4</v>
      </c>
      <c r="N101">
        <v>2587</v>
      </c>
      <c r="O101">
        <f t="shared" si="2"/>
        <v>11.093931194433706</v>
      </c>
      <c r="P101">
        <v>287</v>
      </c>
    </row>
    <row r="102" spans="1:17" x14ac:dyDescent="0.35">
      <c r="A102">
        <v>39</v>
      </c>
      <c r="B102" t="s">
        <v>8</v>
      </c>
      <c r="C102" t="s">
        <v>36</v>
      </c>
      <c r="D102" s="2" t="s">
        <v>29</v>
      </c>
      <c r="E102">
        <v>350</v>
      </c>
      <c r="F102" t="s">
        <v>17</v>
      </c>
      <c r="G102">
        <v>1</v>
      </c>
      <c r="H102" t="s">
        <v>15</v>
      </c>
      <c r="I102" t="s">
        <v>13</v>
      </c>
      <c r="J102" t="s">
        <v>89</v>
      </c>
      <c r="L102" t="s">
        <v>40</v>
      </c>
      <c r="M102">
        <v>49.6</v>
      </c>
      <c r="N102">
        <v>6668</v>
      </c>
      <c r="O102">
        <f t="shared" si="2"/>
        <v>5.4739052189562081</v>
      </c>
      <c r="P102">
        <v>365</v>
      </c>
    </row>
    <row r="103" spans="1:17" x14ac:dyDescent="0.35">
      <c r="A103">
        <v>68</v>
      </c>
      <c r="B103" t="s">
        <v>8</v>
      </c>
      <c r="C103" t="s">
        <v>54</v>
      </c>
      <c r="D103" s="2" t="s">
        <v>29</v>
      </c>
      <c r="E103">
        <v>250</v>
      </c>
      <c r="F103" t="s">
        <v>17</v>
      </c>
      <c r="G103">
        <v>10</v>
      </c>
      <c r="H103" t="s">
        <v>15</v>
      </c>
      <c r="I103" t="s">
        <v>14</v>
      </c>
      <c r="J103" t="s">
        <v>84</v>
      </c>
      <c r="L103" t="s">
        <v>40</v>
      </c>
      <c r="M103">
        <v>32</v>
      </c>
      <c r="N103">
        <v>6718</v>
      </c>
      <c r="O103">
        <f t="shared" si="2"/>
        <v>5.7606430485263465</v>
      </c>
      <c r="P103">
        <v>387</v>
      </c>
    </row>
    <row r="104" spans="1:17" x14ac:dyDescent="0.35">
      <c r="A104">
        <v>55</v>
      </c>
      <c r="B104" t="s">
        <v>8</v>
      </c>
      <c r="C104" t="s">
        <v>38</v>
      </c>
      <c r="D104" s="2" t="s">
        <v>29</v>
      </c>
      <c r="E104">
        <v>350</v>
      </c>
      <c r="F104" t="s">
        <v>17</v>
      </c>
      <c r="G104">
        <v>7</v>
      </c>
      <c r="H104" t="s">
        <v>15</v>
      </c>
      <c r="I104" t="s">
        <v>13</v>
      </c>
      <c r="J104" t="s">
        <v>106</v>
      </c>
      <c r="L104" t="s">
        <v>40</v>
      </c>
      <c r="M104">
        <v>44.8</v>
      </c>
      <c r="N104">
        <v>9055</v>
      </c>
      <c r="O104">
        <f t="shared" si="2"/>
        <v>5.0248481501932636</v>
      </c>
      <c r="P104">
        <v>455</v>
      </c>
    </row>
    <row r="105" spans="1:17" x14ac:dyDescent="0.35">
      <c r="A105">
        <v>56</v>
      </c>
      <c r="B105" t="s">
        <v>8</v>
      </c>
      <c r="C105" t="s">
        <v>38</v>
      </c>
      <c r="D105" s="2" t="s">
        <v>29</v>
      </c>
      <c r="E105">
        <v>350</v>
      </c>
      <c r="F105" t="s">
        <v>17</v>
      </c>
      <c r="G105">
        <v>7</v>
      </c>
      <c r="H105" t="s">
        <v>15</v>
      </c>
      <c r="I105" t="s">
        <v>14</v>
      </c>
      <c r="J105" t="s">
        <v>105</v>
      </c>
      <c r="L105" t="s">
        <v>40</v>
      </c>
      <c r="M105">
        <v>25.9</v>
      </c>
      <c r="N105">
        <v>6378</v>
      </c>
      <c r="O105">
        <f t="shared" si="2"/>
        <v>8.0119159611163386</v>
      </c>
      <c r="P105">
        <v>511</v>
      </c>
    </row>
    <row r="106" spans="1:17" x14ac:dyDescent="0.35">
      <c r="A106">
        <v>40</v>
      </c>
      <c r="B106" t="s">
        <v>8</v>
      </c>
      <c r="C106" t="s">
        <v>36</v>
      </c>
      <c r="D106" s="2" t="s">
        <v>29</v>
      </c>
      <c r="E106">
        <v>350</v>
      </c>
      <c r="F106" t="s">
        <v>17</v>
      </c>
      <c r="G106">
        <v>1</v>
      </c>
      <c r="H106" t="s">
        <v>15</v>
      </c>
      <c r="I106" t="s">
        <v>14</v>
      </c>
      <c r="J106" t="s">
        <v>88</v>
      </c>
      <c r="L106" t="s">
        <v>40</v>
      </c>
      <c r="M106">
        <v>26.3</v>
      </c>
      <c r="N106">
        <v>1103</v>
      </c>
      <c r="O106">
        <f t="shared" si="2"/>
        <v>48.594741613780599</v>
      </c>
      <c r="P106">
        <v>536</v>
      </c>
    </row>
    <row r="107" spans="1:17" x14ac:dyDescent="0.35">
      <c r="A107">
        <v>48</v>
      </c>
      <c r="B107" t="s">
        <v>8</v>
      </c>
      <c r="C107" t="s">
        <v>38</v>
      </c>
      <c r="D107" s="2" t="s">
        <v>29</v>
      </c>
      <c r="E107">
        <v>350</v>
      </c>
      <c r="F107" t="s">
        <v>17</v>
      </c>
      <c r="G107">
        <v>5</v>
      </c>
      <c r="H107" t="s">
        <v>15</v>
      </c>
      <c r="I107" t="s">
        <v>14</v>
      </c>
      <c r="J107" t="s">
        <v>97</v>
      </c>
      <c r="L107" t="s">
        <v>40</v>
      </c>
      <c r="M107">
        <v>21.1</v>
      </c>
      <c r="N107">
        <v>4349</v>
      </c>
      <c r="O107">
        <f t="shared" si="2"/>
        <v>16.532536215221892</v>
      </c>
      <c r="P107">
        <v>719</v>
      </c>
    </row>
    <row r="108" spans="1:17" x14ac:dyDescent="0.35">
      <c r="A108">
        <v>43</v>
      </c>
      <c r="B108" t="s">
        <v>8</v>
      </c>
      <c r="C108" t="s">
        <v>36</v>
      </c>
      <c r="D108" s="2" t="s">
        <v>29</v>
      </c>
      <c r="E108">
        <v>350</v>
      </c>
      <c r="F108" t="s">
        <v>17</v>
      </c>
      <c r="G108">
        <v>2</v>
      </c>
      <c r="H108" t="s">
        <v>15</v>
      </c>
      <c r="I108" t="s">
        <v>13</v>
      </c>
      <c r="J108" t="s">
        <v>93</v>
      </c>
      <c r="L108" t="s">
        <v>40</v>
      </c>
      <c r="M108">
        <v>30.9</v>
      </c>
      <c r="N108">
        <v>2692</v>
      </c>
      <c r="O108">
        <f t="shared" si="2"/>
        <v>34.806835066864785</v>
      </c>
      <c r="P108">
        <v>937</v>
      </c>
    </row>
    <row r="109" spans="1:17" x14ac:dyDescent="0.35">
      <c r="A109">
        <v>47</v>
      </c>
      <c r="B109" t="s">
        <v>8</v>
      </c>
      <c r="C109" t="s">
        <v>38</v>
      </c>
      <c r="D109" s="2" t="s">
        <v>29</v>
      </c>
      <c r="E109">
        <v>350</v>
      </c>
      <c r="F109" t="s">
        <v>17</v>
      </c>
      <c r="G109">
        <v>5</v>
      </c>
      <c r="H109" t="s">
        <v>15</v>
      </c>
      <c r="I109" t="s">
        <v>13</v>
      </c>
      <c r="J109" t="s">
        <v>98</v>
      </c>
      <c r="L109" t="s">
        <v>40</v>
      </c>
      <c r="M109">
        <v>62</v>
      </c>
      <c r="N109">
        <v>18485</v>
      </c>
      <c r="O109">
        <f t="shared" si="2"/>
        <v>8.769272383013254</v>
      </c>
      <c r="P109">
        <v>1621</v>
      </c>
    </row>
    <row r="110" spans="1:17" x14ac:dyDescent="0.35">
      <c r="A110" s="2">
        <v>77</v>
      </c>
      <c r="B110" s="2" t="s">
        <v>8</v>
      </c>
      <c r="C110" s="2" t="s">
        <v>33</v>
      </c>
      <c r="D110" s="2" t="s">
        <v>29</v>
      </c>
      <c r="E110" s="2">
        <v>700</v>
      </c>
      <c r="F110" s="2" t="s">
        <v>19</v>
      </c>
      <c r="G110" s="2">
        <v>5</v>
      </c>
      <c r="H110" s="2" t="s">
        <v>10</v>
      </c>
      <c r="I110" s="2" t="s">
        <v>11</v>
      </c>
      <c r="J110" s="2" t="s">
        <v>62</v>
      </c>
      <c r="K110" s="2">
        <v>2</v>
      </c>
      <c r="L110" s="2" t="s">
        <v>39</v>
      </c>
      <c r="M110" s="2"/>
      <c r="N110" s="2"/>
      <c r="P110" s="2"/>
      <c r="Q110" s="2" t="s">
        <v>34</v>
      </c>
    </row>
    <row r="111" spans="1:17" x14ac:dyDescent="0.35">
      <c r="A111">
        <v>45</v>
      </c>
      <c r="B111" t="s">
        <v>8</v>
      </c>
      <c r="D111" s="2"/>
      <c r="F111" t="s">
        <v>17</v>
      </c>
      <c r="G111">
        <v>4</v>
      </c>
      <c r="H111" t="s">
        <v>15</v>
      </c>
      <c r="I111" t="s">
        <v>11</v>
      </c>
      <c r="J111" t="s">
        <v>152</v>
      </c>
      <c r="L111" t="s">
        <v>39</v>
      </c>
      <c r="Q111" t="s">
        <v>58</v>
      </c>
    </row>
    <row r="112" spans="1:17" x14ac:dyDescent="0.35">
      <c r="A112">
        <v>46</v>
      </c>
      <c r="B112" t="s">
        <v>8</v>
      </c>
      <c r="D112" s="2"/>
      <c r="F112" t="s">
        <v>17</v>
      </c>
      <c r="G112">
        <v>4</v>
      </c>
      <c r="H112" t="s">
        <v>15</v>
      </c>
      <c r="I112" t="s">
        <v>12</v>
      </c>
      <c r="J112" t="s">
        <v>153</v>
      </c>
      <c r="L112" t="s">
        <v>39</v>
      </c>
    </row>
    <row r="113" spans="1:17" x14ac:dyDescent="0.35">
      <c r="A113">
        <v>47</v>
      </c>
      <c r="B113" t="s">
        <v>8</v>
      </c>
      <c r="F113" t="s">
        <v>17</v>
      </c>
      <c r="G113">
        <v>4</v>
      </c>
      <c r="H113" t="s">
        <v>15</v>
      </c>
      <c r="I113" t="s">
        <v>13</v>
      </c>
      <c r="J113" t="s">
        <v>95</v>
      </c>
      <c r="L113" t="s">
        <v>39</v>
      </c>
    </row>
    <row r="114" spans="1:17" x14ac:dyDescent="0.35">
      <c r="A114">
        <v>48</v>
      </c>
      <c r="B114" t="s">
        <v>8</v>
      </c>
      <c r="D114" s="2"/>
      <c r="F114" t="s">
        <v>17</v>
      </c>
      <c r="G114">
        <v>4</v>
      </c>
      <c r="H114" t="s">
        <v>15</v>
      </c>
      <c r="I114" t="s">
        <v>14</v>
      </c>
      <c r="J114" t="s">
        <v>160</v>
      </c>
      <c r="L114" t="s">
        <v>39</v>
      </c>
    </row>
    <row r="115" spans="1:17" x14ac:dyDescent="0.35">
      <c r="A115">
        <v>5</v>
      </c>
      <c r="B115" t="s">
        <v>8</v>
      </c>
      <c r="C115" t="s">
        <v>28</v>
      </c>
      <c r="D115" t="s">
        <v>29</v>
      </c>
      <c r="E115">
        <v>700</v>
      </c>
      <c r="F115" t="s">
        <v>9</v>
      </c>
      <c r="G115">
        <v>2</v>
      </c>
      <c r="H115" t="s">
        <v>15</v>
      </c>
      <c r="I115" t="s">
        <v>11</v>
      </c>
      <c r="J115" t="s">
        <v>117</v>
      </c>
      <c r="L115" t="s">
        <v>40</v>
      </c>
      <c r="M115">
        <v>1.37</v>
      </c>
      <c r="N115">
        <v>686</v>
      </c>
      <c r="O115">
        <f t="shared" si="2"/>
        <v>2.3323615160349855</v>
      </c>
      <c r="P115">
        <v>16</v>
      </c>
    </row>
    <row r="116" spans="1:17" x14ac:dyDescent="0.35">
      <c r="A116">
        <v>4</v>
      </c>
      <c r="B116" t="s">
        <v>8</v>
      </c>
      <c r="C116" t="s">
        <v>28</v>
      </c>
      <c r="D116" t="s">
        <v>29</v>
      </c>
      <c r="E116">
        <v>350</v>
      </c>
      <c r="F116" t="s">
        <v>9</v>
      </c>
      <c r="G116">
        <v>1</v>
      </c>
      <c r="H116" t="s">
        <v>10</v>
      </c>
      <c r="I116" t="s">
        <v>14</v>
      </c>
      <c r="J116" t="s">
        <v>124</v>
      </c>
      <c r="L116" t="s">
        <v>39</v>
      </c>
      <c r="M116">
        <v>3.02</v>
      </c>
      <c r="Q116" t="s">
        <v>32</v>
      </c>
    </row>
    <row r="117" spans="1:17" x14ac:dyDescent="0.35">
      <c r="A117">
        <v>8</v>
      </c>
      <c r="B117" t="s">
        <v>8</v>
      </c>
      <c r="C117" t="s">
        <v>28</v>
      </c>
      <c r="D117" t="s">
        <v>29</v>
      </c>
      <c r="E117">
        <v>350</v>
      </c>
      <c r="F117" t="s">
        <v>9</v>
      </c>
      <c r="G117">
        <v>2</v>
      </c>
      <c r="H117" t="s">
        <v>15</v>
      </c>
      <c r="I117" t="s">
        <v>14</v>
      </c>
      <c r="J117" t="s">
        <v>125</v>
      </c>
      <c r="L117" t="s">
        <v>40</v>
      </c>
      <c r="M117">
        <v>6.88</v>
      </c>
      <c r="N117">
        <v>3440</v>
      </c>
      <c r="O117">
        <f t="shared" si="2"/>
        <v>0.37790697674418605</v>
      </c>
      <c r="P117">
        <v>13</v>
      </c>
      <c r="Q117" t="s">
        <v>32</v>
      </c>
    </row>
    <row r="118" spans="1:17" x14ac:dyDescent="0.35">
      <c r="A118">
        <v>36</v>
      </c>
      <c r="B118" t="s">
        <v>8</v>
      </c>
      <c r="C118" t="s">
        <v>55</v>
      </c>
      <c r="D118" t="s">
        <v>29</v>
      </c>
      <c r="F118" t="s">
        <v>9</v>
      </c>
      <c r="G118">
        <v>10</v>
      </c>
      <c r="H118" t="s">
        <v>16</v>
      </c>
      <c r="I118" t="s">
        <v>14</v>
      </c>
      <c r="J118" t="s">
        <v>157</v>
      </c>
      <c r="Q118" t="s">
        <v>49</v>
      </c>
    </row>
    <row r="119" spans="1:17" x14ac:dyDescent="0.35">
      <c r="A119">
        <v>3</v>
      </c>
      <c r="B119" t="s">
        <v>8</v>
      </c>
      <c r="C119" t="s">
        <v>28</v>
      </c>
      <c r="D119" t="s">
        <v>29</v>
      </c>
      <c r="E119">
        <v>350</v>
      </c>
      <c r="F119" t="s">
        <v>9</v>
      </c>
      <c r="G119">
        <v>1</v>
      </c>
      <c r="H119" t="s">
        <v>10</v>
      </c>
      <c r="I119" t="s">
        <v>13</v>
      </c>
      <c r="J119" t="s">
        <v>132</v>
      </c>
      <c r="L119" t="s">
        <v>39</v>
      </c>
      <c r="M119" s="1">
        <v>55.7</v>
      </c>
      <c r="P119">
        <v>5</v>
      </c>
      <c r="Q119" t="s">
        <v>32</v>
      </c>
    </row>
    <row r="120" spans="1:17" s="2" customFormat="1" x14ac:dyDescent="0.35">
      <c r="A120">
        <v>7</v>
      </c>
      <c r="B120" t="s">
        <v>8</v>
      </c>
      <c r="C120" t="s">
        <v>28</v>
      </c>
      <c r="D120" t="s">
        <v>29</v>
      </c>
      <c r="E120">
        <v>350</v>
      </c>
      <c r="F120" t="s">
        <v>9</v>
      </c>
      <c r="G120">
        <v>2</v>
      </c>
      <c r="H120" t="s">
        <v>15</v>
      </c>
      <c r="I120" t="s">
        <v>13</v>
      </c>
      <c r="J120" t="s">
        <v>133</v>
      </c>
      <c r="K120"/>
      <c r="L120" t="s">
        <v>40</v>
      </c>
      <c r="M120" s="1">
        <v>41.5</v>
      </c>
      <c r="N120">
        <v>41487</v>
      </c>
      <c r="O120">
        <f>P120/N120*100</f>
        <v>7.2311808518331043E-3</v>
      </c>
      <c r="P120">
        <v>3</v>
      </c>
      <c r="Q120" t="s">
        <v>32</v>
      </c>
    </row>
    <row r="121" spans="1:17" s="2" customFormat="1" x14ac:dyDescent="0.35">
      <c r="A121">
        <v>2</v>
      </c>
      <c r="B121" t="s">
        <v>8</v>
      </c>
      <c r="C121" t="s">
        <v>28</v>
      </c>
      <c r="D121" t="s">
        <v>29</v>
      </c>
      <c r="E121">
        <v>700</v>
      </c>
      <c r="F121" t="s">
        <v>9</v>
      </c>
      <c r="G121">
        <v>1</v>
      </c>
      <c r="H121" t="s">
        <v>10</v>
      </c>
      <c r="I121" t="s">
        <v>12</v>
      </c>
      <c r="J121" t="s">
        <v>140</v>
      </c>
      <c r="K121"/>
      <c r="L121" t="s">
        <v>39</v>
      </c>
      <c r="M121"/>
      <c r="N121"/>
      <c r="O121"/>
      <c r="P121"/>
      <c r="Q121"/>
    </row>
    <row r="122" spans="1:17" s="2" customFormat="1" x14ac:dyDescent="0.35">
      <c r="A122">
        <v>6</v>
      </c>
      <c r="B122" t="s">
        <v>8</v>
      </c>
      <c r="C122" t="s">
        <v>28</v>
      </c>
      <c r="D122" t="s">
        <v>29</v>
      </c>
      <c r="E122">
        <v>700</v>
      </c>
      <c r="F122" t="s">
        <v>9</v>
      </c>
      <c r="G122">
        <v>2</v>
      </c>
      <c r="H122" t="s">
        <v>15</v>
      </c>
      <c r="I122" t="s">
        <v>12</v>
      </c>
      <c r="J122" t="s">
        <v>141</v>
      </c>
      <c r="K122"/>
      <c r="L122" t="s">
        <v>40</v>
      </c>
      <c r="M122">
        <v>1.42</v>
      </c>
      <c r="N122">
        <v>711</v>
      </c>
      <c r="O122">
        <f t="shared" si="2"/>
        <v>0</v>
      </c>
      <c r="P122">
        <v>0</v>
      </c>
      <c r="Q122"/>
    </row>
    <row r="123" spans="1:17" x14ac:dyDescent="0.35">
      <c r="A123">
        <v>96</v>
      </c>
      <c r="B123" t="s">
        <v>8</v>
      </c>
      <c r="F123" t="s">
        <v>20</v>
      </c>
      <c r="G123">
        <v>10</v>
      </c>
      <c r="H123" t="s">
        <v>10</v>
      </c>
      <c r="I123" t="s">
        <v>11</v>
      </c>
      <c r="J123" t="s">
        <v>151</v>
      </c>
    </row>
    <row r="212" spans="9:9" x14ac:dyDescent="0.35">
      <c r="I212" t="s">
        <v>51</v>
      </c>
    </row>
  </sheetData>
  <autoFilter ref="A1:Q123" xr:uid="{F39FAF58-E831-498D-B901-0ADE5EEEDEB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Jenn Harris</cp:lastModifiedBy>
  <dcterms:created xsi:type="dcterms:W3CDTF">2021-02-08T14:53:20Z</dcterms:created>
  <dcterms:modified xsi:type="dcterms:W3CDTF">2021-09-23T18:04:16Z</dcterms:modified>
</cp:coreProperties>
</file>