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33180" windowHeight="19800" tabRatio="500" activeTab="1"/>
  </bookViews>
  <sheets>
    <sheet name="Data" sheetId="1" r:id="rId1"/>
    <sheet name="Field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C3" i="1"/>
  <c r="D3" i="1"/>
  <c r="E3" i="1"/>
  <c r="F3" i="1"/>
  <c r="G3" i="1"/>
  <c r="H3" i="1"/>
  <c r="I3" i="1"/>
  <c r="J3" i="1"/>
  <c r="L3" i="1"/>
  <c r="C4" i="1"/>
  <c r="D4" i="1"/>
  <c r="E4" i="1"/>
  <c r="F4" i="1"/>
  <c r="G4" i="1"/>
  <c r="H4" i="1"/>
  <c r="I4" i="1"/>
  <c r="J4" i="1"/>
  <c r="L4" i="1"/>
  <c r="C5" i="1"/>
  <c r="D5" i="1"/>
  <c r="E5" i="1"/>
  <c r="F5" i="1"/>
  <c r="G5" i="1"/>
  <c r="H5" i="1"/>
  <c r="I5" i="1"/>
  <c r="J5" i="1"/>
  <c r="L5" i="1"/>
  <c r="C6" i="1"/>
  <c r="D6" i="1"/>
  <c r="E6" i="1"/>
  <c r="F6" i="1"/>
  <c r="G6" i="1"/>
  <c r="H6" i="1"/>
  <c r="I6" i="1"/>
  <c r="J6" i="1"/>
  <c r="L6" i="1"/>
  <c r="C7" i="1"/>
  <c r="D7" i="1"/>
  <c r="E7" i="1"/>
  <c r="F7" i="1"/>
  <c r="G7" i="1"/>
  <c r="H7" i="1"/>
  <c r="I7" i="1"/>
  <c r="J7" i="1"/>
  <c r="L7" i="1"/>
  <c r="C8" i="1"/>
  <c r="D8" i="1"/>
  <c r="E8" i="1"/>
  <c r="F8" i="1"/>
  <c r="G8" i="1"/>
  <c r="H8" i="1"/>
  <c r="I8" i="1"/>
  <c r="J8" i="1"/>
  <c r="L8" i="1"/>
  <c r="C9" i="1"/>
  <c r="D9" i="1"/>
  <c r="E9" i="1"/>
  <c r="F9" i="1"/>
  <c r="G9" i="1"/>
  <c r="H9" i="1"/>
  <c r="I9" i="1"/>
  <c r="J9" i="1"/>
  <c r="L9" i="1"/>
  <c r="C10" i="1"/>
  <c r="D10" i="1"/>
  <c r="E10" i="1"/>
  <c r="F10" i="1"/>
  <c r="G10" i="1"/>
  <c r="H10" i="1"/>
  <c r="I10" i="1"/>
  <c r="J10" i="1"/>
  <c r="L10" i="1"/>
  <c r="C11" i="1"/>
  <c r="D11" i="1"/>
  <c r="E11" i="1"/>
  <c r="F11" i="1"/>
  <c r="G11" i="1"/>
  <c r="H11" i="1"/>
  <c r="I11" i="1"/>
  <c r="J11" i="1"/>
  <c r="L11" i="1"/>
  <c r="C12" i="1"/>
  <c r="D12" i="1"/>
  <c r="E12" i="1"/>
  <c r="F12" i="1"/>
  <c r="G12" i="1"/>
  <c r="H12" i="1"/>
  <c r="I12" i="1"/>
  <c r="J12" i="1"/>
  <c r="L12" i="1"/>
  <c r="C13" i="1"/>
  <c r="D13" i="1"/>
  <c r="E13" i="1"/>
  <c r="F13" i="1"/>
  <c r="G13" i="1"/>
  <c r="H13" i="1"/>
  <c r="I13" i="1"/>
  <c r="J13" i="1"/>
  <c r="L13" i="1"/>
  <c r="C14" i="1"/>
  <c r="D14" i="1"/>
  <c r="E14" i="1"/>
  <c r="F14" i="1"/>
  <c r="G14" i="1"/>
  <c r="H14" i="1"/>
  <c r="I14" i="1"/>
  <c r="J14" i="1"/>
  <c r="L14" i="1"/>
  <c r="C15" i="1"/>
  <c r="D15" i="1"/>
  <c r="E15" i="1"/>
  <c r="F15" i="1"/>
  <c r="G15" i="1"/>
  <c r="H15" i="1"/>
  <c r="I15" i="1"/>
  <c r="J15" i="1"/>
  <c r="L15" i="1"/>
  <c r="C16" i="1"/>
  <c r="D16" i="1"/>
  <c r="E16" i="1"/>
  <c r="F16" i="1"/>
  <c r="G16" i="1"/>
  <c r="H16" i="1"/>
  <c r="I16" i="1"/>
  <c r="J16" i="1"/>
  <c r="L16" i="1"/>
  <c r="C17" i="1"/>
  <c r="D17" i="1"/>
  <c r="E17" i="1"/>
  <c r="F17" i="1"/>
  <c r="G17" i="1"/>
  <c r="H17" i="1"/>
  <c r="I17" i="1"/>
  <c r="J17" i="1"/>
  <c r="L17" i="1"/>
  <c r="C18" i="1"/>
  <c r="D18" i="1"/>
  <c r="E18" i="1"/>
  <c r="F18" i="1"/>
  <c r="G18" i="1"/>
  <c r="H18" i="1"/>
  <c r="I18" i="1"/>
  <c r="J18" i="1"/>
  <c r="L18" i="1"/>
  <c r="C19" i="1"/>
  <c r="D19" i="1"/>
  <c r="E19" i="1"/>
  <c r="F19" i="1"/>
  <c r="G19" i="1"/>
  <c r="H19" i="1"/>
  <c r="I19" i="1"/>
  <c r="J19" i="1"/>
  <c r="L19" i="1"/>
  <c r="C20" i="1"/>
  <c r="D20" i="1"/>
  <c r="E20" i="1"/>
  <c r="F20" i="1"/>
  <c r="G20" i="1"/>
  <c r="H20" i="1"/>
  <c r="I20" i="1"/>
  <c r="J20" i="1"/>
  <c r="L20" i="1"/>
  <c r="C21" i="1"/>
  <c r="D21" i="1"/>
  <c r="E21" i="1"/>
  <c r="F21" i="1"/>
  <c r="G21" i="1"/>
  <c r="H21" i="1"/>
  <c r="I21" i="1"/>
  <c r="J21" i="1"/>
  <c r="L21" i="1"/>
  <c r="C22" i="1"/>
  <c r="D22" i="1"/>
  <c r="E22" i="1"/>
  <c r="F22" i="1"/>
  <c r="G22" i="1"/>
  <c r="H22" i="1"/>
  <c r="I22" i="1"/>
  <c r="J22" i="1"/>
  <c r="L22" i="1"/>
  <c r="C23" i="1"/>
  <c r="D23" i="1"/>
  <c r="E23" i="1"/>
  <c r="F23" i="1"/>
  <c r="G23" i="1"/>
  <c r="H23" i="1"/>
  <c r="I23" i="1"/>
  <c r="J23" i="1"/>
  <c r="L23" i="1"/>
  <c r="C24" i="1"/>
  <c r="D24" i="1"/>
  <c r="E24" i="1"/>
  <c r="F24" i="1"/>
  <c r="G24" i="1"/>
  <c r="H24" i="1"/>
  <c r="I24" i="1"/>
  <c r="J24" i="1"/>
  <c r="L24" i="1"/>
  <c r="C25" i="1"/>
  <c r="D25" i="1"/>
  <c r="E25" i="1"/>
  <c r="F25" i="1"/>
  <c r="G25" i="1"/>
  <c r="H25" i="1"/>
  <c r="I25" i="1"/>
  <c r="J25" i="1"/>
  <c r="L25" i="1"/>
  <c r="C26" i="1"/>
  <c r="D26" i="1"/>
  <c r="E26" i="1"/>
  <c r="F26" i="1"/>
  <c r="G26" i="1"/>
  <c r="H26" i="1"/>
  <c r="I26" i="1"/>
  <c r="J26" i="1"/>
  <c r="L26" i="1"/>
  <c r="C27" i="1"/>
  <c r="D27" i="1"/>
  <c r="E27" i="1"/>
  <c r="F27" i="1"/>
  <c r="G27" i="1"/>
  <c r="H27" i="1"/>
  <c r="I27" i="1"/>
  <c r="J27" i="1"/>
  <c r="L27" i="1"/>
  <c r="C28" i="1"/>
  <c r="D28" i="1"/>
  <c r="E28" i="1"/>
  <c r="F28" i="1"/>
  <c r="G28" i="1"/>
  <c r="H28" i="1"/>
  <c r="I28" i="1"/>
  <c r="J28" i="1"/>
  <c r="L28" i="1"/>
  <c r="C29" i="1"/>
  <c r="D29" i="1"/>
  <c r="E29" i="1"/>
  <c r="F29" i="1"/>
  <c r="G29" i="1"/>
  <c r="H29" i="1"/>
  <c r="I29" i="1"/>
  <c r="J29" i="1"/>
  <c r="L29" i="1"/>
  <c r="C30" i="1"/>
  <c r="D30" i="1"/>
  <c r="E30" i="1"/>
  <c r="F30" i="1"/>
  <c r="G30" i="1"/>
  <c r="H30" i="1"/>
  <c r="I30" i="1"/>
  <c r="J30" i="1"/>
  <c r="L30" i="1"/>
  <c r="C31" i="1"/>
  <c r="D31" i="1"/>
  <c r="E31" i="1"/>
  <c r="F31" i="1"/>
  <c r="G31" i="1"/>
  <c r="H31" i="1"/>
  <c r="I31" i="1"/>
  <c r="J31" i="1"/>
  <c r="L31" i="1"/>
  <c r="C32" i="1"/>
  <c r="D32" i="1"/>
  <c r="E32" i="1"/>
  <c r="F32" i="1"/>
  <c r="G32" i="1"/>
  <c r="H32" i="1"/>
  <c r="I32" i="1"/>
  <c r="J32" i="1"/>
  <c r="L32" i="1"/>
  <c r="C33" i="1"/>
  <c r="D33" i="1"/>
  <c r="E33" i="1"/>
  <c r="F33" i="1"/>
  <c r="G33" i="1"/>
  <c r="H33" i="1"/>
  <c r="I33" i="1"/>
  <c r="J33" i="1"/>
  <c r="L33" i="1"/>
  <c r="C34" i="1"/>
  <c r="D34" i="1"/>
  <c r="E34" i="1"/>
  <c r="F34" i="1"/>
  <c r="G34" i="1"/>
  <c r="H34" i="1"/>
  <c r="I34" i="1"/>
  <c r="J34" i="1"/>
  <c r="L34" i="1"/>
  <c r="C35" i="1"/>
  <c r="D35" i="1"/>
  <c r="E35" i="1"/>
  <c r="F35" i="1"/>
  <c r="G35" i="1"/>
  <c r="H35" i="1"/>
  <c r="I35" i="1"/>
  <c r="J35" i="1"/>
  <c r="L35" i="1"/>
  <c r="C36" i="1"/>
  <c r="D36" i="1"/>
  <c r="E36" i="1"/>
  <c r="F36" i="1"/>
  <c r="G36" i="1"/>
  <c r="H36" i="1"/>
  <c r="I36" i="1"/>
  <c r="J36" i="1"/>
  <c r="L36" i="1"/>
  <c r="C37" i="1"/>
  <c r="D37" i="1"/>
  <c r="E37" i="1"/>
  <c r="F37" i="1"/>
  <c r="G37" i="1"/>
  <c r="H37" i="1"/>
  <c r="I37" i="1"/>
  <c r="J37" i="1"/>
  <c r="L37" i="1"/>
  <c r="C38" i="1"/>
  <c r="D38" i="1"/>
  <c r="E38" i="1"/>
  <c r="F38" i="1"/>
  <c r="G38" i="1"/>
  <c r="H38" i="1"/>
  <c r="I38" i="1"/>
  <c r="J38" i="1"/>
  <c r="L38" i="1"/>
  <c r="C39" i="1"/>
  <c r="D39" i="1"/>
  <c r="E39" i="1"/>
  <c r="F39" i="1"/>
  <c r="G39" i="1"/>
  <c r="H39" i="1"/>
  <c r="I39" i="1"/>
  <c r="J39" i="1"/>
  <c r="L39" i="1"/>
  <c r="C40" i="1"/>
  <c r="D40" i="1"/>
  <c r="E40" i="1"/>
  <c r="F40" i="1"/>
  <c r="G40" i="1"/>
  <c r="H40" i="1"/>
  <c r="I40" i="1"/>
  <c r="J40" i="1"/>
  <c r="L40" i="1"/>
  <c r="C41" i="1"/>
  <c r="D41" i="1"/>
  <c r="E41" i="1"/>
  <c r="F41" i="1"/>
  <c r="G41" i="1"/>
  <c r="H41" i="1"/>
  <c r="I41" i="1"/>
  <c r="J41" i="1"/>
  <c r="L41" i="1"/>
  <c r="C42" i="1"/>
  <c r="D42" i="1"/>
  <c r="E42" i="1"/>
  <c r="F42" i="1"/>
  <c r="G42" i="1"/>
  <c r="H42" i="1"/>
  <c r="I42" i="1"/>
  <c r="J42" i="1"/>
  <c r="L42" i="1"/>
  <c r="C43" i="1"/>
  <c r="D43" i="1"/>
  <c r="E43" i="1"/>
  <c r="F43" i="1"/>
  <c r="G43" i="1"/>
  <c r="H43" i="1"/>
  <c r="I43" i="1"/>
  <c r="J43" i="1"/>
  <c r="L43" i="1"/>
  <c r="C44" i="1"/>
  <c r="D44" i="1"/>
  <c r="E44" i="1"/>
  <c r="F44" i="1"/>
  <c r="G44" i="1"/>
  <c r="H44" i="1"/>
  <c r="I44" i="1"/>
  <c r="J44" i="1"/>
  <c r="L44" i="1"/>
  <c r="C45" i="1"/>
  <c r="D45" i="1"/>
  <c r="E45" i="1"/>
  <c r="F45" i="1"/>
  <c r="G45" i="1"/>
  <c r="H45" i="1"/>
  <c r="I45" i="1"/>
  <c r="J45" i="1"/>
  <c r="L45" i="1"/>
  <c r="C46" i="1"/>
  <c r="D46" i="1"/>
  <c r="E46" i="1"/>
  <c r="F46" i="1"/>
  <c r="G46" i="1"/>
  <c r="H46" i="1"/>
  <c r="I46" i="1"/>
  <c r="J46" i="1"/>
  <c r="L46" i="1"/>
  <c r="C47" i="1"/>
  <c r="D47" i="1"/>
  <c r="E47" i="1"/>
  <c r="F47" i="1"/>
  <c r="G47" i="1"/>
  <c r="H47" i="1"/>
  <c r="I47" i="1"/>
  <c r="J47" i="1"/>
  <c r="L47" i="1"/>
  <c r="C48" i="1"/>
  <c r="D48" i="1"/>
  <c r="E48" i="1"/>
  <c r="F48" i="1"/>
  <c r="G48" i="1"/>
  <c r="H48" i="1"/>
  <c r="I48" i="1"/>
  <c r="J48" i="1"/>
  <c r="L48" i="1"/>
  <c r="C49" i="1"/>
  <c r="D49" i="1"/>
  <c r="E49" i="1"/>
  <c r="F49" i="1"/>
  <c r="G49" i="1"/>
  <c r="H49" i="1"/>
  <c r="I49" i="1"/>
  <c r="J49" i="1"/>
  <c r="L49" i="1"/>
  <c r="C50" i="1"/>
  <c r="D50" i="1"/>
  <c r="E50" i="1"/>
  <c r="F50" i="1"/>
  <c r="G50" i="1"/>
  <c r="H50" i="1"/>
  <c r="I50" i="1"/>
  <c r="J50" i="1"/>
  <c r="L50" i="1"/>
  <c r="C51" i="1"/>
  <c r="D51" i="1"/>
  <c r="E51" i="1"/>
  <c r="F51" i="1"/>
  <c r="G51" i="1"/>
  <c r="H51" i="1"/>
  <c r="I51" i="1"/>
  <c r="J51" i="1"/>
  <c r="L51" i="1"/>
  <c r="C52" i="1"/>
  <c r="D52" i="1"/>
  <c r="E52" i="1"/>
  <c r="F52" i="1"/>
  <c r="G52" i="1"/>
  <c r="H52" i="1"/>
  <c r="I52" i="1"/>
  <c r="J52" i="1"/>
  <c r="L52" i="1"/>
  <c r="C53" i="1"/>
  <c r="D53" i="1"/>
  <c r="E53" i="1"/>
  <c r="F53" i="1"/>
  <c r="G53" i="1"/>
  <c r="H53" i="1"/>
  <c r="I53" i="1"/>
  <c r="J53" i="1"/>
  <c r="L53" i="1"/>
  <c r="C54" i="1"/>
  <c r="D54" i="1"/>
  <c r="E54" i="1"/>
  <c r="F54" i="1"/>
  <c r="G54" i="1"/>
  <c r="H54" i="1"/>
  <c r="I54" i="1"/>
  <c r="J54" i="1"/>
  <c r="L54" i="1"/>
  <c r="C55" i="1"/>
  <c r="D55" i="1"/>
  <c r="E55" i="1"/>
  <c r="F55" i="1"/>
  <c r="G55" i="1"/>
  <c r="H55" i="1"/>
  <c r="I55" i="1"/>
  <c r="J55" i="1"/>
  <c r="L55" i="1"/>
  <c r="C56" i="1"/>
  <c r="D56" i="1"/>
  <c r="E56" i="1"/>
  <c r="F56" i="1"/>
  <c r="G56" i="1"/>
  <c r="H56" i="1"/>
  <c r="I56" i="1"/>
  <c r="J56" i="1"/>
  <c r="L56" i="1"/>
  <c r="C57" i="1"/>
  <c r="D57" i="1"/>
  <c r="E57" i="1"/>
  <c r="F57" i="1"/>
  <c r="G57" i="1"/>
  <c r="H57" i="1"/>
  <c r="I57" i="1"/>
  <c r="J57" i="1"/>
  <c r="L57" i="1"/>
  <c r="C58" i="1"/>
  <c r="D58" i="1"/>
  <c r="E58" i="1"/>
  <c r="F58" i="1"/>
  <c r="G58" i="1"/>
  <c r="H58" i="1"/>
  <c r="I58" i="1"/>
  <c r="J58" i="1"/>
  <c r="L58" i="1"/>
  <c r="C59" i="1"/>
  <c r="D59" i="1"/>
  <c r="E59" i="1"/>
  <c r="F59" i="1"/>
  <c r="G59" i="1"/>
  <c r="H59" i="1"/>
  <c r="I59" i="1"/>
  <c r="J59" i="1"/>
  <c r="L59" i="1"/>
  <c r="C60" i="1"/>
  <c r="D60" i="1"/>
  <c r="E60" i="1"/>
  <c r="F60" i="1"/>
  <c r="G60" i="1"/>
  <c r="H60" i="1"/>
  <c r="I60" i="1"/>
  <c r="J60" i="1"/>
  <c r="L60" i="1"/>
  <c r="C61" i="1"/>
  <c r="D61" i="1"/>
  <c r="E61" i="1"/>
  <c r="F61" i="1"/>
  <c r="G61" i="1"/>
  <c r="H61" i="1"/>
  <c r="I61" i="1"/>
  <c r="J61" i="1"/>
  <c r="L61" i="1"/>
  <c r="C62" i="1"/>
  <c r="D62" i="1"/>
  <c r="E62" i="1"/>
  <c r="F62" i="1"/>
  <c r="G62" i="1"/>
  <c r="H62" i="1"/>
  <c r="I62" i="1"/>
  <c r="J62" i="1"/>
  <c r="L62" i="1"/>
  <c r="C63" i="1"/>
  <c r="D63" i="1"/>
  <c r="E63" i="1"/>
  <c r="F63" i="1"/>
  <c r="G63" i="1"/>
  <c r="H63" i="1"/>
  <c r="I63" i="1"/>
  <c r="J63" i="1"/>
  <c r="L63" i="1"/>
  <c r="C64" i="1"/>
  <c r="D64" i="1"/>
  <c r="E64" i="1"/>
  <c r="F64" i="1"/>
  <c r="G64" i="1"/>
  <c r="H64" i="1"/>
  <c r="I64" i="1"/>
  <c r="J64" i="1"/>
  <c r="L64" i="1"/>
  <c r="C65" i="1"/>
  <c r="D65" i="1"/>
  <c r="E65" i="1"/>
  <c r="F65" i="1"/>
  <c r="G65" i="1"/>
  <c r="H65" i="1"/>
  <c r="I65" i="1"/>
  <c r="J65" i="1"/>
  <c r="L65" i="1"/>
  <c r="C66" i="1"/>
  <c r="D66" i="1"/>
  <c r="E66" i="1"/>
  <c r="F66" i="1"/>
  <c r="G66" i="1"/>
  <c r="H66" i="1"/>
  <c r="I66" i="1"/>
  <c r="J66" i="1"/>
  <c r="L66" i="1"/>
  <c r="C67" i="1"/>
  <c r="D67" i="1"/>
  <c r="E67" i="1"/>
  <c r="F67" i="1"/>
  <c r="G67" i="1"/>
  <c r="H67" i="1"/>
  <c r="I67" i="1"/>
  <c r="J67" i="1"/>
  <c r="L67" i="1"/>
  <c r="C68" i="1"/>
  <c r="D68" i="1"/>
  <c r="E68" i="1"/>
  <c r="F68" i="1"/>
  <c r="G68" i="1"/>
  <c r="H68" i="1"/>
  <c r="I68" i="1"/>
  <c r="J68" i="1"/>
  <c r="L68" i="1"/>
  <c r="C2" i="1"/>
  <c r="D2" i="1"/>
  <c r="E2" i="1"/>
  <c r="F2" i="1"/>
  <c r="G2" i="1"/>
  <c r="H2" i="1"/>
  <c r="I2" i="1"/>
  <c r="J2" i="1"/>
  <c r="L2" i="1"/>
</calcChain>
</file>

<file path=xl/sharedStrings.xml><?xml version="1.0" encoding="utf-8"?>
<sst xmlns="http://schemas.openxmlformats.org/spreadsheetml/2006/main" count="110" uniqueCount="93">
  <si>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</si>
  <si>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</si>
  <si>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</si>
  <si>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</si>
  <si>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</si>
  <si>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</si>
  <si>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</si>
  <si>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</si>
  <si>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</si>
  <si>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</si>
  <si>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</si>
  <si>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</si>
  <si>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</si>
  <si>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</si>
  <si>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</si>
  <si>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</si>
  <si>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</si>
  <si>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</si>
  <si>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</si>
  <si>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</si>
  <si>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</si>
  <si>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</si>
  <si>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</si>
  <si>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</si>
  <si>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</si>
  <si>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</si>
  <si>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</si>
  <si>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</si>
  <si>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</si>
  <si>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</si>
  <si>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</si>
  <si>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</si>
  <si>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</si>
  <si>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</si>
  <si>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</si>
  <si>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</si>
  <si>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</si>
  <si>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</si>
  <si>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</si>
  <si>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</si>
  <si>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</si>
  <si>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</si>
  <si>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</si>
  <si>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</si>
  <si>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</si>
  <si>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</si>
  <si>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</si>
  <si>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</si>
  <si>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</si>
  <si>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</si>
  <si>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</si>
  <si>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</si>
  <si>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</si>
  <si>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</si>
  <si>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</si>
  <si>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</si>
  <si>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</si>
  <si>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</si>
  <si>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</si>
  <si>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</si>
  <si>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</si>
  <si>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</si>
  <si>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</si>
  <si>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</si>
  <si>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</si>
  <si>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</si>
  <si>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</si>
  <si>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population</t>
  </si>
  <si>
    <t>snap</t>
  </si>
  <si>
    <t>wic</t>
  </si>
  <si>
    <t>county_name</t>
  </si>
  <si>
    <t>food_ins_rate</t>
  </si>
  <si>
    <t>food_ins_rate_child</t>
  </si>
  <si>
    <t>snap_percentage</t>
  </si>
  <si>
    <t>free_lunch</t>
  </si>
  <si>
    <t>free_breakfast</t>
  </si>
  <si>
    <t>food_banks</t>
  </si>
  <si>
    <t>class</t>
  </si>
  <si>
    <t>description</t>
  </si>
  <si>
    <t>Total population</t>
  </si>
  <si>
    <t>Food insecurity rate</t>
  </si>
  <si>
    <t>Child food insecurity rate</t>
  </si>
  <si>
    <t>SNAP participants</t>
  </si>
  <si>
    <t>Percentage of population receiving SNAP</t>
  </si>
  <si>
    <t>Number of WIC participants</t>
  </si>
  <si>
    <t>Number of Free and Reduced-Price School Breakfast recipients</t>
  </si>
  <si>
    <t>Number of State Food Purchase Program (Food Banks) participants</t>
  </si>
  <si>
    <t>County</t>
  </si>
  <si>
    <t>header</t>
  </si>
  <si>
    <t>primary</t>
  </si>
  <si>
    <t>secondary</t>
  </si>
  <si>
    <t>name</t>
  </si>
  <si>
    <t>Number Free and Reduced-Price School Lunch recipients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</si>
</sst>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Calibri"/>
      <scheme val="minor"/>
    </font>
    <font>
      <sz val="12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22222"/>
        <name val="Arial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J68" totalsRowShown="0" headerRowDxfId="11" dataDxfId="10">
  <autoFilter ref="A1:J68"/>
  <tableColumns count="10">
    <tableColumn id="1" name="county_name" dataDxfId="9"/>
    <tableColumn id="2" name="population" dataDxfId="8"/>
    <tableColumn id="3" name="food_ins_rate" dataDxfId="7">
      <calculatedColumnFormula>RAND()*100</calculatedColumnFormula>
    </tableColumn>
    <tableColumn id="4" name="food_ins_rate_child" dataDxfId="6">
      <calculatedColumnFormula>RAND()/5*300</calculatedColumnFormula>
    </tableColumn>
    <tableColumn id="5" name="snap" dataDxfId="5">
      <calculatedColumnFormula>RAND()*$B2</calculatedColumnFormula>
    </tableColumn>
    <tableColumn id="6" name="snap_percentage" dataDxfId="4">
      <calculatedColumnFormula>$E2/$B2*100</calculatedColumnFormula>
    </tableColumn>
    <tableColumn id="7" name="wic" dataDxfId="3">
      <calculatedColumnFormula>$B2*0.3*RAND()</calculatedColumnFormula>
    </tableColumn>
    <tableColumn id="8" name="free_lunch" dataDxfId="2">
      <calculatedColumnFormula>$B2*0.4*RAND()</calculatedColumnFormula>
    </tableColumn>
    <tableColumn id="9" name="free_breakfast" dataDxfId="1">
      <calculatedColumnFormula>$B2*0.1*RAND()</calculatedColumnFormula>
    </tableColumn>
    <tableColumn id="10" name="food_banks" dataDxfId="0">
      <calculatedColumnFormula>$B2*0.5*RAND()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C11" totalsRowShown="0">
  <autoFilter ref="A1:C11"/>
  <tableColumns count="3">
    <tableColumn id="1" name="name"/>
    <tableColumn id="2" name="class"/>
    <tableColumn id="3" name="descrip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L2" sqref="L2"/>
    </sheetView>
  </sheetViews>
  <sheetFormatPr baseColWidth="10" defaultRowHeight="15" x14ac:dyDescent="0"/>
  <cols>
    <col min="1" max="1" width="17.83203125" bestFit="1" customWidth="1"/>
    <col min="2" max="6" width="12.1640625" customWidth="1"/>
    <col min="7" max="7" width="12.1640625" bestFit="1" customWidth="1"/>
    <col min="8" max="10" width="12.1640625" customWidth="1"/>
    <col min="12" max="12" width="60" customWidth="1"/>
  </cols>
  <sheetData>
    <row r="1" spans="1:12" ht="16">
      <c r="A1" s="1" t="s">
        <v>70</v>
      </c>
      <c r="B1" s="1" t="s">
        <v>67</v>
      </c>
      <c r="C1" s="1" t="s">
        <v>71</v>
      </c>
      <c r="D1" s="1" t="s">
        <v>72</v>
      </c>
      <c r="E1" s="1" t="s">
        <v>68</v>
      </c>
      <c r="F1" s="1" t="s">
        <v>73</v>
      </c>
      <c r="G1" s="1" t="s">
        <v>69</v>
      </c>
      <c r="H1" s="1" t="s">
        <v>74</v>
      </c>
      <c r="I1" s="1" t="s">
        <v>75</v>
      </c>
      <c r="J1" s="1" t="s">
        <v>76</v>
      </c>
    </row>
    <row r="2" spans="1:12">
      <c r="A2" s="2" t="s">
        <v>0</v>
      </c>
      <c r="B2" s="2">
        <v>12345</v>
      </c>
      <c r="C2" s="2">
        <f t="shared" ref="C2:C33" ca="1" si="0">RAND()*100</f>
        <v>72.138040995754665</v>
      </c>
      <c r="D2" s="2">
        <f t="shared" ref="D2:D33" ca="1" si="1">RAND()/5*300</f>
        <v>33.419423747825967</v>
      </c>
      <c r="E2" s="2">
        <f t="shared" ref="E2:E33" ca="1" si="2">RAND()*$B2</f>
        <v>6408.1375931966695</v>
      </c>
      <c r="F2" s="2">
        <f t="shared" ref="F2:F33" ca="1" si="3">$E2/$B2*100</f>
        <v>51.908769487214826</v>
      </c>
      <c r="G2" s="2">
        <f t="shared" ref="G2:G33" ca="1" si="4">$B2*0.3*RAND()</f>
        <v>1654.2590012863502</v>
      </c>
      <c r="H2" s="2">
        <f t="shared" ref="H2:H33" ca="1" si="5">$B2*0.4*RAND()</f>
        <v>1661.9016086703252</v>
      </c>
      <c r="I2" s="2">
        <f t="shared" ref="I2:I33" ca="1" si="6">$B2*0.1*RAND()</f>
        <v>951.84393864812921</v>
      </c>
      <c r="J2" s="2">
        <f t="shared" ref="J2:J33" ca="1" si="7">$B2*0.5*RAND()</f>
        <v>3581.4220894638829</v>
      </c>
      <c r="L2" t="str">
        <f ca="1">CONCATENATE("    {""",$A$1,""":""",$A2,""",""",$B$1,""":",$B2,",""",$C$1,""":",$C2,",""",$D$1,""":",$D2,",""",$E$1,""":",$E2,",""",$F$1,""":",$F2,",""",$G$1,""":",$G2,",""",$H$1,""":",$H2,",""",$I$1,""":",$I2,",""",$J$1,""":",$J2,"},")</f>
        <v xml:space="preserve">    {"county_name":"Adams","population":12345,"food_ins_rate":72.1380409957547,"food_ins_rate_child":33.419423747826,"snap":6408.13759319667,"snap_percentage":51.9087694872148,"wic":1654.25900128635,"free_lunch":1661.90160867033,"free_breakfast":951.843938648129,"food_banks":3581.42208946388},</v>
      </c>
    </row>
    <row r="3" spans="1:12">
      <c r="A3" s="2" t="s">
        <v>1</v>
      </c>
      <c r="B3" s="2">
        <v>23456</v>
      </c>
      <c r="C3" s="2">
        <f t="shared" ca="1" si="0"/>
        <v>76.770623757791483</v>
      </c>
      <c r="D3" s="2">
        <f t="shared" ca="1" si="1"/>
        <v>17.670503266190213</v>
      </c>
      <c r="E3" s="2">
        <f t="shared" ca="1" si="2"/>
        <v>19190.780878782327</v>
      </c>
      <c r="F3" s="2">
        <f t="shared" ca="1" si="3"/>
        <v>81.816084919774596</v>
      </c>
      <c r="G3" s="2">
        <f t="shared" ca="1" si="4"/>
        <v>6751.3231739682087</v>
      </c>
      <c r="H3" s="2">
        <f t="shared" ca="1" si="5"/>
        <v>6925.6814557125717</v>
      </c>
      <c r="I3" s="2">
        <f t="shared" ca="1" si="6"/>
        <v>303.37940386583426</v>
      </c>
      <c r="J3" s="2">
        <f t="shared" ca="1" si="7"/>
        <v>4605.3756859144014</v>
      </c>
      <c r="L3" t="str">
        <f t="shared" ref="L3:L66" ca="1" si="8">CONCATENATE("    {""",$A$1,""":""",$A3,""",""",$B$1,""":",$B3,",""",$C$1,""":",$C3,",""",$D$1,""":",$D3,",""",$E$1,""":",$E3,",""",$F$1,""":",$F3,",""",$G$1,""":",$G3,",""",$H$1,""":",$H3,",""",$I$1,""":",$I3,",""",$J$1,""":",$J3,"},")</f>
        <v xml:space="preserve">    {"county_name":"Allegheny","population":23456,"food_ins_rate":76.7706237577915,"food_ins_rate_child":17.6705032661902,"snap":19190.7808787823,"snap_percentage":81.8160849197746,"wic":6751.32317396821,"free_lunch":6925.68145571257,"free_breakfast":303.379403865834,"food_banks":4605.3756859144},</v>
      </c>
    </row>
    <row r="4" spans="1:12">
      <c r="A4" s="2" t="s">
        <v>2</v>
      </c>
      <c r="B4" s="2">
        <v>341243</v>
      </c>
      <c r="C4" s="2">
        <f t="shared" ca="1" si="0"/>
        <v>13.874558906362477</v>
      </c>
      <c r="D4" s="2">
        <f t="shared" ca="1" si="1"/>
        <v>14.794433134200656</v>
      </c>
      <c r="E4" s="2">
        <f t="shared" ca="1" si="2"/>
        <v>318600.97301549331</v>
      </c>
      <c r="F4" s="2">
        <f t="shared" ca="1" si="3"/>
        <v>93.36483767154003</v>
      </c>
      <c r="G4" s="2">
        <f t="shared" ca="1" si="4"/>
        <v>42536.602141968513</v>
      </c>
      <c r="H4" s="2">
        <f t="shared" ca="1" si="5"/>
        <v>59669.479165689016</v>
      </c>
      <c r="I4" s="2">
        <f t="shared" ca="1" si="6"/>
        <v>20641.416284673873</v>
      </c>
      <c r="J4" s="2">
        <f t="shared" ca="1" si="7"/>
        <v>145780.04177663935</v>
      </c>
      <c r="L4" t="str">
        <f t="shared" ca="1" si="8"/>
        <v xml:space="preserve">    {"county_name":"Armstrong","population":341243,"food_ins_rate":13.8745589063625,"food_ins_rate_child":14.7944331342007,"snap":318600.973015493,"snap_percentage":93.36483767154,"wic":42536.6021419685,"free_lunch":59669.479165689,"free_breakfast":20641.4162846739,"food_banks":145780.041776639},</v>
      </c>
    </row>
    <row r="5" spans="1:12">
      <c r="A5" s="2" t="s">
        <v>3</v>
      </c>
      <c r="B5" s="2">
        <v>454579.33333333302</v>
      </c>
      <c r="C5" s="2">
        <f t="shared" ca="1" si="0"/>
        <v>28.294047821108016</v>
      </c>
      <c r="D5" s="2">
        <f t="shared" ca="1" si="1"/>
        <v>35.222699412291206</v>
      </c>
      <c r="E5" s="2">
        <f t="shared" ca="1" si="2"/>
        <v>223252.0799437009</v>
      </c>
      <c r="F5" s="2">
        <f t="shared" ca="1" si="3"/>
        <v>49.111797121668758</v>
      </c>
      <c r="G5" s="2">
        <f t="shared" ca="1" si="4"/>
        <v>17238.956764568418</v>
      </c>
      <c r="H5" s="2">
        <f t="shared" ca="1" si="5"/>
        <v>51978.978833142508</v>
      </c>
      <c r="I5" s="2">
        <f t="shared" ca="1" si="6"/>
        <v>40785.232096040585</v>
      </c>
      <c r="J5" s="2">
        <f t="shared" ca="1" si="7"/>
        <v>39451.693245922033</v>
      </c>
      <c r="L5" t="str">
        <f t="shared" ca="1" si="8"/>
        <v xml:space="preserve">    {"county_name":"Beaver","population":454579.333333333,"food_ins_rate":28.294047821108,"food_ins_rate_child":35.2226994122912,"snap":223252.079943701,"snap_percentage":49.1117971216688,"wic":17238.9567645684,"free_lunch":51978.9788331425,"free_breakfast":40785.2320960406,"food_banks":39451.693245922},</v>
      </c>
    </row>
    <row r="6" spans="1:12">
      <c r="A6" s="2" t="s">
        <v>4</v>
      </c>
      <c r="B6" s="2">
        <v>619028.33333333302</v>
      </c>
      <c r="C6" s="2">
        <f t="shared" ca="1" si="0"/>
        <v>90.675378611761332</v>
      </c>
      <c r="D6" s="2">
        <f t="shared" ca="1" si="1"/>
        <v>22.033575045670599</v>
      </c>
      <c r="E6" s="2">
        <f t="shared" ca="1" si="2"/>
        <v>322369.34319033497</v>
      </c>
      <c r="F6" s="2">
        <f t="shared" ca="1" si="3"/>
        <v>52.076670134700642</v>
      </c>
      <c r="G6" s="2">
        <f t="shared" ca="1" si="4"/>
        <v>107120.26211515586</v>
      </c>
      <c r="H6" s="2">
        <f t="shared" ca="1" si="5"/>
        <v>149051.82894568224</v>
      </c>
      <c r="I6" s="2">
        <f t="shared" ca="1" si="6"/>
        <v>44347.395163985762</v>
      </c>
      <c r="J6" s="2">
        <f t="shared" ca="1" si="7"/>
        <v>269484.2210566451</v>
      </c>
      <c r="L6" t="str">
        <f t="shared" ca="1" si="8"/>
        <v xml:space="preserve">    {"county_name":"Bedford","population":619028.333333333,"food_ins_rate":90.6753786117613,"food_ins_rate_child":22.0335750456706,"snap":322369.343190335,"snap_percentage":52.0766701347006,"wic":107120.262115156,"free_lunch":149051.828945682,"free_breakfast":44347.3951639858,"food_banks":269484.221056645},</v>
      </c>
    </row>
    <row r="7" spans="1:12">
      <c r="A7" s="2" t="s">
        <v>5</v>
      </c>
      <c r="B7" s="2">
        <v>783477.33333333302</v>
      </c>
      <c r="C7" s="2">
        <f t="shared" ca="1" si="0"/>
        <v>75.500414350364849</v>
      </c>
      <c r="D7" s="2">
        <f t="shared" ca="1" si="1"/>
        <v>46.127755031368018</v>
      </c>
      <c r="E7" s="2">
        <f t="shared" ca="1" si="2"/>
        <v>144666.12823669886</v>
      </c>
      <c r="F7" s="2">
        <f t="shared" ca="1" si="3"/>
        <v>18.464622023104553</v>
      </c>
      <c r="G7" s="2">
        <f t="shared" ca="1" si="4"/>
        <v>41084.609823642575</v>
      </c>
      <c r="H7" s="2">
        <f t="shared" ca="1" si="5"/>
        <v>146418.45322834144</v>
      </c>
      <c r="I7" s="2">
        <f t="shared" ca="1" si="6"/>
        <v>59640.673869921826</v>
      </c>
      <c r="J7" s="2">
        <f t="shared" ca="1" si="7"/>
        <v>197559.05892190558</v>
      </c>
      <c r="L7" t="str">
        <f t="shared" ca="1" si="8"/>
        <v xml:space="preserve">    {"county_name":"Berks","population":783477.333333333,"food_ins_rate":75.5004143503648,"food_ins_rate_child":46.127755031368,"snap":144666.128236699,"snap_percentage":18.4646220231046,"wic":41084.6098236426,"free_lunch":146418.453228341,"free_breakfast":59640.6738699218,"food_banks":197559.058921906},</v>
      </c>
    </row>
    <row r="8" spans="1:12">
      <c r="A8" s="2" t="s">
        <v>6</v>
      </c>
      <c r="B8" s="2">
        <v>947926.33333333302</v>
      </c>
      <c r="C8" s="2">
        <f t="shared" ca="1" si="0"/>
        <v>53.853193693907372</v>
      </c>
      <c r="D8" s="2">
        <f t="shared" ca="1" si="1"/>
        <v>25.601274808065497</v>
      </c>
      <c r="E8" s="2">
        <f t="shared" ca="1" si="2"/>
        <v>5493.0752336973719</v>
      </c>
      <c r="F8" s="2">
        <f t="shared" ca="1" si="3"/>
        <v>0.57948334596648055</v>
      </c>
      <c r="G8" s="2">
        <f t="shared" ca="1" si="4"/>
        <v>213519.69312186266</v>
      </c>
      <c r="H8" s="2">
        <f t="shared" ca="1" si="5"/>
        <v>208833.62387990102</v>
      </c>
      <c r="I8" s="2">
        <f t="shared" ca="1" si="6"/>
        <v>41655.389883377989</v>
      </c>
      <c r="J8" s="2">
        <f t="shared" ca="1" si="7"/>
        <v>287567.50700000691</v>
      </c>
      <c r="L8" t="str">
        <f t="shared" ca="1" si="8"/>
        <v xml:space="preserve">    {"county_name":"Blair","population":947926.333333333,"food_ins_rate":53.8531936939074,"food_ins_rate_child":25.6012748080655,"snap":5493.07523369737,"snap_percentage":0.579483345966481,"wic":213519.693121863,"free_lunch":208833.623879901,"free_breakfast":41655.389883378,"food_banks":287567.507000007},</v>
      </c>
    </row>
    <row r="9" spans="1:12">
      <c r="A9" s="2" t="s">
        <v>7</v>
      </c>
      <c r="B9" s="2">
        <v>1112375.33333333</v>
      </c>
      <c r="C9" s="2">
        <f t="shared" ca="1" si="0"/>
        <v>98.345821660898153</v>
      </c>
      <c r="D9" s="2">
        <f t="shared" ca="1" si="1"/>
        <v>48.446949189081344</v>
      </c>
      <c r="E9" s="2">
        <f t="shared" ca="1" si="2"/>
        <v>399582.42935065163</v>
      </c>
      <c r="F9" s="2">
        <f t="shared" ca="1" si="3"/>
        <v>35.921547105262384</v>
      </c>
      <c r="G9" s="2">
        <f t="shared" ca="1" si="4"/>
        <v>62990.269084811407</v>
      </c>
      <c r="H9" s="2">
        <f t="shared" ca="1" si="5"/>
        <v>101933.4061391891</v>
      </c>
      <c r="I9" s="2">
        <f t="shared" ca="1" si="6"/>
        <v>40636.899232543088</v>
      </c>
      <c r="J9" s="2">
        <f t="shared" ca="1" si="7"/>
        <v>463685.14982098358</v>
      </c>
      <c r="L9" t="str">
        <f t="shared" ca="1" si="8"/>
        <v xml:space="preserve">    {"county_name":"Bradford","population":1112375.33333333,"food_ins_rate":98.3458216608982,"food_ins_rate_child":48.4469491890813,"snap":399582.429350652,"snap_percentage":35.9215471052624,"wic":62990.2690848114,"free_lunch":101933.406139189,"free_breakfast":40636.8992325431,"food_banks":463685.149820984},</v>
      </c>
    </row>
    <row r="10" spans="1:12">
      <c r="A10" s="2" t="s">
        <v>8</v>
      </c>
      <c r="B10" s="2">
        <v>1276824.33333333</v>
      </c>
      <c r="C10" s="2">
        <f t="shared" ca="1" si="0"/>
        <v>26.04002611186862</v>
      </c>
      <c r="D10" s="2">
        <f t="shared" ca="1" si="1"/>
        <v>51.355043337247643</v>
      </c>
      <c r="E10" s="2">
        <f t="shared" ca="1" si="2"/>
        <v>986413.61671390408</v>
      </c>
      <c r="F10" s="2">
        <f t="shared" ca="1" si="3"/>
        <v>77.255233234687211</v>
      </c>
      <c r="G10" s="2">
        <f t="shared" ca="1" si="4"/>
        <v>21610.870230794397</v>
      </c>
      <c r="H10" s="2">
        <f t="shared" ca="1" si="5"/>
        <v>503724.08727766993</v>
      </c>
      <c r="I10" s="2">
        <f t="shared" ca="1" si="6"/>
        <v>127075.51358701993</v>
      </c>
      <c r="J10" s="2">
        <f t="shared" ca="1" si="7"/>
        <v>109466.8099603177</v>
      </c>
      <c r="L10" t="str">
        <f t="shared" ca="1" si="8"/>
        <v xml:space="preserve">    {"county_name":"Bucks","population":1276824.33333333,"food_ins_rate":26.0400261118686,"food_ins_rate_child":51.3550433372476,"snap":986413.616713904,"snap_percentage":77.2552332346872,"wic":21610.8702307944,"free_lunch":503724.08727767,"free_breakfast":127075.51358702,"food_banks":109466.809960318},</v>
      </c>
    </row>
    <row r="11" spans="1:12">
      <c r="A11" s="2" t="s">
        <v>9</v>
      </c>
      <c r="B11" s="2">
        <v>1441273.33333333</v>
      </c>
      <c r="C11" s="2">
        <f t="shared" ca="1" si="0"/>
        <v>69.181102885725537</v>
      </c>
      <c r="D11" s="2">
        <f t="shared" ca="1" si="1"/>
        <v>55.351509117268009</v>
      </c>
      <c r="E11" s="2">
        <f t="shared" ca="1" si="2"/>
        <v>831780.03647527122</v>
      </c>
      <c r="F11" s="2">
        <f t="shared" ca="1" si="3"/>
        <v>57.711470630734382</v>
      </c>
      <c r="G11" s="2">
        <f t="shared" ca="1" si="4"/>
        <v>725.0347713037105</v>
      </c>
      <c r="H11" s="2">
        <f t="shared" ca="1" si="5"/>
        <v>331626.28127437615</v>
      </c>
      <c r="I11" s="2">
        <f t="shared" ca="1" si="6"/>
        <v>90670.860715189556</v>
      </c>
      <c r="J11" s="2">
        <f t="shared" ca="1" si="7"/>
        <v>221037.50242871183</v>
      </c>
      <c r="L11" t="str">
        <f t="shared" ca="1" si="8"/>
        <v xml:space="preserve">    {"county_name":"Butler","population":1441273.33333333,"food_ins_rate":69.1811028857255,"food_ins_rate_child":55.351509117268,"snap":831780.036475271,"snap_percentage":57.7114706307344,"wic":725.03477130371,"free_lunch":331626.281274376,"free_breakfast":90670.8607151896,"food_banks":221037.502428712},</v>
      </c>
    </row>
    <row r="12" spans="1:12">
      <c r="A12" s="2" t="s">
        <v>10</v>
      </c>
      <c r="B12" s="2">
        <v>1605722.33333333</v>
      </c>
      <c r="C12" s="2">
        <f t="shared" ca="1" si="0"/>
        <v>43.39306860650953</v>
      </c>
      <c r="D12" s="2">
        <f t="shared" ca="1" si="1"/>
        <v>15.858771836675931</v>
      </c>
      <c r="E12" s="2">
        <f t="shared" ca="1" si="2"/>
        <v>71381.214424975697</v>
      </c>
      <c r="F12" s="2">
        <f t="shared" ca="1" si="3"/>
        <v>4.4454270170605987</v>
      </c>
      <c r="G12" s="2">
        <f t="shared" ca="1" si="4"/>
        <v>210023.30399597037</v>
      </c>
      <c r="H12" s="2">
        <f t="shared" ca="1" si="5"/>
        <v>22440.59194074924</v>
      </c>
      <c r="I12" s="2">
        <f t="shared" ca="1" si="6"/>
        <v>22835.383734765735</v>
      </c>
      <c r="J12" s="2">
        <f t="shared" ca="1" si="7"/>
        <v>518397.63414993149</v>
      </c>
      <c r="L12" t="str">
        <f t="shared" ca="1" si="8"/>
        <v xml:space="preserve">    {"county_name":"Cambria","population":1605722.33333333,"food_ins_rate":43.3930686065095,"food_ins_rate_child":15.8587718366759,"snap":71381.2144249757,"snap_percentage":4.4454270170606,"wic":210023.30399597,"free_lunch":22440.5919407492,"free_breakfast":22835.3837347657,"food_banks":518397.634149931},</v>
      </c>
    </row>
    <row r="13" spans="1:12">
      <c r="A13" s="2" t="s">
        <v>11</v>
      </c>
      <c r="B13" s="2">
        <v>1770171.33333333</v>
      </c>
      <c r="C13" s="2">
        <f t="shared" ca="1" si="0"/>
        <v>77.324558695767948</v>
      </c>
      <c r="D13" s="2">
        <f t="shared" ca="1" si="1"/>
        <v>6.776587864871642</v>
      </c>
      <c r="E13" s="2">
        <f t="shared" ca="1" si="2"/>
        <v>1235242.0172600995</v>
      </c>
      <c r="F13" s="2">
        <f t="shared" ca="1" si="3"/>
        <v>69.780929902083031</v>
      </c>
      <c r="G13" s="2">
        <f t="shared" ca="1" si="4"/>
        <v>267724.91370425344</v>
      </c>
      <c r="H13" s="2">
        <f t="shared" ca="1" si="5"/>
        <v>166148.48756640707</v>
      </c>
      <c r="I13" s="2">
        <f t="shared" ca="1" si="6"/>
        <v>174371.16783562323</v>
      </c>
      <c r="J13" s="2">
        <f t="shared" ca="1" si="7"/>
        <v>579798.02956530743</v>
      </c>
      <c r="L13" t="str">
        <f t="shared" ca="1" si="8"/>
        <v xml:space="preserve">    {"county_name":"Cameron","population":1770171.33333333,"food_ins_rate":77.3245586957679,"food_ins_rate_child":6.77658786487164,"snap":1235242.0172601,"snap_percentage":69.780929902083,"wic":267724.913704253,"free_lunch":166148.487566407,"free_breakfast":174371.167835623,"food_banks":579798.029565307},</v>
      </c>
    </row>
    <row r="14" spans="1:12">
      <c r="A14" s="2" t="s">
        <v>12</v>
      </c>
      <c r="B14" s="2">
        <v>1934620.33333333</v>
      </c>
      <c r="C14" s="2">
        <f t="shared" ca="1" si="0"/>
        <v>90.401659411968808</v>
      </c>
      <c r="D14" s="2">
        <f t="shared" ca="1" si="1"/>
        <v>4.1143812870902812</v>
      </c>
      <c r="E14" s="2">
        <f t="shared" ca="1" si="2"/>
        <v>808000.13387645304</v>
      </c>
      <c r="F14" s="2">
        <f t="shared" ca="1" si="3"/>
        <v>41.765307639679229</v>
      </c>
      <c r="G14" s="2">
        <f t="shared" ca="1" si="4"/>
        <v>490132.90456598555</v>
      </c>
      <c r="H14" s="2">
        <f t="shared" ca="1" si="5"/>
        <v>13947.777706805688</v>
      </c>
      <c r="I14" s="2">
        <f t="shared" ca="1" si="6"/>
        <v>46818.018931908293</v>
      </c>
      <c r="J14" s="2">
        <f t="shared" ca="1" si="7"/>
        <v>93366.635516304232</v>
      </c>
      <c r="L14" t="str">
        <f t="shared" ca="1" si="8"/>
        <v xml:space="preserve">    {"county_name":"Carbon","population":1934620.33333333,"food_ins_rate":90.4016594119688,"food_ins_rate_child":4.11438128709028,"snap":808000.133876453,"snap_percentage":41.7653076396792,"wic":490132.904565986,"free_lunch":13947.7777068057,"free_breakfast":46818.0189319083,"food_banks":93366.6355163042},</v>
      </c>
    </row>
    <row r="15" spans="1:12">
      <c r="A15" s="2" t="s">
        <v>13</v>
      </c>
      <c r="B15" s="2">
        <v>2099069.3333333302</v>
      </c>
      <c r="C15" s="2">
        <f t="shared" ca="1" si="0"/>
        <v>68.107476738886348</v>
      </c>
      <c r="D15" s="2">
        <f t="shared" ca="1" si="1"/>
        <v>0.60586694900129467</v>
      </c>
      <c r="E15" s="2">
        <f t="shared" ca="1" si="2"/>
        <v>1516336.672810893</v>
      </c>
      <c r="F15" s="2">
        <f t="shared" ca="1" si="3"/>
        <v>72.238522507636489</v>
      </c>
      <c r="G15" s="2">
        <f t="shared" ca="1" si="4"/>
        <v>496738.50946991588</v>
      </c>
      <c r="H15" s="2">
        <f t="shared" ca="1" si="5"/>
        <v>512367.27483277634</v>
      </c>
      <c r="I15" s="2">
        <f t="shared" ca="1" si="6"/>
        <v>156249.51862125256</v>
      </c>
      <c r="J15" s="2">
        <f t="shared" ca="1" si="7"/>
        <v>133050.95232921597</v>
      </c>
      <c r="L15" t="str">
        <f t="shared" ca="1" si="8"/>
        <v xml:space="preserve">    {"county_name":"Centre","population":2099069.33333333,"food_ins_rate":68.1074767388863,"food_ins_rate_child":0.605866949001295,"snap":1516336.67281089,"snap_percentage":72.2385225076365,"wic":496738.509469916,"free_lunch":512367.274832776,"free_breakfast":156249.518621253,"food_banks":133050.952329216},</v>
      </c>
    </row>
    <row r="16" spans="1:12">
      <c r="A16" s="2" t="s">
        <v>14</v>
      </c>
      <c r="B16" s="2">
        <v>2263518.3333333302</v>
      </c>
      <c r="C16" s="2">
        <f t="shared" ca="1" si="0"/>
        <v>59.410858251587975</v>
      </c>
      <c r="D16" s="2">
        <f t="shared" ca="1" si="1"/>
        <v>29.271285650810761</v>
      </c>
      <c r="E16" s="2">
        <f t="shared" ca="1" si="2"/>
        <v>486058.2781124484</v>
      </c>
      <c r="F16" s="2">
        <f t="shared" ca="1" si="3"/>
        <v>21.473573726114392</v>
      </c>
      <c r="G16" s="2">
        <f t="shared" ca="1" si="4"/>
        <v>585797.64615443698</v>
      </c>
      <c r="H16" s="2">
        <f t="shared" ca="1" si="5"/>
        <v>359216.80508171889</v>
      </c>
      <c r="I16" s="2">
        <f t="shared" ca="1" si="6"/>
        <v>44426.477629443507</v>
      </c>
      <c r="J16" s="2">
        <f t="shared" ca="1" si="7"/>
        <v>559826.96982298524</v>
      </c>
      <c r="L16" t="str">
        <f t="shared" ca="1" si="8"/>
        <v xml:space="preserve">    {"county_name":"Chester","population":2263518.33333333,"food_ins_rate":59.410858251588,"food_ins_rate_child":29.2712856508108,"snap":486058.278112448,"snap_percentage":21.4735737261144,"wic":585797.646154437,"free_lunch":359216.805081719,"free_breakfast":44426.4776294435,"food_banks":559826.969822985},</v>
      </c>
    </row>
    <row r="17" spans="1:12">
      <c r="A17" s="2" t="s">
        <v>15</v>
      </c>
      <c r="B17" s="2">
        <v>2427967.3333333302</v>
      </c>
      <c r="C17" s="2">
        <f t="shared" ca="1" si="0"/>
        <v>43.648800209669972</v>
      </c>
      <c r="D17" s="2">
        <f t="shared" ca="1" si="1"/>
        <v>49.652411277804248</v>
      </c>
      <c r="E17" s="2">
        <f t="shared" ca="1" si="2"/>
        <v>256463.11766099973</v>
      </c>
      <c r="F17" s="2">
        <f t="shared" ca="1" si="3"/>
        <v>10.562873484335732</v>
      </c>
      <c r="G17" s="2">
        <f t="shared" ca="1" si="4"/>
        <v>549951.0791060878</v>
      </c>
      <c r="H17" s="2">
        <f t="shared" ca="1" si="5"/>
        <v>27561.426575445712</v>
      </c>
      <c r="I17" s="2">
        <f t="shared" ca="1" si="6"/>
        <v>82198.004671900431</v>
      </c>
      <c r="J17" s="2">
        <f t="shared" ca="1" si="7"/>
        <v>269929.19442820508</v>
      </c>
      <c r="L17" t="str">
        <f t="shared" ca="1" si="8"/>
        <v xml:space="preserve">    {"county_name":"Clarion","population":2427967.33333333,"food_ins_rate":43.64880020967,"food_ins_rate_child":49.6524112778042,"snap":256463.117661,"snap_percentage":10.5628734843357,"wic":549951.079106088,"free_lunch":27561.4265754457,"free_breakfast":82198.0046719004,"food_banks":269929.194428205},</v>
      </c>
    </row>
    <row r="18" spans="1:12">
      <c r="A18" s="2" t="s">
        <v>16</v>
      </c>
      <c r="B18" s="2">
        <v>2592416.3333333302</v>
      </c>
      <c r="C18" s="2">
        <f t="shared" ca="1" si="0"/>
        <v>72.143804371859886</v>
      </c>
      <c r="D18" s="2">
        <f t="shared" ca="1" si="1"/>
        <v>57.553080925495301</v>
      </c>
      <c r="E18" s="2">
        <f t="shared" ca="1" si="2"/>
        <v>1338489.6572941747</v>
      </c>
      <c r="F18" s="2">
        <f t="shared" ca="1" si="3"/>
        <v>51.630968378182686</v>
      </c>
      <c r="G18" s="2">
        <f t="shared" ca="1" si="4"/>
        <v>130144.24994156674</v>
      </c>
      <c r="H18" s="2">
        <f t="shared" ca="1" si="5"/>
        <v>893330.64505714132</v>
      </c>
      <c r="I18" s="2">
        <f t="shared" ca="1" si="6"/>
        <v>47019.839626793066</v>
      </c>
      <c r="J18" s="2">
        <f t="shared" ca="1" si="7"/>
        <v>938676.33005868096</v>
      </c>
      <c r="L18" t="str">
        <f t="shared" ca="1" si="8"/>
        <v xml:space="preserve">    {"county_name":"Clearfield","population":2592416.33333333,"food_ins_rate":72.1438043718599,"food_ins_rate_child":57.5530809254953,"snap":1338489.65729417,"snap_percentage":51.6309683781827,"wic":130144.249941567,"free_lunch":893330.645057141,"free_breakfast":47019.8396267931,"food_banks":938676.330058681},</v>
      </c>
    </row>
    <row r="19" spans="1:12">
      <c r="A19" s="2" t="s">
        <v>17</v>
      </c>
      <c r="B19" s="2">
        <v>2756865.3333333302</v>
      </c>
      <c r="C19" s="2">
        <f t="shared" ca="1" si="0"/>
        <v>50.620544756137342</v>
      </c>
      <c r="D19" s="2">
        <f t="shared" ca="1" si="1"/>
        <v>40.295526204772571</v>
      </c>
      <c r="E19" s="2">
        <f t="shared" ca="1" si="2"/>
        <v>1805657.8428333185</v>
      </c>
      <c r="F19" s="2">
        <f t="shared" ca="1" si="3"/>
        <v>65.496773491293268</v>
      </c>
      <c r="G19" s="2">
        <f t="shared" ca="1" si="4"/>
        <v>656410.77663275867</v>
      </c>
      <c r="H19" s="2">
        <f t="shared" ca="1" si="5"/>
        <v>475141.92318009405</v>
      </c>
      <c r="I19" s="2">
        <f t="shared" ca="1" si="6"/>
        <v>269950.97740470432</v>
      </c>
      <c r="J19" s="2">
        <f t="shared" ca="1" si="7"/>
        <v>672526.41599255172</v>
      </c>
      <c r="L19" t="str">
        <f t="shared" ca="1" si="8"/>
        <v xml:space="preserve">    {"county_name":"Clinton","population":2756865.33333333,"food_ins_rate":50.6205447561373,"food_ins_rate_child":40.2955262047726,"snap":1805657.84283332,"snap_percentage":65.4967734912933,"wic":656410.776632759,"free_lunch":475141.923180094,"free_breakfast":269950.977404704,"food_banks":672526.415992552},</v>
      </c>
    </row>
    <row r="20" spans="1:12">
      <c r="A20" s="2" t="s">
        <v>18</v>
      </c>
      <c r="B20" s="2">
        <v>2921314.3333333302</v>
      </c>
      <c r="C20" s="2">
        <f t="shared" ca="1" si="0"/>
        <v>60.979626733931227</v>
      </c>
      <c r="D20" s="2">
        <f t="shared" ca="1" si="1"/>
        <v>34.988495386032149</v>
      </c>
      <c r="E20" s="2">
        <f t="shared" ca="1" si="2"/>
        <v>2829587.4068828011</v>
      </c>
      <c r="F20" s="3">
        <f t="shared" ca="1" si="3"/>
        <v>96.860080224716356</v>
      </c>
      <c r="G20" s="2">
        <f t="shared" ca="1" si="4"/>
        <v>52133.125673880051</v>
      </c>
      <c r="H20" s="2">
        <f t="shared" ca="1" si="5"/>
        <v>118975.82588008439</v>
      </c>
      <c r="I20" s="2">
        <f t="shared" ca="1" si="6"/>
        <v>229339.5280365911</v>
      </c>
      <c r="J20" s="2">
        <f t="shared" ca="1" si="7"/>
        <v>1176550.5336463735</v>
      </c>
      <c r="L20" t="str">
        <f t="shared" ca="1" si="8"/>
        <v xml:space="preserve">    {"county_name":"Columbia","population":2921314.33333333,"food_ins_rate":60.9796267339312,"food_ins_rate_child":34.9884953860321,"snap":2829587.4068828,"snap_percentage":96.8600802247164,"wic":52133.1256738801,"free_lunch":118975.825880084,"free_breakfast":229339.528036591,"food_banks":1176550.53364637},</v>
      </c>
    </row>
    <row r="21" spans="1:12">
      <c r="A21" s="2" t="s">
        <v>19</v>
      </c>
      <c r="B21" s="2">
        <v>3085763.3333333302</v>
      </c>
      <c r="C21" s="2">
        <f t="shared" ca="1" si="0"/>
        <v>29.903018160986395</v>
      </c>
      <c r="D21" s="2">
        <f t="shared" ca="1" si="1"/>
        <v>4.2087865161579723</v>
      </c>
      <c r="E21" s="2">
        <f t="shared" ca="1" si="2"/>
        <v>90153.127039444444</v>
      </c>
      <c r="F21" s="3">
        <f t="shared" ca="1" si="3"/>
        <v>2.9215826782820198</v>
      </c>
      <c r="G21" s="2">
        <f t="shared" ca="1" si="4"/>
        <v>473082.1931481667</v>
      </c>
      <c r="H21" s="2">
        <f t="shared" ca="1" si="5"/>
        <v>1136010.0305134535</v>
      </c>
      <c r="I21" s="2">
        <f t="shared" ca="1" si="6"/>
        <v>38061.869322962491</v>
      </c>
      <c r="J21" s="2">
        <f t="shared" ca="1" si="7"/>
        <v>1043742.3085605262</v>
      </c>
      <c r="L21" t="str">
        <f t="shared" ca="1" si="8"/>
        <v xml:space="preserve">    {"county_name":"Crawford","population":3085763.33333333,"food_ins_rate":29.9030181609864,"food_ins_rate_child":4.20878651615797,"snap":90153.1270394444,"snap_percentage":2.92158267828202,"wic":473082.193148167,"free_lunch":1136010.03051345,"free_breakfast":38061.8693229625,"food_banks":1043742.30856053},</v>
      </c>
    </row>
    <row r="22" spans="1:12">
      <c r="A22" s="2" t="s">
        <v>20</v>
      </c>
      <c r="B22" s="2">
        <v>3250212.3333333302</v>
      </c>
      <c r="C22" s="2">
        <f t="shared" ca="1" si="0"/>
        <v>7.226640753754598</v>
      </c>
      <c r="D22" s="2">
        <f t="shared" ca="1" si="1"/>
        <v>34.066474691465345</v>
      </c>
      <c r="E22" s="2">
        <f t="shared" ca="1" si="2"/>
        <v>1716438.7580330241</v>
      </c>
      <c r="F22" s="3">
        <f t="shared" ca="1" si="3"/>
        <v>52.81004999057064</v>
      </c>
      <c r="G22" s="2">
        <f t="shared" ca="1" si="4"/>
        <v>327670.64267701312</v>
      </c>
      <c r="H22" s="2">
        <f t="shared" ca="1" si="5"/>
        <v>611477.39312963781</v>
      </c>
      <c r="I22" s="2">
        <f t="shared" ca="1" si="6"/>
        <v>268019.27451495733</v>
      </c>
      <c r="J22" s="2">
        <f t="shared" ca="1" si="7"/>
        <v>973660.58863826585</v>
      </c>
      <c r="L22" t="str">
        <f t="shared" ca="1" si="8"/>
        <v xml:space="preserve">    {"county_name":"Cumberland","population":3250212.33333333,"food_ins_rate":7.2266407537546,"food_ins_rate_child":34.0664746914653,"snap":1716438.75803302,"snap_percentage":52.8100499905706,"wic":327670.642677013,"free_lunch":611477.393129638,"free_breakfast":268019.274514957,"food_banks":973660.588638266},</v>
      </c>
    </row>
    <row r="23" spans="1:12">
      <c r="A23" s="2" t="s">
        <v>21</v>
      </c>
      <c r="B23" s="2">
        <v>3414661.3333333302</v>
      </c>
      <c r="C23" s="2">
        <f t="shared" ca="1" si="0"/>
        <v>66.597373627855745</v>
      </c>
      <c r="D23" s="2">
        <f t="shared" ca="1" si="1"/>
        <v>47.577066142870528</v>
      </c>
      <c r="E23" s="2">
        <f t="shared" ca="1" si="2"/>
        <v>1031528.7096110887</v>
      </c>
      <c r="F23" s="3">
        <f t="shared" ca="1" si="3"/>
        <v>30.208814547477512</v>
      </c>
      <c r="G23" s="2">
        <f t="shared" ca="1" si="4"/>
        <v>481999.04365239997</v>
      </c>
      <c r="H23" s="2">
        <f t="shared" ca="1" si="5"/>
        <v>1104336.2951705218</v>
      </c>
      <c r="I23" s="2">
        <f t="shared" ca="1" si="6"/>
        <v>299791.3229817829</v>
      </c>
      <c r="J23" s="2">
        <f t="shared" ca="1" si="7"/>
        <v>1336846.1138623487</v>
      </c>
      <c r="L23" t="str">
        <f t="shared" ca="1" si="8"/>
        <v xml:space="preserve">    {"county_name":"Dauphin","population":3414661.33333333,"food_ins_rate":66.5973736278557,"food_ins_rate_child":47.5770661428705,"snap":1031528.70961109,"snap_percentage":30.2088145474775,"wic":481999.0436524,"free_lunch":1104336.29517052,"free_breakfast":299791.322981783,"food_banks":1336846.11386235},</v>
      </c>
    </row>
    <row r="24" spans="1:12">
      <c r="A24" s="2" t="s">
        <v>22</v>
      </c>
      <c r="B24" s="2">
        <v>3579110.3333333302</v>
      </c>
      <c r="C24" s="2">
        <f t="shared" ca="1" si="0"/>
        <v>55.660082491943406</v>
      </c>
      <c r="D24" s="2">
        <f t="shared" ca="1" si="1"/>
        <v>9.2869726608955432</v>
      </c>
      <c r="E24" s="2">
        <f t="shared" ca="1" si="2"/>
        <v>1102358.9692374703</v>
      </c>
      <c r="F24" s="2">
        <f t="shared" ca="1" si="3"/>
        <v>30.799804045459844</v>
      </c>
      <c r="G24" s="2">
        <f t="shared" ca="1" si="4"/>
        <v>526548.93142689427</v>
      </c>
      <c r="H24" s="2">
        <f t="shared" ca="1" si="5"/>
        <v>613154.18601777067</v>
      </c>
      <c r="I24" s="2">
        <f t="shared" ca="1" si="6"/>
        <v>234643.92427031242</v>
      </c>
      <c r="J24" s="2">
        <f t="shared" ca="1" si="7"/>
        <v>1140993.7677004954</v>
      </c>
      <c r="L24" t="str">
        <f t="shared" ca="1" si="8"/>
        <v xml:space="preserve">    {"county_name":"Delaware","population":3579110.33333333,"food_ins_rate":55.6600824919434,"food_ins_rate_child":9.28697266089554,"snap":1102358.96923747,"snap_percentage":30.7998040454598,"wic":526548.931426894,"free_lunch":613154.186017771,"free_breakfast":234643.924270312,"food_banks":1140993.7677005},</v>
      </c>
    </row>
    <row r="25" spans="1:12">
      <c r="A25" s="2" t="s">
        <v>23</v>
      </c>
      <c r="B25" s="2">
        <v>3743559.3333333302</v>
      </c>
      <c r="C25" s="2">
        <f t="shared" ca="1" si="0"/>
        <v>61.215698045288015</v>
      </c>
      <c r="D25" s="2">
        <f t="shared" ca="1" si="1"/>
        <v>37.646972366729891</v>
      </c>
      <c r="E25" s="2">
        <f t="shared" ca="1" si="2"/>
        <v>458763.61073937087</v>
      </c>
      <c r="F25" s="3">
        <f t="shared" ca="1" si="3"/>
        <v>12.254743945273061</v>
      </c>
      <c r="G25" s="2">
        <f t="shared" ca="1" si="4"/>
        <v>847807.38290777081</v>
      </c>
      <c r="H25" s="2">
        <f t="shared" ca="1" si="5"/>
        <v>1159071.5761694736</v>
      </c>
      <c r="I25" s="2">
        <f t="shared" ca="1" si="6"/>
        <v>40008.960401347002</v>
      </c>
      <c r="J25" s="2">
        <f t="shared" ca="1" si="7"/>
        <v>485232.03404100362</v>
      </c>
      <c r="L25" t="str">
        <f t="shared" ca="1" si="8"/>
        <v xml:space="preserve">    {"county_name":"Elk","population":3743559.33333333,"food_ins_rate":61.215698045288,"food_ins_rate_child":37.6469723667299,"snap":458763.610739371,"snap_percentage":12.2547439452731,"wic":847807.382907771,"free_lunch":1159071.57616947,"free_breakfast":40008.960401347,"food_banks":485232.034041004},</v>
      </c>
    </row>
    <row r="26" spans="1:12">
      <c r="A26" s="2" t="s">
        <v>24</v>
      </c>
      <c r="B26" s="2">
        <v>3908008.3333333302</v>
      </c>
      <c r="C26" s="2">
        <f t="shared" ca="1" si="0"/>
        <v>39.781865307032959</v>
      </c>
      <c r="D26" s="2">
        <f t="shared" ca="1" si="1"/>
        <v>37.019136840113987</v>
      </c>
      <c r="E26" s="2">
        <f t="shared" ca="1" si="2"/>
        <v>3317932.2326968275</v>
      </c>
      <c r="F26" s="3">
        <f t="shared" ca="1" si="3"/>
        <v>84.900848455120922</v>
      </c>
      <c r="G26" s="2">
        <f t="shared" ca="1" si="4"/>
        <v>766125.18689543486</v>
      </c>
      <c r="H26" s="2">
        <f t="shared" ca="1" si="5"/>
        <v>85635.750625510176</v>
      </c>
      <c r="I26" s="2">
        <f t="shared" ca="1" si="6"/>
        <v>73273.51646279062</v>
      </c>
      <c r="J26" s="2">
        <f t="shared" ca="1" si="7"/>
        <v>56102.988992886945</v>
      </c>
      <c r="L26" t="str">
        <f t="shared" ca="1" si="8"/>
        <v xml:space="preserve">    {"county_name":"Erie","population":3908008.33333333,"food_ins_rate":39.781865307033,"food_ins_rate_child":37.019136840114,"snap":3317932.23269683,"snap_percentage":84.9008484551209,"wic":766125.186895435,"free_lunch":85635.7506255102,"free_breakfast":73273.5164627906,"food_banks":56102.9889928869},</v>
      </c>
    </row>
    <row r="27" spans="1:12">
      <c r="A27" s="2" t="s">
        <v>25</v>
      </c>
      <c r="B27" s="2">
        <v>4072457.3333333302</v>
      </c>
      <c r="C27" s="2">
        <f t="shared" ca="1" si="0"/>
        <v>75.780544368471709</v>
      </c>
      <c r="D27" s="2">
        <f t="shared" ca="1" si="1"/>
        <v>54.672547468567792</v>
      </c>
      <c r="E27" s="2">
        <f t="shared" ca="1" si="2"/>
        <v>1009404.5685472747</v>
      </c>
      <c r="F27" s="3">
        <f t="shared" ca="1" si="3"/>
        <v>24.786129992946325</v>
      </c>
      <c r="G27" s="2">
        <f t="shared" ca="1" si="4"/>
        <v>575062.70100809552</v>
      </c>
      <c r="H27" s="2">
        <f t="shared" ca="1" si="5"/>
        <v>1185983.9424940187</v>
      </c>
      <c r="I27" s="2">
        <f t="shared" ca="1" si="6"/>
        <v>371763.40997038904</v>
      </c>
      <c r="J27" s="2">
        <f t="shared" ca="1" si="7"/>
        <v>322807.01739413838</v>
      </c>
      <c r="L27" t="str">
        <f t="shared" ca="1" si="8"/>
        <v xml:space="preserve">    {"county_name":"Fayette","population":4072457.33333333,"food_ins_rate":75.7805443684717,"food_ins_rate_child":54.6725474685678,"snap":1009404.56854727,"snap_percentage":24.7861299929463,"wic":575062.701008096,"free_lunch":1185983.94249402,"free_breakfast":371763.409970389,"food_banks":322807.017394138},</v>
      </c>
    </row>
    <row r="28" spans="1:12">
      <c r="A28" s="2" t="s">
        <v>26</v>
      </c>
      <c r="B28" s="2">
        <v>4236906.3333333302</v>
      </c>
      <c r="C28" s="2">
        <f t="shared" ca="1" si="0"/>
        <v>79.175812894667203</v>
      </c>
      <c r="D28" s="2">
        <f t="shared" ca="1" si="1"/>
        <v>37.776652381307926</v>
      </c>
      <c r="E28" s="2">
        <f t="shared" ca="1" si="2"/>
        <v>511273.13883039943</v>
      </c>
      <c r="F28" s="3">
        <f t="shared" ca="1" si="3"/>
        <v>12.067133389473872</v>
      </c>
      <c r="G28" s="2">
        <f t="shared" ca="1" si="4"/>
        <v>847630.74223137856</v>
      </c>
      <c r="H28" s="2">
        <f t="shared" ca="1" si="5"/>
        <v>931288.32361644914</v>
      </c>
      <c r="I28" s="2">
        <f t="shared" ca="1" si="6"/>
        <v>327027.50382689806</v>
      </c>
      <c r="J28" s="2">
        <f t="shared" ca="1" si="7"/>
        <v>963606.29015424429</v>
      </c>
      <c r="L28" t="str">
        <f t="shared" ca="1" si="8"/>
        <v xml:space="preserve">    {"county_name":"Forest","population":4236906.33333333,"food_ins_rate":79.1758128946672,"food_ins_rate_child":37.7766523813079,"snap":511273.138830399,"snap_percentage":12.0671333894739,"wic":847630.742231379,"free_lunch":931288.323616449,"free_breakfast":327027.503826898,"food_banks":963606.290154244},</v>
      </c>
    </row>
    <row r="29" spans="1:12">
      <c r="A29" s="2" t="s">
        <v>27</v>
      </c>
      <c r="B29" s="2">
        <v>4401355.3333333302</v>
      </c>
      <c r="C29" s="2">
        <f t="shared" ca="1" si="0"/>
        <v>97.499468885031703</v>
      </c>
      <c r="D29" s="2">
        <f t="shared" ca="1" si="1"/>
        <v>47.461480690124986</v>
      </c>
      <c r="E29" s="2">
        <f t="shared" ca="1" si="2"/>
        <v>3090314.5500097843</v>
      </c>
      <c r="F29" s="3">
        <f t="shared" ca="1" si="3"/>
        <v>70.212793922942822</v>
      </c>
      <c r="G29" s="2">
        <f t="shared" ca="1" si="4"/>
        <v>1086444.7832108592</v>
      </c>
      <c r="H29" s="2">
        <f t="shared" ca="1" si="5"/>
        <v>1373813.494975124</v>
      </c>
      <c r="I29" s="2">
        <f t="shared" ca="1" si="6"/>
        <v>337882.00871329493</v>
      </c>
      <c r="J29" s="2">
        <f t="shared" ca="1" si="7"/>
        <v>2074680.7628114705</v>
      </c>
      <c r="L29" t="str">
        <f t="shared" ca="1" si="8"/>
        <v xml:space="preserve">    {"county_name":"Franklin","population":4401355.33333333,"food_ins_rate":97.4994688850317,"food_ins_rate_child":47.461480690125,"snap":3090314.55000978,"snap_percentage":70.2127939229428,"wic":1086444.78321086,"free_lunch":1373813.49497512,"free_breakfast":337882.008713295,"food_banks":2074680.76281147},</v>
      </c>
    </row>
    <row r="30" spans="1:12">
      <c r="A30" s="2" t="s">
        <v>28</v>
      </c>
      <c r="B30" s="2">
        <v>4565804.3333333302</v>
      </c>
      <c r="C30" s="2">
        <f t="shared" ca="1" si="0"/>
        <v>86.392628506838975</v>
      </c>
      <c r="D30" s="2">
        <f t="shared" ca="1" si="1"/>
        <v>30.769376104252302</v>
      </c>
      <c r="E30" s="2">
        <f t="shared" ca="1" si="2"/>
        <v>537598.66178905475</v>
      </c>
      <c r="F30" s="3">
        <f t="shared" ca="1" si="3"/>
        <v>11.774456865447259</v>
      </c>
      <c r="G30" s="2">
        <f t="shared" ca="1" si="4"/>
        <v>1130858.2319139999</v>
      </c>
      <c r="H30" s="2">
        <f t="shared" ca="1" si="5"/>
        <v>120117.56397234144</v>
      </c>
      <c r="I30" s="2">
        <f t="shared" ca="1" si="6"/>
        <v>293306.6739362629</v>
      </c>
      <c r="J30" s="2">
        <f t="shared" ca="1" si="7"/>
        <v>1632622.5606983949</v>
      </c>
      <c r="L30" t="str">
        <f t="shared" ca="1" si="8"/>
        <v xml:space="preserve">    {"county_name":"Fulton","population":4565804.33333333,"food_ins_rate":86.392628506839,"food_ins_rate_child":30.7693761042523,"snap":537598.661789055,"snap_percentage":11.7744568654473,"wic":1130858.231914,"free_lunch":120117.563972341,"free_breakfast":293306.673936263,"food_banks":1632622.56069839},</v>
      </c>
    </row>
    <row r="31" spans="1:12">
      <c r="A31" s="2" t="s">
        <v>29</v>
      </c>
      <c r="B31" s="2">
        <v>4730253.3333333302</v>
      </c>
      <c r="C31" s="2">
        <f t="shared" ca="1" si="0"/>
        <v>37.028584418242694</v>
      </c>
      <c r="D31" s="2">
        <f t="shared" ca="1" si="1"/>
        <v>14.235922319519362</v>
      </c>
      <c r="E31" s="2">
        <f t="shared" ca="1" si="2"/>
        <v>2065274.8982296237</v>
      </c>
      <c r="F31" s="2">
        <f t="shared" ca="1" si="3"/>
        <v>43.660978655751173</v>
      </c>
      <c r="G31" s="2">
        <f t="shared" ca="1" si="4"/>
        <v>1234309.9654958821</v>
      </c>
      <c r="H31" s="2">
        <f t="shared" ca="1" si="5"/>
        <v>1196929.0000552023</v>
      </c>
      <c r="I31" s="2">
        <f t="shared" ca="1" si="6"/>
        <v>25701.341212556796</v>
      </c>
      <c r="J31" s="2">
        <f t="shared" ca="1" si="7"/>
        <v>974061.80013729411</v>
      </c>
      <c r="L31" t="str">
        <f t="shared" ca="1" si="8"/>
        <v xml:space="preserve">    {"county_name":"Greene","population":4730253.33333333,"food_ins_rate":37.0285844182427,"food_ins_rate_child":14.2359223195194,"snap":2065274.89822962,"snap_percentage":43.6609786557512,"wic":1234309.96549588,"free_lunch":1196929.0000552,"free_breakfast":25701.3412125568,"food_banks":974061.800137294},</v>
      </c>
    </row>
    <row r="32" spans="1:12">
      <c r="A32" s="2" t="s">
        <v>30</v>
      </c>
      <c r="B32" s="2">
        <v>4894702.3333333302</v>
      </c>
      <c r="C32" s="2">
        <f t="shared" ca="1" si="0"/>
        <v>37.845614895704536</v>
      </c>
      <c r="D32" s="2">
        <f t="shared" ca="1" si="1"/>
        <v>58.951378125038012</v>
      </c>
      <c r="E32" s="2">
        <f t="shared" ca="1" si="2"/>
        <v>1491.705085381094</v>
      </c>
      <c r="F32" s="2">
        <f t="shared" ca="1" si="3"/>
        <v>3.0475910153360264E-2</v>
      </c>
      <c r="G32" s="2">
        <f t="shared" ca="1" si="4"/>
        <v>682350.5552634747</v>
      </c>
      <c r="H32" s="2">
        <f t="shared" ca="1" si="5"/>
        <v>1581029.1573789755</v>
      </c>
      <c r="I32" s="2">
        <f t="shared" ca="1" si="6"/>
        <v>227188.89808308956</v>
      </c>
      <c r="J32" s="2">
        <f t="shared" ca="1" si="7"/>
        <v>1323400.4160285022</v>
      </c>
      <c r="L32" t="str">
        <f t="shared" ca="1" si="8"/>
        <v xml:space="preserve">    {"county_name":"Huntingdon","population":4894702.33333333,"food_ins_rate":37.8456148957045,"food_ins_rate_child":58.951378125038,"snap":1491.70508538109,"snap_percentage":0.0304759101533603,"wic":682350.555263475,"free_lunch":1581029.15737898,"free_breakfast":227188.89808309,"food_banks":1323400.4160285},</v>
      </c>
    </row>
    <row r="33" spans="1:12">
      <c r="A33" s="2" t="s">
        <v>31</v>
      </c>
      <c r="B33" s="2">
        <v>5059151.3333333302</v>
      </c>
      <c r="C33" s="2">
        <f t="shared" ca="1" si="0"/>
        <v>35.324640956709587</v>
      </c>
      <c r="D33" s="2">
        <f t="shared" ca="1" si="1"/>
        <v>11.22638350627067</v>
      </c>
      <c r="E33" s="2">
        <f t="shared" ca="1" si="2"/>
        <v>3759276.2065936103</v>
      </c>
      <c r="F33" s="2">
        <f t="shared" ca="1" si="3"/>
        <v>74.306458907935664</v>
      </c>
      <c r="G33" s="2">
        <f t="shared" ca="1" si="4"/>
        <v>1155800.4584690963</v>
      </c>
      <c r="H33" s="2">
        <f t="shared" ca="1" si="5"/>
        <v>47247.497838223848</v>
      </c>
      <c r="I33" s="2">
        <f t="shared" ca="1" si="6"/>
        <v>292430.55300393014</v>
      </c>
      <c r="J33" s="2">
        <f t="shared" ca="1" si="7"/>
        <v>1536472.9295054094</v>
      </c>
      <c r="L33" t="str">
        <f t="shared" ca="1" si="8"/>
        <v xml:space="preserve">    {"county_name":"Indiana","population":5059151.33333333,"food_ins_rate":35.3246409567096,"food_ins_rate_child":11.2263835062707,"snap":3759276.20659361,"snap_percentage":74.3064589079357,"wic":1155800.4584691,"free_lunch":47247.4978382238,"free_breakfast":292430.55300393,"food_banks":1536472.92950541},</v>
      </c>
    </row>
    <row r="34" spans="1:12">
      <c r="A34" s="2" t="s">
        <v>32</v>
      </c>
      <c r="B34" s="2">
        <v>5223600.3333333302</v>
      </c>
      <c r="C34" s="2">
        <f t="shared" ref="C34:C68" ca="1" si="9">RAND()*100</f>
        <v>24.32151419013525</v>
      </c>
      <c r="D34" s="2">
        <f t="shared" ref="D34:D68" ca="1" si="10">RAND()/5*300</f>
        <v>12.485986007935256</v>
      </c>
      <c r="E34" s="2">
        <f t="shared" ref="E34:E68" ca="1" si="11">RAND()*$B34</f>
        <v>205322.28561597646</v>
      </c>
      <c r="F34" s="2">
        <f t="shared" ref="F34:F68" ca="1" si="12">$E34/$B34*100</f>
        <v>3.9306660638976254</v>
      </c>
      <c r="G34" s="2">
        <f t="shared" ref="G34:G68" ca="1" si="13">$B34*0.3*RAND()</f>
        <v>36175.527259826806</v>
      </c>
      <c r="H34" s="2">
        <f t="shared" ref="H34:H68" ca="1" si="14">$B34*0.4*RAND()</f>
        <v>1526533.8945175372</v>
      </c>
      <c r="I34" s="2">
        <f t="shared" ref="I34:I68" ca="1" si="15">$B34*0.1*RAND()</f>
        <v>12613.880808880616</v>
      </c>
      <c r="J34" s="2">
        <f t="shared" ref="J34:J68" ca="1" si="16">$B34*0.5*RAND()</f>
        <v>2582495.6488627954</v>
      </c>
      <c r="L34" t="str">
        <f t="shared" ca="1" si="8"/>
        <v xml:space="preserve">    {"county_name":"Jefferson","population":5223600.33333333,"food_ins_rate":24.3215141901353,"food_ins_rate_child":12.4859860079353,"snap":205322.285615976,"snap_percentage":3.93066606389763,"wic":36175.5272598268,"free_lunch":1526533.89451754,"free_breakfast":12613.8808088806,"food_banks":2582495.6488628},</v>
      </c>
    </row>
    <row r="35" spans="1:12">
      <c r="A35" s="2" t="s">
        <v>33</v>
      </c>
      <c r="B35" s="2">
        <v>5388049.3333333302</v>
      </c>
      <c r="C35" s="2">
        <f t="shared" ca="1" si="9"/>
        <v>57.633828702262015</v>
      </c>
      <c r="D35" s="2">
        <f t="shared" ca="1" si="10"/>
        <v>4.1401346453025445</v>
      </c>
      <c r="E35" s="2">
        <f t="shared" ca="1" si="11"/>
        <v>4161183.8809539517</v>
      </c>
      <c r="F35" s="2">
        <f t="shared" ca="1" si="12"/>
        <v>77.229877150728029</v>
      </c>
      <c r="G35" s="2">
        <f t="shared" ca="1" si="13"/>
        <v>321993.24465361104</v>
      </c>
      <c r="H35" s="2">
        <f t="shared" ca="1" si="14"/>
        <v>570950.76975449442</v>
      </c>
      <c r="I35" s="2">
        <f t="shared" ca="1" si="15"/>
        <v>180805.32730013184</v>
      </c>
      <c r="J35" s="2">
        <f t="shared" ca="1" si="16"/>
        <v>948519.89371795603</v>
      </c>
      <c r="L35" t="str">
        <f t="shared" ca="1" si="8"/>
        <v xml:space="preserve">    {"county_name":"Juniata","population":5388049.33333333,"food_ins_rate":57.633828702262,"food_ins_rate_child":4.14013464530254,"snap":4161183.88095395,"snap_percentage":77.229877150728,"wic":321993.244653611,"free_lunch":570950.769754494,"free_breakfast":180805.327300132,"food_banks":948519.893717956},</v>
      </c>
    </row>
    <row r="36" spans="1:12">
      <c r="A36" s="2" t="s">
        <v>34</v>
      </c>
      <c r="B36" s="2">
        <v>5552498.3333333302</v>
      </c>
      <c r="C36" s="2">
        <f t="shared" ca="1" si="9"/>
        <v>44.842223122585487</v>
      </c>
      <c r="D36" s="2">
        <f t="shared" ca="1" si="10"/>
        <v>3.227831914887962</v>
      </c>
      <c r="E36" s="2">
        <f t="shared" ca="1" si="11"/>
        <v>4276146.275380413</v>
      </c>
      <c r="F36" s="2">
        <f t="shared" ca="1" si="12"/>
        <v>77.013013218021356</v>
      </c>
      <c r="G36" s="2">
        <f t="shared" ca="1" si="13"/>
        <v>1165983.240631243</v>
      </c>
      <c r="H36" s="2">
        <f t="shared" ca="1" si="14"/>
        <v>275563.58346224274</v>
      </c>
      <c r="I36" s="2">
        <f t="shared" ca="1" si="15"/>
        <v>91061.077870632434</v>
      </c>
      <c r="J36" s="2">
        <f t="shared" ca="1" si="16"/>
        <v>563078.52294822724</v>
      </c>
      <c r="L36" t="str">
        <f t="shared" ca="1" si="8"/>
        <v xml:space="preserve">    {"county_name":"Lackawanna","population":5552498.33333333,"food_ins_rate":44.8422231225855,"food_ins_rate_child":3.22783191488796,"snap":4276146.27538041,"snap_percentage":77.0130132180214,"wic":1165983.24063124,"free_lunch":275563.583462243,"free_breakfast":91061.0778706324,"food_banks":563078.522948227},</v>
      </c>
    </row>
    <row r="37" spans="1:12">
      <c r="A37" s="2" t="s">
        <v>35</v>
      </c>
      <c r="B37" s="2">
        <v>5716947.3333333302</v>
      </c>
      <c r="C37" s="2">
        <f t="shared" ca="1" si="9"/>
        <v>6.3071648467672663</v>
      </c>
      <c r="D37" s="2">
        <f t="shared" ca="1" si="10"/>
        <v>41.478613369809814</v>
      </c>
      <c r="E37" s="2">
        <f t="shared" ca="1" si="11"/>
        <v>4358902.9368920578</v>
      </c>
      <c r="F37" s="2">
        <f t="shared" ca="1" si="12"/>
        <v>76.245287611396463</v>
      </c>
      <c r="G37" s="2">
        <f t="shared" ca="1" si="13"/>
        <v>1550984.2644183708</v>
      </c>
      <c r="H37" s="2">
        <f t="shared" ca="1" si="14"/>
        <v>748254.84832000418</v>
      </c>
      <c r="I37" s="2">
        <f t="shared" ca="1" si="15"/>
        <v>19230.515792160906</v>
      </c>
      <c r="J37" s="2">
        <f t="shared" ca="1" si="16"/>
        <v>406389.62800981413</v>
      </c>
      <c r="L37" t="str">
        <f t="shared" ca="1" si="8"/>
        <v xml:space="preserve">    {"county_name":"Lancaster","population":5716947.33333333,"food_ins_rate":6.30716484676727,"food_ins_rate_child":41.4786133698098,"snap":4358902.93689206,"snap_percentage":76.2452876113965,"wic":1550984.26441837,"free_lunch":748254.848320004,"free_breakfast":19230.5157921609,"food_banks":406389.628009814},</v>
      </c>
    </row>
    <row r="38" spans="1:12">
      <c r="A38" s="2" t="s">
        <v>36</v>
      </c>
      <c r="B38" s="2">
        <v>5881396.3333333302</v>
      </c>
      <c r="C38" s="2">
        <f t="shared" ca="1" si="9"/>
        <v>91.797471058612814</v>
      </c>
      <c r="D38" s="2">
        <f t="shared" ca="1" si="10"/>
        <v>11.57692996027358</v>
      </c>
      <c r="E38" s="2">
        <f t="shared" ca="1" si="11"/>
        <v>2093684.259758075</v>
      </c>
      <c r="F38" s="2">
        <f t="shared" ca="1" si="12"/>
        <v>35.598421549861136</v>
      </c>
      <c r="G38" s="2">
        <f t="shared" ca="1" si="13"/>
        <v>1110248.9028955428</v>
      </c>
      <c r="H38" s="2">
        <f t="shared" ca="1" si="14"/>
        <v>538107.17990154913</v>
      </c>
      <c r="I38" s="2">
        <f t="shared" ca="1" si="15"/>
        <v>496274.30352203076</v>
      </c>
      <c r="J38" s="2">
        <f t="shared" ca="1" si="16"/>
        <v>1256378.7821778397</v>
      </c>
      <c r="L38" t="str">
        <f t="shared" ca="1" si="8"/>
        <v xml:space="preserve">    {"county_name":"Lawrence","population":5881396.33333333,"food_ins_rate":91.7974710586128,"food_ins_rate_child":11.5769299602736,"snap":2093684.25975808,"snap_percentage":35.5984215498611,"wic":1110248.90289554,"free_lunch":538107.179901549,"free_breakfast":496274.303522031,"food_banks":1256378.78217784},</v>
      </c>
    </row>
    <row r="39" spans="1:12">
      <c r="A39" s="2" t="s">
        <v>37</v>
      </c>
      <c r="B39" s="2">
        <v>6045845.3333333302</v>
      </c>
      <c r="C39" s="2">
        <f t="shared" ca="1" si="9"/>
        <v>6.4160571654428677</v>
      </c>
      <c r="D39" s="2">
        <f t="shared" ca="1" si="10"/>
        <v>6.4321901185607055</v>
      </c>
      <c r="E39" s="2">
        <f t="shared" ca="1" si="11"/>
        <v>56489.459666885203</v>
      </c>
      <c r="F39" s="2">
        <f t="shared" ca="1" si="12"/>
        <v>0.93435171679689955</v>
      </c>
      <c r="G39" s="2">
        <f t="shared" ca="1" si="13"/>
        <v>1217624.6447146896</v>
      </c>
      <c r="H39" s="2">
        <f t="shared" ca="1" si="14"/>
        <v>1417113.0374988066</v>
      </c>
      <c r="I39" s="2">
        <f t="shared" ca="1" si="15"/>
        <v>427696.88608166401</v>
      </c>
      <c r="J39" s="2">
        <f t="shared" ca="1" si="16"/>
        <v>1867376.3199371938</v>
      </c>
      <c r="L39" t="str">
        <f t="shared" ca="1" si="8"/>
        <v xml:space="preserve">    {"county_name":"Lebanon","population":6045845.33333333,"food_ins_rate":6.41605716544287,"food_ins_rate_child":6.43219011856071,"snap":56489.4596668852,"snap_percentage":0.9343517167969,"wic":1217624.64471469,"free_lunch":1417113.03749881,"free_breakfast":427696.886081664,"food_banks":1867376.31993719},</v>
      </c>
    </row>
    <row r="40" spans="1:12">
      <c r="A40" s="2" t="s">
        <v>38</v>
      </c>
      <c r="B40" s="2">
        <v>6210294.3333333302</v>
      </c>
      <c r="C40" s="2">
        <f t="shared" ca="1" si="9"/>
        <v>0.16183849456163912</v>
      </c>
      <c r="D40" s="2">
        <f t="shared" ca="1" si="10"/>
        <v>34.142616660893871</v>
      </c>
      <c r="E40" s="2">
        <f t="shared" ca="1" si="11"/>
        <v>1632212.7998114373</v>
      </c>
      <c r="F40" s="2">
        <f t="shared" ca="1" si="12"/>
        <v>26.282374267684006</v>
      </c>
      <c r="G40" s="2">
        <f t="shared" ca="1" si="13"/>
        <v>1332749.8666387226</v>
      </c>
      <c r="H40" s="2">
        <f t="shared" ca="1" si="14"/>
        <v>679977.49199684395</v>
      </c>
      <c r="I40" s="2">
        <f t="shared" ca="1" si="15"/>
        <v>587105.44459347951</v>
      </c>
      <c r="J40" s="2">
        <f t="shared" ca="1" si="16"/>
        <v>2565756.7187069459</v>
      </c>
      <c r="L40" t="str">
        <f t="shared" ca="1" si="8"/>
        <v xml:space="preserve">    {"county_name":"Lehigh","population":6210294.33333333,"food_ins_rate":0.161838494561639,"food_ins_rate_child":34.1426166608939,"snap":1632212.79981144,"snap_percentage":26.282374267684,"wic":1332749.86663872,"free_lunch":679977.491996844,"free_breakfast":587105.44459348,"food_banks":2565756.71870695},</v>
      </c>
    </row>
    <row r="41" spans="1:12">
      <c r="A41" s="2" t="s">
        <v>39</v>
      </c>
      <c r="B41" s="2">
        <v>6374743.3333333302</v>
      </c>
      <c r="C41" s="2">
        <f t="shared" ca="1" si="9"/>
        <v>72.678057339020427</v>
      </c>
      <c r="D41" s="2">
        <f t="shared" ca="1" si="10"/>
        <v>46.85832423304452</v>
      </c>
      <c r="E41" s="2">
        <f t="shared" ca="1" si="11"/>
        <v>2823964.0249092281</v>
      </c>
      <c r="F41" s="2">
        <f t="shared" ca="1" si="12"/>
        <v>44.299258452380506</v>
      </c>
      <c r="G41" s="2">
        <f t="shared" ca="1" si="13"/>
        <v>599027.73154416727</v>
      </c>
      <c r="H41" s="2">
        <f t="shared" ca="1" si="14"/>
        <v>188636.28387481728</v>
      </c>
      <c r="I41" s="2">
        <f t="shared" ca="1" si="15"/>
        <v>300001.13630448608</v>
      </c>
      <c r="J41" s="2">
        <f t="shared" ca="1" si="16"/>
        <v>257364.30748665956</v>
      </c>
      <c r="L41" t="str">
        <f t="shared" ca="1" si="8"/>
        <v xml:space="preserve">    {"county_name":"Luzerne","population":6374743.33333333,"food_ins_rate":72.6780573390204,"food_ins_rate_child":46.8583242330445,"snap":2823964.02490923,"snap_percentage":44.2992584523805,"wic":599027.731544167,"free_lunch":188636.283874817,"free_breakfast":300001.136304486,"food_banks":257364.30748666},</v>
      </c>
    </row>
    <row r="42" spans="1:12">
      <c r="A42" s="2" t="s">
        <v>40</v>
      </c>
      <c r="B42" s="2">
        <v>6539192.3333333302</v>
      </c>
      <c r="C42" s="2">
        <f t="shared" ca="1" si="9"/>
        <v>92.518721687194187</v>
      </c>
      <c r="D42" s="2">
        <f t="shared" ca="1" si="10"/>
        <v>21.237150895558575</v>
      </c>
      <c r="E42" s="2">
        <f t="shared" ca="1" si="11"/>
        <v>2921519.575475052</v>
      </c>
      <c r="F42" s="2">
        <f t="shared" ca="1" si="12"/>
        <v>44.677070600641251</v>
      </c>
      <c r="G42" s="2">
        <f t="shared" ca="1" si="13"/>
        <v>114281.13708976394</v>
      </c>
      <c r="H42" s="2">
        <f t="shared" ca="1" si="14"/>
        <v>1925656.1724075966</v>
      </c>
      <c r="I42" s="2">
        <f t="shared" ca="1" si="15"/>
        <v>647878.63624443195</v>
      </c>
      <c r="J42" s="2">
        <f t="shared" ca="1" si="16"/>
        <v>2105854.8295429251</v>
      </c>
      <c r="L42" t="str">
        <f t="shared" ca="1" si="8"/>
        <v xml:space="preserve">    {"county_name":"Lycoming","population":6539192.33333333,"food_ins_rate":92.5187216871942,"food_ins_rate_child":21.2371508955586,"snap":2921519.57547505,"snap_percentage":44.6770706006413,"wic":114281.137089764,"free_lunch":1925656.1724076,"free_breakfast":647878.636244432,"food_banks":2105854.82954293},</v>
      </c>
    </row>
    <row r="43" spans="1:12">
      <c r="A43" s="2" t="s">
        <v>41</v>
      </c>
      <c r="B43" s="2">
        <v>6703641.3333333302</v>
      </c>
      <c r="C43" s="2">
        <f t="shared" ca="1" si="9"/>
        <v>68.800878432834807</v>
      </c>
      <c r="D43" s="2">
        <f t="shared" ca="1" si="10"/>
        <v>36.126488298431589</v>
      </c>
      <c r="E43" s="2">
        <f t="shared" ca="1" si="11"/>
        <v>5267590.8474341044</v>
      </c>
      <c r="F43" s="2">
        <f t="shared" ca="1" si="12"/>
        <v>78.57805311333442</v>
      </c>
      <c r="G43" s="2">
        <f t="shared" ca="1" si="13"/>
        <v>1017274.8903231488</v>
      </c>
      <c r="H43" s="2">
        <f t="shared" ca="1" si="14"/>
        <v>1147418.5892480593</v>
      </c>
      <c r="I43" s="2">
        <f t="shared" ca="1" si="15"/>
        <v>561344.09729243303</v>
      </c>
      <c r="J43" s="2">
        <f t="shared" ca="1" si="16"/>
        <v>664670.65328603622</v>
      </c>
      <c r="L43" t="str">
        <f t="shared" ca="1" si="8"/>
        <v xml:space="preserve">    {"county_name":"McKean","population":6703641.33333333,"food_ins_rate":68.8008784328348,"food_ins_rate_child":36.1264882984316,"snap":5267590.8474341,"snap_percentage":78.5780531133344,"wic":1017274.89032315,"free_lunch":1147418.58924806,"free_breakfast":561344.097292433,"food_banks":664670.653286036},</v>
      </c>
    </row>
    <row r="44" spans="1:12">
      <c r="A44" s="2" t="s">
        <v>42</v>
      </c>
      <c r="B44" s="2">
        <v>6868090.3333333302</v>
      </c>
      <c r="C44" s="2">
        <f t="shared" ca="1" si="9"/>
        <v>93.021684610123046</v>
      </c>
      <c r="D44" s="2">
        <f t="shared" ca="1" si="10"/>
        <v>0.71491273484673767</v>
      </c>
      <c r="E44" s="2">
        <f t="shared" ca="1" si="11"/>
        <v>5198001.6773716062</v>
      </c>
      <c r="F44" s="2">
        <f t="shared" ca="1" si="12"/>
        <v>75.683362115140227</v>
      </c>
      <c r="G44" s="2">
        <f t="shared" ca="1" si="13"/>
        <v>1687136.4212374927</v>
      </c>
      <c r="H44" s="2">
        <f t="shared" ca="1" si="14"/>
        <v>855139.15919006243</v>
      </c>
      <c r="I44" s="2">
        <f t="shared" ca="1" si="15"/>
        <v>15728.307024545877</v>
      </c>
      <c r="J44" s="2">
        <f t="shared" ca="1" si="16"/>
        <v>3055177.789755628</v>
      </c>
      <c r="L44" t="str">
        <f t="shared" ca="1" si="8"/>
        <v xml:space="preserve">    {"county_name":"Mercer","population":6868090.33333333,"food_ins_rate":93.021684610123,"food_ins_rate_child":0.714912734846738,"snap":5198001.67737161,"snap_percentage":75.6833621151402,"wic":1687136.42123749,"free_lunch":855139.159190062,"free_breakfast":15728.3070245459,"food_banks":3055177.78975563},</v>
      </c>
    </row>
    <row r="45" spans="1:12">
      <c r="A45" s="2" t="s">
        <v>43</v>
      </c>
      <c r="B45" s="2">
        <v>7032539.3333333302</v>
      </c>
      <c r="C45" s="2">
        <f t="shared" ca="1" si="9"/>
        <v>92.354174561033531</v>
      </c>
      <c r="D45" s="2">
        <f t="shared" ca="1" si="10"/>
        <v>17.439326004036378</v>
      </c>
      <c r="E45" s="2">
        <f t="shared" ca="1" si="11"/>
        <v>2958048.5957783088</v>
      </c>
      <c r="F45" s="2">
        <f t="shared" ca="1" si="12"/>
        <v>42.062311429351553</v>
      </c>
      <c r="G45" s="2">
        <f t="shared" ca="1" si="13"/>
        <v>1164859.7054603735</v>
      </c>
      <c r="H45" s="2">
        <f t="shared" ca="1" si="14"/>
        <v>1357598.5907624674</v>
      </c>
      <c r="I45" s="2">
        <f t="shared" ca="1" si="15"/>
        <v>239805.16203477178</v>
      </c>
      <c r="J45" s="2">
        <f t="shared" ca="1" si="16"/>
        <v>1081667.2056406927</v>
      </c>
      <c r="L45" t="str">
        <f t="shared" ca="1" si="8"/>
        <v xml:space="preserve">    {"county_name":"Mifflin","population":7032539.33333333,"food_ins_rate":92.3541745610335,"food_ins_rate_child":17.4393260040364,"snap":2958048.59577831,"snap_percentage":42.0623114293516,"wic":1164859.70546037,"free_lunch":1357598.59076247,"free_breakfast":239805.162034772,"food_banks":1081667.20564069},</v>
      </c>
    </row>
    <row r="46" spans="1:12">
      <c r="A46" s="2" t="s">
        <v>44</v>
      </c>
      <c r="B46" s="2">
        <v>7196988.3333333302</v>
      </c>
      <c r="C46" s="2">
        <f t="shared" ca="1" si="9"/>
        <v>13.54161894282514</v>
      </c>
      <c r="D46" s="2">
        <f t="shared" ca="1" si="10"/>
        <v>39.539266472200026</v>
      </c>
      <c r="E46" s="2">
        <f t="shared" ca="1" si="11"/>
        <v>6304054.1531229382</v>
      </c>
      <c r="F46" s="2">
        <f t="shared" ca="1" si="12"/>
        <v>87.59294667639368</v>
      </c>
      <c r="G46" s="2">
        <f t="shared" ca="1" si="13"/>
        <v>400948.56744449481</v>
      </c>
      <c r="H46" s="2">
        <f t="shared" ca="1" si="14"/>
        <v>2075696.3200423827</v>
      </c>
      <c r="I46" s="2">
        <f t="shared" ca="1" si="15"/>
        <v>708686.4138413124</v>
      </c>
      <c r="J46" s="2">
        <f t="shared" ca="1" si="16"/>
        <v>243625.88762594142</v>
      </c>
      <c r="L46" t="str">
        <f t="shared" ca="1" si="8"/>
        <v xml:space="preserve">    {"county_name":"Monroe","population":7196988.33333333,"food_ins_rate":13.5416189428251,"food_ins_rate_child":39.5392664722,"snap":6304054.15312294,"snap_percentage":87.5929466763937,"wic":400948.567444495,"free_lunch":2075696.32004238,"free_breakfast":708686.413841312,"food_banks":243625.887625941},</v>
      </c>
    </row>
    <row r="47" spans="1:12">
      <c r="A47" s="2" t="s">
        <v>45</v>
      </c>
      <c r="B47" s="2">
        <v>7361437.3333333302</v>
      </c>
      <c r="C47" s="2">
        <f t="shared" ca="1" si="9"/>
        <v>81.707814040661546</v>
      </c>
      <c r="D47" s="2">
        <f t="shared" ca="1" si="10"/>
        <v>20.787594117306867</v>
      </c>
      <c r="E47" s="2">
        <f t="shared" ca="1" si="11"/>
        <v>69873.724453906048</v>
      </c>
      <c r="F47" s="2">
        <f t="shared" ca="1" si="12"/>
        <v>0.94918588979234775</v>
      </c>
      <c r="G47" s="2">
        <f t="shared" ca="1" si="13"/>
        <v>1274363.4787247514</v>
      </c>
      <c r="H47" s="2">
        <f t="shared" ca="1" si="14"/>
        <v>892553.49168492388</v>
      </c>
      <c r="I47" s="2">
        <f t="shared" ca="1" si="15"/>
        <v>84768.582042598238</v>
      </c>
      <c r="J47" s="2">
        <f t="shared" ca="1" si="16"/>
        <v>1634331.4490190186</v>
      </c>
      <c r="L47" t="str">
        <f t="shared" ca="1" si="8"/>
        <v xml:space="preserve">    {"county_name":"Montgomery","population":7361437.33333333,"food_ins_rate":81.7078140406615,"food_ins_rate_child":20.7875941173069,"snap":69873.724453906,"snap_percentage":0.949185889792348,"wic":1274363.47872475,"free_lunch":892553.491684924,"free_breakfast":84768.5820425982,"food_banks":1634331.44901902},</v>
      </c>
    </row>
    <row r="48" spans="1:12">
      <c r="A48" s="2" t="s">
        <v>46</v>
      </c>
      <c r="B48" s="2">
        <v>7525886.3333333302</v>
      </c>
      <c r="C48" s="2">
        <f t="shared" ca="1" si="9"/>
        <v>89.904021512148759</v>
      </c>
      <c r="D48" s="2">
        <f t="shared" ca="1" si="10"/>
        <v>45.603263076186209</v>
      </c>
      <c r="E48" s="2">
        <f t="shared" ca="1" si="11"/>
        <v>4816427.5117544038</v>
      </c>
      <c r="F48" s="2">
        <f t="shared" ca="1" si="12"/>
        <v>63.99814318775573</v>
      </c>
      <c r="G48" s="2">
        <f t="shared" ca="1" si="13"/>
        <v>1660082.5830338879</v>
      </c>
      <c r="H48" s="2">
        <f t="shared" ca="1" si="14"/>
        <v>2724326.5862716483</v>
      </c>
      <c r="I48" s="2">
        <f t="shared" ca="1" si="15"/>
        <v>583981.75198463397</v>
      </c>
      <c r="J48" s="2">
        <f t="shared" ca="1" si="16"/>
        <v>3516252.9275030135</v>
      </c>
      <c r="L48" t="str">
        <f t="shared" ca="1" si="8"/>
        <v xml:space="preserve">    {"county_name":"Montour","population":7525886.33333333,"food_ins_rate":89.9040215121488,"food_ins_rate_child":45.6032630761862,"snap":4816427.5117544,"snap_percentage":63.9981431877557,"wic":1660082.58303389,"free_lunch":2724326.58627165,"free_breakfast":583981.751984634,"food_banks":3516252.92750301},</v>
      </c>
    </row>
    <row r="49" spans="1:12">
      <c r="A49" s="2" t="s">
        <v>47</v>
      </c>
      <c r="B49" s="2">
        <v>7690335.3333333302</v>
      </c>
      <c r="C49" s="2">
        <f t="shared" ca="1" si="9"/>
        <v>52.032921625796789</v>
      </c>
      <c r="D49" s="2">
        <f t="shared" ca="1" si="10"/>
        <v>58.231679357929586</v>
      </c>
      <c r="E49" s="2">
        <f t="shared" ca="1" si="11"/>
        <v>5327480.6976672644</v>
      </c>
      <c r="F49" s="2">
        <f t="shared" ca="1" si="12"/>
        <v>69.275011644493517</v>
      </c>
      <c r="G49" s="2">
        <f t="shared" ca="1" si="13"/>
        <v>86024.784354080679</v>
      </c>
      <c r="H49" s="2">
        <f t="shared" ca="1" si="14"/>
        <v>2336758.6177607398</v>
      </c>
      <c r="I49" s="2">
        <f t="shared" ca="1" si="15"/>
        <v>597262.28003715794</v>
      </c>
      <c r="J49" s="2">
        <f t="shared" ca="1" si="16"/>
        <v>3281698.7189882086</v>
      </c>
      <c r="L49" t="str">
        <f t="shared" ca="1" si="8"/>
        <v xml:space="preserve">    {"county_name":"Northampton","population":7690335.33333333,"food_ins_rate":52.0329216257968,"food_ins_rate_child":58.2316793579296,"snap":5327480.69766726,"snap_percentage":69.2750116444935,"wic":86024.7843540807,"free_lunch":2336758.61776074,"free_breakfast":597262.280037158,"food_banks":3281698.71898821},</v>
      </c>
    </row>
    <row r="50" spans="1:12">
      <c r="A50" s="2" t="s">
        <v>48</v>
      </c>
      <c r="B50" s="2">
        <v>7854784.3333333302</v>
      </c>
      <c r="C50" s="2">
        <f t="shared" ca="1" si="9"/>
        <v>34.104607871816548</v>
      </c>
      <c r="D50" s="2">
        <f t="shared" ca="1" si="10"/>
        <v>59.681467856183289</v>
      </c>
      <c r="E50" s="2">
        <f t="shared" ca="1" si="11"/>
        <v>5571562.5923983678</v>
      </c>
      <c r="F50" s="2">
        <f t="shared" ca="1" si="12"/>
        <v>70.932088723993871</v>
      </c>
      <c r="G50" s="2">
        <f t="shared" ca="1" si="13"/>
        <v>1122449.4978964415</v>
      </c>
      <c r="H50" s="2">
        <f t="shared" ca="1" si="14"/>
        <v>361626.47805502632</v>
      </c>
      <c r="I50" s="2">
        <f t="shared" ca="1" si="15"/>
        <v>349565.85867122764</v>
      </c>
      <c r="J50" s="2">
        <f t="shared" ca="1" si="16"/>
        <v>473871.5457795788</v>
      </c>
      <c r="L50" t="str">
        <f t="shared" ca="1" si="8"/>
        <v xml:space="preserve">    {"county_name":"Northumberland","population":7854784.33333333,"food_ins_rate":34.1046078718165,"food_ins_rate_child":59.6814678561833,"snap":5571562.59239837,"snap_percentage":70.9320887239939,"wic":1122449.49789644,"free_lunch":361626.478055026,"free_breakfast":349565.858671228,"food_banks":473871.545779579},</v>
      </c>
    </row>
    <row r="51" spans="1:12">
      <c r="A51" s="2" t="s">
        <v>49</v>
      </c>
      <c r="B51" s="2">
        <v>8019233.3333333302</v>
      </c>
      <c r="C51" s="2">
        <f t="shared" ca="1" si="9"/>
        <v>89.32203900592792</v>
      </c>
      <c r="D51" s="2">
        <f t="shared" ca="1" si="10"/>
        <v>26.579574979031211</v>
      </c>
      <c r="E51" s="2">
        <f t="shared" ca="1" si="11"/>
        <v>7818714.519763846</v>
      </c>
      <c r="F51" s="2">
        <f t="shared" ca="1" si="12"/>
        <v>97.49952638569583</v>
      </c>
      <c r="G51" s="2">
        <f t="shared" ca="1" si="13"/>
        <v>124576.53306281376</v>
      </c>
      <c r="H51" s="2">
        <f t="shared" ca="1" si="14"/>
        <v>1379643.0289187855</v>
      </c>
      <c r="I51" s="2">
        <f t="shared" ca="1" si="15"/>
        <v>563096.13559956639</v>
      </c>
      <c r="J51" s="2">
        <f t="shared" ca="1" si="16"/>
        <v>3973507.429393115</v>
      </c>
      <c r="L51" t="str">
        <f t="shared" ca="1" si="8"/>
        <v xml:space="preserve">    {"county_name":"Perry","population":8019233.33333333,"food_ins_rate":89.3220390059279,"food_ins_rate_child":26.5795749790312,"snap":7818714.51976385,"snap_percentage":97.4995263856958,"wic":124576.533062814,"free_lunch":1379643.02891879,"free_breakfast":563096.135599566,"food_banks":3973507.42939311},</v>
      </c>
    </row>
    <row r="52" spans="1:12">
      <c r="A52" s="2" t="s">
        <v>50</v>
      </c>
      <c r="B52" s="2">
        <v>8183682.3333333302</v>
      </c>
      <c r="C52" s="2">
        <f t="shared" ca="1" si="9"/>
        <v>43.980514851075469</v>
      </c>
      <c r="D52" s="2">
        <f t="shared" ca="1" si="10"/>
        <v>5.7991380385561069</v>
      </c>
      <c r="E52" s="2">
        <f t="shared" ca="1" si="11"/>
        <v>619678.67235083738</v>
      </c>
      <c r="F52" s="2">
        <f t="shared" ca="1" si="12"/>
        <v>7.572125201228741</v>
      </c>
      <c r="G52" s="2">
        <f t="shared" ca="1" si="13"/>
        <v>2135786.2286221301</v>
      </c>
      <c r="H52" s="2">
        <f t="shared" ca="1" si="14"/>
        <v>2352225.8920502537</v>
      </c>
      <c r="I52" s="2">
        <f t="shared" ca="1" si="15"/>
        <v>703587.41815859673</v>
      </c>
      <c r="J52" s="2">
        <f t="shared" ca="1" si="16"/>
        <v>784380.9948999465</v>
      </c>
      <c r="L52" t="str">
        <f t="shared" ca="1" si="8"/>
        <v xml:space="preserve">    {"county_name":"Philadelphia","population":8183682.33333333,"food_ins_rate":43.9805148510755,"food_ins_rate_child":5.79913803855611,"snap":619678.672350837,"snap_percentage":7.57212520122874,"wic":2135786.22862213,"free_lunch":2352225.89205025,"free_breakfast":703587.418158597,"food_banks":784380.994899946},</v>
      </c>
    </row>
    <row r="53" spans="1:12">
      <c r="A53" s="2" t="s">
        <v>51</v>
      </c>
      <c r="B53" s="2">
        <v>8348131.3333333302</v>
      </c>
      <c r="C53" s="2">
        <f t="shared" ca="1" si="9"/>
        <v>58.272454380408249</v>
      </c>
      <c r="D53" s="2">
        <f t="shared" ca="1" si="10"/>
        <v>12.152353227737986</v>
      </c>
      <c r="E53" s="2">
        <f t="shared" ca="1" si="11"/>
        <v>1517359.5060442896</v>
      </c>
      <c r="F53" s="2">
        <f t="shared" ca="1" si="12"/>
        <v>18.176037791662559</v>
      </c>
      <c r="G53" s="2">
        <f t="shared" ca="1" si="13"/>
        <v>1480408.0309383965</v>
      </c>
      <c r="H53" s="2">
        <f t="shared" ca="1" si="14"/>
        <v>1442819.7276408095</v>
      </c>
      <c r="I53" s="2">
        <f t="shared" ca="1" si="15"/>
        <v>555723.75421792339</v>
      </c>
      <c r="J53" s="2">
        <f t="shared" ca="1" si="16"/>
        <v>3678429.5546399439</v>
      </c>
      <c r="L53" t="str">
        <f t="shared" ca="1" si="8"/>
        <v xml:space="preserve">    {"county_name":"Pike","population":8348131.33333333,"food_ins_rate":58.2724543804082,"food_ins_rate_child":12.152353227738,"snap":1517359.50604429,"snap_percentage":18.1760377916626,"wic":1480408.0309384,"free_lunch":1442819.72764081,"free_breakfast":555723.754217923,"food_banks":3678429.55463994},</v>
      </c>
    </row>
    <row r="54" spans="1:12">
      <c r="A54" s="2" t="s">
        <v>52</v>
      </c>
      <c r="B54" s="2">
        <v>8512580.3333333302</v>
      </c>
      <c r="C54" s="2">
        <f t="shared" ca="1" si="9"/>
        <v>78.512156827194559</v>
      </c>
      <c r="D54" s="2">
        <f t="shared" ca="1" si="10"/>
        <v>34.539594992546121</v>
      </c>
      <c r="E54" s="2">
        <f t="shared" ca="1" si="11"/>
        <v>348747.39734886662</v>
      </c>
      <c r="F54" s="2">
        <f t="shared" ca="1" si="12"/>
        <v>4.0968470627319782</v>
      </c>
      <c r="G54" s="2">
        <f t="shared" ca="1" si="13"/>
        <v>797503.42525273259</v>
      </c>
      <c r="H54" s="2">
        <f t="shared" ca="1" si="14"/>
        <v>106223.96701897949</v>
      </c>
      <c r="I54" s="2">
        <f t="shared" ca="1" si="15"/>
        <v>618240.23907067499</v>
      </c>
      <c r="J54" s="2">
        <f t="shared" ca="1" si="16"/>
        <v>3371350.7838000101</v>
      </c>
      <c r="L54" t="str">
        <f t="shared" ca="1" si="8"/>
        <v xml:space="preserve">    {"county_name":"Potter","population":8512580.33333333,"food_ins_rate":78.5121568271946,"food_ins_rate_child":34.5395949925461,"snap":348747.397348867,"snap_percentage":4.09684706273198,"wic":797503.425252733,"free_lunch":106223.967018979,"free_breakfast":618240.239070675,"food_banks":3371350.78380001},</v>
      </c>
    </row>
    <row r="55" spans="1:12">
      <c r="A55" s="2" t="s">
        <v>53</v>
      </c>
      <c r="B55" s="2">
        <v>8677029.3333333302</v>
      </c>
      <c r="C55" s="2">
        <f t="shared" ca="1" si="9"/>
        <v>69.252139998532201</v>
      </c>
      <c r="D55" s="2">
        <f t="shared" ca="1" si="10"/>
        <v>18.149383634949629</v>
      </c>
      <c r="E55" s="2">
        <f t="shared" ca="1" si="11"/>
        <v>2983458.3058315264</v>
      </c>
      <c r="F55" s="2">
        <f t="shared" ca="1" si="12"/>
        <v>34.383406938252378</v>
      </c>
      <c r="G55" s="2">
        <f t="shared" ca="1" si="13"/>
        <v>677986.34259063471</v>
      </c>
      <c r="H55" s="2">
        <f t="shared" ca="1" si="14"/>
        <v>1231939.1747693741</v>
      </c>
      <c r="I55" s="2">
        <f t="shared" ca="1" si="15"/>
        <v>572697.4081209508</v>
      </c>
      <c r="J55" s="2">
        <f t="shared" ca="1" si="16"/>
        <v>482231.19671120035</v>
      </c>
      <c r="L55" t="str">
        <f t="shared" ca="1" si="8"/>
        <v xml:space="preserve">    {"county_name":"Schuylkill","population":8677029.33333333,"food_ins_rate":69.2521399985322,"food_ins_rate_child":18.1493836349496,"snap":2983458.30583153,"snap_percentage":34.3834069382524,"wic":677986.342590635,"free_lunch":1231939.17476937,"free_breakfast":572697.408120951,"food_banks":482231.1967112},</v>
      </c>
    </row>
    <row r="56" spans="1:12">
      <c r="A56" s="2" t="s">
        <v>54</v>
      </c>
      <c r="B56" s="2">
        <v>8841478.3333333302</v>
      </c>
      <c r="C56" s="2">
        <f t="shared" ca="1" si="9"/>
        <v>21.069146461240674</v>
      </c>
      <c r="D56" s="2">
        <f t="shared" ca="1" si="10"/>
        <v>26.809728076437086</v>
      </c>
      <c r="E56" s="2">
        <f t="shared" ca="1" si="11"/>
        <v>3311134.9241957027</v>
      </c>
      <c r="F56" s="2">
        <f t="shared" ca="1" si="12"/>
        <v>37.450014571798086</v>
      </c>
      <c r="G56" s="2">
        <f t="shared" ca="1" si="13"/>
        <v>993773.74103747262</v>
      </c>
      <c r="H56" s="2">
        <f t="shared" ca="1" si="14"/>
        <v>426203.39412143175</v>
      </c>
      <c r="I56" s="2">
        <f t="shared" ca="1" si="15"/>
        <v>363254.48474225891</v>
      </c>
      <c r="J56" s="2">
        <f t="shared" ca="1" si="16"/>
        <v>3299254.7334141899</v>
      </c>
      <c r="L56" t="str">
        <f t="shared" ca="1" si="8"/>
        <v xml:space="preserve">    {"county_name":"Snyder","population":8841478.33333333,"food_ins_rate":21.0691464612407,"food_ins_rate_child":26.8097280764371,"snap":3311134.9241957,"snap_percentage":37.4500145717981,"wic":993773.741037473,"free_lunch":426203.394121432,"free_breakfast":363254.484742259,"food_banks":3299254.73341419},</v>
      </c>
    </row>
    <row r="57" spans="1:12">
      <c r="A57" s="2" t="s">
        <v>55</v>
      </c>
      <c r="B57" s="2">
        <v>9005927.3333333302</v>
      </c>
      <c r="C57" s="2">
        <f t="shared" ca="1" si="9"/>
        <v>71.607034542923515</v>
      </c>
      <c r="D57" s="2">
        <f t="shared" ca="1" si="10"/>
        <v>16.482482827137936</v>
      </c>
      <c r="E57" s="2">
        <f t="shared" ca="1" si="11"/>
        <v>6231379.3685395839</v>
      </c>
      <c r="F57" s="2">
        <f t="shared" ca="1" si="12"/>
        <v>69.191979214351335</v>
      </c>
      <c r="G57" s="2">
        <f t="shared" ca="1" si="13"/>
        <v>2145716.9282255932</v>
      </c>
      <c r="H57" s="2">
        <f t="shared" ca="1" si="14"/>
        <v>2299538.3565833261</v>
      </c>
      <c r="I57" s="2">
        <f t="shared" ca="1" si="15"/>
        <v>679177.05769020121</v>
      </c>
      <c r="J57" s="2">
        <f t="shared" ca="1" si="16"/>
        <v>3762317.7498065163</v>
      </c>
      <c r="L57" t="str">
        <f t="shared" ca="1" si="8"/>
        <v xml:space="preserve">    {"county_name":"Somerset","population":9005927.33333333,"food_ins_rate":71.6070345429235,"food_ins_rate_child":16.4824828271379,"snap":6231379.36853958,"snap_percentage":69.1919792143513,"wic":2145716.92822559,"free_lunch":2299538.35658333,"free_breakfast":679177.057690201,"food_banks":3762317.74980652},</v>
      </c>
    </row>
    <row r="58" spans="1:12">
      <c r="A58" s="2" t="s">
        <v>56</v>
      </c>
      <c r="B58" s="2">
        <v>9170376.3333333302</v>
      </c>
      <c r="C58" s="2">
        <f t="shared" ca="1" si="9"/>
        <v>57.988972140274839</v>
      </c>
      <c r="D58" s="2">
        <f t="shared" ca="1" si="10"/>
        <v>0.55610178065016003</v>
      </c>
      <c r="E58" s="2">
        <f t="shared" ca="1" si="11"/>
        <v>6611330.062405616</v>
      </c>
      <c r="F58" s="2">
        <f t="shared" ca="1" si="12"/>
        <v>72.094424722507227</v>
      </c>
      <c r="G58" s="2">
        <f t="shared" ca="1" si="13"/>
        <v>275847.48610485683</v>
      </c>
      <c r="H58" s="2">
        <f t="shared" ca="1" si="14"/>
        <v>206667.2619613329</v>
      </c>
      <c r="I58" s="2">
        <f t="shared" ca="1" si="15"/>
        <v>562234.78885202738</v>
      </c>
      <c r="J58" s="2">
        <f t="shared" ca="1" si="16"/>
        <v>4570805.9900390804</v>
      </c>
      <c r="L58" t="str">
        <f t="shared" ca="1" si="8"/>
        <v xml:space="preserve">    {"county_name":"Sullivan","population":9170376.33333333,"food_ins_rate":57.9889721402748,"food_ins_rate_child":0.55610178065016,"snap":6611330.06240562,"snap_percentage":72.0944247225072,"wic":275847.486104857,"free_lunch":206667.261961333,"free_breakfast":562234.788852027,"food_banks":4570805.99003908},</v>
      </c>
    </row>
    <row r="59" spans="1:12">
      <c r="A59" s="2" t="s">
        <v>57</v>
      </c>
      <c r="B59" s="2">
        <v>9334825.3333333302</v>
      </c>
      <c r="C59" s="2">
        <f t="shared" ca="1" si="9"/>
        <v>19.872030424646837</v>
      </c>
      <c r="D59" s="2">
        <f t="shared" ca="1" si="10"/>
        <v>13.016665007809426</v>
      </c>
      <c r="E59" s="2">
        <f t="shared" ca="1" si="11"/>
        <v>9271264.3883966897</v>
      </c>
      <c r="F59" s="2">
        <f t="shared" ca="1" si="12"/>
        <v>99.319098722611614</v>
      </c>
      <c r="G59" s="2">
        <f t="shared" ca="1" si="13"/>
        <v>2203794.8763005445</v>
      </c>
      <c r="H59" s="2">
        <f t="shared" ca="1" si="14"/>
        <v>13708.500761611611</v>
      </c>
      <c r="I59" s="2">
        <f t="shared" ca="1" si="15"/>
        <v>348024.79064243421</v>
      </c>
      <c r="J59" s="2">
        <f t="shared" ca="1" si="16"/>
        <v>2130055.7313137315</v>
      </c>
      <c r="L59" t="str">
        <f t="shared" ca="1" si="8"/>
        <v xml:space="preserve">    {"county_name":"Susquehanna","population":9334825.33333333,"food_ins_rate":19.8720304246468,"food_ins_rate_child":13.0166650078094,"snap":9271264.38839669,"snap_percentage":99.3190987226116,"wic":2203794.87630054,"free_lunch":13708.5007616116,"free_breakfast":348024.790642434,"food_banks":2130055.73131373},</v>
      </c>
    </row>
    <row r="60" spans="1:12">
      <c r="A60" s="2" t="s">
        <v>58</v>
      </c>
      <c r="B60" s="2">
        <v>9499274.3333333302</v>
      </c>
      <c r="C60" s="2">
        <f t="shared" ca="1" si="9"/>
        <v>60.7007406366887</v>
      </c>
      <c r="D60" s="2">
        <f t="shared" ca="1" si="10"/>
        <v>51.591519008097102</v>
      </c>
      <c r="E60" s="2">
        <f t="shared" ca="1" si="11"/>
        <v>746017.0315605686</v>
      </c>
      <c r="F60" s="2">
        <f t="shared" ca="1" si="12"/>
        <v>7.8534107488902105</v>
      </c>
      <c r="G60" s="2">
        <f t="shared" ca="1" si="13"/>
        <v>874716.72146143392</v>
      </c>
      <c r="H60" s="2">
        <f t="shared" ca="1" si="14"/>
        <v>221361.08666674033</v>
      </c>
      <c r="I60" s="2">
        <f t="shared" ca="1" si="15"/>
        <v>447659.33290596213</v>
      </c>
      <c r="J60" s="2">
        <f t="shared" ca="1" si="16"/>
        <v>1988035.5622896035</v>
      </c>
      <c r="L60" t="str">
        <f t="shared" ca="1" si="8"/>
        <v xml:space="preserve">    {"county_name":"Tioga","population":9499274.33333333,"food_ins_rate":60.7007406366887,"food_ins_rate_child":51.5915190080971,"snap":746017.031560569,"snap_percentage":7.85341074889021,"wic":874716.721461434,"free_lunch":221361.08666674,"free_breakfast":447659.332905962,"food_banks":1988035.5622896},</v>
      </c>
    </row>
    <row r="61" spans="1:12">
      <c r="A61" s="2" t="s">
        <v>59</v>
      </c>
      <c r="B61" s="2">
        <v>9663723.3333333302</v>
      </c>
      <c r="C61" s="2">
        <f t="shared" ca="1" si="9"/>
        <v>17.78833389469122</v>
      </c>
      <c r="D61" s="2">
        <f t="shared" ca="1" si="10"/>
        <v>18.568352635498449</v>
      </c>
      <c r="E61" s="2">
        <f t="shared" ca="1" si="11"/>
        <v>3035384.4229485793</v>
      </c>
      <c r="F61" s="2">
        <f t="shared" ca="1" si="12"/>
        <v>31.410092344826857</v>
      </c>
      <c r="G61" s="2">
        <f t="shared" ca="1" si="13"/>
        <v>982808.60575843917</v>
      </c>
      <c r="H61" s="2">
        <f t="shared" ca="1" si="14"/>
        <v>3537852.7664372306</v>
      </c>
      <c r="I61" s="2">
        <f t="shared" ca="1" si="15"/>
        <v>396913.72346424428</v>
      </c>
      <c r="J61" s="2">
        <f t="shared" ca="1" si="16"/>
        <v>2312152.0456328732</v>
      </c>
      <c r="L61" t="str">
        <f t="shared" ca="1" si="8"/>
        <v xml:space="preserve">    {"county_name":"Union","population":9663723.33333333,"food_ins_rate":17.7883338946912,"food_ins_rate_child":18.5683526354984,"snap":3035384.42294858,"snap_percentage":31.4100923448269,"wic":982808.605758439,"free_lunch":3537852.76643723,"free_breakfast":396913.723464244,"food_banks":2312152.04563287},</v>
      </c>
    </row>
    <row r="62" spans="1:12">
      <c r="A62" s="2" t="s">
        <v>60</v>
      </c>
      <c r="B62" s="2">
        <v>9828172.3333333302</v>
      </c>
      <c r="C62" s="2">
        <f t="shared" ca="1" si="9"/>
        <v>56.140674625522436</v>
      </c>
      <c r="D62" s="2">
        <f t="shared" ca="1" si="10"/>
        <v>26.914664001769971</v>
      </c>
      <c r="E62" s="2">
        <f t="shared" ca="1" si="11"/>
        <v>1475141.7690543248</v>
      </c>
      <c r="F62" s="2">
        <f t="shared" ca="1" si="12"/>
        <v>15.009319322283543</v>
      </c>
      <c r="G62" s="2">
        <f t="shared" ca="1" si="13"/>
        <v>1677877.7495011373</v>
      </c>
      <c r="H62" s="2">
        <f t="shared" ca="1" si="14"/>
        <v>3531979.8774988889</v>
      </c>
      <c r="I62" s="2">
        <f t="shared" ca="1" si="15"/>
        <v>815579.47248483589</v>
      </c>
      <c r="J62" s="2">
        <f t="shared" ca="1" si="16"/>
        <v>3982735.7956256913</v>
      </c>
      <c r="L62" t="str">
        <f t="shared" ca="1" si="8"/>
        <v xml:space="preserve">    {"county_name":"Venango","population":9828172.33333333,"food_ins_rate":56.1406746255224,"food_ins_rate_child":26.91466400177,"snap":1475141.76905432,"snap_percentage":15.0093193222835,"wic":1677877.74950114,"free_lunch":3531979.87749889,"free_breakfast":815579.472484836,"food_banks":3982735.79562569},</v>
      </c>
    </row>
    <row r="63" spans="1:12">
      <c r="A63" s="2" t="s">
        <v>61</v>
      </c>
      <c r="B63" s="2">
        <v>9992621.3333333302</v>
      </c>
      <c r="C63" s="2">
        <f t="shared" ca="1" si="9"/>
        <v>28.142920672806383</v>
      </c>
      <c r="D63" s="2">
        <f t="shared" ca="1" si="10"/>
        <v>7.9210052638475981</v>
      </c>
      <c r="E63" s="2">
        <f t="shared" ca="1" si="11"/>
        <v>3649817.6129697477</v>
      </c>
      <c r="F63" s="2">
        <f t="shared" ca="1" si="12"/>
        <v>36.525126803261386</v>
      </c>
      <c r="G63" s="2">
        <f t="shared" ca="1" si="13"/>
        <v>1664903.1702484733</v>
      </c>
      <c r="H63" s="2">
        <f t="shared" ca="1" si="14"/>
        <v>3522626.4880793761</v>
      </c>
      <c r="I63" s="2">
        <f t="shared" ca="1" si="15"/>
        <v>873364.05803692655</v>
      </c>
      <c r="J63" s="2">
        <f t="shared" ca="1" si="16"/>
        <v>16107.226008719224</v>
      </c>
      <c r="L63" t="str">
        <f t="shared" ca="1" si="8"/>
        <v xml:space="preserve">    {"county_name":"Warren","population":9992621.33333333,"food_ins_rate":28.1429206728064,"food_ins_rate_child":7.9210052638476,"snap":3649817.61296975,"snap_percentage":36.5251268032614,"wic":1664903.17024847,"free_lunch":3522626.48807938,"free_breakfast":873364.058036927,"food_banks":16107.2260087192},</v>
      </c>
    </row>
    <row r="64" spans="1:12">
      <c r="A64" s="2" t="s">
        <v>62</v>
      </c>
      <c r="B64" s="2">
        <v>10157070.3333333</v>
      </c>
      <c r="C64" s="2">
        <f t="shared" ca="1" si="9"/>
        <v>43.619620299777097</v>
      </c>
      <c r="D64" s="2">
        <f t="shared" ca="1" si="10"/>
        <v>35.417109183625136</v>
      </c>
      <c r="E64" s="2">
        <f t="shared" ca="1" si="11"/>
        <v>2083903.7185509277</v>
      </c>
      <c r="F64" s="2">
        <f t="shared" ca="1" si="12"/>
        <v>20.516779446845103</v>
      </c>
      <c r="G64" s="2">
        <f t="shared" ca="1" si="13"/>
        <v>1234848.0441835423</v>
      </c>
      <c r="H64" s="2">
        <f t="shared" ca="1" si="14"/>
        <v>635597.71405168029</v>
      </c>
      <c r="I64" s="2">
        <f t="shared" ca="1" si="15"/>
        <v>992708.48815770017</v>
      </c>
      <c r="J64" s="2">
        <f t="shared" ca="1" si="16"/>
        <v>2365240.0494779632</v>
      </c>
      <c r="L64" t="str">
        <f t="shared" ca="1" si="8"/>
        <v xml:space="preserve">    {"county_name":"Washington","population":10157070.3333333,"food_ins_rate":43.6196202997771,"food_ins_rate_child":35.4171091836251,"snap":2083903.71855093,"snap_percentage":20.5167794468451,"wic":1234848.04418354,"free_lunch":635597.71405168,"free_breakfast":992708.4881577,"food_banks":2365240.04947796},</v>
      </c>
    </row>
    <row r="65" spans="1:12">
      <c r="A65" s="2" t="s">
        <v>63</v>
      </c>
      <c r="B65" s="2">
        <v>10321519.3333333</v>
      </c>
      <c r="C65" s="2">
        <f t="shared" ca="1" si="9"/>
        <v>67.960869252310033</v>
      </c>
      <c r="D65" s="2">
        <f t="shared" ca="1" si="10"/>
        <v>13.306487162879211</v>
      </c>
      <c r="E65" s="2">
        <f t="shared" ca="1" si="11"/>
        <v>4179474.3141786475</v>
      </c>
      <c r="F65" s="2">
        <f t="shared" ca="1" si="12"/>
        <v>40.492820671091067</v>
      </c>
      <c r="G65" s="2">
        <f t="shared" ca="1" si="13"/>
        <v>849624.18953987327</v>
      </c>
      <c r="H65" s="2">
        <f t="shared" ca="1" si="14"/>
        <v>3243313.8678900446</v>
      </c>
      <c r="I65" s="2">
        <f t="shared" ca="1" si="15"/>
        <v>705176.0554106764</v>
      </c>
      <c r="J65" s="2">
        <f t="shared" ca="1" si="16"/>
        <v>2692140.6389423888</v>
      </c>
      <c r="L65" t="str">
        <f t="shared" ca="1" si="8"/>
        <v xml:space="preserve">    {"county_name":"Wayne","population":10321519.3333333,"food_ins_rate":67.96086925231,"food_ins_rate_child":13.3064871628792,"snap":4179474.31417865,"snap_percentage":40.4928206710911,"wic":849624.189539873,"free_lunch":3243313.86789004,"free_breakfast":705176.055410676,"food_banks":2692140.63894239},</v>
      </c>
    </row>
    <row r="66" spans="1:12">
      <c r="A66" s="2" t="s">
        <v>64</v>
      </c>
      <c r="B66" s="2">
        <v>10485968.3333333</v>
      </c>
      <c r="C66" s="2">
        <f t="shared" ca="1" si="9"/>
        <v>74.371840133866399</v>
      </c>
      <c r="D66" s="2">
        <f t="shared" ca="1" si="10"/>
        <v>50.478054215415433</v>
      </c>
      <c r="E66" s="2">
        <f t="shared" ca="1" si="11"/>
        <v>4591597.5513552176</v>
      </c>
      <c r="F66" s="2">
        <f t="shared" ca="1" si="12"/>
        <v>43.788016570288754</v>
      </c>
      <c r="G66" s="2">
        <f t="shared" ca="1" si="13"/>
        <v>2854987.1609225473</v>
      </c>
      <c r="H66" s="2">
        <f t="shared" ca="1" si="14"/>
        <v>929492.33654573024</v>
      </c>
      <c r="I66" s="2">
        <f t="shared" ca="1" si="15"/>
        <v>366967.87776801316</v>
      </c>
      <c r="J66" s="2">
        <f t="shared" ca="1" si="16"/>
        <v>1976944.9934908252</v>
      </c>
      <c r="L66" t="str">
        <f t="shared" ca="1" si="8"/>
        <v xml:space="preserve">    {"county_name":"Westmoreland","population":10485968.3333333,"food_ins_rate":74.3718401338664,"food_ins_rate_child":50.4780542154154,"snap":4591597.55135522,"snap_percentage":43.7880165702888,"wic":2854987.16092255,"free_lunch":929492.33654573,"free_breakfast":366967.877768013,"food_banks":1976944.99349083},</v>
      </c>
    </row>
    <row r="67" spans="1:12">
      <c r="A67" s="2" t="s">
        <v>65</v>
      </c>
      <c r="B67" s="2">
        <v>10650417.3333333</v>
      </c>
      <c r="C67" s="2">
        <f t="shared" ca="1" si="9"/>
        <v>28.685521280376701</v>
      </c>
      <c r="D67" s="2">
        <f t="shared" ca="1" si="10"/>
        <v>44.443304183949252</v>
      </c>
      <c r="E67" s="2">
        <f t="shared" ca="1" si="11"/>
        <v>703102.68670925533</v>
      </c>
      <c r="F67" s="2">
        <f t="shared" ca="1" si="12"/>
        <v>6.6016444680407904</v>
      </c>
      <c r="G67" s="2">
        <f t="shared" ca="1" si="13"/>
        <v>2994716.5779253826</v>
      </c>
      <c r="H67" s="2">
        <f t="shared" ca="1" si="14"/>
        <v>700496.08374333277</v>
      </c>
      <c r="I67" s="2">
        <f t="shared" ca="1" si="15"/>
        <v>944140.26420048333</v>
      </c>
      <c r="J67" s="2">
        <f t="shared" ca="1" si="16"/>
        <v>2718317.8401419115</v>
      </c>
      <c r="L67" t="str">
        <f t="shared" ref="L67:L68" ca="1" si="17">CONCATENATE("    {""",$A$1,""":""",$A67,""",""",$B$1,""":",$B67,",""",$C$1,""":",$C67,",""",$D$1,""":",$D67,",""",$E$1,""":",$E67,",""",$F$1,""":",$F67,",""",$G$1,""":",$G67,",""",$H$1,""":",$H67,",""",$I$1,""":",$I67,",""",$J$1,""":",$J67,"},")</f>
        <v xml:space="preserve">    {"county_name":"Wyoming","population":10650417.3333333,"food_ins_rate":28.6855212803767,"food_ins_rate_child":44.4433041839493,"snap":703102.686709255,"snap_percentage":6.60164446804079,"wic":2994716.57792538,"free_lunch":700496.083743333,"free_breakfast":944140.264200483,"food_banks":2718317.84014191},</v>
      </c>
    </row>
    <row r="68" spans="1:12">
      <c r="A68" s="2" t="s">
        <v>66</v>
      </c>
      <c r="B68" s="2">
        <v>10814866.3333333</v>
      </c>
      <c r="C68" s="2">
        <f t="shared" ca="1" si="9"/>
        <v>19.523385590154707</v>
      </c>
      <c r="D68" s="2">
        <f t="shared" ca="1" si="10"/>
        <v>54.308369060316693</v>
      </c>
      <c r="E68" s="2">
        <f t="shared" ca="1" si="11"/>
        <v>9311621.7644186113</v>
      </c>
      <c r="F68" s="2">
        <f t="shared" ca="1" si="12"/>
        <v>86.100202049826294</v>
      </c>
      <c r="G68" s="2">
        <f t="shared" ca="1" si="13"/>
        <v>740590.23938354466</v>
      </c>
      <c r="H68" s="2">
        <f t="shared" ca="1" si="14"/>
        <v>2813270.4556857129</v>
      </c>
      <c r="I68" s="2">
        <f t="shared" ca="1" si="15"/>
        <v>583470.6839531603</v>
      </c>
      <c r="J68" s="2">
        <f t="shared" ca="1" si="16"/>
        <v>1257330.6727516237</v>
      </c>
      <c r="L68" t="str">
        <f t="shared" ca="1" si="17"/>
        <v xml:space="preserve">    {"county_name":"York","population":10814866.3333333,"food_ins_rate":19.5233855901547,"food_ins_rate_child":54.3083690603167,"snap":9311621.76441861,"snap_percentage":86.1002020498263,"wic":740590.239383545,"free_lunch":2813270.45568571,"free_breakfast":583470.68395316,"food_banks":1257330.67275162},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2" sqref="E2:E11"/>
    </sheetView>
  </sheetViews>
  <sheetFormatPr baseColWidth="10" defaultRowHeight="15" x14ac:dyDescent="0"/>
  <cols>
    <col min="1" max="1" width="17.5" bestFit="1" customWidth="1"/>
    <col min="2" max="2" width="26" bestFit="1" customWidth="1"/>
    <col min="3" max="3" width="73.33203125" customWidth="1"/>
    <col min="5" max="5" width="127.1640625" bestFit="1" customWidth="1"/>
  </cols>
  <sheetData>
    <row r="1" spans="1:5">
      <c r="A1" t="s">
        <v>91</v>
      </c>
      <c r="B1" t="s">
        <v>77</v>
      </c>
      <c r="C1" t="s">
        <v>78</v>
      </c>
    </row>
    <row r="2" spans="1:5">
      <c r="A2" t="s">
        <v>70</v>
      </c>
      <c r="B2" t="s">
        <v>88</v>
      </c>
      <c r="C2" t="s">
        <v>87</v>
      </c>
      <c r="E2" t="str">
        <f>CONCATENATE("    {""",$A$1,""":""",$A2,""",""",$B$1,""":""",$B2,""",""",$C$1,""":""",$C2,"""},")</f>
        <v xml:space="preserve">    {"name":"county_name","class":"header","description":"County"},</v>
      </c>
    </row>
    <row r="3" spans="1:5">
      <c r="A3" t="s">
        <v>67</v>
      </c>
      <c r="B3" t="s">
        <v>89</v>
      </c>
      <c r="C3" s="4" t="s">
        <v>79</v>
      </c>
      <c r="E3" t="str">
        <f t="shared" ref="E3:E11" si="0">CONCATENATE("    {""",$A$1,""":""",$A3,""",""",$B$1,""":""",$B3,""",""",$C$1,""":""",$C3,"""},")</f>
        <v xml:space="preserve">    {"name":"population","class":"primary","description":"Total population"},</v>
      </c>
    </row>
    <row r="4" spans="1:5">
      <c r="A4" t="s">
        <v>71</v>
      </c>
      <c r="B4" t="s">
        <v>89</v>
      </c>
      <c r="C4" s="4" t="s">
        <v>80</v>
      </c>
      <c r="E4" t="str">
        <f t="shared" si="0"/>
        <v xml:space="preserve">    {"name":"food_ins_rate","class":"primary","description":"Food insecurity rate"},</v>
      </c>
    </row>
    <row r="5" spans="1:5">
      <c r="A5" t="s">
        <v>72</v>
      </c>
      <c r="B5" t="s">
        <v>89</v>
      </c>
      <c r="C5" s="4" t="s">
        <v>81</v>
      </c>
      <c r="E5" t="str">
        <f t="shared" si="0"/>
        <v xml:space="preserve">    {"name":"food_ins_rate_child","class":"primary","description":"Child food insecurity rate"},</v>
      </c>
    </row>
    <row r="6" spans="1:5">
      <c r="A6" t="s">
        <v>68</v>
      </c>
      <c r="B6" t="s">
        <v>90</v>
      </c>
      <c r="C6" s="4" t="s">
        <v>82</v>
      </c>
      <c r="E6" t="str">
        <f t="shared" si="0"/>
        <v xml:space="preserve">    {"name":"snap","class":"secondary","description":"SNAP participants"},</v>
      </c>
    </row>
    <row r="7" spans="1:5">
      <c r="A7" t="s">
        <v>73</v>
      </c>
      <c r="B7" t="s">
        <v>90</v>
      </c>
      <c r="C7" s="4" t="s">
        <v>83</v>
      </c>
      <c r="E7" t="str">
        <f t="shared" si="0"/>
        <v xml:space="preserve">    {"name":"snap_percentage","class":"secondary","description":"Percentage of population receiving SNAP"},</v>
      </c>
    </row>
    <row r="8" spans="1:5">
      <c r="A8" t="s">
        <v>69</v>
      </c>
      <c r="B8" t="s">
        <v>90</v>
      </c>
      <c r="C8" s="4" t="s">
        <v>84</v>
      </c>
      <c r="E8" t="str">
        <f t="shared" si="0"/>
        <v xml:space="preserve">    {"name":"wic","class":"secondary","description":"Number of WIC participants"},</v>
      </c>
    </row>
    <row r="9" spans="1:5">
      <c r="A9" t="s">
        <v>74</v>
      </c>
      <c r="B9" t="s">
        <v>90</v>
      </c>
      <c r="C9" s="4" t="s">
        <v>92</v>
      </c>
      <c r="E9" t="str">
        <f t="shared" si="0"/>
        <v xml:space="preserve">    {"name":"free_lunch","class":"secondary","description":"Number Free and Reduced-Price School Lunch recipients"},</v>
      </c>
    </row>
    <row r="10" spans="1:5">
      <c r="A10" t="s">
        <v>75</v>
      </c>
      <c r="B10" t="s">
        <v>90</v>
      </c>
      <c r="C10" s="4" t="s">
        <v>85</v>
      </c>
      <c r="E10" t="str">
        <f t="shared" si="0"/>
        <v xml:space="preserve">    {"name":"free_breakfast","class":"secondary","description":"Number of Free and Reduced-Price School Breakfast recipients"},</v>
      </c>
    </row>
    <row r="11" spans="1:5">
      <c r="A11" t="s">
        <v>76</v>
      </c>
      <c r="B11" t="s">
        <v>90</v>
      </c>
      <c r="C11" s="4" t="s">
        <v>86</v>
      </c>
      <c r="E11" t="str">
        <f t="shared" si="0"/>
        <v xml:space="preserve">    {"name":"food_banks","class":"secondary","description":"Number of State Food Purchase Program (Food Banks) participants"},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Fields</vt:lpstr>
    </vt:vector>
  </TitlesOfParts>
  <Company>sqlity.net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Meine</dc:creator>
  <cp:lastModifiedBy>Sebastian Meine</cp:lastModifiedBy>
  <dcterms:created xsi:type="dcterms:W3CDTF">2013-01-19T18:59:12Z</dcterms:created>
  <dcterms:modified xsi:type="dcterms:W3CDTF">2013-01-20T02:40:15Z</dcterms:modified>
</cp:coreProperties>
</file>